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 Francis Swint\Vensim\eps-us\InputData\fuels\BS\"/>
    </mc:Choice>
  </mc:AlternateContent>
  <xr:revisionPtr revIDLastSave="0" documentId="13_ncr:1_{E9197869-5086-4B2B-873F-859E31B95FC1}" xr6:coauthVersionLast="47" xr6:coauthVersionMax="47" xr10:uidLastSave="{00000000-0000-0000-0000-000000000000}"/>
  <bookViews>
    <workbookView xWindow="-38520" yWindow="-5880" windowWidth="38640" windowHeight="21120" tabRatio="955" activeTab="8" xr2:uid="{00000000-000D-0000-FFFF-FFFF00000000}"/>
    <workbookView xWindow="-19305" yWindow="-5760" windowWidth="19410" windowHeight="20985" activeTab="1" xr2:uid="{083679C8-2B35-4C40-B879-C3DBCE3665B2}"/>
  </bookViews>
  <sheets>
    <sheet name="About" sheetId="1" r:id="rId1"/>
    <sheet name="Subsidies Paid" sheetId="12" r:id="rId2"/>
    <sheet name="AEO 2022 Table 1" sheetId="3" r:id="rId3"/>
    <sheet name="AEO 2023 Table 1" sheetId="21" r:id="rId4"/>
    <sheet name="AEO 2022 Table 8" sheetId="9" r:id="rId5"/>
    <sheet name="AEO 2023 Table 8" sheetId="22" r:id="rId6"/>
    <sheet name="AEO 2022 Table 11" sheetId="6" r:id="rId7"/>
    <sheet name="AEO 2023 Table 11" sheetId="23" r:id="rId8"/>
    <sheet name="Calculations" sheetId="14" r:id="rId9"/>
    <sheet name="Wind PV Calcs" sheetId="20" r:id="rId10"/>
    <sheet name="Monetizing Tax Credit Penalty" sheetId="17" r:id="rId11"/>
    <sheet name="BS-BSfTFpEUP" sheetId="10" r:id="rId12"/>
    <sheet name="BS-BSpUEO-PreRet" sheetId="11" r:id="rId13"/>
    <sheet name="BS-BSpUEO-PreNonRet" sheetId="18" r:id="rId14"/>
    <sheet name="BS-BSpUEO-NewBlt" sheetId="19" r:id="rId15"/>
    <sheet name="BS-BSpUECB" sheetId="16" r:id="rId16"/>
    <sheet name="JCT Table 1_Notes" sheetId="15" r:id="rId17"/>
  </sheets>
  <definedNames>
    <definedName name="dollars_2020_2012">About!$A$76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7" i="14" l="1"/>
  <c r="E78" i="14" s="1"/>
  <c r="E75" i="14"/>
  <c r="E106" i="14" s="1"/>
  <c r="D38" i="14"/>
  <c r="D39" i="14" s="1"/>
  <c r="D32" i="14"/>
  <c r="D33" i="14" s="1"/>
  <c r="E105" i="14"/>
  <c r="E107" i="14"/>
  <c r="D44" i="14"/>
  <c r="D31" i="14"/>
  <c r="E82" i="14"/>
  <c r="D67" i="14"/>
  <c r="D61" i="14"/>
  <c r="D57" i="14"/>
  <c r="D56" i="14"/>
  <c r="D58" i="14" s="1"/>
  <c r="D55" i="14"/>
  <c r="D49" i="14"/>
  <c r="D50" i="14"/>
  <c r="D45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E108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D37" i="14"/>
  <c r="E37" i="14"/>
  <c r="F37" i="14"/>
  <c r="G37" i="14"/>
  <c r="H37" i="14"/>
  <c r="I37" i="14"/>
  <c r="J37" i="14"/>
  <c r="K37" i="14"/>
  <c r="L37" i="14"/>
  <c r="M37" i="14"/>
  <c r="P7" i="12"/>
  <c r="Q7" i="12"/>
  <c r="R7" i="12"/>
  <c r="S7" i="12"/>
  <c r="O7" i="12"/>
  <c r="E109" i="14" l="1"/>
  <c r="D51" i="14"/>
  <c r="D26" i="14"/>
  <c r="E26" i="14"/>
  <c r="F26" i="14"/>
  <c r="G26" i="14"/>
  <c r="H26" i="14"/>
  <c r="I26" i="14"/>
  <c r="J26" i="14"/>
  <c r="K26" i="14"/>
  <c r="L26" i="14"/>
  <c r="M26" i="14"/>
  <c r="N26" i="14" s="1"/>
  <c r="O26" i="14" s="1"/>
  <c r="P26" i="14" s="1"/>
  <c r="Q26" i="14" s="1"/>
  <c r="R26" i="14" s="1"/>
  <c r="S26" i="14" s="1"/>
  <c r="T26" i="14" s="1"/>
  <c r="U26" i="14" s="1"/>
  <c r="V26" i="14" s="1"/>
  <c r="W26" i="14" s="1"/>
  <c r="X26" i="14" s="1"/>
  <c r="Y26" i="14" s="1"/>
  <c r="Z26" i="14" s="1"/>
  <c r="AA26" i="14" s="1"/>
  <c r="AB26" i="14" s="1"/>
  <c r="AC26" i="14" s="1"/>
  <c r="AD26" i="14" s="1"/>
  <c r="AE26" i="14" s="1"/>
  <c r="AF26" i="14" s="1"/>
  <c r="AG26" i="14" s="1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 s="1"/>
  <c r="Q19" i="14" s="1"/>
  <c r="R19" i="14" s="1"/>
  <c r="S19" i="14" s="1"/>
  <c r="T19" i="14" s="1"/>
  <c r="U19" i="14" s="1"/>
  <c r="V19" i="14" s="1"/>
  <c r="W19" i="14" s="1"/>
  <c r="X19" i="14" s="1"/>
  <c r="Y19" i="14" s="1"/>
  <c r="Z19" i="14" s="1"/>
  <c r="AA19" i="14" s="1"/>
  <c r="AB19" i="14" s="1"/>
  <c r="AC19" i="14" s="1"/>
  <c r="AD19" i="14" s="1"/>
  <c r="AE19" i="14" s="1"/>
  <c r="AF19" i="14" s="1"/>
  <c r="AG19" i="14" s="1"/>
  <c r="D12" i="14"/>
  <c r="E12" i="14"/>
  <c r="F12" i="14"/>
  <c r="G12" i="14"/>
  <c r="H12" i="14"/>
  <c r="I12" i="14" s="1"/>
  <c r="J12" i="14" s="1"/>
  <c r="K12" i="14" s="1"/>
  <c r="D5" i="14"/>
  <c r="E5" i="14"/>
  <c r="F5" i="14"/>
  <c r="G5" i="14"/>
  <c r="H5" i="14"/>
  <c r="I5" i="14"/>
  <c r="J5" i="14"/>
  <c r="K5" i="14"/>
  <c r="L5" i="14"/>
  <c r="M5" i="14"/>
  <c r="N5" i="14"/>
  <c r="O5" i="14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E55" i="14"/>
  <c r="F55" i="14" s="1"/>
  <c r="G55" i="14" s="1"/>
  <c r="H55" i="14" s="1"/>
  <c r="I55" i="14" s="1"/>
  <c r="J55" i="14" s="1"/>
  <c r="K55" i="14" s="1"/>
  <c r="L55" i="14" s="1"/>
  <c r="M55" i="14" s="1"/>
  <c r="N55" i="14" s="1"/>
  <c r="O55" i="14" s="1"/>
  <c r="P55" i="14" s="1"/>
  <c r="Q55" i="14" s="1"/>
  <c r="R55" i="14" s="1"/>
  <c r="S55" i="14" s="1"/>
  <c r="T55" i="14" s="1"/>
  <c r="U55" i="14" s="1"/>
  <c r="V55" i="14" s="1"/>
  <c r="W55" i="14" s="1"/>
  <c r="X55" i="14" s="1"/>
  <c r="Y55" i="14" s="1"/>
  <c r="Z55" i="14" s="1"/>
  <c r="AA55" i="14" s="1"/>
  <c r="AB55" i="14" s="1"/>
  <c r="AC55" i="14" s="1"/>
  <c r="AD55" i="14" s="1"/>
  <c r="AE55" i="14" s="1"/>
  <c r="AF55" i="14" s="1"/>
  <c r="AG55" i="14" s="1"/>
  <c r="E44" i="14"/>
  <c r="F44" i="14" s="1"/>
  <c r="G44" i="14" s="1"/>
  <c r="H44" i="14" s="1"/>
  <c r="I44" i="14" s="1"/>
  <c r="J44" i="14" s="1"/>
  <c r="K44" i="14" s="1"/>
  <c r="L44" i="14" s="1"/>
  <c r="M44" i="14" s="1"/>
  <c r="N44" i="14" s="1"/>
  <c r="O44" i="14" s="1"/>
  <c r="P44" i="14" s="1"/>
  <c r="Q44" i="14" s="1"/>
  <c r="R44" i="14" s="1"/>
  <c r="S44" i="14" s="1"/>
  <c r="T44" i="14" s="1"/>
  <c r="U44" i="14" s="1"/>
  <c r="V44" i="14" s="1"/>
  <c r="W44" i="14" s="1"/>
  <c r="X44" i="14" s="1"/>
  <c r="Y44" i="14" s="1"/>
  <c r="Z44" i="14" s="1"/>
  <c r="AA44" i="14" s="1"/>
  <c r="AB44" i="14" s="1"/>
  <c r="AC44" i="14" s="1"/>
  <c r="AD44" i="14" s="1"/>
  <c r="AE44" i="14" s="1"/>
  <c r="AF44" i="14" s="1"/>
  <c r="AG44" i="14" s="1"/>
  <c r="N37" i="14"/>
  <c r="O37" i="14" s="1"/>
  <c r="P37" i="14" s="1"/>
  <c r="Q37" i="14" s="1"/>
  <c r="R37" i="14" s="1"/>
  <c r="S37" i="14" s="1"/>
  <c r="T37" i="14" s="1"/>
  <c r="U37" i="14" s="1"/>
  <c r="V37" i="14" s="1"/>
  <c r="W37" i="14" s="1"/>
  <c r="X37" i="14" s="1"/>
  <c r="Y37" i="14" s="1"/>
  <c r="Z37" i="14" s="1"/>
  <c r="AA37" i="14" s="1"/>
  <c r="AB37" i="14" s="1"/>
  <c r="AC37" i="14" s="1"/>
  <c r="AD37" i="14" s="1"/>
  <c r="AE37" i="14" s="1"/>
  <c r="AF37" i="14" s="1"/>
  <c r="AG37" i="14" s="1"/>
  <c r="E31" i="14"/>
  <c r="F31" i="14" s="1"/>
  <c r="G31" i="14" s="1"/>
  <c r="H31" i="14" s="1"/>
  <c r="I31" i="14" s="1"/>
  <c r="J31" i="14" s="1"/>
  <c r="K31" i="14" s="1"/>
  <c r="L31" i="14" s="1"/>
  <c r="M31" i="14" s="1"/>
  <c r="N31" i="14" s="1"/>
  <c r="O31" i="14" s="1"/>
  <c r="P31" i="14" s="1"/>
  <c r="Q31" i="14" s="1"/>
  <c r="R31" i="14" s="1"/>
  <c r="S31" i="14" s="1"/>
  <c r="T31" i="14" s="1"/>
  <c r="U31" i="14" s="1"/>
  <c r="V31" i="14" s="1"/>
  <c r="W31" i="14" s="1"/>
  <c r="X31" i="14" s="1"/>
  <c r="Y31" i="14" s="1"/>
  <c r="Z31" i="14" s="1"/>
  <c r="AA31" i="14" s="1"/>
  <c r="AB31" i="14" s="1"/>
  <c r="AC31" i="14" s="1"/>
  <c r="AD31" i="14" s="1"/>
  <c r="AE31" i="14" s="1"/>
  <c r="AF31" i="14" s="1"/>
  <c r="AG31" i="14" s="1"/>
  <c r="C74" i="14"/>
  <c r="C76" i="14"/>
  <c r="C84" i="14" s="1"/>
  <c r="C92" i="14" s="1"/>
  <c r="C100" i="14" s="1"/>
  <c r="C81" i="14"/>
  <c r="C89" i="14"/>
  <c r="C97" i="14"/>
  <c r="D46" i="14" l="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B14" i="11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L14" i="19"/>
  <c r="K14" i="19"/>
  <c r="J14" i="19"/>
  <c r="I14" i="19"/>
  <c r="H14" i="19"/>
  <c r="G14" i="19"/>
  <c r="F14" i="19"/>
  <c r="E14" i="19"/>
  <c r="D14" i="19"/>
  <c r="C14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O6" i="19"/>
  <c r="N6" i="19"/>
  <c r="M6" i="19"/>
  <c r="L6" i="19"/>
  <c r="K6" i="19"/>
  <c r="J6" i="19"/>
  <c r="I6" i="19"/>
  <c r="H6" i="19"/>
  <c r="G6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B7" i="16"/>
  <c r="I14" i="14"/>
  <c r="H14" i="16" s="1"/>
  <c r="J14" i="14"/>
  <c r="I14" i="16" s="1"/>
  <c r="K14" i="14"/>
  <c r="J14" i="16" s="1"/>
  <c r="A30" i="17" l="1"/>
  <c r="Q14" i="16" l="1"/>
  <c r="AF14" i="16"/>
  <c r="X14" i="16"/>
  <c r="P14" i="16"/>
  <c r="Y14" i="16"/>
  <c r="AE14" i="16"/>
  <c r="W14" i="16"/>
  <c r="O14" i="16"/>
  <c r="AD14" i="16"/>
  <c r="V14" i="16"/>
  <c r="N14" i="16"/>
  <c r="AC14" i="16"/>
  <c r="U14" i="16"/>
  <c r="M14" i="16"/>
  <c r="AB14" i="16"/>
  <c r="L14" i="16"/>
  <c r="AA14" i="16"/>
  <c r="S14" i="16"/>
  <c r="K14" i="16"/>
  <c r="T14" i="16"/>
  <c r="Z14" i="16"/>
  <c r="R14" i="16"/>
  <c r="B14" i="16"/>
  <c r="D14" i="14"/>
  <c r="C14" i="16" s="1"/>
  <c r="E14" i="14"/>
  <c r="D14" i="16" s="1"/>
  <c r="F14" i="14"/>
  <c r="E14" i="16" s="1"/>
  <c r="G14" i="14"/>
  <c r="F14" i="16" s="1"/>
  <c r="H14" i="14"/>
  <c r="G14" i="16" s="1"/>
  <c r="G11" i="12"/>
  <c r="H11" i="12"/>
  <c r="I11" i="12"/>
  <c r="F11" i="12"/>
  <c r="N10" i="12"/>
  <c r="C6" i="19" s="1"/>
  <c r="D6" i="19" s="1"/>
  <c r="E6" i="19" s="1"/>
  <c r="F6" i="19" s="1"/>
  <c r="M10" i="12"/>
  <c r="B6" i="19" s="1"/>
  <c r="L10" i="12"/>
  <c r="M11" i="12" l="1"/>
  <c r="B14" i="19" s="1"/>
  <c r="L11" i="12"/>
  <c r="C15" i="16" l="1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B15" i="16"/>
  <c r="B16" i="16"/>
  <c r="E51" i="14" l="1"/>
  <c r="D74" i="14" l="1"/>
  <c r="D76" i="14"/>
  <c r="D84" i="14" s="1"/>
  <c r="D92" i="14" s="1"/>
  <c r="D100" i="14" s="1"/>
  <c r="D81" i="14"/>
  <c r="D89" i="14"/>
  <c r="D97" i="14"/>
  <c r="B2" i="19" l="1"/>
  <c r="B13" i="19" s="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B15" i="11"/>
  <c r="B16" i="11"/>
  <c r="E90" i="14" l="1"/>
  <c r="E98" i="14" s="1"/>
  <c r="F90" i="14"/>
  <c r="F98" i="14" s="1"/>
  <c r="G90" i="14"/>
  <c r="G98" i="14" s="1"/>
  <c r="H90" i="14"/>
  <c r="H98" i="14" s="1"/>
  <c r="I90" i="14"/>
  <c r="I98" i="14" s="1"/>
  <c r="J90" i="14"/>
  <c r="J98" i="14" s="1"/>
  <c r="K90" i="14"/>
  <c r="K98" i="14" s="1"/>
  <c r="L90" i="14"/>
  <c r="L98" i="14" s="1"/>
  <c r="M90" i="14"/>
  <c r="M98" i="14" s="1"/>
  <c r="N90" i="14"/>
  <c r="N98" i="14" s="1"/>
  <c r="O90" i="14"/>
  <c r="O98" i="14" s="1"/>
  <c r="P90" i="14"/>
  <c r="P98" i="14" s="1"/>
  <c r="Q90" i="14"/>
  <c r="Q98" i="14" s="1"/>
  <c r="R90" i="14"/>
  <c r="R98" i="14" s="1"/>
  <c r="S90" i="14"/>
  <c r="S98" i="14" s="1"/>
  <c r="T90" i="14"/>
  <c r="T98" i="14" s="1"/>
  <c r="U90" i="14"/>
  <c r="U98" i="14" s="1"/>
  <c r="V90" i="14"/>
  <c r="V98" i="14" s="1"/>
  <c r="W90" i="14"/>
  <c r="W98" i="14" s="1"/>
  <c r="X90" i="14"/>
  <c r="X98" i="14" s="1"/>
  <c r="Y90" i="14"/>
  <c r="Y98" i="14" s="1"/>
  <c r="Z90" i="14"/>
  <c r="Z98" i="14" s="1"/>
  <c r="AA90" i="14"/>
  <c r="AA98" i="14" s="1"/>
  <c r="AB90" i="14"/>
  <c r="AB98" i="14" s="1"/>
  <c r="AC90" i="14"/>
  <c r="AC98" i="14" s="1"/>
  <c r="AD90" i="14"/>
  <c r="AD98" i="14" s="1"/>
  <c r="AE90" i="14"/>
  <c r="AE98" i="14" s="1"/>
  <c r="AF90" i="14"/>
  <c r="AF98" i="14" s="1"/>
  <c r="AG90" i="14"/>
  <c r="AG98" i="14" s="1"/>
  <c r="AH90" i="14"/>
  <c r="AH98" i="14" s="1"/>
  <c r="E83" i="14"/>
  <c r="E91" i="14" s="1"/>
  <c r="E99" i="14" s="1"/>
  <c r="F83" i="14"/>
  <c r="F91" i="14" s="1"/>
  <c r="F99" i="14" s="1"/>
  <c r="G83" i="14"/>
  <c r="G91" i="14" s="1"/>
  <c r="G99" i="14" s="1"/>
  <c r="H83" i="14"/>
  <c r="H91" i="14" s="1"/>
  <c r="H99" i="14" s="1"/>
  <c r="I83" i="14"/>
  <c r="I91" i="14" s="1"/>
  <c r="I99" i="14" s="1"/>
  <c r="J83" i="14"/>
  <c r="J91" i="14" s="1"/>
  <c r="J99" i="14" s="1"/>
  <c r="K83" i="14"/>
  <c r="K91" i="14" s="1"/>
  <c r="K99" i="14" s="1"/>
  <c r="L83" i="14"/>
  <c r="L91" i="14" s="1"/>
  <c r="L99" i="14" s="1"/>
  <c r="M83" i="14"/>
  <c r="M91" i="14" s="1"/>
  <c r="M99" i="14" s="1"/>
  <c r="N83" i="14"/>
  <c r="N91" i="14" s="1"/>
  <c r="N99" i="14" s="1"/>
  <c r="O83" i="14"/>
  <c r="O91" i="14" s="1"/>
  <c r="O99" i="14" s="1"/>
  <c r="P83" i="14"/>
  <c r="P91" i="14" s="1"/>
  <c r="P99" i="14" s="1"/>
  <c r="Q83" i="14"/>
  <c r="Q91" i="14" s="1"/>
  <c r="Q99" i="14" s="1"/>
  <c r="R83" i="14"/>
  <c r="R91" i="14" s="1"/>
  <c r="R99" i="14" s="1"/>
  <c r="S83" i="14"/>
  <c r="S91" i="14" s="1"/>
  <c r="S99" i="14" s="1"/>
  <c r="T83" i="14"/>
  <c r="T91" i="14" s="1"/>
  <c r="T99" i="14" s="1"/>
  <c r="U83" i="14"/>
  <c r="U91" i="14" s="1"/>
  <c r="U99" i="14" s="1"/>
  <c r="V83" i="14"/>
  <c r="V91" i="14" s="1"/>
  <c r="V99" i="14" s="1"/>
  <c r="W83" i="14"/>
  <c r="W91" i="14" s="1"/>
  <c r="W99" i="14" s="1"/>
  <c r="X83" i="14"/>
  <c r="X91" i="14" s="1"/>
  <c r="X99" i="14" s="1"/>
  <c r="Y83" i="14"/>
  <c r="Y91" i="14" s="1"/>
  <c r="Y99" i="14" s="1"/>
  <c r="Z83" i="14"/>
  <c r="Z91" i="14" s="1"/>
  <c r="Z99" i="14" s="1"/>
  <c r="AA83" i="14"/>
  <c r="AA91" i="14" s="1"/>
  <c r="AA99" i="14" s="1"/>
  <c r="AB83" i="14"/>
  <c r="AB91" i="14" s="1"/>
  <c r="AB99" i="14" s="1"/>
  <c r="AC83" i="14"/>
  <c r="AC91" i="14" s="1"/>
  <c r="AC99" i="14" s="1"/>
  <c r="AD83" i="14"/>
  <c r="AD91" i="14" s="1"/>
  <c r="AD99" i="14" s="1"/>
  <c r="AE83" i="14"/>
  <c r="AE91" i="14" s="1"/>
  <c r="AE99" i="14" s="1"/>
  <c r="AF83" i="14"/>
  <c r="AF91" i="14" s="1"/>
  <c r="AF99" i="14" s="1"/>
  <c r="AG83" i="14"/>
  <c r="AG91" i="14" s="1"/>
  <c r="AG99" i="14" s="1"/>
  <c r="AH83" i="14"/>
  <c r="AH91" i="14" s="1"/>
  <c r="AH99" i="14" s="1"/>
  <c r="E76" i="14"/>
  <c r="E84" i="14" s="1"/>
  <c r="E92" i="14" s="1"/>
  <c r="E100" i="14" s="1"/>
  <c r="F76" i="14"/>
  <c r="F84" i="14" s="1"/>
  <c r="F92" i="14" s="1"/>
  <c r="F100" i="14" s="1"/>
  <c r="G76" i="14"/>
  <c r="G84" i="14" s="1"/>
  <c r="G92" i="14" s="1"/>
  <c r="G100" i="14" s="1"/>
  <c r="H76" i="14"/>
  <c r="H84" i="14" s="1"/>
  <c r="H92" i="14" s="1"/>
  <c r="H100" i="14" s="1"/>
  <c r="I76" i="14"/>
  <c r="I84" i="14" s="1"/>
  <c r="I92" i="14" s="1"/>
  <c r="I100" i="14" s="1"/>
  <c r="J76" i="14"/>
  <c r="J84" i="14" s="1"/>
  <c r="J92" i="14" s="1"/>
  <c r="J100" i="14" s="1"/>
  <c r="K76" i="14"/>
  <c r="K84" i="14" s="1"/>
  <c r="K92" i="14" s="1"/>
  <c r="K100" i="14" s="1"/>
  <c r="L76" i="14"/>
  <c r="L84" i="14" s="1"/>
  <c r="L92" i="14" s="1"/>
  <c r="L100" i="14" s="1"/>
  <c r="M76" i="14"/>
  <c r="M84" i="14" s="1"/>
  <c r="M92" i="14" s="1"/>
  <c r="M100" i="14" s="1"/>
  <c r="N76" i="14"/>
  <c r="N84" i="14" s="1"/>
  <c r="N92" i="14" s="1"/>
  <c r="N100" i="14" s="1"/>
  <c r="O76" i="14"/>
  <c r="O84" i="14" s="1"/>
  <c r="O92" i="14" s="1"/>
  <c r="O100" i="14" s="1"/>
  <c r="P76" i="14"/>
  <c r="P84" i="14" s="1"/>
  <c r="P92" i="14" s="1"/>
  <c r="P100" i="14" s="1"/>
  <c r="Q76" i="14"/>
  <c r="Q84" i="14" s="1"/>
  <c r="Q92" i="14" s="1"/>
  <c r="Q100" i="14" s="1"/>
  <c r="R76" i="14"/>
  <c r="R84" i="14" s="1"/>
  <c r="R92" i="14" s="1"/>
  <c r="R100" i="14" s="1"/>
  <c r="S76" i="14"/>
  <c r="S84" i="14" s="1"/>
  <c r="S92" i="14" s="1"/>
  <c r="S100" i="14" s="1"/>
  <c r="T76" i="14"/>
  <c r="T84" i="14" s="1"/>
  <c r="T92" i="14" s="1"/>
  <c r="T100" i="14" s="1"/>
  <c r="U76" i="14"/>
  <c r="U84" i="14" s="1"/>
  <c r="U92" i="14" s="1"/>
  <c r="U100" i="14" s="1"/>
  <c r="V76" i="14"/>
  <c r="V84" i="14" s="1"/>
  <c r="V92" i="14" s="1"/>
  <c r="V100" i="14" s="1"/>
  <c r="W76" i="14"/>
  <c r="W84" i="14" s="1"/>
  <c r="W92" i="14" s="1"/>
  <c r="W100" i="14" s="1"/>
  <c r="X76" i="14"/>
  <c r="X84" i="14" s="1"/>
  <c r="X92" i="14" s="1"/>
  <c r="X100" i="14" s="1"/>
  <c r="Y76" i="14"/>
  <c r="Y84" i="14" s="1"/>
  <c r="Y92" i="14" s="1"/>
  <c r="Y100" i="14" s="1"/>
  <c r="Z76" i="14"/>
  <c r="Z84" i="14" s="1"/>
  <c r="Z92" i="14" s="1"/>
  <c r="Z100" i="14" s="1"/>
  <c r="AA76" i="14"/>
  <c r="AA84" i="14" s="1"/>
  <c r="AA92" i="14" s="1"/>
  <c r="AA100" i="14" s="1"/>
  <c r="AB76" i="14"/>
  <c r="AB84" i="14" s="1"/>
  <c r="AB92" i="14" s="1"/>
  <c r="AB100" i="14" s="1"/>
  <c r="AC76" i="14"/>
  <c r="AC84" i="14" s="1"/>
  <c r="AC92" i="14" s="1"/>
  <c r="AC100" i="14" s="1"/>
  <c r="AD76" i="14"/>
  <c r="AD84" i="14" s="1"/>
  <c r="AD92" i="14" s="1"/>
  <c r="AD100" i="14" s="1"/>
  <c r="AE76" i="14"/>
  <c r="AE84" i="14" s="1"/>
  <c r="AE92" i="14" s="1"/>
  <c r="AE100" i="14" s="1"/>
  <c r="AF76" i="14"/>
  <c r="AF84" i="14" s="1"/>
  <c r="AF92" i="14" s="1"/>
  <c r="AF100" i="14" s="1"/>
  <c r="AG76" i="14"/>
  <c r="AG84" i="14" s="1"/>
  <c r="AG92" i="14" s="1"/>
  <c r="AG100" i="14" s="1"/>
  <c r="AH76" i="14"/>
  <c r="AH84" i="14" s="1"/>
  <c r="AH92" i="14" s="1"/>
  <c r="AH100" i="14" s="1"/>
  <c r="E85" i="14"/>
  <c r="E93" i="14" s="1"/>
  <c r="E101" i="14" s="1"/>
  <c r="F85" i="14"/>
  <c r="F93" i="14" s="1"/>
  <c r="F101" i="14" s="1"/>
  <c r="G85" i="14"/>
  <c r="G93" i="14" s="1"/>
  <c r="G101" i="14" s="1"/>
  <c r="H85" i="14"/>
  <c r="H93" i="14" s="1"/>
  <c r="H101" i="14" s="1"/>
  <c r="I85" i="14"/>
  <c r="I93" i="14" s="1"/>
  <c r="I101" i="14" s="1"/>
  <c r="J85" i="14"/>
  <c r="J93" i="14" s="1"/>
  <c r="J101" i="14" s="1"/>
  <c r="K85" i="14"/>
  <c r="K93" i="14" s="1"/>
  <c r="K101" i="14" s="1"/>
  <c r="L85" i="14"/>
  <c r="L93" i="14" s="1"/>
  <c r="L101" i="14" s="1"/>
  <c r="M85" i="14"/>
  <c r="M93" i="14" s="1"/>
  <c r="M101" i="14" s="1"/>
  <c r="N85" i="14"/>
  <c r="N93" i="14" s="1"/>
  <c r="N101" i="14" s="1"/>
  <c r="O85" i="14"/>
  <c r="O93" i="14" s="1"/>
  <c r="O101" i="14" s="1"/>
  <c r="P85" i="14"/>
  <c r="P93" i="14" s="1"/>
  <c r="P101" i="14" s="1"/>
  <c r="Q85" i="14"/>
  <c r="Q93" i="14" s="1"/>
  <c r="Q101" i="14" s="1"/>
  <c r="R85" i="14"/>
  <c r="R93" i="14" s="1"/>
  <c r="R101" i="14" s="1"/>
  <c r="S85" i="14"/>
  <c r="S93" i="14" s="1"/>
  <c r="S101" i="14" s="1"/>
  <c r="T85" i="14"/>
  <c r="T93" i="14" s="1"/>
  <c r="T101" i="14" s="1"/>
  <c r="U85" i="14"/>
  <c r="U93" i="14" s="1"/>
  <c r="U101" i="14" s="1"/>
  <c r="V85" i="14"/>
  <c r="V93" i="14" s="1"/>
  <c r="V101" i="14" s="1"/>
  <c r="W85" i="14"/>
  <c r="W93" i="14" s="1"/>
  <c r="W101" i="14" s="1"/>
  <c r="X85" i="14"/>
  <c r="X93" i="14" s="1"/>
  <c r="X101" i="14" s="1"/>
  <c r="Y85" i="14"/>
  <c r="Y93" i="14" s="1"/>
  <c r="Y101" i="14" s="1"/>
  <c r="Z85" i="14"/>
  <c r="Z93" i="14" s="1"/>
  <c r="Z101" i="14" s="1"/>
  <c r="AA85" i="14"/>
  <c r="AA93" i="14" s="1"/>
  <c r="AA101" i="14" s="1"/>
  <c r="AB85" i="14"/>
  <c r="AB93" i="14" s="1"/>
  <c r="AB101" i="14" s="1"/>
  <c r="AC85" i="14"/>
  <c r="AC93" i="14" s="1"/>
  <c r="AC101" i="14" s="1"/>
  <c r="AD85" i="14"/>
  <c r="AD93" i="14" s="1"/>
  <c r="AD101" i="14" s="1"/>
  <c r="AE85" i="14"/>
  <c r="AE93" i="14" s="1"/>
  <c r="AE101" i="14" s="1"/>
  <c r="AF85" i="14"/>
  <c r="AF93" i="14" s="1"/>
  <c r="AF101" i="14" s="1"/>
  <c r="AG85" i="14"/>
  <c r="AG93" i="14" s="1"/>
  <c r="AG101" i="14" s="1"/>
  <c r="AH85" i="14"/>
  <c r="AH93" i="14" s="1"/>
  <c r="AH101" i="14" s="1"/>
  <c r="D69" i="14"/>
  <c r="E63" i="14"/>
  <c r="F63" i="14"/>
  <c r="G63" i="14"/>
  <c r="H63" i="14"/>
  <c r="K69" i="14"/>
  <c r="L69" i="14"/>
  <c r="M63" i="14"/>
  <c r="N63" i="14"/>
  <c r="O63" i="14"/>
  <c r="P63" i="14"/>
  <c r="R69" i="14"/>
  <c r="S69" i="14"/>
  <c r="T69" i="14"/>
  <c r="U63" i="14"/>
  <c r="V63" i="14"/>
  <c r="W63" i="14"/>
  <c r="X63" i="14"/>
  <c r="Z69" i="14"/>
  <c r="AA69" i="14"/>
  <c r="AB69" i="14"/>
  <c r="AC63" i="14"/>
  <c r="AD63" i="14"/>
  <c r="AE63" i="14"/>
  <c r="AF63" i="14"/>
  <c r="B18" i="10" l="1"/>
  <c r="B10" i="10"/>
  <c r="B14" i="10"/>
  <c r="B11" i="10"/>
  <c r="B19" i="10"/>
  <c r="AA63" i="14"/>
  <c r="T63" i="14"/>
  <c r="S63" i="14"/>
  <c r="Z63" i="14"/>
  <c r="AF69" i="14"/>
  <c r="F69" i="14"/>
  <c r="L63" i="14"/>
  <c r="V69" i="14"/>
  <c r="AE69" i="14"/>
  <c r="K63" i="14"/>
  <c r="O69" i="14"/>
  <c r="D63" i="14"/>
  <c r="N69" i="14"/>
  <c r="G69" i="14"/>
  <c r="AD69" i="14"/>
  <c r="W69" i="14"/>
  <c r="AB63" i="14"/>
  <c r="H69" i="14"/>
  <c r="R63" i="14"/>
  <c r="X69" i="14"/>
  <c r="J63" i="14"/>
  <c r="J69" i="14"/>
  <c r="AG69" i="14"/>
  <c r="AG63" i="14"/>
  <c r="Y69" i="14"/>
  <c r="Y63" i="14"/>
  <c r="Q69" i="14"/>
  <c r="Q63" i="14"/>
  <c r="I69" i="14"/>
  <c r="I63" i="14"/>
  <c r="P69" i="14"/>
  <c r="AC69" i="14"/>
  <c r="U69" i="14"/>
  <c r="M69" i="14"/>
  <c r="E69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D7" i="14" l="1"/>
  <c r="C7" i="16" s="1"/>
  <c r="E7" i="14"/>
  <c r="D7" i="16" s="1"/>
  <c r="F7" i="14"/>
  <c r="E7" i="16" s="1"/>
  <c r="G7" i="14"/>
  <c r="F7" i="16" s="1"/>
  <c r="H7" i="14"/>
  <c r="G7" i="16" s="1"/>
  <c r="I7" i="14"/>
  <c r="H7" i="16" s="1"/>
  <c r="J7" i="14"/>
  <c r="I7" i="16" s="1"/>
  <c r="K7" i="14"/>
  <c r="J7" i="16" s="1"/>
  <c r="L7" i="14"/>
  <c r="K7" i="16" s="1"/>
  <c r="M7" i="14"/>
  <c r="L7" i="16" s="1"/>
  <c r="E81" i="14"/>
  <c r="E86" i="14" s="1"/>
  <c r="B10" i="16"/>
  <c r="D27" i="14"/>
  <c r="C10" i="16" s="1"/>
  <c r="E27" i="14"/>
  <c r="D10" i="16" s="1"/>
  <c r="F27" i="14"/>
  <c r="E10" i="16" s="1"/>
  <c r="G27" i="14"/>
  <c r="F10" i="16" s="1"/>
  <c r="H27" i="14"/>
  <c r="G10" i="16" s="1"/>
  <c r="I27" i="14"/>
  <c r="H10" i="16" s="1"/>
  <c r="J27" i="14"/>
  <c r="I10" i="16" s="1"/>
  <c r="K27" i="14"/>
  <c r="J10" i="16" s="1"/>
  <c r="L27" i="14"/>
  <c r="K10" i="16" s="1"/>
  <c r="M27" i="14"/>
  <c r="L10" i="16" s="1"/>
  <c r="B8" i="16"/>
  <c r="D21" i="14"/>
  <c r="C8" i="16" s="1"/>
  <c r="E21" i="14"/>
  <c r="D8" i="16" s="1"/>
  <c r="F21" i="14"/>
  <c r="E8" i="16" s="1"/>
  <c r="G21" i="14"/>
  <c r="F8" i="16" s="1"/>
  <c r="H21" i="14"/>
  <c r="G8" i="16" s="1"/>
  <c r="I21" i="14"/>
  <c r="H8" i="16" s="1"/>
  <c r="J21" i="14"/>
  <c r="I8" i="16" s="1"/>
  <c r="K21" i="14"/>
  <c r="J8" i="16" s="1"/>
  <c r="L21" i="14"/>
  <c r="K8" i="16" s="1"/>
  <c r="I12" i="12"/>
  <c r="H12" i="12"/>
  <c r="G12" i="12"/>
  <c r="F12" i="12"/>
  <c r="K10" i="12"/>
  <c r="K11" i="12" s="1"/>
  <c r="J10" i="12"/>
  <c r="J11" i="12" s="1"/>
  <c r="E97" i="14"/>
  <c r="E89" i="14"/>
  <c r="E74" i="14"/>
  <c r="E39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B4" i="11"/>
  <c r="B2" i="11"/>
  <c r="B13" i="11" s="1"/>
  <c r="C3" i="10"/>
  <c r="D4" i="11" l="1"/>
  <c r="F81" i="14"/>
  <c r="F86" i="14" s="1"/>
  <c r="M21" i="14"/>
  <c r="L8" i="16" s="1"/>
  <c r="N7" i="14"/>
  <c r="M7" i="16" s="1"/>
  <c r="F39" i="14"/>
  <c r="E67" i="14"/>
  <c r="N21" i="14"/>
  <c r="M8" i="16" s="1"/>
  <c r="F74" i="14"/>
  <c r="E102" i="14"/>
  <c r="F97" i="14"/>
  <c r="G81" i="14"/>
  <c r="AE68" i="14"/>
  <c r="AE62" i="14"/>
  <c r="W68" i="14"/>
  <c r="W62" i="14"/>
  <c r="O68" i="14"/>
  <c r="O62" i="14"/>
  <c r="G68" i="14"/>
  <c r="G62" i="14"/>
  <c r="AD62" i="14"/>
  <c r="AD68" i="14"/>
  <c r="V62" i="14"/>
  <c r="V68" i="14"/>
  <c r="N62" i="14"/>
  <c r="N68" i="14"/>
  <c r="F62" i="14"/>
  <c r="F68" i="14"/>
  <c r="AC68" i="14"/>
  <c r="AC62" i="14"/>
  <c r="U68" i="14"/>
  <c r="U62" i="14"/>
  <c r="M68" i="14"/>
  <c r="M62" i="14"/>
  <c r="E68" i="14"/>
  <c r="E62" i="14"/>
  <c r="F89" i="14"/>
  <c r="E94" i="14"/>
  <c r="AB68" i="14"/>
  <c r="AB62" i="14"/>
  <c r="T68" i="14"/>
  <c r="T62" i="14"/>
  <c r="L68" i="14"/>
  <c r="L62" i="14"/>
  <c r="D68" i="14"/>
  <c r="D70" i="14" s="1"/>
  <c r="D62" i="14"/>
  <c r="AA62" i="14"/>
  <c r="AA68" i="14"/>
  <c r="S62" i="14"/>
  <c r="S68" i="14"/>
  <c r="K62" i="14"/>
  <c r="K68" i="14"/>
  <c r="Z68" i="14"/>
  <c r="Z62" i="14"/>
  <c r="R68" i="14"/>
  <c r="R62" i="14"/>
  <c r="J68" i="14"/>
  <c r="J62" i="14"/>
  <c r="AG62" i="14"/>
  <c r="AG68" i="14"/>
  <c r="Y62" i="14"/>
  <c r="Y68" i="14"/>
  <c r="Q62" i="14"/>
  <c r="Q68" i="14"/>
  <c r="I62" i="14"/>
  <c r="I68" i="14"/>
  <c r="AF62" i="14"/>
  <c r="AF68" i="14"/>
  <c r="X62" i="14"/>
  <c r="X68" i="14"/>
  <c r="P62" i="14"/>
  <c r="P68" i="14"/>
  <c r="H62" i="14"/>
  <c r="H68" i="14"/>
  <c r="E58" i="14"/>
  <c r="B3" i="10"/>
  <c r="B17" i="10" s="1"/>
  <c r="E4" i="11" l="1"/>
  <c r="C4" i="11"/>
  <c r="C2" i="11"/>
  <c r="C13" i="11" s="1"/>
  <c r="C2" i="19"/>
  <c r="C13" i="19" s="1"/>
  <c r="C18" i="10"/>
  <c r="C14" i="10"/>
  <c r="E46" i="14"/>
  <c r="C10" i="10"/>
  <c r="C19" i="10"/>
  <c r="C11" i="10"/>
  <c r="N27" i="14"/>
  <c r="M10" i="16" s="1"/>
  <c r="B4" i="10"/>
  <c r="F78" i="14"/>
  <c r="G74" i="14"/>
  <c r="D64" i="14"/>
  <c r="C4" i="10" s="1"/>
  <c r="E61" i="14"/>
  <c r="G97" i="14"/>
  <c r="F102" i="14"/>
  <c r="O21" i="14"/>
  <c r="N8" i="16" s="1"/>
  <c r="F46" i="14"/>
  <c r="F94" i="14"/>
  <c r="G89" i="14"/>
  <c r="G86" i="14"/>
  <c r="H81" i="14"/>
  <c r="E33" i="14"/>
  <c r="F67" i="14"/>
  <c r="E70" i="14"/>
  <c r="F109" i="14"/>
  <c r="C17" i="10"/>
  <c r="F58" i="14"/>
  <c r="G39" i="14" l="1"/>
  <c r="D2" i="11"/>
  <c r="D13" i="11" s="1"/>
  <c r="D2" i="19"/>
  <c r="D13" i="19" s="1"/>
  <c r="O7" i="14"/>
  <c r="N7" i="16" s="1"/>
  <c r="O27" i="14"/>
  <c r="N10" i="16" s="1"/>
  <c r="D18" i="10"/>
  <c r="D14" i="10"/>
  <c r="D11" i="10"/>
  <c r="D19" i="10"/>
  <c r="D10" i="10"/>
  <c r="E64" i="14"/>
  <c r="D4" i="10" s="1"/>
  <c r="F61" i="14"/>
  <c r="H39" i="14"/>
  <c r="G46" i="14"/>
  <c r="G94" i="14"/>
  <c r="H89" i="14"/>
  <c r="H74" i="14"/>
  <c r="G78" i="14"/>
  <c r="H86" i="14"/>
  <c r="I81" i="14"/>
  <c r="P21" i="14"/>
  <c r="O8" i="16" s="1"/>
  <c r="P7" i="14"/>
  <c r="O7" i="16" s="1"/>
  <c r="G102" i="14"/>
  <c r="H97" i="14"/>
  <c r="G67" i="14"/>
  <c r="F70" i="14"/>
  <c r="F33" i="14"/>
  <c r="G109" i="14"/>
  <c r="G58" i="14"/>
  <c r="D3" i="10"/>
  <c r="D17" i="10" s="1"/>
  <c r="F51" i="14"/>
  <c r="E2" i="11" l="1"/>
  <c r="E13" i="11" s="1"/>
  <c r="E2" i="19"/>
  <c r="E13" i="19" s="1"/>
  <c r="G4" i="11"/>
  <c r="F4" i="11"/>
  <c r="E14" i="10"/>
  <c r="E11" i="10"/>
  <c r="E19" i="10"/>
  <c r="E18" i="10"/>
  <c r="E10" i="10"/>
  <c r="P27" i="14"/>
  <c r="O10" i="16" s="1"/>
  <c r="Q21" i="14"/>
  <c r="P8" i="16" s="1"/>
  <c r="I39" i="14"/>
  <c r="H67" i="14"/>
  <c r="G70" i="14"/>
  <c r="H102" i="14"/>
  <c r="I97" i="14"/>
  <c r="G61" i="14"/>
  <c r="F64" i="14"/>
  <c r="E4" i="10" s="1"/>
  <c r="I74" i="14"/>
  <c r="H78" i="14"/>
  <c r="H46" i="14"/>
  <c r="I86" i="14"/>
  <c r="J81" i="14"/>
  <c r="I89" i="14"/>
  <c r="H94" i="14"/>
  <c r="G33" i="14"/>
  <c r="Q7" i="14"/>
  <c r="P7" i="16" s="1"/>
  <c r="H109" i="14"/>
  <c r="G51" i="14"/>
  <c r="E3" i="10"/>
  <c r="E17" i="10" s="1"/>
  <c r="H58" i="14"/>
  <c r="F2" i="11" l="1"/>
  <c r="F13" i="11" s="1"/>
  <c r="F2" i="19"/>
  <c r="F13" i="19" s="1"/>
  <c r="H4" i="11"/>
  <c r="Q27" i="14"/>
  <c r="P10" i="16" s="1"/>
  <c r="F14" i="10"/>
  <c r="F11" i="10"/>
  <c r="F19" i="10"/>
  <c r="F10" i="10"/>
  <c r="F18" i="10"/>
  <c r="H33" i="14"/>
  <c r="J39" i="14"/>
  <c r="R7" i="14"/>
  <c r="Q7" i="16" s="1"/>
  <c r="I46" i="14"/>
  <c r="I67" i="14"/>
  <c r="H70" i="14"/>
  <c r="I78" i="14"/>
  <c r="J74" i="14"/>
  <c r="R21" i="14"/>
  <c r="Q8" i="16" s="1"/>
  <c r="I94" i="14"/>
  <c r="J89" i="14"/>
  <c r="G64" i="14"/>
  <c r="F4" i="10" s="1"/>
  <c r="H61" i="14"/>
  <c r="J86" i="14"/>
  <c r="K81" i="14"/>
  <c r="I102" i="14"/>
  <c r="J97" i="14"/>
  <c r="I109" i="14"/>
  <c r="I58" i="14"/>
  <c r="H51" i="14"/>
  <c r="F3" i="10"/>
  <c r="F17" i="10" s="1"/>
  <c r="I4" i="11" l="1"/>
  <c r="G2" i="11"/>
  <c r="G13" i="11" s="1"/>
  <c r="G2" i="19"/>
  <c r="G13" i="19" s="1"/>
  <c r="G19" i="10"/>
  <c r="G10" i="10"/>
  <c r="G18" i="10"/>
  <c r="G11" i="10"/>
  <c r="G14" i="10"/>
  <c r="R27" i="14"/>
  <c r="Q10" i="16" s="1"/>
  <c r="S7" i="14"/>
  <c r="R7" i="16" s="1"/>
  <c r="J78" i="14"/>
  <c r="K74" i="14"/>
  <c r="H64" i="14"/>
  <c r="G4" i="10" s="1"/>
  <c r="I61" i="14"/>
  <c r="K39" i="14"/>
  <c r="S21" i="14"/>
  <c r="R8" i="16" s="1"/>
  <c r="I70" i="14"/>
  <c r="J67" i="14"/>
  <c r="I33" i="14"/>
  <c r="L81" i="14"/>
  <c r="K86" i="14"/>
  <c r="K97" i="14"/>
  <c r="J102" i="14"/>
  <c r="J94" i="14"/>
  <c r="K89" i="14"/>
  <c r="J46" i="14"/>
  <c r="J109" i="14"/>
  <c r="I51" i="14"/>
  <c r="G3" i="10"/>
  <c r="G17" i="10" s="1"/>
  <c r="J58" i="14"/>
  <c r="H2" i="11" l="1"/>
  <c r="H13" i="11" s="1"/>
  <c r="H2" i="19"/>
  <c r="H13" i="19" s="1"/>
  <c r="J4" i="11"/>
  <c r="S27" i="14"/>
  <c r="R10" i="16" s="1"/>
  <c r="H11" i="10"/>
  <c r="H19" i="10"/>
  <c r="H10" i="10"/>
  <c r="H18" i="10"/>
  <c r="H14" i="10"/>
  <c r="K46" i="14"/>
  <c r="L89" i="14"/>
  <c r="K94" i="14"/>
  <c r="K78" i="14"/>
  <c r="L74" i="14"/>
  <c r="T21" i="14"/>
  <c r="S8" i="16" s="1"/>
  <c r="M81" i="14"/>
  <c r="L86" i="14"/>
  <c r="L39" i="14"/>
  <c r="T7" i="14"/>
  <c r="S7" i="16" s="1"/>
  <c r="J61" i="14"/>
  <c r="I64" i="14"/>
  <c r="H4" i="10" s="1"/>
  <c r="K67" i="14"/>
  <c r="J70" i="14"/>
  <c r="L97" i="14"/>
  <c r="K102" i="14"/>
  <c r="J33" i="14"/>
  <c r="K109" i="14"/>
  <c r="K58" i="14"/>
  <c r="J51" i="14"/>
  <c r="H3" i="10"/>
  <c r="H17" i="10" s="1"/>
  <c r="K4" i="11" l="1"/>
  <c r="I2" i="11"/>
  <c r="I13" i="11" s="1"/>
  <c r="I2" i="19"/>
  <c r="I13" i="19" s="1"/>
  <c r="I19" i="10"/>
  <c r="I10" i="10"/>
  <c r="I18" i="10"/>
  <c r="I14" i="10"/>
  <c r="I11" i="10"/>
  <c r="T27" i="14"/>
  <c r="S10" i="16" s="1"/>
  <c r="L102" i="14"/>
  <c r="M97" i="14"/>
  <c r="M39" i="14"/>
  <c r="L94" i="14"/>
  <c r="M89" i="14"/>
  <c r="L78" i="14"/>
  <c r="M74" i="14"/>
  <c r="K70" i="14"/>
  <c r="L67" i="14"/>
  <c r="M86" i="14"/>
  <c r="N81" i="14"/>
  <c r="L46" i="14"/>
  <c r="U7" i="14"/>
  <c r="T7" i="16" s="1"/>
  <c r="K33" i="14"/>
  <c r="K61" i="14"/>
  <c r="J64" i="14"/>
  <c r="I4" i="10" s="1"/>
  <c r="U21" i="14"/>
  <c r="T8" i="16" s="1"/>
  <c r="L109" i="14"/>
  <c r="K51" i="14"/>
  <c r="I3" i="10"/>
  <c r="I17" i="10" s="1"/>
  <c r="L58" i="14"/>
  <c r="L4" i="11" l="1"/>
  <c r="J2" i="11"/>
  <c r="J13" i="11" s="1"/>
  <c r="J2" i="19"/>
  <c r="J13" i="19" s="1"/>
  <c r="J19" i="10"/>
  <c r="J10" i="10"/>
  <c r="J18" i="10"/>
  <c r="J14" i="10"/>
  <c r="J11" i="10"/>
  <c r="U27" i="14"/>
  <c r="T10" i="16" s="1"/>
  <c r="M94" i="14"/>
  <c r="N89" i="14"/>
  <c r="L61" i="14"/>
  <c r="K64" i="14"/>
  <c r="J4" i="10" s="1"/>
  <c r="V7" i="14"/>
  <c r="U7" i="16" s="1"/>
  <c r="M102" i="14"/>
  <c r="N97" i="14"/>
  <c r="N86" i="14"/>
  <c r="O81" i="14"/>
  <c r="L33" i="14"/>
  <c r="N39" i="14"/>
  <c r="L70" i="14"/>
  <c r="M67" i="14"/>
  <c r="V21" i="14"/>
  <c r="U8" i="16" s="1"/>
  <c r="M46" i="14"/>
  <c r="M78" i="14"/>
  <c r="N74" i="14"/>
  <c r="M109" i="14"/>
  <c r="M58" i="14"/>
  <c r="J3" i="10"/>
  <c r="J17" i="10" s="1"/>
  <c r="L51" i="14"/>
  <c r="M4" i="11" l="1"/>
  <c r="K2" i="11"/>
  <c r="K13" i="11" s="1"/>
  <c r="K2" i="19"/>
  <c r="K13" i="19" s="1"/>
  <c r="V27" i="14"/>
  <c r="U10" i="16" s="1"/>
  <c r="K18" i="10"/>
  <c r="K14" i="10"/>
  <c r="K19" i="10"/>
  <c r="K11" i="10"/>
  <c r="K10" i="10"/>
  <c r="O86" i="14"/>
  <c r="P81" i="14"/>
  <c r="N46" i="14"/>
  <c r="L64" i="14"/>
  <c r="K4" i="10" s="1"/>
  <c r="M61" i="14"/>
  <c r="W21" i="14"/>
  <c r="V8" i="16" s="1"/>
  <c r="M70" i="14"/>
  <c r="N67" i="14"/>
  <c r="W7" i="14"/>
  <c r="V7" i="16" s="1"/>
  <c r="N102" i="14"/>
  <c r="O97" i="14"/>
  <c r="N94" i="14"/>
  <c r="O89" i="14"/>
  <c r="M33" i="14"/>
  <c r="O74" i="14"/>
  <c r="N78" i="14"/>
  <c r="O39" i="14"/>
  <c r="N109" i="14"/>
  <c r="M51" i="14"/>
  <c r="K3" i="10"/>
  <c r="K17" i="10" s="1"/>
  <c r="N58" i="14"/>
  <c r="L2" i="11" l="1"/>
  <c r="L13" i="11" s="1"/>
  <c r="L2" i="19"/>
  <c r="L13" i="19" s="1"/>
  <c r="N4" i="11"/>
  <c r="L18" i="10"/>
  <c r="L14" i="10"/>
  <c r="L11" i="10"/>
  <c r="L19" i="10"/>
  <c r="L10" i="10"/>
  <c r="W27" i="14"/>
  <c r="V10" i="16" s="1"/>
  <c r="O94" i="14"/>
  <c r="P89" i="14"/>
  <c r="N61" i="14"/>
  <c r="M64" i="14"/>
  <c r="L4" i="10" s="1"/>
  <c r="X21" i="14"/>
  <c r="W8" i="16" s="1"/>
  <c r="O78" i="14"/>
  <c r="P74" i="14"/>
  <c r="N33" i="14"/>
  <c r="X7" i="14"/>
  <c r="W7" i="16" s="1"/>
  <c r="O46" i="14"/>
  <c r="N70" i="14"/>
  <c r="O67" i="14"/>
  <c r="Q81" i="14"/>
  <c r="P86" i="14"/>
  <c r="O102" i="14"/>
  <c r="P97" i="14"/>
  <c r="P39" i="14"/>
  <c r="O109" i="14"/>
  <c r="O58" i="14"/>
  <c r="N51" i="14"/>
  <c r="L3" i="10"/>
  <c r="L17" i="10" s="1"/>
  <c r="M2" i="11" l="1"/>
  <c r="M13" i="11" s="1"/>
  <c r="M2" i="19"/>
  <c r="M13" i="19" s="1"/>
  <c r="O4" i="11"/>
  <c r="M19" i="10"/>
  <c r="M11" i="10"/>
  <c r="M10" i="10"/>
  <c r="M18" i="10"/>
  <c r="M14" i="10"/>
  <c r="X27" i="14"/>
  <c r="W10" i="16" s="1"/>
  <c r="P46" i="14"/>
  <c r="P78" i="14"/>
  <c r="Q74" i="14"/>
  <c r="Q97" i="14"/>
  <c r="P102" i="14"/>
  <c r="Y21" i="14"/>
  <c r="X8" i="16" s="1"/>
  <c r="O70" i="14"/>
  <c r="P67" i="14"/>
  <c r="P94" i="14"/>
  <c r="Q89" i="14"/>
  <c r="Y7" i="14"/>
  <c r="X7" i="16" s="1"/>
  <c r="O33" i="14"/>
  <c r="Q86" i="14"/>
  <c r="R81" i="14"/>
  <c r="N64" i="14"/>
  <c r="M4" i="10" s="1"/>
  <c r="O61" i="14"/>
  <c r="Q39" i="14"/>
  <c r="P109" i="14"/>
  <c r="O51" i="14"/>
  <c r="M3" i="10"/>
  <c r="M17" i="10" s="1"/>
  <c r="P58" i="14"/>
  <c r="P4" i="11" l="1"/>
  <c r="N2" i="11"/>
  <c r="N13" i="11" s="1"/>
  <c r="N2" i="19"/>
  <c r="N13" i="19" s="1"/>
  <c r="Y27" i="14"/>
  <c r="X10" i="16" s="1"/>
  <c r="N14" i="10"/>
  <c r="N11" i="10"/>
  <c r="N10" i="10"/>
  <c r="N19" i="10"/>
  <c r="N18" i="10"/>
  <c r="Z21" i="14"/>
  <c r="Y8" i="16" s="1"/>
  <c r="R97" i="14"/>
  <c r="Q102" i="14"/>
  <c r="O64" i="14"/>
  <c r="N4" i="10" s="1"/>
  <c r="P61" i="14"/>
  <c r="Q94" i="14"/>
  <c r="R89" i="14"/>
  <c r="Q78" i="14"/>
  <c r="R74" i="14"/>
  <c r="R86" i="14"/>
  <c r="S81" i="14"/>
  <c r="P70" i="14"/>
  <c r="Q67" i="14"/>
  <c r="Q46" i="14"/>
  <c r="Z7" i="14"/>
  <c r="Y7" i="16" s="1"/>
  <c r="R39" i="14"/>
  <c r="P33" i="14"/>
  <c r="Q109" i="14"/>
  <c r="Q58" i="14"/>
  <c r="P51" i="14"/>
  <c r="N3" i="10"/>
  <c r="N17" i="10" s="1"/>
  <c r="O2" i="11" l="1"/>
  <c r="O13" i="11" s="1"/>
  <c r="O2" i="19"/>
  <c r="O13" i="19" s="1"/>
  <c r="Q4" i="11"/>
  <c r="O10" i="10"/>
  <c r="O18" i="10"/>
  <c r="O19" i="10"/>
  <c r="O14" i="10"/>
  <c r="O11" i="10"/>
  <c r="Z27" i="14"/>
  <c r="Y10" i="16" s="1"/>
  <c r="R102" i="14"/>
  <c r="S97" i="14"/>
  <c r="R46" i="14"/>
  <c r="Q61" i="14"/>
  <c r="P64" i="14"/>
  <c r="O4" i="10" s="1"/>
  <c r="R78" i="14"/>
  <c r="S74" i="14"/>
  <c r="AA21" i="14"/>
  <c r="Z8" i="16" s="1"/>
  <c r="R94" i="14"/>
  <c r="S89" i="14"/>
  <c r="R67" i="14"/>
  <c r="Q70" i="14"/>
  <c r="S39" i="14"/>
  <c r="T81" i="14"/>
  <c r="S86" i="14"/>
  <c r="AA7" i="14"/>
  <c r="Z7" i="16" s="1"/>
  <c r="Q33" i="14"/>
  <c r="R109" i="14"/>
  <c r="Q51" i="14"/>
  <c r="O3" i="10"/>
  <c r="O17" i="10" s="1"/>
  <c r="R58" i="14"/>
  <c r="P2" i="11" l="1"/>
  <c r="P13" i="11" s="1"/>
  <c r="P2" i="19"/>
  <c r="P13" i="19" s="1"/>
  <c r="R4" i="11"/>
  <c r="P11" i="10"/>
  <c r="P10" i="10"/>
  <c r="P19" i="10"/>
  <c r="P18" i="10"/>
  <c r="P14" i="10"/>
  <c r="AA27" i="14"/>
  <c r="Z10" i="16" s="1"/>
  <c r="T89" i="14"/>
  <c r="S94" i="14"/>
  <c r="R70" i="14"/>
  <c r="S67" i="14"/>
  <c r="T86" i="14"/>
  <c r="U81" i="14"/>
  <c r="Q64" i="14"/>
  <c r="P4" i="10" s="1"/>
  <c r="R61" i="14"/>
  <c r="AB7" i="14"/>
  <c r="AA7" i="16" s="1"/>
  <c r="S78" i="14"/>
  <c r="T74" i="14"/>
  <c r="S102" i="14"/>
  <c r="T97" i="14"/>
  <c r="AB21" i="14"/>
  <c r="AA8" i="16" s="1"/>
  <c r="S46" i="14"/>
  <c r="T39" i="14"/>
  <c r="R33" i="14"/>
  <c r="S109" i="14"/>
  <c r="S58" i="14"/>
  <c r="R51" i="14"/>
  <c r="P3" i="10"/>
  <c r="P17" i="10" s="1"/>
  <c r="Q2" i="11" l="1"/>
  <c r="Q13" i="11" s="1"/>
  <c r="Q2" i="19"/>
  <c r="Q13" i="19" s="1"/>
  <c r="S4" i="11"/>
  <c r="AB27" i="14"/>
  <c r="AA10" i="16" s="1"/>
  <c r="Q19" i="10"/>
  <c r="Q10" i="10"/>
  <c r="Q14" i="10"/>
  <c r="Q18" i="10"/>
  <c r="Q11" i="10"/>
  <c r="U86" i="14"/>
  <c r="V81" i="14"/>
  <c r="T94" i="14"/>
  <c r="U89" i="14"/>
  <c r="S33" i="14"/>
  <c r="U39" i="14"/>
  <c r="T46" i="14"/>
  <c r="AC7" i="14"/>
  <c r="AB7" i="16" s="1"/>
  <c r="S70" i="14"/>
  <c r="T67" i="14"/>
  <c r="U97" i="14"/>
  <c r="T102" i="14"/>
  <c r="T78" i="14"/>
  <c r="U74" i="14"/>
  <c r="AC21" i="14"/>
  <c r="AB8" i="16" s="1"/>
  <c r="R64" i="14"/>
  <c r="Q4" i="10" s="1"/>
  <c r="S61" i="14"/>
  <c r="T109" i="14"/>
  <c r="T58" i="14"/>
  <c r="S51" i="14"/>
  <c r="Q3" i="10"/>
  <c r="Q17" i="10" s="1"/>
  <c r="R2" i="11" l="1"/>
  <c r="R13" i="11" s="1"/>
  <c r="R2" i="19"/>
  <c r="R13" i="19" s="1"/>
  <c r="T4" i="11"/>
  <c r="R19" i="10"/>
  <c r="R18" i="10"/>
  <c r="R10" i="10"/>
  <c r="R14" i="10"/>
  <c r="R11" i="10"/>
  <c r="AC27" i="14"/>
  <c r="AB10" i="16" s="1"/>
  <c r="V39" i="14"/>
  <c r="U102" i="14"/>
  <c r="V97" i="14"/>
  <c r="AD21" i="14"/>
  <c r="AC8" i="16" s="1"/>
  <c r="T70" i="14"/>
  <c r="U67" i="14"/>
  <c r="AD7" i="14"/>
  <c r="AC7" i="16" s="1"/>
  <c r="U94" i="14"/>
  <c r="V89" i="14"/>
  <c r="T33" i="14"/>
  <c r="U78" i="14"/>
  <c r="V74" i="14"/>
  <c r="U46" i="14"/>
  <c r="V86" i="14"/>
  <c r="W81" i="14"/>
  <c r="S64" i="14"/>
  <c r="R4" i="10" s="1"/>
  <c r="T61" i="14"/>
  <c r="U109" i="14"/>
  <c r="T51" i="14"/>
  <c r="R3" i="10"/>
  <c r="R17" i="10" s="1"/>
  <c r="U58" i="14"/>
  <c r="U4" i="11" l="1"/>
  <c r="S2" i="11"/>
  <c r="S13" i="11" s="1"/>
  <c r="S2" i="19"/>
  <c r="S13" i="19" s="1"/>
  <c r="AD27" i="14"/>
  <c r="AC10" i="16" s="1"/>
  <c r="S18" i="10"/>
  <c r="S14" i="10"/>
  <c r="S10" i="10"/>
  <c r="S11" i="10"/>
  <c r="S19" i="10"/>
  <c r="U70" i="14"/>
  <c r="V67" i="14"/>
  <c r="X81" i="14"/>
  <c r="W86" i="14"/>
  <c r="V46" i="14"/>
  <c r="V102" i="14"/>
  <c r="W97" i="14"/>
  <c r="V78" i="14"/>
  <c r="W74" i="14"/>
  <c r="AE7" i="14"/>
  <c r="AD7" i="16" s="1"/>
  <c r="U33" i="14"/>
  <c r="V94" i="14"/>
  <c r="W89" i="14"/>
  <c r="AE21" i="14"/>
  <c r="AD8" i="16" s="1"/>
  <c r="T64" i="14"/>
  <c r="S4" i="10" s="1"/>
  <c r="U61" i="14"/>
  <c r="W39" i="14"/>
  <c r="V109" i="14"/>
  <c r="V58" i="14"/>
  <c r="U51" i="14"/>
  <c r="S3" i="10"/>
  <c r="S17" i="10" s="1"/>
  <c r="T2" i="11" l="1"/>
  <c r="T13" i="11" s="1"/>
  <c r="T2" i="19"/>
  <c r="T13" i="19" s="1"/>
  <c r="V4" i="11"/>
  <c r="T18" i="10"/>
  <c r="T14" i="10"/>
  <c r="T11" i="10"/>
  <c r="T10" i="10"/>
  <c r="T19" i="10"/>
  <c r="AE27" i="14"/>
  <c r="AD10" i="16" s="1"/>
  <c r="W94" i="14"/>
  <c r="X89" i="14"/>
  <c r="W46" i="14"/>
  <c r="AG7" i="14"/>
  <c r="AF7" i="16" s="1"/>
  <c r="AF7" i="14"/>
  <c r="AE7" i="16" s="1"/>
  <c r="Y81" i="14"/>
  <c r="X86" i="14"/>
  <c r="X39" i="14"/>
  <c r="V33" i="14"/>
  <c r="AG21" i="14"/>
  <c r="AF8" i="16" s="1"/>
  <c r="AF21" i="14"/>
  <c r="AE8" i="16" s="1"/>
  <c r="W78" i="14"/>
  <c r="X74" i="14"/>
  <c r="V70" i="14"/>
  <c r="W67" i="14"/>
  <c r="X97" i="14"/>
  <c r="W102" i="14"/>
  <c r="V61" i="14"/>
  <c r="U64" i="14"/>
  <c r="T4" i="10" s="1"/>
  <c r="W109" i="14"/>
  <c r="T3" i="10"/>
  <c r="T17" i="10" s="1"/>
  <c r="V51" i="14"/>
  <c r="W58" i="14"/>
  <c r="W4" i="11" l="1"/>
  <c r="U2" i="11"/>
  <c r="U13" i="11" s="1"/>
  <c r="U2" i="19"/>
  <c r="U13" i="19" s="1"/>
  <c r="U14" i="10"/>
  <c r="U10" i="10"/>
  <c r="U11" i="10"/>
  <c r="U19" i="10"/>
  <c r="U18" i="10"/>
  <c r="AG27" i="14"/>
  <c r="AF10" i="16" s="1"/>
  <c r="AF27" i="14"/>
  <c r="AE10" i="16" s="1"/>
  <c r="X102" i="14"/>
  <c r="Y97" i="14"/>
  <c r="X46" i="14"/>
  <c r="W70" i="14"/>
  <c r="X67" i="14"/>
  <c r="Y39" i="14"/>
  <c r="X94" i="14"/>
  <c r="Y89" i="14"/>
  <c r="X78" i="14"/>
  <c r="Y74" i="14"/>
  <c r="Y86" i="14"/>
  <c r="Z81" i="14"/>
  <c r="V64" i="14"/>
  <c r="U4" i="10" s="1"/>
  <c r="W61" i="14"/>
  <c r="W33" i="14"/>
  <c r="X109" i="14"/>
  <c r="X58" i="14"/>
  <c r="W51" i="14"/>
  <c r="U3" i="10"/>
  <c r="U17" i="10" s="1"/>
  <c r="X4" i="11" l="1"/>
  <c r="V2" i="11"/>
  <c r="V13" i="11" s="1"/>
  <c r="V2" i="19"/>
  <c r="V13" i="19" s="1"/>
  <c r="V14" i="10"/>
  <c r="V11" i="10"/>
  <c r="V19" i="10"/>
  <c r="V18" i="10"/>
  <c r="V10" i="10"/>
  <c r="AA81" i="14"/>
  <c r="Z86" i="14"/>
  <c r="Z39" i="14"/>
  <c r="Y94" i="14"/>
  <c r="Z89" i="14"/>
  <c r="Y78" i="14"/>
  <c r="Z74" i="14"/>
  <c r="X33" i="14"/>
  <c r="Y102" i="14"/>
  <c r="Z97" i="14"/>
  <c r="X70" i="14"/>
  <c r="Y67" i="14"/>
  <c r="Y46" i="14"/>
  <c r="W64" i="14"/>
  <c r="V4" i="10" s="1"/>
  <c r="X61" i="14"/>
  <c r="Y109" i="14"/>
  <c r="X51" i="14"/>
  <c r="V3" i="10"/>
  <c r="V17" i="10" s="1"/>
  <c r="Y58" i="14"/>
  <c r="Y4" i="11" l="1"/>
  <c r="W2" i="11"/>
  <c r="W13" i="11" s="1"/>
  <c r="W2" i="19"/>
  <c r="W13" i="19" s="1"/>
  <c r="W11" i="10"/>
  <c r="W19" i="10"/>
  <c r="W18" i="10"/>
  <c r="W14" i="10"/>
  <c r="W10" i="10"/>
  <c r="Y70" i="14"/>
  <c r="Z67" i="14"/>
  <c r="AA89" i="14"/>
  <c r="Z94" i="14"/>
  <c r="Z46" i="14"/>
  <c r="Z102" i="14"/>
  <c r="AA97" i="14"/>
  <c r="AA39" i="14"/>
  <c r="X64" i="14"/>
  <c r="W4" i="10" s="1"/>
  <c r="Y61" i="14"/>
  <c r="Y33" i="14"/>
  <c r="AA74" i="14"/>
  <c r="Z78" i="14"/>
  <c r="AA86" i="14"/>
  <c r="AB81" i="14"/>
  <c r="Z109" i="14"/>
  <c r="Z58" i="14"/>
  <c r="Y51" i="14"/>
  <c r="W3" i="10"/>
  <c r="W17" i="10" s="1"/>
  <c r="X2" i="11" l="1"/>
  <c r="X13" i="11" s="1"/>
  <c r="X2" i="19"/>
  <c r="X13" i="19" s="1"/>
  <c r="Z4" i="11"/>
  <c r="X11" i="10"/>
  <c r="X10" i="10"/>
  <c r="X19" i="10"/>
  <c r="X18" i="10"/>
  <c r="X14" i="10"/>
  <c r="AB74" i="14"/>
  <c r="AA78" i="14"/>
  <c r="Y64" i="14"/>
  <c r="X4" i="10" s="1"/>
  <c r="Z61" i="14"/>
  <c r="AA46" i="14"/>
  <c r="AC81" i="14"/>
  <c r="AB86" i="14"/>
  <c r="AB89" i="14"/>
  <c r="AA94" i="14"/>
  <c r="AB97" i="14"/>
  <c r="AA102" i="14"/>
  <c r="Z33" i="14"/>
  <c r="Z70" i="14"/>
  <c r="AA67" i="14"/>
  <c r="AB39" i="14"/>
  <c r="AA109" i="14"/>
  <c r="Z51" i="14"/>
  <c r="X3" i="10"/>
  <c r="X17" i="10" s="1"/>
  <c r="AA58" i="14"/>
  <c r="AA4" i="11" l="1"/>
  <c r="Y2" i="11"/>
  <c r="Y13" i="11" s="1"/>
  <c r="Y2" i="19"/>
  <c r="Y13" i="19" s="1"/>
  <c r="Y19" i="10"/>
  <c r="Y18" i="10"/>
  <c r="Y14" i="10"/>
  <c r="Y10" i="10"/>
  <c r="Y11" i="10"/>
  <c r="AA33" i="14"/>
  <c r="AB46" i="14"/>
  <c r="AA70" i="14"/>
  <c r="AB67" i="14"/>
  <c r="Z64" i="14"/>
  <c r="Y4" i="10" s="1"/>
  <c r="AA61" i="14"/>
  <c r="AB102" i="14"/>
  <c r="AC97" i="14"/>
  <c r="AC86" i="14"/>
  <c r="AD81" i="14"/>
  <c r="AC39" i="14"/>
  <c r="AB94" i="14"/>
  <c r="AC89" i="14"/>
  <c r="AC74" i="14"/>
  <c r="AB78" i="14"/>
  <c r="AB109" i="14"/>
  <c r="AB58" i="14"/>
  <c r="Y3" i="10"/>
  <c r="Y17" i="10" s="1"/>
  <c r="AA51" i="14"/>
  <c r="Z2" i="11" l="1"/>
  <c r="Z13" i="11" s="1"/>
  <c r="Z2" i="19"/>
  <c r="Z13" i="19" s="1"/>
  <c r="AB4" i="11"/>
  <c r="Z19" i="10"/>
  <c r="Z18" i="10"/>
  <c r="Z10" i="10"/>
  <c r="Z14" i="10"/>
  <c r="Z11" i="10"/>
  <c r="AD39" i="14"/>
  <c r="AE81" i="14"/>
  <c r="AD86" i="14"/>
  <c r="AC46" i="14"/>
  <c r="AB70" i="14"/>
  <c r="AC67" i="14"/>
  <c r="AC78" i="14"/>
  <c r="AD74" i="14"/>
  <c r="AC102" i="14"/>
  <c r="AD97" i="14"/>
  <c r="AB33" i="14"/>
  <c r="AB61" i="14"/>
  <c r="AA64" i="14"/>
  <c r="Z4" i="10" s="1"/>
  <c r="AD89" i="14"/>
  <c r="AC94" i="14"/>
  <c r="AC109" i="14"/>
  <c r="Z3" i="10"/>
  <c r="Z17" i="10" s="1"/>
  <c r="AB51" i="14"/>
  <c r="AC58" i="14"/>
  <c r="AC4" i="11" l="1"/>
  <c r="AA2" i="11"/>
  <c r="AA13" i="11" s="1"/>
  <c r="AA2" i="19"/>
  <c r="AA13" i="19" s="1"/>
  <c r="AA18" i="10"/>
  <c r="AA14" i="10"/>
  <c r="AA10" i="10"/>
  <c r="AA19" i="10"/>
  <c r="AA11" i="10"/>
  <c r="AC33" i="14"/>
  <c r="AD102" i="14"/>
  <c r="AE97" i="14"/>
  <c r="AB64" i="14"/>
  <c r="AA4" i="10" s="1"/>
  <c r="AC61" i="14"/>
  <c r="AF81" i="14"/>
  <c r="AE86" i="14"/>
  <c r="AD78" i="14"/>
  <c r="AE74" i="14"/>
  <c r="AD67" i="14"/>
  <c r="AC70" i="14"/>
  <c r="AD46" i="14"/>
  <c r="AD94" i="14"/>
  <c r="AE89" i="14"/>
  <c r="AE39" i="14"/>
  <c r="AD109" i="14"/>
  <c r="AD58" i="14"/>
  <c r="AA3" i="10"/>
  <c r="AA17" i="10" s="1"/>
  <c r="AC51" i="14"/>
  <c r="AD4" i="11" l="1"/>
  <c r="AB2" i="11"/>
  <c r="AB13" i="11" s="1"/>
  <c r="AB2" i="19"/>
  <c r="AB13" i="19" s="1"/>
  <c r="AB18" i="10"/>
  <c r="AB14" i="10"/>
  <c r="AB11" i="10"/>
  <c r="AB10" i="10"/>
  <c r="AB19" i="10"/>
  <c r="AG81" i="14"/>
  <c r="AF86" i="14"/>
  <c r="AE67" i="14"/>
  <c r="AD70" i="14"/>
  <c r="AF74" i="14"/>
  <c r="AE78" i="14"/>
  <c r="AE102" i="14"/>
  <c r="AF97" i="14"/>
  <c r="AF39" i="14"/>
  <c r="AD33" i="14"/>
  <c r="AE46" i="14"/>
  <c r="AD61" i="14"/>
  <c r="AC64" i="14"/>
  <c r="AB4" i="10" s="1"/>
  <c r="AE94" i="14"/>
  <c r="AF89" i="14"/>
  <c r="AE109" i="14"/>
  <c r="AD51" i="14"/>
  <c r="AB3" i="10"/>
  <c r="AB17" i="10" s="1"/>
  <c r="AE58" i="14"/>
  <c r="AC2" i="11" l="1"/>
  <c r="AC13" i="11" s="1"/>
  <c r="AC2" i="19"/>
  <c r="AC13" i="19" s="1"/>
  <c r="AE4" i="11"/>
  <c r="AC14" i="10"/>
  <c r="AC19" i="10"/>
  <c r="AC11" i="10"/>
  <c r="AC18" i="10"/>
  <c r="AC10" i="10"/>
  <c r="AG97" i="14"/>
  <c r="AF102" i="14"/>
  <c r="AG74" i="14"/>
  <c r="AF78" i="14"/>
  <c r="AF67" i="14"/>
  <c r="AE70" i="14"/>
  <c r="AG39" i="14"/>
  <c r="AE61" i="14"/>
  <c r="AD64" i="14"/>
  <c r="AC4" i="10" s="1"/>
  <c r="AF46" i="14"/>
  <c r="AE33" i="14"/>
  <c r="AF94" i="14"/>
  <c r="AG89" i="14"/>
  <c r="AG86" i="14"/>
  <c r="AH81" i="14"/>
  <c r="AF109" i="14"/>
  <c r="AG58" i="14"/>
  <c r="AF58" i="14"/>
  <c r="AE51" i="14"/>
  <c r="AC3" i="10"/>
  <c r="AC17" i="10" s="1"/>
  <c r="AF4" i="11" l="1"/>
  <c r="AD2" i="11"/>
  <c r="AD13" i="11" s="1"/>
  <c r="AD2" i="19"/>
  <c r="AD13" i="19" s="1"/>
  <c r="AD14" i="10"/>
  <c r="AD11" i="10"/>
  <c r="AD19" i="10"/>
  <c r="AD18" i="10"/>
  <c r="AD10" i="10"/>
  <c r="AG67" i="14"/>
  <c r="AF70" i="14"/>
  <c r="AH86" i="14"/>
  <c r="AG46" i="14"/>
  <c r="AG78" i="14"/>
  <c r="AH74" i="14"/>
  <c r="AF33" i="14"/>
  <c r="AH89" i="14"/>
  <c r="AG94" i="14"/>
  <c r="AE64" i="14"/>
  <c r="AD4" i="10" s="1"/>
  <c r="AF61" i="14"/>
  <c r="AH97" i="14"/>
  <c r="AG102" i="14"/>
  <c r="AG109" i="14"/>
  <c r="AF51" i="14"/>
  <c r="AD3" i="10"/>
  <c r="AD17" i="10" s="1"/>
  <c r="AE2" i="11" l="1"/>
  <c r="AE13" i="11" s="1"/>
  <c r="AE2" i="19"/>
  <c r="AE13" i="19" s="1"/>
  <c r="AE18" i="10"/>
  <c r="AE19" i="10"/>
  <c r="AE14" i="10"/>
  <c r="AE10" i="10"/>
  <c r="AE11" i="10"/>
  <c r="AG33" i="14"/>
  <c r="AH102" i="14"/>
  <c r="AH78" i="14"/>
  <c r="AH94" i="14"/>
  <c r="AF64" i="14"/>
  <c r="AE4" i="10" s="1"/>
  <c r="AG61" i="14"/>
  <c r="AG70" i="14"/>
  <c r="AH109" i="14"/>
  <c r="AG51" i="14"/>
  <c r="AE3" i="10"/>
  <c r="AE17" i="10" s="1"/>
  <c r="AF2" i="11" l="1"/>
  <c r="AF13" i="11" s="1"/>
  <c r="AF2" i="19"/>
  <c r="AF13" i="19" s="1"/>
  <c r="AF11" i="10"/>
  <c r="AF10" i="10"/>
  <c r="AF19" i="10"/>
  <c r="AF18" i="10"/>
  <c r="AF14" i="10"/>
  <c r="AG64" i="14"/>
  <c r="AF4" i="10" s="1"/>
  <c r="AF3" i="10"/>
  <c r="AF17" i="10" s="1"/>
</calcChain>
</file>

<file path=xl/sharedStrings.xml><?xml version="1.0" encoding="utf-8"?>
<sst xmlns="http://schemas.openxmlformats.org/spreadsheetml/2006/main" count="1581" uniqueCount="703">
  <si>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</si>
  <si>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</si>
  <si>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</si>
  <si>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</si>
  <si>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</si>
  <si>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</si>
  <si>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</si>
  <si>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</si>
  <si>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</si>
  <si>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</si>
  <si>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</si>
  <si>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</si>
  <si>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</si>
  <si>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</si>
  <si>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</si>
  <si>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</si>
  <si>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</si>
  <si>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</si>
  <si>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</si>
  <si>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</si>
  <si>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</si>
  <si>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</si>
  <si>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</si>
  <si>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</si>
  <si>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</si>
  <si>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</si>
  <si>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</si>
  <si>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</si>
  <si>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</si>
  <si>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</si>
  <si>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</si>
  <si>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</si>
  <si>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</si>
  <si>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</si>
  <si>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</si>
  <si>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</si>
  <si>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</si>
  <si>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</si>
  <si>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</si>
  <si>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</si>
  <si>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</si>
  <si>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</si>
  <si>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</si>
  <si>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</si>
  <si>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</si>
  <si>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</si>
  <si>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</si>
  <si>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</si>
  <si>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</si>
  <si>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</si>
  <si>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</si>
  <si>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</si>
  <si>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</si>
  <si>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</si>
  <si>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</si>
  <si>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</si>
  <si>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</si>
  <si>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</si>
  <si>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</si>
  <si>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</si>
  <si>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</si>
  <si>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</si>
  <si>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</si>
  <si>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</si>
  <si>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</si>
  <si>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</si>
  <si>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</si>
  <si>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</si>
  <si>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>is much larger, but alternative processes are required to take advantage of it.</t>
  </si>
  <si>
    <t>energy demand from wood.  Refer to Table 17 for details.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</si>
  <si>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</si>
  <si>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</si>
  <si>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</si>
  <si>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</si>
  <si>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</si>
  <si>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>Electric Power Sector 1/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</si>
  <si>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</si>
  <si>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</si>
  <si>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</si>
  <si>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</si>
  <si>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</si>
  <si>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</si>
  <si>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</si>
  <si>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</si>
  <si>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</si>
  <si>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</si>
  <si>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</si>
  <si>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</si>
  <si>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</si>
  <si>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</si>
  <si>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</si>
  <si>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</si>
  <si>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</si>
  <si>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</si>
  <si>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</si>
  <si>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</si>
  <si>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</si>
  <si>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</si>
  <si>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</si>
  <si>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</si>
  <si>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</si>
  <si>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</si>
  <si>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</si>
  <si>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</si>
  <si>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</si>
  <si>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</si>
  <si>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</si>
  <si>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>have a lower specific gravity than the crude oil processed.</t>
  </si>
  <si>
    <t>on-site production of diesel and gasoline.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</si>
  <si>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</si>
  <si>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</si>
  <si>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</si>
  <si>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</si>
  <si>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</si>
  <si>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</si>
  <si>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</si>
  <si>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</si>
  <si>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</si>
  <si>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</si>
  <si>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</si>
  <si>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</si>
  <si>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</si>
  <si>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</si>
  <si>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</si>
  <si>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</si>
  <si>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</si>
  <si>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</si>
  <si>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</si>
  <si>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</si>
  <si>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</si>
  <si>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</si>
  <si>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</si>
  <si>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</si>
  <si>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</si>
  <si>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</si>
  <si>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</si>
  <si>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</si>
  <si>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</si>
  <si>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</si>
  <si>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</si>
  <si>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</si>
  <si>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</si>
  <si>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</si>
  <si>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</si>
  <si>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</si>
  <si>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</si>
  <si>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</si>
  <si>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</si>
  <si>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</si>
  <si>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</si>
  <si>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</si>
  <si>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</si>
  <si>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</si>
  <si>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</si>
  <si>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</si>
  <si>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</si>
  <si>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</si>
  <si>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</si>
  <si>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</si>
  <si>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</si>
  <si>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</si>
  <si>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</si>
  <si>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</si>
  <si>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</si>
  <si>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>(i.e., those that report North American Industry Classification System code 22 or that have a regulatory status).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</si>
  <si>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</si>
  <si>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</si>
  <si>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</si>
  <si>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</si>
  <si>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Notes</t>
  </si>
  <si>
    <t>Tax expenditure data is only available for years 2014-2018.</t>
  </si>
  <si>
    <t>We assume 2013 to be like 2014 in terms of rate (tax expenditure per unit energy).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</si>
  <si>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</si>
  <si>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</si>
  <si>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</si>
  <si>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</si>
  <si>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</si>
  <si>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</si>
  <si>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</si>
  <si>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</si>
  <si>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</si>
  <si>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</si>
  <si>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</si>
  <si>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</si>
  <si>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</si>
  <si>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</si>
  <si>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</si>
  <si>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</si>
  <si>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</si>
  <si>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</si>
  <si>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</si>
  <si>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</si>
  <si>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</si>
  <si>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</si>
  <si>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</si>
  <si>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</si>
  <si>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</si>
  <si>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</si>
  <si>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</si>
  <si>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</si>
  <si>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</si>
  <si>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</si>
  <si>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</si>
  <si>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</si>
  <si>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</si>
  <si>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</si>
  <si>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</si>
  <si>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</si>
  <si>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</si>
  <si>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</si>
  <si>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</si>
  <si>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</si>
  <si>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</si>
  <si>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</si>
  <si>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</si>
  <si>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</si>
  <si>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</si>
  <si>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</si>
  <si>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</si>
  <si>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</si>
  <si>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</si>
  <si>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</si>
  <si>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</si>
  <si>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>renewable sources, liquids from gas, liquids from coal, and other supply.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</si>
  <si>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</si>
  <si>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</si>
  <si>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</si>
  <si>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</si>
  <si>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</si>
  <si>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</si>
  <si>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</si>
  <si>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</si>
  <si>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</si>
  <si>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</si>
  <si>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</si>
  <si>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</si>
  <si>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</si>
  <si>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</si>
  <si>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</si>
  <si>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</si>
  <si>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</si>
  <si>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</si>
  <si>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</si>
  <si>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</si>
  <si>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</si>
  <si>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</si>
  <si>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</si>
  <si>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</si>
  <si>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</si>
  <si>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</si>
  <si>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</si>
  <si>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</si>
  <si>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</si>
  <si>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</si>
  <si>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</si>
  <si>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</si>
  <si>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Amount Covered by Solar PV Subsidies ($/MW)</t>
  </si>
  <si>
    <t>Capital Costs of Solar Thermal ($/MW)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</si>
  <si>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</si>
  <si>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</si>
  <si>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</si>
  <si>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</si>
  <si>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</si>
  <si>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</si>
  <si>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</si>
  <si>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</si>
  <si>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</si>
  <si>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</si>
  <si>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</si>
  <si>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</si>
  <si>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</si>
  <si>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</si>
  <si>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</si>
  <si>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</si>
  <si>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</si>
  <si>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</si>
  <si>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</si>
  <si>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</si>
  <si>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</si>
  <si>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</si>
  <si>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</si>
  <si>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</si>
  <si>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</si>
  <si>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</si>
  <si>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</si>
  <si>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</si>
  <si>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</si>
  <si>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</si>
  <si>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</si>
  <si>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</si>
  <si>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</si>
  <si>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</si>
  <si>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</si>
  <si>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</si>
  <si>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</si>
  <si>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</si>
  <si>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</si>
  <si>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</si>
  <si>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</si>
  <si>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</si>
  <si>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</si>
  <si>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</si>
  <si>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</si>
  <si>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</si>
  <si>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Geothermal Subsidy per Unit Output ($/MWh)</t>
  </si>
  <si>
    <t>geothermal</t>
  </si>
  <si>
    <t>&lt;expires in 2016</t>
  </si>
  <si>
    <t>&lt;extended with ramp down and no phase out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</si>
  <si>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</si>
  <si>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</si>
  <si>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</si>
  <si>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</si>
  <si>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</si>
  <si>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</si>
  <si>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</si>
  <si>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</si>
  <si>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</si>
  <si>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</si>
  <si>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</si>
  <si>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</si>
  <si>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</si>
  <si>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</si>
  <si>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</si>
  <si>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</si>
  <si>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</si>
  <si>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</si>
  <si>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</si>
  <si>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</si>
  <si>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</si>
  <si>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</si>
  <si>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</si>
  <si>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</si>
  <si>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</si>
  <si>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</si>
  <si>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</si>
  <si>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</si>
  <si>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</si>
  <si>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</si>
  <si>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</si>
  <si>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</si>
  <si>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</si>
  <si>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</si>
  <si>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</si>
  <si>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</si>
  <si>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</si>
  <si>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</si>
  <si>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</si>
  <si>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</si>
  <si>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</si>
  <si>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</si>
  <si>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</si>
  <si>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</si>
  <si>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</si>
  <si>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</si>
  <si>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</si>
  <si>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</si>
  <si>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</si>
  <si>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</si>
  <si>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</si>
  <si>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</si>
  <si>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</si>
  <si>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</si>
  <si>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</si>
  <si>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</si>
  <si>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</si>
  <si>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</si>
  <si>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</si>
  <si>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</si>
  <si>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</si>
  <si>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</si>
  <si>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</si>
  <si>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</si>
  <si>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</si>
  <si>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</si>
  <si>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</si>
  <si>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</si>
  <si>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</si>
  <si>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</si>
  <si>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</si>
  <si>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</si>
  <si>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</si>
  <si>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</si>
  <si>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</si>
  <si>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</si>
  <si>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</si>
  <si>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</si>
  <si>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</si>
  <si>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</si>
  <si>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</si>
  <si>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</si>
  <si>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</si>
  <si>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</si>
  <si>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</si>
  <si>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</si>
  <si>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</si>
  <si>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</si>
  <si>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</si>
  <si>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</si>
  <si>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</si>
  <si>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</si>
  <si>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</si>
  <si>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</si>
  <si>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</si>
  <si>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</si>
  <si>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</si>
  <si>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</si>
  <si>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</si>
  <si>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</si>
  <si>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</si>
  <si>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</si>
  <si>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</si>
  <si>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</si>
  <si>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</si>
  <si>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</si>
  <si>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</si>
  <si>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</si>
  <si>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</si>
  <si>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</si>
  <si>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</si>
  <si>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</si>
  <si>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</si>
  <si>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</si>
  <si>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</si>
  <si>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</si>
  <si>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</si>
  <si>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</si>
  <si>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</si>
  <si>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</si>
  <si>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</si>
  <si>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</si>
  <si>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</si>
  <si>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</si>
  <si>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</si>
  <si>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</si>
  <si>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</si>
  <si>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</si>
  <si>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</si>
  <si>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</si>
  <si>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</si>
  <si>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</si>
  <si>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</si>
  <si>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</si>
  <si>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</si>
  <si>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</si>
  <si>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</si>
  <si>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</si>
  <si>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</si>
  <si>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</si>
  <si>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</si>
  <si>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</si>
  <si>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</si>
  <si>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</si>
  <si>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</si>
  <si>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</si>
  <si>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</si>
  <si>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</si>
  <si>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</si>
  <si>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</si>
  <si>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</si>
  <si>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</si>
  <si>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</si>
  <si>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</si>
  <si>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</si>
  <si>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</si>
  <si>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</si>
  <si>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</si>
  <si>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</si>
  <si>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</si>
  <si>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</si>
  <si>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</si>
  <si>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</si>
  <si>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</si>
  <si>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</si>
  <si>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</si>
  <si>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</si>
  <si>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</si>
  <si>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</si>
  <si>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</si>
  <si>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</si>
  <si>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</si>
  <si>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</si>
  <si>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</si>
  <si>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</si>
  <si>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</si>
  <si>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</si>
  <si>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</si>
  <si>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</si>
  <si>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</si>
  <si>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</si>
  <si>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</si>
  <si>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</si>
  <si>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</si>
  <si>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</si>
  <si>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</si>
  <si>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</si>
  <si>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</si>
  <si>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</si>
  <si>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</si>
  <si>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</si>
  <si>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</si>
  <si>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</si>
  <si>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</si>
  <si>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</si>
  <si>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</si>
  <si>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</si>
  <si>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</si>
  <si>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</si>
  <si>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</si>
  <si>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</si>
  <si>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</si>
  <si>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</si>
  <si>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</si>
  <si>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</si>
  <si>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</si>
  <si>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</si>
  <si>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</si>
  <si>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</si>
  <si>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</si>
  <si>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</si>
  <si>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</si>
  <si>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</si>
  <si>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</si>
  <si>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Datekey</t>
  </si>
  <si>
    <t>Release Date</t>
  </si>
  <si>
    <t xml:space="preserve">    Other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</si>
  <si>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</si>
  <si>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</si>
  <si>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</si>
  <si>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</si>
  <si>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</si>
  <si>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</si>
  <si>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</si>
  <si>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</si>
  <si>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</si>
  <si>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ESD000:da_OtherCHaP</t>
  </si>
  <si>
    <t xml:space="preserve"> Biofuels</t>
  </si>
  <si>
    <t>Model output, due to endogenous learning (variable Construction Cost per Unit Capacity before Construction Subsidies)</t>
  </si>
  <si>
    <t>$/kWh (2019)</t>
  </si>
  <si>
    <t>onshore wind</t>
  </si>
  <si>
    <t>offshore wind</t>
  </si>
  <si>
    <t>&lt;assumed offshore wind will use the ITC starting in 2021 based on a lower calculated LCOE</t>
  </si>
  <si>
    <t>&lt;extending with ramp down, expiring in 2021</t>
  </si>
  <si>
    <t>&lt;extended through 2020, but assumes offshore wind will use the ITC starting in 2021 based on a lower calculated LCOE</t>
  </si>
  <si>
    <t>Capital Costs of Offshore Wind ($/MW)</t>
  </si>
  <si>
    <t>Amount Covered by Offshore Wind Subsidies ($/MW)</t>
  </si>
  <si>
    <t>Offshore Wind  - $/MW</t>
  </si>
  <si>
    <t>&lt;no expiration; can be taken in lieu of PTC</t>
  </si>
  <si>
    <t>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</si>
  <si>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https://fas.org/sgp/crs/misc/R43453.pdf; 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</si>
  <si>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</t>
  </si>
  <si>
    <t>The Renewable Electricity Production Tax Credit: In Brief</t>
  </si>
  <si>
    <t>Congressional Research Service</t>
  </si>
  <si>
    <t>Jeff St. John</t>
  </si>
  <si>
    <t>Congress Passes Spending Bill With Solar, Wind Tax Credit Extensions and Energy R&amp;D Package</t>
  </si>
  <si>
    <t>We adjust 2019 dollars to 2012 dollars using the following conversion factor:</t>
  </si>
  <si>
    <t>Available Tax Credit After Penalty</t>
  </si>
  <si>
    <t>2020 Tax Credit Expansions</t>
  </si>
  <si>
    <t>NREL</t>
  </si>
  <si>
    <t>Regional Energy Deployment System (ReEDS) Model Documentation: Version 2019</t>
  </si>
  <si>
    <t>https://www.nrel.gov/docs/fy20osti/74111.pdf</t>
  </si>
  <si>
    <t>Commenced-Construction provision for PTC</t>
  </si>
  <si>
    <t xml:space="preserve">at the time the plant would typically start construction rather than when it comes online. For most plansts, NREL </t>
  </si>
  <si>
    <t>assumes a 2-year construction period. For wind, NREL takes a more conservative 3-year period, which we adopt here.</t>
  </si>
  <si>
    <t>Penalty for Monetizing Tax Credit Incentives; Commenced-Construction Methodology</t>
  </si>
  <si>
    <t>Section 9.2.2; Section 9.2.1, second paragraph</t>
  </si>
  <si>
    <t>PTC Lifetime Adjustment</t>
  </si>
  <si>
    <t>Average plant lifetime (see elec/BGCL)</t>
  </si>
  <si>
    <t>dollars_2020_2012</t>
  </si>
  <si>
    <t>2/ These values represent the energy obtained from uranium when it is used in light water reactors.  The total energy content of uranium</t>
  </si>
  <si>
    <t>3/ Includes grid-connected electricity from wood and wood waste; biomass, such as corn, used for liquid fuels production; and non-electric</t>
  </si>
  <si>
    <t>4/ Includes grid-connected electricity from landfill gas; biogenic municipal waste; wind; photovoltaic and solar thermal sources; and</t>
  </si>
  <si>
    <t>5/ Includes non-biogenic municipal waste, hydrogen, methanol, and some domestic inputs to refineries.</t>
  </si>
  <si>
    <t>6/ Includes imports of finished petroleum products, unfinished oils, alcohols, ethers, blending components, and renewable fuels such as ethanol.</t>
  </si>
  <si>
    <t>7/ Includes coal, coal coke (net), and electricity (net).  Excludes imports of fuel used in nuclear power plants.</t>
  </si>
  <si>
    <t>8/ Includes crude oil, petroleum products, ethanol, and biodiesel.</t>
  </si>
  <si>
    <t>9/ Balancing item.  Includes unaccounted for supply, losses, gains, and net storage withdrawals.</t>
  </si>
  <si>
    <t>10/ Estimated consumption.  Includes petroleum-derived fuels and non-petroleum-derived fuels, such as ethanol and biodiesel, and coal-based</t>
  </si>
  <si>
    <t>11/ Excludes coal converted to coal-based synthetic liquids and natural gas.</t>
  </si>
  <si>
    <t>12/ Includes grid-connected electricity from wood and wood waste, non-electric energy from wood, and biofuels heat and coproducts used in the</t>
  </si>
  <si>
    <t>13/ Includes non-biogenic municipal waste, hydrogen, and net electricity imports.</t>
  </si>
  <si>
    <t>14/ Includes reported prices for both open market and captive mines.  Prices weighted by production, which differs from average minemouth prices</t>
  </si>
  <si>
    <t>15/ Prices weighted by consumption; weighted average excludes export free-alongside-ship (f.a.s.) prices.</t>
  </si>
  <si>
    <t>Btu = British thermal unit.</t>
  </si>
  <si>
    <t>MmBtu = Million Btu.</t>
  </si>
  <si>
    <t>- - = Not applicable.</t>
  </si>
  <si>
    <t>Note:  Totals may not equal sum of components due to independent rounding.</t>
  </si>
  <si>
    <t>1/ Includes waste coal.</t>
  </si>
  <si>
    <t>2/ Includes plants that only produce electricity and that have a regulatory status.</t>
  </si>
  <si>
    <t>3/ Includes electricity generation from fuel cells.</t>
  </si>
  <si>
    <t>4/ Includes non-biogenic municipal waste and battery storage.</t>
  </si>
  <si>
    <t>5/ Includes conventional hydroelectric, geothermal, wood, wood waste, biogenic municipal waste, landfill gas,</t>
  </si>
  <si>
    <t>other biomass, solar, and wind power in the electric power sector.</t>
  </si>
  <si>
    <t>6/ Includes combined heat and power plants whose primary business is to sell electricity and heat to the public</t>
  </si>
  <si>
    <t>7/ Includes combined heat and power plants and electricity-only plants in the commercial and industrial sectors that have a non-regulatory</t>
  </si>
  <si>
    <t>8/ Includes refinery gas and still gas.</t>
  </si>
  <si>
    <t>other biomass, solar, and wind power in the end use sectors.</t>
  </si>
  <si>
    <t>10/ Includes batteries, chemicals, hydrogen, pitch, purchased steam, sulfur, and miscellaneous technologies.</t>
  </si>
  <si>
    <t>11/ Includes pumped storage, non-biogenic municipal waste in the electric power sector, refinery gas, still gas, batteries,</t>
  </si>
  <si>
    <t>1/ Includes electricity-only and combined heat and power plants that have a regulatory status.</t>
  </si>
  <si>
    <t>9/ Includes conventional hydroelectric, geothermal, wood, wood waste, all municipal waste, landfill gas,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</si>
  <si>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</si>
  <si>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</si>
  <si>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</si>
  <si>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</si>
  <si>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</si>
  <si>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</si>
  <si>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</si>
  <si>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</si>
  <si>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</si>
  <si>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</si>
  <si>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</si>
  <si>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</si>
  <si>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</si>
  <si>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</si>
  <si>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</si>
  <si>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</si>
  <si>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</si>
  <si>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1/ Includes lease condensate.</t>
  </si>
  <si>
    <t>https://www.eia.gov/outlooks/aeo/tables_side.php</t>
  </si>
  <si>
    <t>We follow NREL's approach laid out in the ReEDS Model documentation for representing the commenced-</t>
  </si>
  <si>
    <t>construction provision for the ITC/PTC: we assume the tax credit received by facilities corresponds to the value of the tax credits</t>
  </si>
  <si>
    <t>Lifetime of PTC</t>
  </si>
  <si>
    <t>Lifetime of Wind Plant (see elec/BGCL)</t>
  </si>
  <si>
    <t>Onshore wind expected capacity factor (see elec/BECF)</t>
  </si>
  <si>
    <t>Offshore wind expected capacity factor (see elec/BECF)</t>
  </si>
  <si>
    <t>Discount rate</t>
  </si>
  <si>
    <t>Hours per year</t>
  </si>
  <si>
    <t>The PTC for wind is only available for 10 years of a project. We therefore multiply the PTC values by the ratio</t>
  </si>
  <si>
    <t>of the present value of costs over 10 years to the present value of costs over 30 years, using a 3% discount rate.</t>
  </si>
  <si>
    <t>shifted 2 years for commenced construction provision</t>
  </si>
  <si>
    <t>commenced construction</t>
  </si>
  <si>
    <t>Fraction of Solar PV Capital Costs Covered by Subsidies, Accounting for Monetizing Tax Credit Penalty</t>
  </si>
  <si>
    <t>Fraction of Offshore Wind Capital Costs Covered by Subsidies, Accounting for Monetizing Tax Credit Penalty</t>
  </si>
  <si>
    <t>Fraction of Solar Thermal Capital Costs Covered by Subsidies, Accounting for Monetizing Tax Credit Penalty</t>
  </si>
  <si>
    <t>Amount Covered by Geothermal Subsidies ($/MW), Accounting for Monetizing Tax Credit Penalty</t>
  </si>
  <si>
    <t>Civil Nuclear Credit Program</t>
  </si>
  <si>
    <t>https://www.energy.gov/ne/civil-nuclear-credit-program</t>
  </si>
  <si>
    <t>&lt;we use the assumption in the 2022 AEO, which is that funds are used between 2022-2026</t>
  </si>
  <si>
    <t>National Energy Modeling System run ref2022.d011222a.  Projections:  EIA, AEO2022 National Energy Modeling System run ref2022.d011222a.</t>
  </si>
  <si>
    <t>Sources:  2021:  U.S. Energy Information Administration (EIA), Short-Term Energy Outlook, November 2021 and EIA, AEO2022</t>
  </si>
  <si>
    <t>12/ Includes grid-connected electricity from wood and wood waste, nonelectric energy from wood, and biofuels heat and coproducts used in the</t>
  </si>
  <si>
    <t>nonelectric energy from renewable sources, such as active and passive solar systems.  Excludes electricity imports using renewable sources</t>
  </si>
  <si>
    <t>3/ Includes grid-connected electricity from wood and wood waste; biomass, such as corn, used for liquid fuels production; and nonelectric</t>
  </si>
  <si>
    <t xml:space="preserve">  West Texas Intermediate Spot Price (dollars per barrel</t>
  </si>
  <si>
    <t>Prices (2021 dollars per unit)</t>
  </si>
  <si>
    <t>--</t>
  </si>
  <si>
    <t>2021–2050</t>
  </si>
  <si>
    <t>Change</t>
  </si>
  <si>
    <t>Annual</t>
  </si>
  <si>
    <t>Average</t>
  </si>
  <si>
    <t xml:space="preserve"> March 2022</t>
  </si>
  <si>
    <t>d011222a</t>
  </si>
  <si>
    <t>Reference</t>
  </si>
  <si>
    <t>ref2022</t>
  </si>
  <si>
    <t>Annual Energy Outlook 2022</t>
  </si>
  <si>
    <t>ref2022.d011222a</t>
  </si>
  <si>
    <t>Projections:  EIA, AEO2022 National Energy Modeling System run ref2022.d011222a.</t>
  </si>
  <si>
    <t>Sources: 2021:  U.S. Energy Information Administration (EIA), Short-Term Energy Outlook, November 2021 and EIA,</t>
  </si>
  <si>
    <t>(2021 cents per kilowatthour)</t>
  </si>
  <si>
    <t>Sources:  2021:  U.S. Energy Information Administration (EIA), Short-Term Energy Outlook, November 2021 and EIA,</t>
  </si>
  <si>
    <t>10/ E85 refers to a blend of 85 % ethanol (renewable) and 15 % motor gasoline (nonrenewable).  To address cold starting</t>
  </si>
  <si>
    <t xml:space="preserve"> Petroleum Products (billion 2021 dollars)</t>
  </si>
  <si>
    <t>Net Import Share of Product Supplied (%)</t>
  </si>
  <si>
    <t>Capacity Utilization Rate (%) 19/</t>
  </si>
  <si>
    <t xml:space="preserve">   Ethanol (undenatured)</t>
  </si>
  <si>
    <t>See AEO21 Table 8 &amp; AEO22 Table 8 tabs</t>
  </si>
  <si>
    <t>See AEO21 Table 1 &amp; AEO22 Table 1 tabs</t>
  </si>
  <si>
    <t>See AEO21 Table 11 &amp; AEO22 Table 11 tabs</t>
  </si>
  <si>
    <t>Table 1, Table 8, Table 11</t>
  </si>
  <si>
    <t>2021, 2022</t>
  </si>
  <si>
    <t>Annual Energy Outlook 2021, Annual Energy Outlook 2022</t>
  </si>
  <si>
    <t>ref2023.d020623a</t>
  </si>
  <si>
    <t>Annual Energy Outlook 2023</t>
  </si>
  <si>
    <t>ref2023</t>
  </si>
  <si>
    <t>d020623a</t>
  </si>
  <si>
    <t xml:space="preserve"> March 2023</t>
  </si>
  <si>
    <t>2022–2050</t>
  </si>
  <si>
    <t>Prices (2022 dollars per unit)</t>
  </si>
  <si>
    <t>2/ These values represent the energy obtained from uranium when it is used in light water reactors. The total energy content of uranium</t>
  </si>
  <si>
    <t>energy demand from wood. Refer to Table 17 for details on biomass use by sector.</t>
  </si>
  <si>
    <t>7/ Includes coal, coal coke (net), and electricity (net). Excludes imports of fuel used in nuclear power plants.</t>
  </si>
  <si>
    <t>Data source: 2022:  U.S. Energy Information Administration (EIA), Short-Term Energy Outlook, November 2022 and EIA, AEO2023</t>
  </si>
  <si>
    <t>National Energy Modeling System run ref2023.d020623a.  Projections:  EIA, AEO2023 National Energy Modeling System run ref2023.d020623a.</t>
  </si>
  <si>
    <t>(2022 cents per kilowatthour)</t>
  </si>
  <si>
    <t>1/ Includes electricity-only and combined-heat-and-power plants that have a regulatory status.</t>
  </si>
  <si>
    <t>6/ Includes combined-heat-and-power plants whose primary business is to sell electricity and heat to the public</t>
  </si>
  <si>
    <t>(that is, those that report North American Industry Classification System code 22 or that have a regulatory status).</t>
  </si>
  <si>
    <t>7/ Includes combined-heat-and-power plants and electricity-only plants in the commercial and industrial sectors that have a non-regulatory</t>
  </si>
  <si>
    <t>status. Also includes smalll on-site generating systems in the residential, commercial, and industrial sectors used primarily for own-use generation,</t>
  </si>
  <si>
    <t>other biomass, solar, and wind power in the end-use sectors.</t>
  </si>
  <si>
    <t>Data source: 2022:  U.S. Energy Information Administration (EIA), Short-Term Energy Outlook, November 2022 and EIA,</t>
  </si>
  <si>
    <t>Projections:  EIA, AEO2023 National Energy Modeling System run ref2023.d020623a.</t>
  </si>
  <si>
    <t xml:space="preserve">  Renewable Diesel</t>
  </si>
  <si>
    <t xml:space="preserve">     Hydrocarbon Gas Liquids 8/</t>
  </si>
  <si>
    <t xml:space="preserve"> Petroleum Products (billion 2022 dollars)</t>
  </si>
  <si>
    <t>2/ Strategic Petroleum Reserve stock additions plus unaccounted for crude oil and crude oil stock withdrawals.</t>
  </si>
  <si>
    <t>5/ Includes pyrolysis oils, biomass-derived Fischer-Tropsch liquids, and renewable feedstocks used for the on-site production of</t>
  </si>
  <si>
    <t>diesel, gasoline, and aviation fuel.</t>
  </si>
  <si>
    <t>8/ Includes ethane, propane, normal butane, isobutane, natural gasoline, and refinery olefins.</t>
  </si>
  <si>
    <t>10/ E85 refers to a high-level ethanol-gasoline blend containing 51% to 83% ethanol, depending on geography and season. To address cold</t>
  </si>
  <si>
    <t>starting issues, the percentage of ethanol varies seasonally. The annual average ethanol content of 74% is used for these projections</t>
  </si>
  <si>
    <t>14/ Includes energy for combined-heat-and-power plants that have a non-regulatory status and small on-site generating systems.</t>
  </si>
  <si>
    <t>15/ Includes consumption of energy by electricity-only and combined-heat-and-power plants that have a regulatory status.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</si>
</sst>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i/>
      <sz val="1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b/>
      <sz val="12"/>
      <name val="Calibri"/>
      <family val="2"/>
    </font>
    <font>
      <sz val="10"/>
      <name val="Calibri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8" fillId="0" borderId="0" applyFont="0" applyFill="0" applyBorder="0" applyAlignment="0" applyProtection="0"/>
    <xf numFmtId="0" fontId="17" fillId="0" borderId="0"/>
    <xf numFmtId="0" fontId="17" fillId="0" borderId="5">
      <alignment wrapText="1"/>
    </xf>
    <xf numFmtId="0" fontId="17" fillId="0" borderId="6">
      <alignment wrapText="1"/>
    </xf>
    <xf numFmtId="0" fontId="6" fillId="0" borderId="7">
      <alignment wrapText="1"/>
    </xf>
    <xf numFmtId="0" fontId="6" fillId="0" borderId="8">
      <alignment wrapText="1"/>
    </xf>
    <xf numFmtId="0" fontId="17" fillId="0" borderId="0"/>
    <xf numFmtId="0" fontId="20" fillId="0" borderId="0">
      <alignment horizontal="left"/>
    </xf>
    <xf numFmtId="0" fontId="8" fillId="0" borderId="0"/>
    <xf numFmtId="0" fontId="17" fillId="0" borderId="0"/>
    <xf numFmtId="0" fontId="17" fillId="0" borderId="6">
      <alignment wrapText="1"/>
    </xf>
    <xf numFmtId="0" fontId="17" fillId="0" borderId="0"/>
    <xf numFmtId="0" fontId="17" fillId="0" borderId="5">
      <alignment wrapText="1"/>
    </xf>
    <xf numFmtId="0" fontId="6" fillId="0" borderId="8">
      <alignment wrapText="1"/>
    </xf>
    <xf numFmtId="0" fontId="6" fillId="0" borderId="7">
      <alignment wrapText="1"/>
    </xf>
    <xf numFmtId="0" fontId="20" fillId="0" borderId="0">
      <alignment horizontal="left"/>
    </xf>
    <xf numFmtId="0" fontId="8" fillId="0" borderId="0"/>
  </cellStyleXfs>
  <cellXfs count="13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11" fontId="0" fillId="0" borderId="0" xfId="0" applyNumberFormat="1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2" fillId="4" borderId="0" xfId="0" applyFont="1" applyFill="1"/>
    <xf numFmtId="9" fontId="13" fillId="0" borderId="0" xfId="8" applyFont="1"/>
    <xf numFmtId="0" fontId="13" fillId="0" borderId="0" xfId="0" applyFont="1"/>
    <xf numFmtId="0" fontId="10" fillId="0" borderId="0" xfId="0" applyFont="1" applyAlignment="1">
      <alignment wrapText="1"/>
    </xf>
    <xf numFmtId="0" fontId="2" fillId="0" borderId="0" xfId="1" applyFill="1"/>
    <xf numFmtId="0" fontId="1" fillId="0" borderId="0" xfId="0" applyFont="1" applyAlignment="1">
      <alignment horizontal="left"/>
    </xf>
    <xf numFmtId="164" fontId="0" fillId="0" borderId="0" xfId="0" applyNumberFormat="1"/>
    <xf numFmtId="1" fontId="0" fillId="0" borderId="0" xfId="0" applyNumberFormat="1"/>
    <xf numFmtId="164" fontId="9" fillId="0" borderId="0" xfId="0" applyNumberFormat="1" applyFont="1"/>
    <xf numFmtId="0" fontId="9" fillId="0" borderId="0" xfId="0" applyFont="1"/>
    <xf numFmtId="0" fontId="11" fillId="0" borderId="0" xfId="0" applyFont="1"/>
    <xf numFmtId="2" fontId="11" fillId="0" borderId="0" xfId="0" applyNumberFormat="1" applyFont="1"/>
    <xf numFmtId="2" fontId="9" fillId="0" borderId="0" xfId="0" applyNumberFormat="1" applyFont="1"/>
    <xf numFmtId="0" fontId="0" fillId="2" borderId="0" xfId="0" applyFill="1"/>
    <xf numFmtId="0" fontId="1" fillId="3" borderId="0" xfId="0" applyFont="1" applyFill="1"/>
    <xf numFmtId="0" fontId="2" fillId="0" borderId="0" xfId="1" applyAlignment="1"/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2" fontId="13" fillId="0" borderId="0" xfId="0" applyNumberFormat="1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/>
    </xf>
    <xf numFmtId="0" fontId="13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17" fillId="0" borderId="0" xfId="9"/>
    <xf numFmtId="0" fontId="7" fillId="0" borderId="0" xfId="9" applyFont="1"/>
    <xf numFmtId="0" fontId="18" fillId="0" borderId="5" xfId="10" applyFont="1">
      <alignment wrapText="1"/>
    </xf>
    <xf numFmtId="165" fontId="0" fillId="0" borderId="6" xfId="11" applyNumberFormat="1" applyFont="1" applyAlignment="1">
      <alignment horizontal="right" wrapText="1"/>
    </xf>
    <xf numFmtId="166" fontId="0" fillId="0" borderId="6" xfId="11" applyNumberFormat="1" applyFont="1" applyAlignment="1">
      <alignment horizontal="right" wrapText="1"/>
    </xf>
    <xf numFmtId="0" fontId="0" fillId="0" borderId="6" xfId="11" applyFont="1">
      <alignment wrapText="1"/>
    </xf>
    <xf numFmtId="0" fontId="15" fillId="0" borderId="0" xfId="9" applyFont="1"/>
    <xf numFmtId="4" fontId="0" fillId="0" borderId="6" xfId="11" applyNumberFormat="1" applyFont="1" applyAlignment="1">
      <alignment horizontal="right" wrapText="1"/>
    </xf>
    <xf numFmtId="3" fontId="0" fillId="0" borderId="6" xfId="11" applyNumberFormat="1" applyFont="1" applyAlignment="1">
      <alignment horizontal="right" wrapText="1"/>
    </xf>
    <xf numFmtId="0" fontId="6" fillId="0" borderId="7" xfId="12">
      <alignment wrapText="1"/>
    </xf>
    <xf numFmtId="165" fontId="6" fillId="0" borderId="7" xfId="12" applyNumberFormat="1" applyAlignment="1">
      <alignment horizontal="right" wrapText="1"/>
    </xf>
    <xf numFmtId="4" fontId="6" fillId="0" borderId="7" xfId="12" applyNumberFormat="1" applyAlignment="1">
      <alignment horizontal="right" wrapText="1"/>
    </xf>
    <xf numFmtId="0" fontId="6" fillId="0" borderId="8" xfId="13" applyAlignment="1">
      <alignment horizontal="right"/>
    </xf>
    <xf numFmtId="0" fontId="6" fillId="0" borderId="8" xfId="13">
      <alignment wrapText="1"/>
    </xf>
    <xf numFmtId="0" fontId="19" fillId="0" borderId="0" xfId="9" applyFont="1" applyAlignment="1">
      <alignment horizontal="right"/>
    </xf>
    <xf numFmtId="0" fontId="17" fillId="0" borderId="0" xfId="9" applyAlignment="1">
      <alignment horizontal="left"/>
    </xf>
    <xf numFmtId="0" fontId="17" fillId="0" borderId="0" xfId="14"/>
    <xf numFmtId="0" fontId="20" fillId="0" borderId="0" xfId="15">
      <alignment horizontal="left"/>
    </xf>
    <xf numFmtId="0" fontId="21" fillId="0" borderId="0" xfId="9" applyFont="1"/>
    <xf numFmtId="166" fontId="6" fillId="0" borderId="7" xfId="12" applyNumberFormat="1" applyAlignment="1">
      <alignment horizontal="right" wrapText="1"/>
    </xf>
    <xf numFmtId="3" fontId="6" fillId="0" borderId="7" xfId="12" applyNumberFormat="1" applyAlignment="1">
      <alignment horizontal="right" wrapText="1"/>
    </xf>
    <xf numFmtId="0" fontId="17" fillId="0" borderId="0" xfId="9"/>
    <xf numFmtId="0" fontId="7" fillId="0" borderId="0" xfId="9" applyFont="1"/>
    <xf numFmtId="0" fontId="13" fillId="2" borderId="0" xfId="0" applyFont="1" applyFill="1" applyAlignment="1">
      <alignment horizontal="center"/>
    </xf>
    <xf numFmtId="0" fontId="0" fillId="2" borderId="0" xfId="0" applyFill="1"/>
    <xf numFmtId="0" fontId="17" fillId="0" borderId="5" xfId="9" applyBorder="1"/>
    <xf numFmtId="0" fontId="24" fillId="0" borderId="5" xfId="10" applyFont="1">
      <alignment wrapText="1"/>
    </xf>
    <xf numFmtId="0" fontId="17" fillId="0" borderId="0" xfId="9"/>
    <xf numFmtId="0" fontId="17" fillId="0" borderId="0" xfId="14"/>
    <xf numFmtId="0" fontId="6" fillId="0" borderId="8" xfId="13">
      <alignment wrapText="1"/>
    </xf>
    <xf numFmtId="0" fontId="15" fillId="0" borderId="0" xfId="9" applyFont="1"/>
    <xf numFmtId="0" fontId="7" fillId="0" borderId="0" xfId="9" applyFont="1"/>
    <xf numFmtId="0" fontId="21" fillId="0" borderId="0" xfId="9" applyFont="1"/>
    <xf numFmtId="0" fontId="22" fillId="0" borderId="0" xfId="15" applyFont="1">
      <alignment horizontal="left"/>
    </xf>
    <xf numFmtId="0" fontId="19" fillId="0" borderId="0" xfId="9" applyFont="1" applyAlignment="1">
      <alignment horizontal="right"/>
    </xf>
    <xf numFmtId="0" fontId="7" fillId="0" borderId="0" xfId="14" applyFont="1"/>
    <xf numFmtId="0" fontId="7" fillId="0" borderId="0" xfId="9" applyFont="1" applyAlignment="1">
      <alignment horizontal="left"/>
    </xf>
    <xf numFmtId="0" fontId="19" fillId="0" borderId="8" xfId="13" applyFont="1">
      <alignment wrapText="1"/>
    </xf>
    <xf numFmtId="0" fontId="19" fillId="0" borderId="8" xfId="13" applyFont="1" applyAlignment="1">
      <alignment horizontal="right"/>
    </xf>
    <xf numFmtId="0" fontId="19" fillId="0" borderId="7" xfId="12" applyFont="1">
      <alignment wrapText="1"/>
    </xf>
    <xf numFmtId="0" fontId="7" fillId="0" borderId="6" xfId="11" applyFont="1">
      <alignment wrapText="1"/>
    </xf>
    <xf numFmtId="4" fontId="7" fillId="0" borderId="6" xfId="11" applyNumberFormat="1" applyFont="1" applyAlignment="1">
      <alignment horizontal="right" wrapText="1"/>
    </xf>
    <xf numFmtId="165" fontId="7" fillId="0" borderId="6" xfId="11" applyNumberFormat="1" applyFont="1" applyAlignment="1">
      <alignment horizontal="right" wrapText="1"/>
    </xf>
    <xf numFmtId="4" fontId="19" fillId="0" borderId="7" xfId="12" applyNumberFormat="1" applyFont="1" applyAlignment="1">
      <alignment horizontal="right" wrapText="1"/>
    </xf>
    <xf numFmtId="165" fontId="19" fillId="0" borderId="7" xfId="12" applyNumberFormat="1" applyFont="1" applyAlignment="1">
      <alignment horizontal="right" wrapText="1"/>
    </xf>
    <xf numFmtId="3" fontId="7" fillId="0" borderId="6" xfId="11" applyNumberFormat="1" applyFont="1" applyAlignment="1">
      <alignment horizontal="right" wrapText="1"/>
    </xf>
    <xf numFmtId="166" fontId="7" fillId="0" borderId="6" xfId="11" applyNumberFormat="1" applyFont="1" applyAlignment="1">
      <alignment horizontal="right" wrapText="1"/>
    </xf>
    <xf numFmtId="0" fontId="23" fillId="0" borderId="0" xfId="9" applyFont="1"/>
    <xf numFmtId="0" fontId="17" fillId="0" borderId="5" xfId="9" applyBorder="1"/>
    <xf numFmtId="0" fontId="24" fillId="0" borderId="5" xfId="10" applyFont="1">
      <alignment wrapText="1"/>
    </xf>
    <xf numFmtId="0" fontId="17" fillId="0" borderId="0" xfId="9"/>
    <xf numFmtId="0" fontId="17" fillId="0" borderId="0" xfId="14"/>
    <xf numFmtId="0" fontId="6" fillId="0" borderId="8" xfId="13">
      <alignment wrapText="1"/>
    </xf>
    <xf numFmtId="0" fontId="15" fillId="0" borderId="0" xfId="9" applyFont="1"/>
    <xf numFmtId="0" fontId="7" fillId="0" borderId="0" xfId="9" applyFont="1"/>
    <xf numFmtId="0" fontId="21" fillId="0" borderId="0" xfId="9" applyFont="1"/>
    <xf numFmtId="0" fontId="22" fillId="0" borderId="0" xfId="15" applyFont="1">
      <alignment horizontal="left"/>
    </xf>
    <xf numFmtId="0" fontId="19" fillId="0" borderId="0" xfId="9" applyFont="1" applyAlignment="1">
      <alignment horizontal="right"/>
    </xf>
    <xf numFmtId="0" fontId="7" fillId="0" borderId="0" xfId="14" applyFont="1"/>
    <xf numFmtId="0" fontId="7" fillId="0" borderId="0" xfId="9" applyFont="1" applyAlignment="1">
      <alignment horizontal="left"/>
    </xf>
    <xf numFmtId="0" fontId="19" fillId="0" borderId="8" xfId="13" applyFont="1">
      <alignment wrapText="1"/>
    </xf>
    <xf numFmtId="0" fontId="19" fillId="0" borderId="8" xfId="13" applyFont="1" applyAlignment="1">
      <alignment horizontal="right"/>
    </xf>
    <xf numFmtId="0" fontId="19" fillId="0" borderId="7" xfId="12" applyFont="1">
      <alignment wrapText="1"/>
    </xf>
    <xf numFmtId="0" fontId="7" fillId="0" borderId="6" xfId="11" applyFont="1">
      <alignment wrapText="1"/>
    </xf>
    <xf numFmtId="4" fontId="7" fillId="0" borderId="6" xfId="11" applyNumberFormat="1" applyFont="1" applyAlignment="1">
      <alignment horizontal="right" wrapText="1"/>
    </xf>
    <xf numFmtId="165" fontId="7" fillId="0" borderId="6" xfId="11" applyNumberFormat="1" applyFont="1" applyAlignment="1">
      <alignment horizontal="right" wrapText="1"/>
    </xf>
    <xf numFmtId="165" fontId="19" fillId="0" borderId="7" xfId="12" applyNumberFormat="1" applyFont="1" applyAlignment="1">
      <alignment horizontal="right" wrapText="1"/>
    </xf>
    <xf numFmtId="3" fontId="7" fillId="0" borderId="6" xfId="11" applyNumberFormat="1" applyFont="1" applyAlignment="1">
      <alignment horizontal="right" wrapText="1"/>
    </xf>
    <xf numFmtId="166" fontId="7" fillId="0" borderId="6" xfId="11" applyNumberFormat="1" applyFont="1" applyAlignment="1">
      <alignment horizontal="right" wrapText="1"/>
    </xf>
    <xf numFmtId="3" fontId="19" fillId="0" borderId="7" xfId="12" applyNumberFormat="1" applyFont="1" applyAlignment="1">
      <alignment horizontal="right" wrapText="1"/>
    </xf>
    <xf numFmtId="166" fontId="19" fillId="0" borderId="7" xfId="12" applyNumberFormat="1" applyFont="1" applyAlignment="1">
      <alignment horizontal="right" wrapText="1"/>
    </xf>
    <xf numFmtId="0" fontId="23" fillId="0" borderId="0" xfId="9" applyFont="1"/>
    <xf numFmtId="0" fontId="17" fillId="0" borderId="5" xfId="9" applyBorder="1"/>
    <xf numFmtId="0" fontId="17" fillId="0" borderId="0" xfId="9"/>
    <xf numFmtId="0" fontId="17" fillId="0" borderId="0" xfId="14"/>
    <xf numFmtId="0" fontId="6" fillId="0" borderId="8" xfId="13">
      <alignment wrapText="1"/>
    </xf>
    <xf numFmtId="0" fontId="15" fillId="0" borderId="0" xfId="9" applyFont="1"/>
    <xf numFmtId="0" fontId="7" fillId="0" borderId="0" xfId="9" applyFont="1"/>
    <xf numFmtId="0" fontId="21" fillId="0" borderId="0" xfId="9" applyFont="1"/>
    <xf numFmtId="0" fontId="22" fillId="0" borderId="0" xfId="15" applyFont="1">
      <alignment horizontal="left"/>
    </xf>
    <xf numFmtId="0" fontId="19" fillId="0" borderId="0" xfId="9" applyFont="1" applyAlignment="1">
      <alignment horizontal="right"/>
    </xf>
    <xf numFmtId="0" fontId="7" fillId="0" borderId="0" xfId="14" applyFont="1"/>
    <xf numFmtId="0" fontId="7" fillId="0" borderId="0" xfId="9" applyFont="1" applyAlignment="1">
      <alignment horizontal="left"/>
    </xf>
    <xf numFmtId="0" fontId="19" fillId="0" borderId="8" xfId="13" applyFont="1">
      <alignment wrapText="1"/>
    </xf>
    <xf numFmtId="0" fontId="19" fillId="0" borderId="8" xfId="13" applyFont="1" applyAlignment="1">
      <alignment horizontal="right"/>
    </xf>
    <xf numFmtId="0" fontId="19" fillId="0" borderId="7" xfId="12" applyFont="1">
      <alignment wrapText="1"/>
    </xf>
    <xf numFmtId="0" fontId="7" fillId="0" borderId="6" xfId="11" applyFont="1">
      <alignment wrapText="1"/>
    </xf>
    <xf numFmtId="4" fontId="7" fillId="0" borderId="6" xfId="11" applyNumberFormat="1" applyFont="1" applyAlignment="1">
      <alignment horizontal="right" wrapText="1"/>
    </xf>
    <xf numFmtId="165" fontId="7" fillId="0" borderId="6" xfId="11" applyNumberFormat="1" applyFont="1" applyAlignment="1">
      <alignment horizontal="right" wrapText="1"/>
    </xf>
    <xf numFmtId="4" fontId="19" fillId="0" borderId="7" xfId="12" applyNumberFormat="1" applyFont="1" applyAlignment="1">
      <alignment horizontal="right" wrapText="1"/>
    </xf>
    <xf numFmtId="165" fontId="19" fillId="0" borderId="7" xfId="12" applyNumberFormat="1" applyFont="1" applyAlignment="1">
      <alignment horizontal="right" wrapText="1"/>
    </xf>
    <xf numFmtId="3" fontId="7" fillId="0" borderId="6" xfId="11" applyNumberFormat="1" applyFont="1" applyAlignment="1">
      <alignment horizontal="right" wrapText="1"/>
    </xf>
    <xf numFmtId="166" fontId="7" fillId="0" borderId="6" xfId="11" applyNumberFormat="1" applyFont="1" applyAlignment="1">
      <alignment horizontal="right" wrapText="1"/>
    </xf>
    <xf numFmtId="0" fontId="23" fillId="0" borderId="0" xfId="9" applyFont="1"/>
    <xf numFmtId="0" fontId="17" fillId="0" borderId="5" xfId="9" applyBorder="1"/>
  </cellXfs>
  <cellStyles count="25">
    <cellStyle name="Body: normal cell" xfId="5" xr:uid="{00000000-0005-0000-0000-000000000000}"/>
    <cellStyle name="Body: normal cell 2" xfId="11" xr:uid="{302A8535-EF51-406D-9F09-9001D25AAB20}"/>
    <cellStyle name="Body: normal cell 3" xfId="18" xr:uid="{5646201A-E67F-4158-AC0E-63A99F2EF262}"/>
    <cellStyle name="Font: Calibri, 9pt regular" xfId="2" xr:uid="{00000000-0005-0000-0000-000001000000}"/>
    <cellStyle name="Font: Calibri, 9pt regular 2" xfId="14" xr:uid="{FB548D06-65A6-40FA-97FC-AE99C7DD1D1C}"/>
    <cellStyle name="Font: Calibri, 9pt regular 3" xfId="19" xr:uid="{DED189DA-7AE7-44F6-ABCE-1B0616217E58}"/>
    <cellStyle name="Footnotes: top row" xfId="7" xr:uid="{00000000-0005-0000-0000-000002000000}"/>
    <cellStyle name="Footnotes: top row 2" xfId="10" xr:uid="{A38393EC-91E7-4B18-85F0-F99D7914A5F7}"/>
    <cellStyle name="Footnotes: top row 3" xfId="20" xr:uid="{C1EF6EAD-1B45-435B-B0A6-20CAD2E475A6}"/>
    <cellStyle name="Header: bottom row" xfId="3" xr:uid="{00000000-0005-0000-0000-000003000000}"/>
    <cellStyle name="Header: bottom row 2" xfId="13" xr:uid="{411EBDF3-BE70-43DB-B402-DA378359BD4D}"/>
    <cellStyle name="Header: bottom row 3" xfId="21" xr:uid="{D7795A50-7FAA-4E97-B50E-1C621167FFBC}"/>
    <cellStyle name="Hyperlink" xfId="1" builtinId="8"/>
    <cellStyle name="Normal" xfId="0" builtinId="0"/>
    <cellStyle name="Normal 2" xfId="9" xr:uid="{B3297951-8F9F-48E7-A902-E6053AEFC6DA}"/>
    <cellStyle name="Normal 3" xfId="24" xr:uid="{F2B436AD-88C6-4678-B909-CF34813C5C2C}"/>
    <cellStyle name="Normal 4" xfId="17" xr:uid="{90C20F15-07F3-4557-8A21-B84C32BCCFBD}"/>
    <cellStyle name="Normal 5" xfId="16" xr:uid="{B48DABF3-9075-4A92-9FE4-58ED17FCA3D1}"/>
    <cellStyle name="Parent row" xfId="6" xr:uid="{00000000-0005-0000-0000-000006000000}"/>
    <cellStyle name="Parent row 2" xfId="12" xr:uid="{F631EF22-D511-46C4-BE7D-23E8DF9DF268}"/>
    <cellStyle name="Parent row 3" xfId="22" xr:uid="{884C8E0C-4836-4959-84E6-16DB1465CD05}"/>
    <cellStyle name="Percent" xfId="8" builtinId="5"/>
    <cellStyle name="Table title" xfId="4" xr:uid="{00000000-0005-0000-0000-000008000000}"/>
    <cellStyle name="Table title 2" xfId="15" xr:uid="{EA8B6505-0321-48D8-B43F-9CD49B2ACED0}"/>
    <cellStyle name="Table title 3" xfId="23" xr:uid="{8CCF9A45-88BF-4497-80B3-C35E13BE7E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0</xdr:rowOff>
    </xdr:from>
    <xdr:to>
      <xdr:col>19</xdr:col>
      <xdr:colOff>146083</xdr:colOff>
      <xdr:row>25</xdr:row>
      <xdr:rowOff>161339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8" y="0"/>
          <a:ext cx="12438095" cy="4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reentechmedia.com/articles/read/solar-and-wind-tax-credit-extensions-energy-rd-package-in-spending-bill-before-congress" TargetMode="External"/><Relationship Id="rId1" Type="http://schemas.openxmlformats.org/officeDocument/2006/relationships/hyperlink" Target="https://www.jct.gov/publications.html?func=download&amp;id=4663&amp;chk=4663&amp;no_html=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734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programs.dsireusa.org/system/program/detail/658" TargetMode="External"/><Relationship Id="rId4" Type="http://schemas.openxmlformats.org/officeDocument/2006/relationships/hyperlink" Target="http://www.treasury.gov/open/Documents/USA%20FFSR%20progress%20report%20to%20G20%202014%20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6"/>
  <sheetViews>
    <sheetView workbookViewId="0">
      <selection activeCell="B41" sqref="B41"/>
    </sheetView>
    <sheetView workbookViewId="1"/>
  </sheetViews>
  <sheetFormatPr defaultColWidth="9.1796875" defaultRowHeight="14.5" x14ac:dyDescent="0.35"/>
  <cols>
    <col min="2" max="2" width="83.26953125" customWidth="1"/>
  </cols>
  <sheetData>
    <row r="1" spans="1:2" x14ac:dyDescent="0.35">
      <c r="A1" s="1" t="s">
        <v>186</v>
      </c>
    </row>
    <row r="2" spans="1:2" x14ac:dyDescent="0.35">
      <c r="A2" s="1" t="s">
        <v>185</v>
      </c>
    </row>
    <row r="3" spans="1:2" x14ac:dyDescent="0.35">
      <c r="A3" s="1" t="s">
        <v>323</v>
      </c>
    </row>
    <row r="5" spans="1:2" x14ac:dyDescent="0.35">
      <c r="A5" s="1" t="s">
        <v>0</v>
      </c>
      <c r="B5" s="27" t="s">
        <v>115</v>
      </c>
    </row>
    <row r="6" spans="1:2" x14ac:dyDescent="0.35">
      <c r="B6" t="s">
        <v>1</v>
      </c>
    </row>
    <row r="7" spans="1:2" x14ac:dyDescent="0.35">
      <c r="B7" s="2">
        <v>2014</v>
      </c>
    </row>
    <row r="8" spans="1:2" x14ac:dyDescent="0.35">
      <c r="B8" t="s">
        <v>2</v>
      </c>
    </row>
    <row r="9" spans="1:2" x14ac:dyDescent="0.35">
      <c r="B9" s="28" t="s">
        <v>3</v>
      </c>
    </row>
    <row r="10" spans="1:2" x14ac:dyDescent="0.35">
      <c r="B10" t="s">
        <v>4</v>
      </c>
    </row>
    <row r="12" spans="1:2" x14ac:dyDescent="0.35">
      <c r="B12" s="27" t="s">
        <v>260</v>
      </c>
    </row>
    <row r="13" spans="1:2" x14ac:dyDescent="0.35">
      <c r="B13" t="s">
        <v>292</v>
      </c>
    </row>
    <row r="14" spans="1:2" x14ac:dyDescent="0.35">
      <c r="B14" s="2">
        <v>2015</v>
      </c>
    </row>
    <row r="15" spans="1:2" x14ac:dyDescent="0.35">
      <c r="B15" t="s">
        <v>293</v>
      </c>
    </row>
    <row r="16" spans="1:2" x14ac:dyDescent="0.35">
      <c r="B16" s="28" t="s">
        <v>234</v>
      </c>
    </row>
    <row r="18" spans="2:2" x14ac:dyDescent="0.35">
      <c r="B18" s="27" t="s">
        <v>294</v>
      </c>
    </row>
    <row r="19" spans="2:2" x14ac:dyDescent="0.35">
      <c r="B19" t="s">
        <v>551</v>
      </c>
    </row>
    <row r="20" spans="2:2" x14ac:dyDescent="0.35">
      <c r="B20" s="2">
        <v>2020</v>
      </c>
    </row>
    <row r="21" spans="2:2" x14ac:dyDescent="0.35">
      <c r="B21" t="s">
        <v>550</v>
      </c>
    </row>
    <row r="22" spans="2:2" x14ac:dyDescent="0.35">
      <c r="B22" s="28" t="s">
        <v>549</v>
      </c>
    </row>
    <row r="24" spans="2:2" x14ac:dyDescent="0.35">
      <c r="B24" s="27" t="s">
        <v>295</v>
      </c>
    </row>
    <row r="25" spans="2:2" x14ac:dyDescent="0.35">
      <c r="B25" t="s">
        <v>296</v>
      </c>
    </row>
    <row r="26" spans="2:2" x14ac:dyDescent="0.35">
      <c r="B26" s="2">
        <v>2015</v>
      </c>
    </row>
    <row r="27" spans="2:2" x14ac:dyDescent="0.35">
      <c r="B27" t="s">
        <v>297</v>
      </c>
    </row>
    <row r="28" spans="2:2" x14ac:dyDescent="0.35">
      <c r="B28" s="28" t="s">
        <v>228</v>
      </c>
    </row>
    <row r="30" spans="2:2" x14ac:dyDescent="0.35">
      <c r="B30" s="27" t="s">
        <v>301</v>
      </c>
    </row>
    <row r="31" spans="2:2" x14ac:dyDescent="0.35">
      <c r="B31" t="s">
        <v>298</v>
      </c>
    </row>
    <row r="32" spans="2:2" x14ac:dyDescent="0.35">
      <c r="B32" s="2">
        <v>2015</v>
      </c>
    </row>
    <row r="33" spans="2:2" x14ac:dyDescent="0.35">
      <c r="B33" t="s">
        <v>299</v>
      </c>
    </row>
    <row r="34" spans="2:2" x14ac:dyDescent="0.35">
      <c r="B34" s="28" t="s">
        <v>239</v>
      </c>
    </row>
    <row r="35" spans="2:2" x14ac:dyDescent="0.35">
      <c r="B35" t="s">
        <v>300</v>
      </c>
    </row>
    <row r="37" spans="2:2" x14ac:dyDescent="0.35">
      <c r="B37" s="27" t="s">
        <v>167</v>
      </c>
    </row>
    <row r="38" spans="2:2" x14ac:dyDescent="0.35">
      <c r="B38" t="s">
        <v>168</v>
      </c>
    </row>
    <row r="39" spans="2:2" x14ac:dyDescent="0.35">
      <c r="B39" s="2" t="s">
        <v>669</v>
      </c>
    </row>
    <row r="40" spans="2:2" x14ac:dyDescent="0.35">
      <c r="B40" t="s">
        <v>670</v>
      </c>
    </row>
    <row r="41" spans="2:2" x14ac:dyDescent="0.35">
      <c r="B41" s="28" t="s">
        <v>618</v>
      </c>
    </row>
    <row r="42" spans="2:2" x14ac:dyDescent="0.35">
      <c r="B42" t="s">
        <v>668</v>
      </c>
    </row>
    <row r="44" spans="2:2" x14ac:dyDescent="0.35">
      <c r="B44" s="27" t="s">
        <v>556</v>
      </c>
    </row>
    <row r="45" spans="2:2" x14ac:dyDescent="0.35">
      <c r="B45" t="s">
        <v>552</v>
      </c>
    </row>
    <row r="46" spans="2:2" x14ac:dyDescent="0.35">
      <c r="B46" s="2">
        <v>2020</v>
      </c>
    </row>
    <row r="47" spans="2:2" x14ac:dyDescent="0.35">
      <c r="B47" t="s">
        <v>553</v>
      </c>
    </row>
    <row r="48" spans="2:2" x14ac:dyDescent="0.35">
      <c r="B48" s="28" t="s">
        <v>547</v>
      </c>
    </row>
    <row r="50" spans="1:2" x14ac:dyDescent="0.35">
      <c r="B50" s="27" t="s">
        <v>563</v>
      </c>
    </row>
    <row r="51" spans="1:2" x14ac:dyDescent="0.35">
      <c r="B51" t="s">
        <v>557</v>
      </c>
    </row>
    <row r="52" spans="1:2" x14ac:dyDescent="0.35">
      <c r="B52" s="2">
        <v>2020</v>
      </c>
    </row>
    <row r="53" spans="1:2" x14ac:dyDescent="0.35">
      <c r="B53" t="s">
        <v>558</v>
      </c>
    </row>
    <row r="54" spans="1:2" x14ac:dyDescent="0.35">
      <c r="B54" t="s">
        <v>559</v>
      </c>
    </row>
    <row r="55" spans="1:2" x14ac:dyDescent="0.35">
      <c r="B55" t="s">
        <v>564</v>
      </c>
    </row>
    <row r="57" spans="1:2" x14ac:dyDescent="0.35">
      <c r="A57" s="1" t="s">
        <v>169</v>
      </c>
    </row>
    <row r="58" spans="1:2" x14ac:dyDescent="0.35">
      <c r="A58" t="s">
        <v>170</v>
      </c>
    </row>
    <row r="59" spans="1:2" x14ac:dyDescent="0.35">
      <c r="A59" t="s">
        <v>171</v>
      </c>
    </row>
    <row r="61" spans="1:2" x14ac:dyDescent="0.35">
      <c r="A61" t="s">
        <v>174</v>
      </c>
    </row>
    <row r="62" spans="1:2" x14ac:dyDescent="0.35">
      <c r="A62" t="s">
        <v>175</v>
      </c>
    </row>
    <row r="63" spans="1:2" x14ac:dyDescent="0.35">
      <c r="A63" t="s">
        <v>176</v>
      </c>
    </row>
    <row r="64" spans="1:2" x14ac:dyDescent="0.35">
      <c r="A64" t="s">
        <v>177</v>
      </c>
    </row>
    <row r="66" spans="1:2" x14ac:dyDescent="0.35">
      <c r="A66" t="s">
        <v>190</v>
      </c>
    </row>
    <row r="67" spans="1:2" x14ac:dyDescent="0.35">
      <c r="A67" t="s">
        <v>191</v>
      </c>
    </row>
    <row r="68" spans="1:2" x14ac:dyDescent="0.35">
      <c r="A68" t="s">
        <v>192</v>
      </c>
    </row>
    <row r="69" spans="1:2" x14ac:dyDescent="0.35">
      <c r="A69" t="s">
        <v>194</v>
      </c>
    </row>
    <row r="70" spans="1:2" x14ac:dyDescent="0.35">
      <c r="A70">
        <v>0.97099999999999997</v>
      </c>
    </row>
    <row r="71" spans="1:2" x14ac:dyDescent="0.35">
      <c r="A71" t="s">
        <v>193</v>
      </c>
    </row>
    <row r="73" spans="1:2" x14ac:dyDescent="0.35">
      <c r="A73" t="s">
        <v>554</v>
      </c>
    </row>
    <row r="74" spans="1:2" x14ac:dyDescent="0.35">
      <c r="A74">
        <v>0.89805481563188172</v>
      </c>
    </row>
    <row r="75" spans="1:2" x14ac:dyDescent="0.35">
      <c r="A75" t="s">
        <v>193</v>
      </c>
    </row>
    <row r="76" spans="1:2" x14ac:dyDescent="0.35">
      <c r="A76">
        <v>0.88711067149387013</v>
      </c>
      <c r="B76" t="s">
        <v>567</v>
      </c>
    </row>
    <row r="79" spans="1:2" x14ac:dyDescent="0.35">
      <c r="A79" s="1" t="s">
        <v>560</v>
      </c>
    </row>
    <row r="80" spans="1:2" x14ac:dyDescent="0.35">
      <c r="A80" t="s">
        <v>619</v>
      </c>
    </row>
    <row r="81" spans="1:1" x14ac:dyDescent="0.35">
      <c r="A81" t="s">
        <v>620</v>
      </c>
    </row>
    <row r="82" spans="1:1" x14ac:dyDescent="0.35">
      <c r="A82" t="s">
        <v>561</v>
      </c>
    </row>
    <row r="83" spans="1:1" x14ac:dyDescent="0.35">
      <c r="A83" t="s">
        <v>562</v>
      </c>
    </row>
    <row r="85" spans="1:1" x14ac:dyDescent="0.35">
      <c r="A85" s="1" t="s">
        <v>314</v>
      </c>
    </row>
    <row r="86" spans="1:1" x14ac:dyDescent="0.35">
      <c r="A86" t="s">
        <v>342</v>
      </c>
    </row>
    <row r="87" spans="1:1" x14ac:dyDescent="0.35">
      <c r="A87" t="s">
        <v>343</v>
      </c>
    </row>
    <row r="88" spans="1:1" x14ac:dyDescent="0.35">
      <c r="A88" t="s">
        <v>315</v>
      </c>
    </row>
    <row r="89" spans="1:1" x14ac:dyDescent="0.35">
      <c r="A89" t="s">
        <v>316</v>
      </c>
    </row>
    <row r="91" spans="1:1" x14ac:dyDescent="0.35">
      <c r="A91" s="1" t="s">
        <v>565</v>
      </c>
    </row>
    <row r="92" spans="1:1" x14ac:dyDescent="0.35">
      <c r="A92" t="s">
        <v>627</v>
      </c>
    </row>
    <row r="93" spans="1:1" x14ac:dyDescent="0.35">
      <c r="A93" t="s">
        <v>628</v>
      </c>
    </row>
    <row r="95" spans="1:1" x14ac:dyDescent="0.35">
      <c r="A95" t="s">
        <v>566</v>
      </c>
    </row>
    <row r="96" spans="1:1" x14ac:dyDescent="0.35">
      <c r="A96">
        <v>30</v>
      </c>
    </row>
  </sheetData>
  <hyperlinks>
    <hyperlink ref="B9" r:id="rId1" xr:uid="{00000000-0004-0000-0000-000000000000}"/>
    <hyperlink ref="B48" r:id="rId2" location=":~:text=According%20to%20a%20summary%20shared,would%20have%20under%20existing%20law.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76797-03FD-4A76-BA48-19073B7B92AA}">
  <dimension ref="A1:B6"/>
  <sheetViews>
    <sheetView workbookViewId="0">
      <selection activeCell="D10" sqref="D10"/>
    </sheetView>
    <sheetView workbookViewId="1"/>
  </sheetViews>
  <sheetFormatPr defaultRowHeight="14.5" x14ac:dyDescent="0.35"/>
  <cols>
    <col min="1" max="1" width="27.1796875" customWidth="1"/>
    <col min="2" max="2" width="12.54296875" bestFit="1" customWidth="1"/>
  </cols>
  <sheetData>
    <row r="1" spans="1:2" x14ac:dyDescent="0.35">
      <c r="A1" t="s">
        <v>621</v>
      </c>
      <c r="B1">
        <v>10</v>
      </c>
    </row>
    <row r="2" spans="1:2" ht="29" x14ac:dyDescent="0.35">
      <c r="A2" s="36" t="s">
        <v>622</v>
      </c>
      <c r="B2">
        <v>30</v>
      </c>
    </row>
    <row r="3" spans="1:2" ht="29" x14ac:dyDescent="0.35">
      <c r="A3" s="36" t="s">
        <v>623</v>
      </c>
      <c r="B3">
        <v>0.39100000000000001</v>
      </c>
    </row>
    <row r="4" spans="1:2" ht="29" x14ac:dyDescent="0.35">
      <c r="A4" s="36" t="s">
        <v>624</v>
      </c>
      <c r="B4">
        <v>0.48799999999999999</v>
      </c>
    </row>
    <row r="5" spans="1:2" x14ac:dyDescent="0.35">
      <c r="A5" s="36" t="s">
        <v>625</v>
      </c>
      <c r="B5">
        <v>0.03</v>
      </c>
    </row>
    <row r="6" spans="1:2" x14ac:dyDescent="0.35">
      <c r="A6" s="36" t="s">
        <v>626</v>
      </c>
      <c r="B6">
        <v>8760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9:A30"/>
  <sheetViews>
    <sheetView workbookViewId="0">
      <selection activeCell="A30" sqref="A30"/>
    </sheetView>
    <sheetView workbookViewId="1"/>
  </sheetViews>
  <sheetFormatPr defaultRowHeight="14.5" x14ac:dyDescent="0.35"/>
  <sheetData>
    <row r="29" spans="1:1" x14ac:dyDescent="0.35">
      <c r="A29" t="s">
        <v>555</v>
      </c>
    </row>
    <row r="30" spans="1:1" x14ac:dyDescent="0.35">
      <c r="A30">
        <f>1-0.33</f>
        <v>0.66999999999999993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2"/>
  <sheetViews>
    <sheetView workbookViewId="0">
      <selection activeCell="C11" sqref="C11"/>
    </sheetView>
    <sheetView workbookViewId="1"/>
  </sheetViews>
  <sheetFormatPr defaultColWidth="9.1796875" defaultRowHeight="14.5" x14ac:dyDescent="0.35"/>
  <cols>
    <col min="1" max="1" width="26.54296875" customWidth="1"/>
  </cols>
  <sheetData>
    <row r="1" spans="1:34" x14ac:dyDescent="0.35">
      <c r="A1" t="s">
        <v>172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x14ac:dyDescent="0.35">
      <c r="A2" t="s">
        <v>173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4" x14ac:dyDescent="0.35">
      <c r="A3" t="s">
        <v>320</v>
      </c>
      <c r="B3" s="5">
        <f>SUM(Calculations!C46,Calculations!C51)</f>
        <v>0</v>
      </c>
      <c r="C3" s="5">
        <f>SUM(Calculations!D46,Calculations!D51)</f>
        <v>1.1688331332566029E-8</v>
      </c>
      <c r="D3" s="5">
        <f>SUM(Calculations!E46,Calculations!E51)</f>
        <v>1.2530977686883014E-8</v>
      </c>
      <c r="E3" s="5">
        <f>SUM(Calculations!F46,Calculations!F51)</f>
        <v>1.3080727704691741E-8</v>
      </c>
      <c r="F3" s="5">
        <f>SUM(Calculations!G46,Calculations!G51)</f>
        <v>1.23359238375124E-8</v>
      </c>
      <c r="G3" s="5">
        <f>SUM(Calculations!H46,Calculations!H51)</f>
        <v>1.2873453446857612E-8</v>
      </c>
      <c r="H3" s="5">
        <f>SUM(Calculations!I46,Calculations!I51)</f>
        <v>1.3691419983437346E-8</v>
      </c>
      <c r="I3" s="5">
        <f>SUM(Calculations!J46,Calculations!J51)</f>
        <v>1.4797514344955404E-8</v>
      </c>
      <c r="J3" s="5">
        <f>SUM(Calculations!K46,Calculations!K51)</f>
        <v>1.6017176929277762E-8</v>
      </c>
      <c r="K3" s="5">
        <f>SUM(Calculations!L46,Calculations!L51)</f>
        <v>1.7446568028640022E-8</v>
      </c>
      <c r="L3" s="5">
        <f>SUM(Calculations!M46,Calculations!M51)</f>
        <v>1.8143601961446507E-8</v>
      </c>
      <c r="M3" s="5">
        <f>SUM(Calculations!N46,Calculations!N51)</f>
        <v>1.8206457136816512E-8</v>
      </c>
      <c r="N3" s="5">
        <f>SUM(Calculations!O46,Calculations!O51)</f>
        <v>1.8106852439427581E-8</v>
      </c>
      <c r="O3" s="5">
        <f>SUM(Calculations!P46,Calculations!P51)</f>
        <v>1.816866976139147E-8</v>
      </c>
      <c r="P3" s="5">
        <f>SUM(Calculations!Q46,Calculations!Q51)</f>
        <v>1.830006447810851E-8</v>
      </c>
      <c r="Q3" s="5">
        <f>SUM(Calculations!R46,Calculations!R51)</f>
        <v>1.8195601810955155E-8</v>
      </c>
      <c r="R3" s="5">
        <f>SUM(Calculations!S46,Calculations!S51)</f>
        <v>1.836337934531092E-8</v>
      </c>
      <c r="S3" s="5">
        <f>SUM(Calculations!T46,Calculations!T51)</f>
        <v>1.8750526618032787E-8</v>
      </c>
      <c r="T3" s="5">
        <f>SUM(Calculations!U46,Calculations!U51)</f>
        <v>1.8992088073178992E-8</v>
      </c>
      <c r="U3" s="5">
        <f>SUM(Calculations!V46,Calculations!V51)</f>
        <v>1.9355537746617628E-8</v>
      </c>
      <c r="V3" s="5">
        <f>SUM(Calculations!W46,Calculations!W51)</f>
        <v>1.9582254717935267E-8</v>
      </c>
      <c r="W3" s="5">
        <f>SUM(Calculations!X46,Calculations!X51)</f>
        <v>1.957048892204496E-8</v>
      </c>
      <c r="X3" s="5">
        <f>SUM(Calculations!Y46,Calculations!Y51)</f>
        <v>1.9542873327537735E-8</v>
      </c>
      <c r="Y3" s="5">
        <f>SUM(Calculations!Z46,Calculations!Z51)</f>
        <v>1.9762360968985972E-8</v>
      </c>
      <c r="Z3" s="5">
        <f>SUM(Calculations!AA46,Calculations!AA51)</f>
        <v>2.0016881368430806E-8</v>
      </c>
      <c r="AA3" s="5">
        <f>SUM(Calculations!AB46,Calculations!AB51)</f>
        <v>2.0207237882564139E-8</v>
      </c>
      <c r="AB3" s="5">
        <f>SUM(Calculations!AC46,Calculations!AC51)</f>
        <v>2.0389112796177811E-8</v>
      </c>
      <c r="AC3" s="5">
        <f>SUM(Calculations!AD46,Calculations!AD51)</f>
        <v>2.0475698887272012E-8</v>
      </c>
      <c r="AD3" s="5">
        <f>SUM(Calculations!AE46,Calculations!AE51)</f>
        <v>2.0523681222421194E-8</v>
      </c>
      <c r="AE3" s="5">
        <f>SUM(Calculations!AF46,Calculations!AF51)</f>
        <v>2.0627024749593514E-8</v>
      </c>
      <c r="AF3" s="5">
        <f>SUM(Calculations!AG46,Calculations!AG51)</f>
        <v>2.0868070791946134E-8</v>
      </c>
      <c r="AG3" s="5"/>
      <c r="AH3" s="5"/>
    </row>
    <row r="4" spans="1:34" x14ac:dyDescent="0.35">
      <c r="A4" t="s">
        <v>178</v>
      </c>
      <c r="B4" s="5">
        <f>SUM(Calculations!C58,Calculations!C64,Calculations!C70)</f>
        <v>0</v>
      </c>
      <c r="C4" s="5">
        <f>SUM(Calculations!D58,Calculations!D64,Calculations!D70)</f>
        <v>4.4942128582800537E-8</v>
      </c>
      <c r="D4" s="5">
        <f>SUM(Calculations!E58,Calculations!E64,Calculations!E70)</f>
        <v>4.2183414082981258E-8</v>
      </c>
      <c r="E4" s="5">
        <f>SUM(Calculations!F58,Calculations!F64,Calculations!F70)</f>
        <v>4.1354274243663866E-8</v>
      </c>
      <c r="F4" s="5">
        <f>SUM(Calculations!G58,Calculations!G64,Calculations!G70)</f>
        <v>4.1398511074577239E-8</v>
      </c>
      <c r="G4" s="5">
        <f>SUM(Calculations!H58,Calculations!H64,Calculations!H70)</f>
        <v>4.1083935229177445E-8</v>
      </c>
      <c r="H4" s="5">
        <f>SUM(Calculations!I58,Calculations!I64,Calculations!I70)</f>
        <v>4.0516725680783316E-8</v>
      </c>
      <c r="I4" s="5">
        <f>SUM(Calculations!J58,Calculations!J64,Calculations!J70)</f>
        <v>4.0498040524200067E-8</v>
      </c>
      <c r="J4" s="5">
        <f>SUM(Calculations!K58,Calculations!K64,Calculations!K70)</f>
        <v>4.0184823579596474E-8</v>
      </c>
      <c r="K4" s="5">
        <f>SUM(Calculations!L58,Calculations!L64,Calculations!L70)</f>
        <v>4.0124410615108028E-8</v>
      </c>
      <c r="L4" s="5">
        <f>SUM(Calculations!M58,Calculations!M64,Calculations!M70)</f>
        <v>3.9933773613980344E-8</v>
      </c>
      <c r="M4" s="5">
        <f>SUM(Calculations!N58,Calculations!N64,Calculations!N70)</f>
        <v>3.9785718956503935E-8</v>
      </c>
      <c r="N4" s="5">
        <f>SUM(Calculations!O58,Calculations!O64,Calculations!O70)</f>
        <v>3.9436454661660067E-8</v>
      </c>
      <c r="O4" s="5">
        <f>SUM(Calculations!P58,Calculations!P64,Calculations!P70)</f>
        <v>3.9064649236204941E-8</v>
      </c>
      <c r="P4" s="5">
        <f>SUM(Calculations!Q58,Calculations!Q64,Calculations!Q70)</f>
        <v>3.8795967667702683E-8</v>
      </c>
      <c r="Q4" s="5">
        <f>SUM(Calculations!R58,Calculations!R64,Calculations!R70)</f>
        <v>3.8565263284987302E-8</v>
      </c>
      <c r="R4" s="5">
        <f>SUM(Calculations!S58,Calculations!S64,Calculations!S70)</f>
        <v>3.8381419741423605E-8</v>
      </c>
      <c r="S4" s="5">
        <f>SUM(Calculations!T58,Calculations!T64,Calculations!T70)</f>
        <v>3.8188182331540768E-8</v>
      </c>
      <c r="T4" s="5">
        <f>SUM(Calculations!U58,Calculations!U64,Calculations!U70)</f>
        <v>3.8101415232016447E-8</v>
      </c>
      <c r="U4" s="5">
        <f>SUM(Calculations!V58,Calculations!V64,Calculations!V70)</f>
        <v>3.7970228570000659E-8</v>
      </c>
      <c r="V4" s="5">
        <f>SUM(Calculations!W58,Calculations!W64,Calculations!W70)</f>
        <v>3.8010648991509427E-8</v>
      </c>
      <c r="W4" s="5">
        <f>SUM(Calculations!X58,Calculations!X64,Calculations!X70)</f>
        <v>3.8064331034170585E-8</v>
      </c>
      <c r="X4" s="5">
        <f>SUM(Calculations!Y58,Calculations!Y64,Calculations!Y70)</f>
        <v>3.7876097815022608E-8</v>
      </c>
      <c r="Y4" s="5">
        <f>SUM(Calculations!Z58,Calculations!Z64,Calculations!Z70)</f>
        <v>3.7690835800523242E-8</v>
      </c>
      <c r="Z4" s="5">
        <f>SUM(Calculations!AA58,Calculations!AA64,Calculations!AA70)</f>
        <v>3.74878438384087E-8</v>
      </c>
      <c r="AA4" s="5">
        <f>SUM(Calculations!AB58,Calculations!AB64,Calculations!AB70)</f>
        <v>3.7359381842580614E-8</v>
      </c>
      <c r="AB4" s="5">
        <f>SUM(Calculations!AC58,Calculations!AC64,Calculations!AC70)</f>
        <v>3.7382338615613546E-8</v>
      </c>
      <c r="AC4" s="5">
        <f>SUM(Calculations!AD58,Calculations!AD64,Calculations!AD70)</f>
        <v>3.7361560429805878E-8</v>
      </c>
      <c r="AD4" s="5">
        <f>SUM(Calculations!AE58,Calculations!AE64,Calculations!AE70)</f>
        <v>3.727017663507696E-8</v>
      </c>
      <c r="AE4" s="5">
        <f>SUM(Calculations!AF58,Calculations!AF64,Calculations!AF70)</f>
        <v>3.7074911712861427E-8</v>
      </c>
      <c r="AF4" s="5">
        <f>SUM(Calculations!AG58,Calculations!AG64,Calculations!AG70)</f>
        <v>3.6851183405414128E-8</v>
      </c>
      <c r="AG4" s="5"/>
      <c r="AH4" s="5"/>
    </row>
    <row r="5" spans="1:34" x14ac:dyDescent="0.35">
      <c r="A5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4" x14ac:dyDescent="0.35">
      <c r="A6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4" x14ac:dyDescent="0.35">
      <c r="A7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35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35">
      <c r="A9" t="s">
        <v>179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4" x14ac:dyDescent="0.35">
      <c r="A10" t="s">
        <v>180</v>
      </c>
      <c r="B10" s="5">
        <f>SUM(Calculations!D$78,Calculations!D$86,Calculations!D$94,Calculations!D$102,Calculations!D$109)</f>
        <v>0</v>
      </c>
      <c r="C10" s="5">
        <f>SUM(Calculations!E$78,Calculations!E$86,Calculations!E$94,Calculations!E$102,Calculations!E$109)</f>
        <v>5.3986331383542402E-8</v>
      </c>
      <c r="D10" s="5">
        <f>SUM(Calculations!F$78,Calculations!F$86,Calculations!F$94,Calculations!F$102,Calculations!F$109)</f>
        <v>5.1998125720606004E-8</v>
      </c>
      <c r="E10" s="5">
        <f>SUM(Calculations!G$78,Calculations!G$86,Calculations!G$94,Calculations!G$102,Calculations!G$109)</f>
        <v>5.1383248665452917E-8</v>
      </c>
      <c r="F10" s="5">
        <f>SUM(Calculations!H$78,Calculations!H$86,Calculations!H$94,Calculations!H$102,Calculations!H$109)</f>
        <v>5.1421461508657386E-8</v>
      </c>
      <c r="G10" s="5">
        <f>SUM(Calculations!I$78,Calculations!I$86,Calculations!I$94,Calculations!I$102,Calculations!I$109)</f>
        <v>5.1654724760904645E-8</v>
      </c>
      <c r="H10" s="5">
        <f>SUM(Calculations!J$78,Calculations!J$86,Calculations!J$94,Calculations!J$102,Calculations!J$109)</f>
        <v>5.1678717810969045E-8</v>
      </c>
      <c r="I10" s="5">
        <f>SUM(Calculations!K$78,Calculations!K$86,Calculations!K$94,Calculations!K$102,Calculations!K$109)</f>
        <v>5.1153032847491224E-8</v>
      </c>
      <c r="J10" s="5">
        <f>SUM(Calculations!L$78,Calculations!L$86,Calculations!L$94,Calculations!L$102,Calculations!L$109)</f>
        <v>5.1115687777521978E-8</v>
      </c>
      <c r="K10" s="5">
        <f>SUM(Calculations!M$78,Calculations!M$86,Calculations!M$94,Calculations!M$102,Calculations!M$109)</f>
        <v>5.0692925178622264E-8</v>
      </c>
      <c r="L10" s="5">
        <f>SUM(Calculations!N$78,Calculations!N$86,Calculations!N$94,Calculations!N$102,Calculations!N$109)</f>
        <v>5.0337105737147462E-8</v>
      </c>
      <c r="M10" s="5">
        <f>SUM(Calculations!O$78,Calculations!O$86,Calculations!O$94,Calculations!O$102,Calculations!O$109)</f>
        <v>5.0170538857928496E-8</v>
      </c>
      <c r="N10" s="5">
        <f>SUM(Calculations!P$78,Calculations!P$86,Calculations!P$94,Calculations!P$102,Calculations!P$109)</f>
        <v>5.0173140223090135E-8</v>
      </c>
      <c r="O10" s="5">
        <f>SUM(Calculations!Q$78,Calculations!Q$86,Calculations!Q$94,Calculations!Q$102,Calculations!Q$109)</f>
        <v>5.0248703550642901E-8</v>
      </c>
      <c r="P10" s="5">
        <f>SUM(Calculations!R$78,Calculations!R$86,Calculations!R$94,Calculations!R$102,Calculations!R$109)</f>
        <v>4.9899950802461426E-8</v>
      </c>
      <c r="Q10" s="5">
        <f>SUM(Calculations!S$78,Calculations!S$86,Calculations!S$94,Calculations!S$102,Calculations!S$109)</f>
        <v>4.9543278700817767E-8</v>
      </c>
      <c r="R10" s="5">
        <f>SUM(Calculations!T$78,Calculations!T$86,Calculations!T$94,Calculations!T$102,Calculations!T$109)</f>
        <v>4.9527686183211265E-8</v>
      </c>
      <c r="S10" s="5">
        <f>SUM(Calculations!U$78,Calculations!U$86,Calculations!U$94,Calculations!U$102,Calculations!U$109)</f>
        <v>4.9524774008722318E-8</v>
      </c>
      <c r="T10" s="5">
        <f>SUM(Calculations!V$78,Calculations!V$86,Calculations!V$94,Calculations!V$102,Calculations!V$109)</f>
        <v>4.9469188308949105E-8</v>
      </c>
      <c r="U10" s="5">
        <f>SUM(Calculations!W$78,Calculations!W$86,Calculations!W$94,Calculations!W$102,Calculations!W$109)</f>
        <v>4.9256941895715153E-8</v>
      </c>
      <c r="V10" s="5">
        <f>SUM(Calculations!X$78,Calculations!X$86,Calculations!X$94,Calculations!X$102,Calculations!X$109)</f>
        <v>4.9363418468593096E-8</v>
      </c>
      <c r="W10" s="5">
        <f>SUM(Calculations!Y$78,Calculations!Y$86,Calculations!Y$94,Calculations!Y$102,Calculations!Y$109)</f>
        <v>4.8896749163881301E-8</v>
      </c>
      <c r="X10" s="5">
        <f>SUM(Calculations!Z$78,Calculations!Z$86,Calculations!Z$94,Calculations!Z$102,Calculations!Z$109)</f>
        <v>4.8887184647862022E-8</v>
      </c>
      <c r="Y10" s="5">
        <f>SUM(Calculations!AA$78,Calculations!AA$86,Calculations!AA$94,Calculations!AA$102,Calculations!AA$109)</f>
        <v>4.899099631928593E-8</v>
      </c>
      <c r="Z10" s="5">
        <f>SUM(Calculations!AB$78,Calculations!AB$86,Calculations!AB$94,Calculations!AB$102,Calculations!AB$109)</f>
        <v>4.9287584183401715E-8</v>
      </c>
      <c r="AA10" s="5">
        <f>SUM(Calculations!AC$78,Calculations!AC$86,Calculations!AC$94,Calculations!AC$102,Calculations!AC$109)</f>
        <v>4.9374459146760595E-8</v>
      </c>
      <c r="AB10" s="5">
        <f>SUM(Calculations!AD$78,Calculations!AD$86,Calculations!AD$94,Calculations!AD$102,Calculations!AD$109)</f>
        <v>4.997170331007398E-8</v>
      </c>
      <c r="AC10" s="5">
        <f>SUM(Calculations!AE$78,Calculations!AE$86,Calculations!AE$94,Calculations!AE$102,Calculations!AE$109)</f>
        <v>4.9976005499928674E-8</v>
      </c>
      <c r="AD10" s="5">
        <f>SUM(Calculations!AF$78,Calculations!AF$86,Calculations!AF$94,Calculations!AF$102,Calculations!AF$109)</f>
        <v>5.0122059106281247E-8</v>
      </c>
      <c r="AE10" s="5">
        <f>SUM(Calculations!AG$78,Calculations!AG$86,Calculations!AG$94,Calculations!AG$102,Calculations!AG$109)</f>
        <v>5.0499971318244456E-8</v>
      </c>
      <c r="AF10" s="5">
        <f>SUM(Calculations!AH$78,Calculations!AH$86,Calculations!AH$94,Calculations!AH$102,Calculations!AH$109)</f>
        <v>5.0725794418153479E-8</v>
      </c>
      <c r="AG10" s="5"/>
      <c r="AH10" s="5"/>
    </row>
    <row r="11" spans="1:34" x14ac:dyDescent="0.35">
      <c r="A11" t="s">
        <v>181</v>
      </c>
      <c r="B11" s="5">
        <f>SUM(Calculations!D$78,Calculations!D$86,Calculations!D$94,Calculations!D$102,Calculations!D$109)</f>
        <v>0</v>
      </c>
      <c r="C11" s="5">
        <f>SUM(Calculations!E$78,Calculations!E$86,Calculations!E$94,Calculations!E$102,Calculations!E$109)</f>
        <v>5.3986331383542402E-8</v>
      </c>
      <c r="D11" s="5">
        <f>SUM(Calculations!F$78,Calculations!F$86,Calculations!F$94,Calculations!F$102,Calculations!F$109)</f>
        <v>5.1998125720606004E-8</v>
      </c>
      <c r="E11" s="5">
        <f>SUM(Calculations!G$78,Calculations!G$86,Calculations!G$94,Calculations!G$102,Calculations!G$109)</f>
        <v>5.1383248665452917E-8</v>
      </c>
      <c r="F11" s="5">
        <f>SUM(Calculations!H$78,Calculations!H$86,Calculations!H$94,Calculations!H$102,Calculations!H$109)</f>
        <v>5.1421461508657386E-8</v>
      </c>
      <c r="G11" s="5">
        <f>SUM(Calculations!I$78,Calculations!I$86,Calculations!I$94,Calculations!I$102,Calculations!I$109)</f>
        <v>5.1654724760904645E-8</v>
      </c>
      <c r="H11" s="5">
        <f>SUM(Calculations!J$78,Calculations!J$86,Calculations!J$94,Calculations!J$102,Calculations!J$109)</f>
        <v>5.1678717810969045E-8</v>
      </c>
      <c r="I11" s="5">
        <f>SUM(Calculations!K$78,Calculations!K$86,Calculations!K$94,Calculations!K$102,Calculations!K$109)</f>
        <v>5.1153032847491224E-8</v>
      </c>
      <c r="J11" s="5">
        <f>SUM(Calculations!L$78,Calculations!L$86,Calculations!L$94,Calculations!L$102,Calculations!L$109)</f>
        <v>5.1115687777521978E-8</v>
      </c>
      <c r="K11" s="5">
        <f>SUM(Calculations!M$78,Calculations!M$86,Calculations!M$94,Calculations!M$102,Calculations!M$109)</f>
        <v>5.0692925178622264E-8</v>
      </c>
      <c r="L11" s="5">
        <f>SUM(Calculations!N$78,Calculations!N$86,Calculations!N$94,Calculations!N$102,Calculations!N$109)</f>
        <v>5.0337105737147462E-8</v>
      </c>
      <c r="M11" s="5">
        <f>SUM(Calculations!O$78,Calculations!O$86,Calculations!O$94,Calculations!O$102,Calculations!O$109)</f>
        <v>5.0170538857928496E-8</v>
      </c>
      <c r="N11" s="5">
        <f>SUM(Calculations!P$78,Calculations!P$86,Calculations!P$94,Calculations!P$102,Calculations!P$109)</f>
        <v>5.0173140223090135E-8</v>
      </c>
      <c r="O11" s="5">
        <f>SUM(Calculations!Q$78,Calculations!Q$86,Calculations!Q$94,Calculations!Q$102,Calculations!Q$109)</f>
        <v>5.0248703550642901E-8</v>
      </c>
      <c r="P11" s="5">
        <f>SUM(Calculations!R$78,Calculations!R$86,Calculations!R$94,Calculations!R$102,Calculations!R$109)</f>
        <v>4.9899950802461426E-8</v>
      </c>
      <c r="Q11" s="5">
        <f>SUM(Calculations!S$78,Calculations!S$86,Calculations!S$94,Calculations!S$102,Calculations!S$109)</f>
        <v>4.9543278700817767E-8</v>
      </c>
      <c r="R11" s="5">
        <f>SUM(Calculations!T$78,Calculations!T$86,Calculations!T$94,Calculations!T$102,Calculations!T$109)</f>
        <v>4.9527686183211265E-8</v>
      </c>
      <c r="S11" s="5">
        <f>SUM(Calculations!U$78,Calculations!U$86,Calculations!U$94,Calculations!U$102,Calculations!U$109)</f>
        <v>4.9524774008722318E-8</v>
      </c>
      <c r="T11" s="5">
        <f>SUM(Calculations!V$78,Calculations!V$86,Calculations!V$94,Calculations!V$102,Calculations!V$109)</f>
        <v>4.9469188308949105E-8</v>
      </c>
      <c r="U11" s="5">
        <f>SUM(Calculations!W$78,Calculations!W$86,Calculations!W$94,Calculations!W$102,Calculations!W$109)</f>
        <v>4.9256941895715153E-8</v>
      </c>
      <c r="V11" s="5">
        <f>SUM(Calculations!X$78,Calculations!X$86,Calculations!X$94,Calculations!X$102,Calculations!X$109)</f>
        <v>4.9363418468593096E-8</v>
      </c>
      <c r="W11" s="5">
        <f>SUM(Calculations!Y$78,Calculations!Y$86,Calculations!Y$94,Calculations!Y$102,Calculations!Y$109)</f>
        <v>4.8896749163881301E-8</v>
      </c>
      <c r="X11" s="5">
        <f>SUM(Calculations!Z$78,Calculations!Z$86,Calculations!Z$94,Calculations!Z$102,Calculations!Z$109)</f>
        <v>4.8887184647862022E-8</v>
      </c>
      <c r="Y11" s="5">
        <f>SUM(Calculations!AA$78,Calculations!AA$86,Calculations!AA$94,Calculations!AA$102,Calculations!AA$109)</f>
        <v>4.899099631928593E-8</v>
      </c>
      <c r="Z11" s="5">
        <f>SUM(Calculations!AB$78,Calculations!AB$86,Calculations!AB$94,Calculations!AB$102,Calculations!AB$109)</f>
        <v>4.9287584183401715E-8</v>
      </c>
      <c r="AA11" s="5">
        <f>SUM(Calculations!AC$78,Calculations!AC$86,Calculations!AC$94,Calculations!AC$102,Calculations!AC$109)</f>
        <v>4.9374459146760595E-8</v>
      </c>
      <c r="AB11" s="5">
        <f>SUM(Calculations!AD$78,Calculations!AD$86,Calculations!AD$94,Calculations!AD$102,Calculations!AD$109)</f>
        <v>4.997170331007398E-8</v>
      </c>
      <c r="AC11" s="5">
        <f>SUM(Calculations!AE$78,Calculations!AE$86,Calculations!AE$94,Calculations!AE$102,Calculations!AE$109)</f>
        <v>4.9976005499928674E-8</v>
      </c>
      <c r="AD11" s="5">
        <f>SUM(Calculations!AF$78,Calculations!AF$86,Calculations!AF$94,Calculations!AF$102,Calculations!AF$109)</f>
        <v>5.0122059106281247E-8</v>
      </c>
      <c r="AE11" s="5">
        <f>SUM(Calculations!AG$78,Calculations!AG$86,Calculations!AG$94,Calculations!AG$102,Calculations!AG$109)</f>
        <v>5.0499971318244456E-8</v>
      </c>
      <c r="AF11" s="5">
        <f>SUM(Calculations!AH$78,Calculations!AH$86,Calculations!AH$94,Calculations!AH$102,Calculations!AH$109)</f>
        <v>5.0725794418153479E-8</v>
      </c>
      <c r="AG11" s="5"/>
      <c r="AH11" s="5"/>
    </row>
    <row r="12" spans="1:34" x14ac:dyDescent="0.35">
      <c r="A12" t="s">
        <v>110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4" x14ac:dyDescent="0.35">
      <c r="A13" t="s">
        <v>111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4" x14ac:dyDescent="0.35">
      <c r="A14" t="s">
        <v>182</v>
      </c>
      <c r="B14" s="5">
        <f>SUM(Calculations!D$78,Calculations!D$86,Calculations!D$94,Calculations!D$102,Calculations!D$109)</f>
        <v>0</v>
      </c>
      <c r="C14" s="5">
        <f>SUM(Calculations!E$78,Calculations!E$86,Calculations!E$94,Calculations!E$102,Calculations!E$109)</f>
        <v>5.3986331383542402E-8</v>
      </c>
      <c r="D14" s="5">
        <f>SUM(Calculations!F$78,Calculations!F$86,Calculations!F$94,Calculations!F$102,Calculations!F$109)</f>
        <v>5.1998125720606004E-8</v>
      </c>
      <c r="E14" s="5">
        <f>SUM(Calculations!G$78,Calculations!G$86,Calculations!G$94,Calculations!G$102,Calculations!G$109)</f>
        <v>5.1383248665452917E-8</v>
      </c>
      <c r="F14" s="5">
        <f>SUM(Calculations!H$78,Calculations!H$86,Calculations!H$94,Calculations!H$102,Calculations!H$109)</f>
        <v>5.1421461508657386E-8</v>
      </c>
      <c r="G14" s="5">
        <f>SUM(Calculations!I$78,Calculations!I$86,Calculations!I$94,Calculations!I$102,Calculations!I$109)</f>
        <v>5.1654724760904645E-8</v>
      </c>
      <c r="H14" s="5">
        <f>SUM(Calculations!J$78,Calculations!J$86,Calculations!J$94,Calculations!J$102,Calculations!J$109)</f>
        <v>5.1678717810969045E-8</v>
      </c>
      <c r="I14" s="5">
        <f>SUM(Calculations!K$78,Calculations!K$86,Calculations!K$94,Calculations!K$102,Calculations!K$109)</f>
        <v>5.1153032847491224E-8</v>
      </c>
      <c r="J14" s="5">
        <f>SUM(Calculations!L$78,Calculations!L$86,Calculations!L$94,Calculations!L$102,Calculations!L$109)</f>
        <v>5.1115687777521978E-8</v>
      </c>
      <c r="K14" s="5">
        <f>SUM(Calculations!M$78,Calculations!M$86,Calculations!M$94,Calculations!M$102,Calculations!M$109)</f>
        <v>5.0692925178622264E-8</v>
      </c>
      <c r="L14" s="5">
        <f>SUM(Calculations!N$78,Calculations!N$86,Calculations!N$94,Calculations!N$102,Calculations!N$109)</f>
        <v>5.0337105737147462E-8</v>
      </c>
      <c r="M14" s="5">
        <f>SUM(Calculations!O$78,Calculations!O$86,Calculations!O$94,Calculations!O$102,Calculations!O$109)</f>
        <v>5.0170538857928496E-8</v>
      </c>
      <c r="N14" s="5">
        <f>SUM(Calculations!P$78,Calculations!P$86,Calculations!P$94,Calculations!P$102,Calculations!P$109)</f>
        <v>5.0173140223090135E-8</v>
      </c>
      <c r="O14" s="5">
        <f>SUM(Calculations!Q$78,Calculations!Q$86,Calculations!Q$94,Calculations!Q$102,Calculations!Q$109)</f>
        <v>5.0248703550642901E-8</v>
      </c>
      <c r="P14" s="5">
        <f>SUM(Calculations!R$78,Calculations!R$86,Calculations!R$94,Calculations!R$102,Calculations!R$109)</f>
        <v>4.9899950802461426E-8</v>
      </c>
      <c r="Q14" s="5">
        <f>SUM(Calculations!S$78,Calculations!S$86,Calculations!S$94,Calculations!S$102,Calculations!S$109)</f>
        <v>4.9543278700817767E-8</v>
      </c>
      <c r="R14" s="5">
        <f>SUM(Calculations!T$78,Calculations!T$86,Calculations!T$94,Calculations!T$102,Calculations!T$109)</f>
        <v>4.9527686183211265E-8</v>
      </c>
      <c r="S14" s="5">
        <f>SUM(Calculations!U$78,Calculations!U$86,Calculations!U$94,Calculations!U$102,Calculations!U$109)</f>
        <v>4.9524774008722318E-8</v>
      </c>
      <c r="T14" s="5">
        <f>SUM(Calculations!V$78,Calculations!V$86,Calculations!V$94,Calculations!V$102,Calculations!V$109)</f>
        <v>4.9469188308949105E-8</v>
      </c>
      <c r="U14" s="5">
        <f>SUM(Calculations!W$78,Calculations!W$86,Calculations!W$94,Calculations!W$102,Calculations!W$109)</f>
        <v>4.9256941895715153E-8</v>
      </c>
      <c r="V14" s="5">
        <f>SUM(Calculations!X$78,Calculations!X$86,Calculations!X$94,Calculations!X$102,Calculations!X$109)</f>
        <v>4.9363418468593096E-8</v>
      </c>
      <c r="W14" s="5">
        <f>SUM(Calculations!Y$78,Calculations!Y$86,Calculations!Y$94,Calculations!Y$102,Calculations!Y$109)</f>
        <v>4.8896749163881301E-8</v>
      </c>
      <c r="X14" s="5">
        <f>SUM(Calculations!Z$78,Calculations!Z$86,Calculations!Z$94,Calculations!Z$102,Calculations!Z$109)</f>
        <v>4.8887184647862022E-8</v>
      </c>
      <c r="Y14" s="5">
        <f>SUM(Calculations!AA$78,Calculations!AA$86,Calculations!AA$94,Calculations!AA$102,Calculations!AA$109)</f>
        <v>4.899099631928593E-8</v>
      </c>
      <c r="Z14" s="5">
        <f>SUM(Calculations!AB$78,Calculations!AB$86,Calculations!AB$94,Calculations!AB$102,Calculations!AB$109)</f>
        <v>4.9287584183401715E-8</v>
      </c>
      <c r="AA14" s="5">
        <f>SUM(Calculations!AC$78,Calculations!AC$86,Calculations!AC$94,Calculations!AC$102,Calculations!AC$109)</f>
        <v>4.9374459146760595E-8</v>
      </c>
      <c r="AB14" s="5">
        <f>SUM(Calculations!AD$78,Calculations!AD$86,Calculations!AD$94,Calculations!AD$102,Calculations!AD$109)</f>
        <v>4.997170331007398E-8</v>
      </c>
      <c r="AC14" s="5">
        <f>SUM(Calculations!AE$78,Calculations!AE$86,Calculations!AE$94,Calculations!AE$102,Calculations!AE$109)</f>
        <v>4.9976005499928674E-8</v>
      </c>
      <c r="AD14" s="5">
        <f>SUM(Calculations!AF$78,Calculations!AF$86,Calculations!AF$94,Calculations!AF$102,Calculations!AF$109)</f>
        <v>5.0122059106281247E-8</v>
      </c>
      <c r="AE14" s="5">
        <f>SUM(Calculations!AG$78,Calculations!AG$86,Calculations!AG$94,Calculations!AG$102,Calculations!AG$109)</f>
        <v>5.0499971318244456E-8</v>
      </c>
      <c r="AF14" s="5">
        <f>SUM(Calculations!AH$78,Calculations!AH$86,Calculations!AH$94,Calculations!AH$102,Calculations!AH$109)</f>
        <v>5.0725794418153479E-8</v>
      </c>
      <c r="AG14" s="5"/>
      <c r="AH14" s="5"/>
    </row>
    <row r="15" spans="1:34" x14ac:dyDescent="0.35">
      <c r="A15" t="s">
        <v>187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4" x14ac:dyDescent="0.35">
      <c r="A16" t="s">
        <v>305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4" x14ac:dyDescent="0.35">
      <c r="A17" t="s">
        <v>317</v>
      </c>
      <c r="B17" s="5">
        <f t="shared" ref="B17:N17" si="0">B3</f>
        <v>0</v>
      </c>
      <c r="C17" s="5">
        <f t="shared" si="0"/>
        <v>1.1688331332566029E-8</v>
      </c>
      <c r="D17" s="5">
        <f t="shared" si="0"/>
        <v>1.2530977686883014E-8</v>
      </c>
      <c r="E17" s="5">
        <f t="shared" si="0"/>
        <v>1.3080727704691741E-8</v>
      </c>
      <c r="F17" s="5">
        <f t="shared" si="0"/>
        <v>1.23359238375124E-8</v>
      </c>
      <c r="G17" s="5">
        <f t="shared" si="0"/>
        <v>1.2873453446857612E-8</v>
      </c>
      <c r="H17" s="5">
        <f t="shared" si="0"/>
        <v>1.3691419983437346E-8</v>
      </c>
      <c r="I17" s="5">
        <f t="shared" si="0"/>
        <v>1.4797514344955404E-8</v>
      </c>
      <c r="J17" s="5">
        <f t="shared" si="0"/>
        <v>1.6017176929277762E-8</v>
      </c>
      <c r="K17" s="5">
        <f t="shared" si="0"/>
        <v>1.7446568028640022E-8</v>
      </c>
      <c r="L17" s="5">
        <f t="shared" si="0"/>
        <v>1.8143601961446507E-8</v>
      </c>
      <c r="M17" s="5">
        <f t="shared" si="0"/>
        <v>1.8206457136816512E-8</v>
      </c>
      <c r="N17" s="5">
        <f t="shared" si="0"/>
        <v>1.8106852439427581E-8</v>
      </c>
      <c r="O17" s="5">
        <f t="shared" ref="O17:AF17" si="1">O3</f>
        <v>1.816866976139147E-8</v>
      </c>
      <c r="P17" s="5">
        <f t="shared" si="1"/>
        <v>1.830006447810851E-8</v>
      </c>
      <c r="Q17" s="5">
        <f t="shared" si="1"/>
        <v>1.8195601810955155E-8</v>
      </c>
      <c r="R17" s="5">
        <f t="shared" si="1"/>
        <v>1.836337934531092E-8</v>
      </c>
      <c r="S17" s="5">
        <f t="shared" si="1"/>
        <v>1.8750526618032787E-8</v>
      </c>
      <c r="T17" s="5">
        <f t="shared" si="1"/>
        <v>1.8992088073178992E-8</v>
      </c>
      <c r="U17" s="5">
        <f t="shared" si="1"/>
        <v>1.9355537746617628E-8</v>
      </c>
      <c r="V17" s="5">
        <f t="shared" si="1"/>
        <v>1.9582254717935267E-8</v>
      </c>
      <c r="W17" s="5">
        <f t="shared" si="1"/>
        <v>1.957048892204496E-8</v>
      </c>
      <c r="X17" s="5">
        <f t="shared" si="1"/>
        <v>1.9542873327537735E-8</v>
      </c>
      <c r="Y17" s="5">
        <f t="shared" si="1"/>
        <v>1.9762360968985972E-8</v>
      </c>
      <c r="Z17" s="5">
        <f t="shared" si="1"/>
        <v>2.0016881368430806E-8</v>
      </c>
      <c r="AA17" s="5">
        <f t="shared" si="1"/>
        <v>2.0207237882564139E-8</v>
      </c>
      <c r="AB17" s="5">
        <f t="shared" si="1"/>
        <v>2.0389112796177811E-8</v>
      </c>
      <c r="AC17" s="5">
        <f t="shared" si="1"/>
        <v>2.0475698887272012E-8</v>
      </c>
      <c r="AD17" s="5">
        <f t="shared" si="1"/>
        <v>2.0523681222421194E-8</v>
      </c>
      <c r="AE17" s="5">
        <f t="shared" si="1"/>
        <v>2.0627024749593514E-8</v>
      </c>
      <c r="AF17" s="5">
        <f t="shared" si="1"/>
        <v>2.0868070791946134E-8</v>
      </c>
      <c r="AG17" s="5"/>
      <c r="AH17" s="5"/>
    </row>
    <row r="18" spans="1:34" x14ac:dyDescent="0.35">
      <c r="A18" t="s">
        <v>527</v>
      </c>
      <c r="B18" s="5">
        <f>SUM(Calculations!D$78,Calculations!D$86,Calculations!D$94,Calculations!D$102,Calculations!D$109)</f>
        <v>0</v>
      </c>
      <c r="C18" s="5">
        <f>SUM(Calculations!E$78,Calculations!E$86,Calculations!E$94,Calculations!E$102,Calculations!E$109)</f>
        <v>5.3986331383542402E-8</v>
      </c>
      <c r="D18" s="5">
        <f>SUM(Calculations!F$78,Calculations!F$86,Calculations!F$94,Calculations!F$102,Calculations!F$109)</f>
        <v>5.1998125720606004E-8</v>
      </c>
      <c r="E18" s="5">
        <f>SUM(Calculations!G$78,Calculations!G$86,Calculations!G$94,Calculations!G$102,Calculations!G$109)</f>
        <v>5.1383248665452917E-8</v>
      </c>
      <c r="F18" s="5">
        <f>SUM(Calculations!H$78,Calculations!H$86,Calculations!H$94,Calculations!H$102,Calculations!H$109)</f>
        <v>5.1421461508657386E-8</v>
      </c>
      <c r="G18" s="5">
        <f>SUM(Calculations!I$78,Calculations!I$86,Calculations!I$94,Calculations!I$102,Calculations!I$109)</f>
        <v>5.1654724760904645E-8</v>
      </c>
      <c r="H18" s="5">
        <f>SUM(Calculations!J$78,Calculations!J$86,Calculations!J$94,Calculations!J$102,Calculations!J$109)</f>
        <v>5.1678717810969045E-8</v>
      </c>
      <c r="I18" s="5">
        <f>SUM(Calculations!K$78,Calculations!K$86,Calculations!K$94,Calculations!K$102,Calculations!K$109)</f>
        <v>5.1153032847491224E-8</v>
      </c>
      <c r="J18" s="5">
        <f>SUM(Calculations!L$78,Calculations!L$86,Calculations!L$94,Calculations!L$102,Calculations!L$109)</f>
        <v>5.1115687777521978E-8</v>
      </c>
      <c r="K18" s="5">
        <f>SUM(Calculations!M$78,Calculations!M$86,Calculations!M$94,Calculations!M$102,Calculations!M$109)</f>
        <v>5.0692925178622264E-8</v>
      </c>
      <c r="L18" s="5">
        <f>SUM(Calculations!N$78,Calculations!N$86,Calculations!N$94,Calculations!N$102,Calculations!N$109)</f>
        <v>5.0337105737147462E-8</v>
      </c>
      <c r="M18" s="5">
        <f>SUM(Calculations!O$78,Calculations!O$86,Calculations!O$94,Calculations!O$102,Calculations!O$109)</f>
        <v>5.0170538857928496E-8</v>
      </c>
      <c r="N18" s="5">
        <f>SUM(Calculations!P$78,Calculations!P$86,Calculations!P$94,Calculations!P$102,Calculations!P$109)</f>
        <v>5.0173140223090135E-8</v>
      </c>
      <c r="O18" s="5">
        <f>SUM(Calculations!Q$78,Calculations!Q$86,Calculations!Q$94,Calculations!Q$102,Calculations!Q$109)</f>
        <v>5.0248703550642901E-8</v>
      </c>
      <c r="P18" s="5">
        <f>SUM(Calculations!R$78,Calculations!R$86,Calculations!R$94,Calculations!R$102,Calculations!R$109)</f>
        <v>4.9899950802461426E-8</v>
      </c>
      <c r="Q18" s="5">
        <f>SUM(Calculations!S$78,Calculations!S$86,Calculations!S$94,Calculations!S$102,Calculations!S$109)</f>
        <v>4.9543278700817767E-8</v>
      </c>
      <c r="R18" s="5">
        <f>SUM(Calculations!T$78,Calculations!T$86,Calculations!T$94,Calculations!T$102,Calculations!T$109)</f>
        <v>4.9527686183211265E-8</v>
      </c>
      <c r="S18" s="5">
        <f>SUM(Calculations!U$78,Calculations!U$86,Calculations!U$94,Calculations!U$102,Calculations!U$109)</f>
        <v>4.9524774008722318E-8</v>
      </c>
      <c r="T18" s="5">
        <f>SUM(Calculations!V$78,Calculations!V$86,Calculations!V$94,Calculations!V$102,Calculations!V$109)</f>
        <v>4.9469188308949105E-8</v>
      </c>
      <c r="U18" s="5">
        <f>SUM(Calculations!W$78,Calculations!W$86,Calculations!W$94,Calculations!W$102,Calculations!W$109)</f>
        <v>4.9256941895715153E-8</v>
      </c>
      <c r="V18" s="5">
        <f>SUM(Calculations!X$78,Calculations!X$86,Calculations!X$94,Calculations!X$102,Calculations!X$109)</f>
        <v>4.9363418468593096E-8</v>
      </c>
      <c r="W18" s="5">
        <f>SUM(Calculations!Y$78,Calculations!Y$86,Calculations!Y$94,Calculations!Y$102,Calculations!Y$109)</f>
        <v>4.8896749163881301E-8</v>
      </c>
      <c r="X18" s="5">
        <f>SUM(Calculations!Z$78,Calculations!Z$86,Calculations!Z$94,Calculations!Z$102,Calculations!Z$109)</f>
        <v>4.8887184647862022E-8</v>
      </c>
      <c r="Y18" s="5">
        <f>SUM(Calculations!AA$78,Calculations!AA$86,Calculations!AA$94,Calculations!AA$102,Calculations!AA$109)</f>
        <v>4.899099631928593E-8</v>
      </c>
      <c r="Z18" s="5">
        <f>SUM(Calculations!AB$78,Calculations!AB$86,Calculations!AB$94,Calculations!AB$102,Calculations!AB$109)</f>
        <v>4.9287584183401715E-8</v>
      </c>
      <c r="AA18" s="5">
        <f>SUM(Calculations!AC$78,Calculations!AC$86,Calculations!AC$94,Calculations!AC$102,Calculations!AC$109)</f>
        <v>4.9374459146760595E-8</v>
      </c>
      <c r="AB18" s="5">
        <f>SUM(Calculations!AD$78,Calculations!AD$86,Calculations!AD$94,Calculations!AD$102,Calculations!AD$109)</f>
        <v>4.997170331007398E-8</v>
      </c>
      <c r="AC18" s="5">
        <f>SUM(Calculations!AE$78,Calculations!AE$86,Calculations!AE$94,Calculations!AE$102,Calculations!AE$109)</f>
        <v>4.9976005499928674E-8</v>
      </c>
      <c r="AD18" s="5">
        <f>SUM(Calculations!AF$78,Calculations!AF$86,Calculations!AF$94,Calculations!AF$102,Calculations!AF$109)</f>
        <v>5.0122059106281247E-8</v>
      </c>
      <c r="AE18" s="5">
        <f>SUM(Calculations!AG$78,Calculations!AG$86,Calculations!AG$94,Calculations!AG$102,Calculations!AG$109)</f>
        <v>5.0499971318244456E-8</v>
      </c>
      <c r="AF18" s="5">
        <f>SUM(Calculations!AH$78,Calculations!AH$86,Calculations!AH$94,Calculations!AH$102,Calculations!AH$109)</f>
        <v>5.0725794418153479E-8</v>
      </c>
      <c r="AG18" s="5"/>
      <c r="AH18" s="5"/>
    </row>
    <row r="19" spans="1:34" x14ac:dyDescent="0.35">
      <c r="A19" t="s">
        <v>528</v>
      </c>
      <c r="B19" s="5">
        <f>SUM(Calculations!D$78,Calculations!D$86,Calculations!D$94,Calculations!D$102,Calculations!D$109)</f>
        <v>0</v>
      </c>
      <c r="C19" s="5">
        <f>SUM(Calculations!E$78,Calculations!E$86,Calculations!E$94,Calculations!E$102,Calculations!E$109)</f>
        <v>5.3986331383542402E-8</v>
      </c>
      <c r="D19" s="5">
        <f>SUM(Calculations!F$78,Calculations!F$86,Calculations!F$94,Calculations!F$102,Calculations!F$109)</f>
        <v>5.1998125720606004E-8</v>
      </c>
      <c r="E19" s="5">
        <f>SUM(Calculations!G$78,Calculations!G$86,Calculations!G$94,Calculations!G$102,Calculations!G$109)</f>
        <v>5.1383248665452917E-8</v>
      </c>
      <c r="F19" s="5">
        <f>SUM(Calculations!H$78,Calculations!H$86,Calculations!H$94,Calculations!H$102,Calculations!H$109)</f>
        <v>5.1421461508657386E-8</v>
      </c>
      <c r="G19" s="5">
        <f>SUM(Calculations!I$78,Calculations!I$86,Calculations!I$94,Calculations!I$102,Calculations!I$109)</f>
        <v>5.1654724760904645E-8</v>
      </c>
      <c r="H19" s="5">
        <f>SUM(Calculations!J$78,Calculations!J$86,Calculations!J$94,Calculations!J$102,Calculations!J$109)</f>
        <v>5.1678717810969045E-8</v>
      </c>
      <c r="I19" s="5">
        <f>SUM(Calculations!K$78,Calculations!K$86,Calculations!K$94,Calculations!K$102,Calculations!K$109)</f>
        <v>5.1153032847491224E-8</v>
      </c>
      <c r="J19" s="5">
        <f>SUM(Calculations!L$78,Calculations!L$86,Calculations!L$94,Calculations!L$102,Calculations!L$109)</f>
        <v>5.1115687777521978E-8</v>
      </c>
      <c r="K19" s="5">
        <f>SUM(Calculations!M$78,Calculations!M$86,Calculations!M$94,Calculations!M$102,Calculations!M$109)</f>
        <v>5.0692925178622264E-8</v>
      </c>
      <c r="L19" s="5">
        <f>SUM(Calculations!N$78,Calculations!N$86,Calculations!N$94,Calculations!N$102,Calculations!N$109)</f>
        <v>5.0337105737147462E-8</v>
      </c>
      <c r="M19" s="5">
        <f>SUM(Calculations!O$78,Calculations!O$86,Calculations!O$94,Calculations!O$102,Calculations!O$109)</f>
        <v>5.0170538857928496E-8</v>
      </c>
      <c r="N19" s="5">
        <f>SUM(Calculations!P$78,Calculations!P$86,Calculations!P$94,Calculations!P$102,Calculations!P$109)</f>
        <v>5.0173140223090135E-8</v>
      </c>
      <c r="O19" s="5">
        <f>SUM(Calculations!Q$78,Calculations!Q$86,Calculations!Q$94,Calculations!Q$102,Calculations!Q$109)</f>
        <v>5.0248703550642901E-8</v>
      </c>
      <c r="P19" s="5">
        <f>SUM(Calculations!R$78,Calculations!R$86,Calculations!R$94,Calculations!R$102,Calculations!R$109)</f>
        <v>4.9899950802461426E-8</v>
      </c>
      <c r="Q19" s="5">
        <f>SUM(Calculations!S$78,Calculations!S$86,Calculations!S$94,Calculations!S$102,Calculations!S$109)</f>
        <v>4.9543278700817767E-8</v>
      </c>
      <c r="R19" s="5">
        <f>SUM(Calculations!T$78,Calculations!T$86,Calculations!T$94,Calculations!T$102,Calculations!T$109)</f>
        <v>4.9527686183211265E-8</v>
      </c>
      <c r="S19" s="5">
        <f>SUM(Calculations!U$78,Calculations!U$86,Calculations!U$94,Calculations!U$102,Calculations!U$109)</f>
        <v>4.9524774008722318E-8</v>
      </c>
      <c r="T19" s="5">
        <f>SUM(Calculations!V$78,Calculations!V$86,Calculations!V$94,Calculations!V$102,Calculations!V$109)</f>
        <v>4.9469188308949105E-8</v>
      </c>
      <c r="U19" s="5">
        <f>SUM(Calculations!W$78,Calculations!W$86,Calculations!W$94,Calculations!W$102,Calculations!W$109)</f>
        <v>4.9256941895715153E-8</v>
      </c>
      <c r="V19" s="5">
        <f>SUM(Calculations!X$78,Calculations!X$86,Calculations!X$94,Calculations!X$102,Calculations!X$109)</f>
        <v>4.9363418468593096E-8</v>
      </c>
      <c r="W19" s="5">
        <f>SUM(Calculations!Y$78,Calculations!Y$86,Calculations!Y$94,Calculations!Y$102,Calculations!Y$109)</f>
        <v>4.8896749163881301E-8</v>
      </c>
      <c r="X19" s="5">
        <f>SUM(Calculations!Z$78,Calculations!Z$86,Calculations!Z$94,Calculations!Z$102,Calculations!Z$109)</f>
        <v>4.8887184647862022E-8</v>
      </c>
      <c r="Y19" s="5">
        <f>SUM(Calculations!AA$78,Calculations!AA$86,Calculations!AA$94,Calculations!AA$102,Calculations!AA$109)</f>
        <v>4.899099631928593E-8</v>
      </c>
      <c r="Z19" s="5">
        <f>SUM(Calculations!AB$78,Calculations!AB$86,Calculations!AB$94,Calculations!AB$102,Calculations!AB$109)</f>
        <v>4.9287584183401715E-8</v>
      </c>
      <c r="AA19" s="5">
        <f>SUM(Calculations!AC$78,Calculations!AC$86,Calculations!AC$94,Calculations!AC$102,Calculations!AC$109)</f>
        <v>4.9374459146760595E-8</v>
      </c>
      <c r="AB19" s="5">
        <f>SUM(Calculations!AD$78,Calculations!AD$86,Calculations!AD$94,Calculations!AD$102,Calculations!AD$109)</f>
        <v>4.997170331007398E-8</v>
      </c>
      <c r="AC19" s="5">
        <f>SUM(Calculations!AE$78,Calculations!AE$86,Calculations!AE$94,Calculations!AE$102,Calculations!AE$109)</f>
        <v>4.9976005499928674E-8</v>
      </c>
      <c r="AD19" s="5">
        <f>SUM(Calculations!AF$78,Calculations!AF$86,Calculations!AF$94,Calculations!AF$102,Calculations!AF$109)</f>
        <v>5.0122059106281247E-8</v>
      </c>
      <c r="AE19" s="5">
        <f>SUM(Calculations!AG$78,Calculations!AG$86,Calculations!AG$94,Calculations!AG$102,Calculations!AG$109)</f>
        <v>5.0499971318244456E-8</v>
      </c>
      <c r="AF19" s="5">
        <f>SUM(Calculations!AH$78,Calculations!AH$86,Calculations!AH$94,Calculations!AH$102,Calculations!AH$109)</f>
        <v>5.0725794418153479E-8</v>
      </c>
      <c r="AG19" s="5"/>
      <c r="AH19" s="5"/>
    </row>
    <row r="20" spans="1:34" x14ac:dyDescent="0.35">
      <c r="A20" t="s">
        <v>529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4" x14ac:dyDescent="0.35">
      <c r="A21" t="s">
        <v>530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4" x14ac:dyDescent="0.35">
      <c r="A22" t="s">
        <v>526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17"/>
  <sheetViews>
    <sheetView workbookViewId="0">
      <selection activeCell="B14" sqref="B14:AF14"/>
    </sheetView>
    <sheetView workbookViewId="1"/>
  </sheetViews>
  <sheetFormatPr defaultRowHeight="14.5" x14ac:dyDescent="0.35"/>
  <cols>
    <col min="1" max="1" width="32.453125" customWidth="1"/>
  </cols>
  <sheetData>
    <row r="1" spans="1:34" x14ac:dyDescent="0.35">
      <c r="A1" t="s">
        <v>172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x14ac:dyDescent="0.35">
      <c r="A2" t="s">
        <v>321</v>
      </c>
      <c r="B2" s="19">
        <f>Calculations!C33</f>
        <v>0</v>
      </c>
      <c r="C2" s="19">
        <f>Calculations!D33</f>
        <v>0.31989540904438946</v>
      </c>
      <c r="D2" s="19">
        <f>Calculations!E33</f>
        <v>0.36047886675941437</v>
      </c>
      <c r="E2" s="19">
        <f>Calculations!F33</f>
        <v>0.38288809884212366</v>
      </c>
      <c r="F2" s="19">
        <f>Calculations!G33</f>
        <v>0.36405259136256857</v>
      </c>
      <c r="G2" s="19">
        <f>Calculations!H33</f>
        <v>0.39758395282357872</v>
      </c>
      <c r="H2" s="19">
        <f>Calculations!I33</f>
        <v>0.46369076425836347</v>
      </c>
      <c r="I2" s="19">
        <f>Calculations!J33</f>
        <v>0.54653959448631251</v>
      </c>
      <c r="J2" s="19">
        <f>Calculations!K33</f>
        <v>0.66178340223667698</v>
      </c>
      <c r="K2" s="19">
        <f>Calculations!L33</f>
        <v>0.78149103910724171</v>
      </c>
      <c r="L2" s="19">
        <f>Calculations!M33</f>
        <v>0.870387950971244</v>
      </c>
      <c r="M2" s="19">
        <f>Calculations!N33</f>
        <v>0.89173474340613657</v>
      </c>
      <c r="N2" s="19">
        <f>Calculations!O33</f>
        <v>0.90176855931976063</v>
      </c>
      <c r="O2" s="19">
        <f>Calculations!P33</f>
        <v>0.87737352129879498</v>
      </c>
      <c r="P2" s="19">
        <f>Calculations!Q33</f>
        <v>0.88308525780767466</v>
      </c>
      <c r="Q2" s="19">
        <f>Calculations!R33</f>
        <v>0.88212831498454491</v>
      </c>
      <c r="R2" s="19">
        <f>Calculations!S33</f>
        <v>0.89099552967940854</v>
      </c>
      <c r="S2" s="19">
        <f>Calculations!T33</f>
        <v>0.91339398287647511</v>
      </c>
      <c r="T2" s="19">
        <f>Calculations!U33</f>
        <v>0.9486273124051624</v>
      </c>
      <c r="U2" s="19">
        <f>Calculations!V33</f>
        <v>0.97236114021712128</v>
      </c>
      <c r="V2" s="19">
        <f>Calculations!W33</f>
        <v>0.99845190365156122</v>
      </c>
      <c r="W2" s="19">
        <f>Calculations!X33</f>
        <v>0.99281185026048968</v>
      </c>
      <c r="X2" s="19">
        <f>Calculations!Y33</f>
        <v>0.99372995156033539</v>
      </c>
      <c r="Y2" s="19">
        <f>Calculations!Z33</f>
        <v>1.0054745508576184</v>
      </c>
      <c r="Z2" s="19">
        <f>Calculations!AA33</f>
        <v>1.045927656091707</v>
      </c>
      <c r="AA2" s="19">
        <f>Calculations!AB33</f>
        <v>1.0771705985739353</v>
      </c>
      <c r="AB2" s="19">
        <f>Calculations!AC33</f>
        <v>1.1156231041379874</v>
      </c>
      <c r="AC2" s="19">
        <f>Calculations!AD33</f>
        <v>1.1355988492522622</v>
      </c>
      <c r="AD2" s="19">
        <f>Calculations!AE33</f>
        <v>1.1808091124456179</v>
      </c>
      <c r="AE2" s="19">
        <f>Calculations!AF33</f>
        <v>1.1884177142327832</v>
      </c>
      <c r="AF2" s="19">
        <f>Calculations!AG33</f>
        <v>1.2354650267916563</v>
      </c>
      <c r="AG2" s="19"/>
      <c r="AH2" s="19"/>
    </row>
    <row r="3" spans="1:34" x14ac:dyDescent="0.35">
      <c r="A3" t="s">
        <v>309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35">
      <c r="A4" t="s">
        <v>183</v>
      </c>
      <c r="B4" s="19">
        <f>Calculations!C39</f>
        <v>0</v>
      </c>
      <c r="C4" s="19">
        <f>Calculations!D39</f>
        <v>0</v>
      </c>
      <c r="D4" s="19">
        <f>Calculations!E39</f>
        <v>1.5544356062906066</v>
      </c>
      <c r="E4" s="19">
        <f>Calculations!F39</f>
        <v>1.5311670156123991</v>
      </c>
      <c r="F4" s="19">
        <f>Calculations!G39</f>
        <v>1.5201347799126761</v>
      </c>
      <c r="G4" s="19">
        <f>Calculations!H39</f>
        <v>1.5340237454347934</v>
      </c>
      <c r="H4" s="19">
        <f>Calculations!I39</f>
        <v>1.5490185326926595</v>
      </c>
      <c r="I4" s="19">
        <f>Calculations!J39</f>
        <v>0</v>
      </c>
      <c r="J4" s="19">
        <f>Calculations!K39</f>
        <v>0</v>
      </c>
      <c r="K4" s="19">
        <f>Calculations!L39</f>
        <v>0</v>
      </c>
      <c r="L4" s="19">
        <f>Calculations!M39</f>
        <v>0</v>
      </c>
      <c r="M4" s="19">
        <f>Calculations!N39</f>
        <v>0</v>
      </c>
      <c r="N4" s="19">
        <f>Calculations!O39</f>
        <v>0</v>
      </c>
      <c r="O4" s="19">
        <f>Calculations!P39</f>
        <v>0</v>
      </c>
      <c r="P4" s="19">
        <f>Calculations!Q39</f>
        <v>0</v>
      </c>
      <c r="Q4" s="19">
        <f>Calculations!R39</f>
        <v>0</v>
      </c>
      <c r="R4" s="19">
        <f>Calculations!S39</f>
        <v>0</v>
      </c>
      <c r="S4" s="19">
        <f>Calculations!T39</f>
        <v>0</v>
      </c>
      <c r="T4" s="19">
        <f>Calculations!U39</f>
        <v>0</v>
      </c>
      <c r="U4" s="19">
        <f>Calculations!V39</f>
        <v>0</v>
      </c>
      <c r="V4" s="19">
        <f>Calculations!W39</f>
        <v>0</v>
      </c>
      <c r="W4" s="19">
        <f>Calculations!X39</f>
        <v>0</v>
      </c>
      <c r="X4" s="19">
        <f>Calculations!Y39</f>
        <v>0</v>
      </c>
      <c r="Y4" s="19">
        <f>Calculations!Z39</f>
        <v>0</v>
      </c>
      <c r="Z4" s="19">
        <f>Calculations!AA39</f>
        <v>0</v>
      </c>
      <c r="AA4" s="19">
        <f>Calculations!AB39</f>
        <v>0</v>
      </c>
      <c r="AB4" s="19">
        <f>Calculations!AC39</f>
        <v>0</v>
      </c>
      <c r="AC4" s="19">
        <f>Calculations!AD39</f>
        <v>0</v>
      </c>
      <c r="AD4" s="19">
        <f>Calculations!AE39</f>
        <v>0</v>
      </c>
      <c r="AE4" s="19">
        <f>Calculations!AF39</f>
        <v>0</v>
      </c>
      <c r="AF4" s="19">
        <f>Calculations!AG39</f>
        <v>0</v>
      </c>
      <c r="AG4" s="19"/>
      <c r="AH4" s="19"/>
    </row>
    <row r="5" spans="1:34" x14ac:dyDescent="0.35">
      <c r="A5" t="s">
        <v>184</v>
      </c>
      <c r="B5" s="19">
        <f>'Subsidies Paid'!K5*About!$A$70*1000</f>
        <v>0</v>
      </c>
      <c r="C5" s="19">
        <f>'Subsidies Paid'!L5*About!$A$70*1000</f>
        <v>0</v>
      </c>
      <c r="D5" s="19">
        <f>'Subsidies Paid'!M5*About!$A$70*1000</f>
        <v>0</v>
      </c>
      <c r="E5" s="19">
        <f>'Subsidies Paid'!N5*About!$A$70*1000</f>
        <v>0</v>
      </c>
      <c r="F5" s="19">
        <f>'Subsidies Paid'!O5*About!$A$70*1000</f>
        <v>0</v>
      </c>
      <c r="G5" s="19">
        <f>'Subsidies Paid'!P5*About!$A$70*1000</f>
        <v>0</v>
      </c>
      <c r="H5" s="19">
        <f>'Subsidies Paid'!Q5*About!$A$70*1000</f>
        <v>0</v>
      </c>
      <c r="I5" s="19">
        <f>'Subsidies Paid'!R5*About!$A$70*1000</f>
        <v>0</v>
      </c>
      <c r="J5" s="19">
        <f>'Subsidies Paid'!S5*About!$A$70*1000</f>
        <v>0</v>
      </c>
      <c r="K5" s="19">
        <f>'Subsidies Paid'!T5*About!$A$70*1000</f>
        <v>0</v>
      </c>
      <c r="L5" s="19">
        <f>'Subsidies Paid'!U5*About!$A$70*1000</f>
        <v>0</v>
      </c>
      <c r="M5" s="19">
        <f>'Subsidies Paid'!V5*About!$A$70*1000</f>
        <v>0</v>
      </c>
      <c r="N5" s="19">
        <f>'Subsidies Paid'!W5*About!$A$70*1000</f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/>
      <c r="AH5" s="19"/>
    </row>
    <row r="6" spans="1:34" x14ac:dyDescent="0.35">
      <c r="A6" t="s">
        <v>322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9"/>
      <c r="AH6" s="19"/>
    </row>
    <row r="7" spans="1:34" x14ac:dyDescent="0.35">
      <c r="A7" t="s">
        <v>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35">
      <c r="A8" t="s">
        <v>189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35">
      <c r="A9" t="s">
        <v>308</v>
      </c>
      <c r="B9" s="19">
        <f>'Subsidies Paid'!K2*About!$A$70*1000</f>
        <v>0</v>
      </c>
      <c r="C9" s="19">
        <f>'Subsidies Paid'!L2*About!$A$70*1000</f>
        <v>0</v>
      </c>
      <c r="D9" s="19">
        <f>'Subsidies Paid'!M2*About!$A$70*1000</f>
        <v>0</v>
      </c>
      <c r="E9" s="19">
        <f>'Subsidies Paid'!N2*About!$A$70*1000</f>
        <v>0</v>
      </c>
      <c r="F9" s="19">
        <f>'Subsidies Paid'!O2*About!$A$70*1000</f>
        <v>0</v>
      </c>
      <c r="G9" s="19">
        <f>'Subsidies Paid'!P2*About!$A$70*1000</f>
        <v>0</v>
      </c>
      <c r="H9" s="19">
        <f>'Subsidies Paid'!Q2*About!$A$70*1000</f>
        <v>0</v>
      </c>
      <c r="I9" s="19">
        <f>'Subsidies Paid'!R2*About!$A$70*1000</f>
        <v>0</v>
      </c>
      <c r="J9" s="19">
        <f>'Subsidies Paid'!S2*About!$A$70*1000</f>
        <v>0</v>
      </c>
      <c r="K9" s="19">
        <f>'Subsidies Paid'!T2*About!$A$70*1000</f>
        <v>0</v>
      </c>
      <c r="L9" s="19">
        <f>'Subsidies Paid'!U2*About!$A$70*1000</f>
        <v>0</v>
      </c>
      <c r="M9" s="19">
        <f>'Subsidies Paid'!V2*About!$A$70*1000</f>
        <v>0</v>
      </c>
      <c r="N9" s="19">
        <f>'Subsidies Paid'!W2*About!$A$70*1000</f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/>
      <c r="AH9" s="19"/>
    </row>
    <row r="10" spans="1:34" x14ac:dyDescent="0.35">
      <c r="A10" t="s">
        <v>311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4" x14ac:dyDescent="0.35">
      <c r="A11" t="s">
        <v>310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4" x14ac:dyDescent="0.35">
      <c r="A12" t="s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4" x14ac:dyDescent="0.35">
      <c r="A13" t="s">
        <v>318</v>
      </c>
      <c r="B13" s="19">
        <f t="shared" ref="B13:AF13" si="0">B2</f>
        <v>0</v>
      </c>
      <c r="C13" s="19">
        <f t="shared" si="0"/>
        <v>0.31989540904438946</v>
      </c>
      <c r="D13" s="19">
        <f t="shared" si="0"/>
        <v>0.36047886675941437</v>
      </c>
      <c r="E13" s="19">
        <f t="shared" si="0"/>
        <v>0.38288809884212366</v>
      </c>
      <c r="F13" s="19">
        <f t="shared" si="0"/>
        <v>0.36405259136256857</v>
      </c>
      <c r="G13" s="19">
        <f t="shared" si="0"/>
        <v>0.39758395282357872</v>
      </c>
      <c r="H13" s="19">
        <f t="shared" si="0"/>
        <v>0.46369076425836347</v>
      </c>
      <c r="I13" s="19">
        <f t="shared" si="0"/>
        <v>0.54653959448631251</v>
      </c>
      <c r="J13" s="19">
        <f t="shared" si="0"/>
        <v>0.66178340223667698</v>
      </c>
      <c r="K13" s="19">
        <f t="shared" si="0"/>
        <v>0.78149103910724171</v>
      </c>
      <c r="L13" s="19">
        <f t="shared" si="0"/>
        <v>0.870387950971244</v>
      </c>
      <c r="M13" s="19">
        <f t="shared" si="0"/>
        <v>0.89173474340613657</v>
      </c>
      <c r="N13" s="19">
        <f t="shared" si="0"/>
        <v>0.90176855931976063</v>
      </c>
      <c r="O13" s="19">
        <f t="shared" si="0"/>
        <v>0.87737352129879498</v>
      </c>
      <c r="P13" s="19">
        <f t="shared" si="0"/>
        <v>0.88308525780767466</v>
      </c>
      <c r="Q13" s="19">
        <f t="shared" si="0"/>
        <v>0.88212831498454491</v>
      </c>
      <c r="R13" s="19">
        <f t="shared" si="0"/>
        <v>0.89099552967940854</v>
      </c>
      <c r="S13" s="19">
        <f t="shared" si="0"/>
        <v>0.91339398287647511</v>
      </c>
      <c r="T13" s="19">
        <f t="shared" si="0"/>
        <v>0.9486273124051624</v>
      </c>
      <c r="U13" s="19">
        <f t="shared" si="0"/>
        <v>0.97236114021712128</v>
      </c>
      <c r="V13" s="19">
        <f t="shared" si="0"/>
        <v>0.99845190365156122</v>
      </c>
      <c r="W13" s="19">
        <f t="shared" si="0"/>
        <v>0.99281185026048968</v>
      </c>
      <c r="X13" s="19">
        <f t="shared" si="0"/>
        <v>0.99372995156033539</v>
      </c>
      <c r="Y13" s="19">
        <f t="shared" si="0"/>
        <v>1.0054745508576184</v>
      </c>
      <c r="Z13" s="19">
        <f t="shared" si="0"/>
        <v>1.045927656091707</v>
      </c>
      <c r="AA13" s="19">
        <f t="shared" si="0"/>
        <v>1.0771705985739353</v>
      </c>
      <c r="AB13" s="19">
        <f t="shared" si="0"/>
        <v>1.1156231041379874</v>
      </c>
      <c r="AC13" s="19">
        <f t="shared" si="0"/>
        <v>1.1355988492522622</v>
      </c>
      <c r="AD13" s="19">
        <f t="shared" si="0"/>
        <v>1.1808091124456179</v>
      </c>
      <c r="AE13" s="19">
        <f t="shared" si="0"/>
        <v>1.1884177142327832</v>
      </c>
      <c r="AF13" s="19">
        <f t="shared" si="0"/>
        <v>1.2354650267916563</v>
      </c>
      <c r="AG13" s="19"/>
      <c r="AH13" s="19"/>
    </row>
    <row r="14" spans="1:34" x14ac:dyDescent="0.35">
      <c r="A14" t="s">
        <v>319</v>
      </c>
      <c r="B14">
        <f>B10</f>
        <v>0</v>
      </c>
      <c r="C14">
        <f t="shared" ref="C14:AF14" si="1">C10</f>
        <v>0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 s="19"/>
      <c r="AH14" s="19"/>
    </row>
    <row r="15" spans="1:34" x14ac:dyDescent="0.35">
      <c r="A15" t="s">
        <v>531</v>
      </c>
      <c r="B15">
        <f>B11</f>
        <v>0</v>
      </c>
      <c r="C15">
        <f t="shared" ref="C15:AF15" si="2">C11</f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</row>
    <row r="16" spans="1:34" x14ac:dyDescent="0.35">
      <c r="A16" t="s">
        <v>532</v>
      </c>
      <c r="B16">
        <f>B11</f>
        <v>0</v>
      </c>
      <c r="C16">
        <f t="shared" ref="C16:AF16" si="3">C11</f>
        <v>0</v>
      </c>
      <c r="D16">
        <f t="shared" si="3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3"/>
        <v>0</v>
      </c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3"/>
        <v>0</v>
      </c>
    </row>
    <row r="17" spans="1:32" x14ac:dyDescent="0.35">
      <c r="A17" t="s">
        <v>533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7507D-9487-4016-91C5-565BD6813830}">
  <sheetPr>
    <tabColor theme="3"/>
  </sheetPr>
  <dimension ref="A1:AH17"/>
  <sheetViews>
    <sheetView workbookViewId="0"/>
    <sheetView workbookViewId="1"/>
  </sheetViews>
  <sheetFormatPr defaultColWidth="9.1796875" defaultRowHeight="14.5" x14ac:dyDescent="0.35"/>
  <cols>
    <col min="1" max="1" width="32.453125" customWidth="1"/>
  </cols>
  <sheetData>
    <row r="1" spans="1:34" x14ac:dyDescent="0.35">
      <c r="A1" t="s">
        <v>172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x14ac:dyDescent="0.35">
      <c r="A2" t="s">
        <v>321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19"/>
      <c r="AH2" s="19"/>
    </row>
    <row r="3" spans="1:34" x14ac:dyDescent="0.35">
      <c r="A3" t="s">
        <v>309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35">
      <c r="A4" t="s">
        <v>183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9"/>
      <c r="AH4" s="19"/>
    </row>
    <row r="5" spans="1:34" x14ac:dyDescent="0.35">
      <c r="A5" t="s">
        <v>184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19"/>
      <c r="AH5" s="19"/>
    </row>
    <row r="6" spans="1:34" x14ac:dyDescent="0.35">
      <c r="A6" t="s">
        <v>322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9"/>
      <c r="AH6" s="19"/>
    </row>
    <row r="7" spans="1:34" x14ac:dyDescent="0.35">
      <c r="A7" t="s">
        <v>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35">
      <c r="A8" t="s">
        <v>189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35">
      <c r="A9" t="s">
        <v>308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19"/>
      <c r="AH9" s="19"/>
    </row>
    <row r="10" spans="1:34" x14ac:dyDescent="0.35">
      <c r="A10" t="s">
        <v>311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4" x14ac:dyDescent="0.35">
      <c r="A11" t="s">
        <v>310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4" x14ac:dyDescent="0.35">
      <c r="A12" t="s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4" x14ac:dyDescent="0.35">
      <c r="A13" t="s">
        <v>318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9"/>
      <c r="AH13" s="19"/>
    </row>
    <row r="14" spans="1:34" x14ac:dyDescent="0.35">
      <c r="A14" t="s">
        <v>319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19"/>
      <c r="AH14" s="19"/>
    </row>
    <row r="15" spans="1:34" x14ac:dyDescent="0.35">
      <c r="A15" t="s">
        <v>531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4" x14ac:dyDescent="0.35">
      <c r="A16" t="s">
        <v>532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t="s">
        <v>533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3047-FC9F-40F8-9F20-DB7C78346204}">
  <sheetPr>
    <tabColor theme="3"/>
  </sheetPr>
  <dimension ref="A1:AH17"/>
  <sheetViews>
    <sheetView workbookViewId="0">
      <selection activeCell="B4" sqref="B4:AF4"/>
    </sheetView>
    <sheetView workbookViewId="1"/>
  </sheetViews>
  <sheetFormatPr defaultColWidth="9.1796875" defaultRowHeight="14.5" x14ac:dyDescent="0.35"/>
  <cols>
    <col min="1" max="1" width="32.453125" customWidth="1"/>
  </cols>
  <sheetData>
    <row r="1" spans="1:34" x14ac:dyDescent="0.35">
      <c r="A1" t="s">
        <v>172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x14ac:dyDescent="0.35">
      <c r="A2" t="s">
        <v>321</v>
      </c>
      <c r="B2" s="19">
        <f>Calculations!C33</f>
        <v>0</v>
      </c>
      <c r="C2" s="19">
        <f>Calculations!D33</f>
        <v>0.31989540904438946</v>
      </c>
      <c r="D2" s="19">
        <f>Calculations!E33</f>
        <v>0.36047886675941437</v>
      </c>
      <c r="E2" s="19">
        <f>Calculations!F33</f>
        <v>0.38288809884212366</v>
      </c>
      <c r="F2" s="19">
        <f>Calculations!G33</f>
        <v>0.36405259136256857</v>
      </c>
      <c r="G2" s="19">
        <f>Calculations!H33</f>
        <v>0.39758395282357872</v>
      </c>
      <c r="H2" s="19">
        <f>Calculations!I33</f>
        <v>0.46369076425836347</v>
      </c>
      <c r="I2" s="19">
        <f>Calculations!J33</f>
        <v>0.54653959448631251</v>
      </c>
      <c r="J2" s="19">
        <f>Calculations!K33</f>
        <v>0.66178340223667698</v>
      </c>
      <c r="K2" s="19">
        <f>Calculations!L33</f>
        <v>0.78149103910724171</v>
      </c>
      <c r="L2" s="19">
        <f>Calculations!M33</f>
        <v>0.870387950971244</v>
      </c>
      <c r="M2" s="19">
        <f>Calculations!N33</f>
        <v>0.89173474340613657</v>
      </c>
      <c r="N2" s="19">
        <f>Calculations!O33</f>
        <v>0.90176855931976063</v>
      </c>
      <c r="O2" s="19">
        <f>Calculations!P33</f>
        <v>0.87737352129879498</v>
      </c>
      <c r="P2" s="19">
        <f>Calculations!Q33</f>
        <v>0.88308525780767466</v>
      </c>
      <c r="Q2" s="19">
        <f>Calculations!R33</f>
        <v>0.88212831498454491</v>
      </c>
      <c r="R2" s="19">
        <f>Calculations!S33</f>
        <v>0.89099552967940854</v>
      </c>
      <c r="S2" s="19">
        <f>Calculations!T33</f>
        <v>0.91339398287647511</v>
      </c>
      <c r="T2" s="19">
        <f>Calculations!U33</f>
        <v>0.9486273124051624</v>
      </c>
      <c r="U2" s="19">
        <f>Calculations!V33</f>
        <v>0.97236114021712128</v>
      </c>
      <c r="V2" s="19">
        <f>Calculations!W33</f>
        <v>0.99845190365156122</v>
      </c>
      <c r="W2" s="19">
        <f>Calculations!X33</f>
        <v>0.99281185026048968</v>
      </c>
      <c r="X2" s="19">
        <f>Calculations!Y33</f>
        <v>0.99372995156033539</v>
      </c>
      <c r="Y2" s="19">
        <f>Calculations!Z33</f>
        <v>1.0054745508576184</v>
      </c>
      <c r="Z2" s="19">
        <f>Calculations!AA33</f>
        <v>1.045927656091707</v>
      </c>
      <c r="AA2" s="19">
        <f>Calculations!AB33</f>
        <v>1.0771705985739353</v>
      </c>
      <c r="AB2" s="19">
        <f>Calculations!AC33</f>
        <v>1.1156231041379874</v>
      </c>
      <c r="AC2" s="19">
        <f>Calculations!AD33</f>
        <v>1.1355988492522622</v>
      </c>
      <c r="AD2" s="19">
        <f>Calculations!AE33</f>
        <v>1.1808091124456179</v>
      </c>
      <c r="AE2" s="19">
        <f>Calculations!AF33</f>
        <v>1.1884177142327832</v>
      </c>
      <c r="AF2" s="19">
        <f>Calculations!AG33</f>
        <v>1.2354650267916563</v>
      </c>
      <c r="AG2" s="19"/>
      <c r="AH2" s="19"/>
    </row>
    <row r="3" spans="1:34" x14ac:dyDescent="0.35">
      <c r="A3" t="s">
        <v>309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35">
      <c r="A4" t="s">
        <v>183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/>
      <c r="AH4" s="19"/>
    </row>
    <row r="5" spans="1:34" x14ac:dyDescent="0.35">
      <c r="A5" t="s">
        <v>184</v>
      </c>
      <c r="B5" s="19">
        <f>'Subsidies Paid'!K5*About!$A$70*1000</f>
        <v>0</v>
      </c>
      <c r="C5" s="19">
        <f>'Subsidies Paid'!L5*About!$A$70*1000</f>
        <v>0</v>
      </c>
      <c r="D5" s="19">
        <f>'Subsidies Paid'!M5*About!$A$70*1000</f>
        <v>0</v>
      </c>
      <c r="E5" s="19">
        <f>'Subsidies Paid'!N5*About!$A$70*1000</f>
        <v>0</v>
      </c>
      <c r="F5" s="19">
        <f>'Subsidies Paid'!O5*About!$A$70*1000</f>
        <v>0</v>
      </c>
      <c r="G5" s="19">
        <f>'Subsidies Paid'!P5*About!$A$70*1000</f>
        <v>0</v>
      </c>
      <c r="H5" s="19">
        <f>'Subsidies Paid'!Q5*About!$A$70*1000</f>
        <v>0</v>
      </c>
      <c r="I5" s="19">
        <f>'Subsidies Paid'!R5*About!$A$70*1000</f>
        <v>0</v>
      </c>
      <c r="J5" s="19">
        <f>'Subsidies Paid'!S5*About!$A$70*1000</f>
        <v>0</v>
      </c>
      <c r="K5" s="19">
        <f>'Subsidies Paid'!T5*About!$A$70*1000</f>
        <v>0</v>
      </c>
      <c r="L5" s="19">
        <f>'Subsidies Paid'!U5*About!$A$70*1000</f>
        <v>0</v>
      </c>
      <c r="M5" s="19">
        <f>'Subsidies Paid'!V5*About!$A$70*1000</f>
        <v>0</v>
      </c>
      <c r="N5" s="19">
        <f>'Subsidies Paid'!W5*About!$A$70*1000</f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/>
      <c r="AH5" s="19"/>
    </row>
    <row r="6" spans="1:34" x14ac:dyDescent="0.35">
      <c r="A6" t="s">
        <v>322</v>
      </c>
      <c r="B6">
        <f>-PV('Wind PV Calcs'!$B$5,'Wind PV Calcs'!$B$1,'Subsidies Paid'!M10*About!$A$74*1000*'Monetizing Tax Credit Penalty'!$A$30*'Wind PV Calcs'!$B$6*'Wind PV Calcs'!$B$3)/('Wind PV Calcs'!$B$3*'Wind PV Calcs'!$B$6*'Wind PV Calcs'!$B$2)</f>
        <v>2.5662975615208952</v>
      </c>
      <c r="C6">
        <f>-PV('Wind PV Calcs'!$B$5,'Wind PV Calcs'!$B$1,'Subsidies Paid'!N10*About!$A$74*1000*'Monetizing Tax Credit Penalty'!$A$30*'Wind PV Calcs'!$B$6*'Wind PV Calcs'!$B$3)/('Wind PV Calcs'!$B$3*'Wind PV Calcs'!$B$6*'Wind PV Calcs'!$B$2)</f>
        <v>2.5662975615208952</v>
      </c>
      <c r="D6" s="19">
        <f>C6</f>
        <v>2.5662975615208952</v>
      </c>
      <c r="E6" s="19">
        <f t="shared" ref="E6:F6" si="0">D6</f>
        <v>2.5662975615208952</v>
      </c>
      <c r="F6" s="19">
        <f t="shared" si="0"/>
        <v>2.5662975615208952</v>
      </c>
      <c r="G6" s="19">
        <f>'Subsidies Paid'!O10*About!$A$74*1000*'Monetizing Tax Credit Penalty'!$A$30</f>
        <v>0</v>
      </c>
      <c r="H6" s="19">
        <f>'Subsidies Paid'!P10*About!$A$74*1000*'Monetizing Tax Credit Penalty'!$A$30</f>
        <v>0</v>
      </c>
      <c r="I6" s="19">
        <f>'Subsidies Paid'!Q10*About!$A$74*1000*'Monetizing Tax Credit Penalty'!$A$30</f>
        <v>0</v>
      </c>
      <c r="J6" s="19">
        <f>'Subsidies Paid'!R10*About!$A$74*1000*'Monetizing Tax Credit Penalty'!$A$30</f>
        <v>0</v>
      </c>
      <c r="K6" s="19">
        <f>'Subsidies Paid'!S10*About!$A$74*1000*'Monetizing Tax Credit Penalty'!$A$30</f>
        <v>0</v>
      </c>
      <c r="L6" s="19">
        <f>'Subsidies Paid'!T10*About!$A$74*1000*'Monetizing Tax Credit Penalty'!$A$30</f>
        <v>0</v>
      </c>
      <c r="M6" s="19">
        <f>'Subsidies Paid'!U10*About!$A$74*1000*'Monetizing Tax Credit Penalty'!$A$30</f>
        <v>0</v>
      </c>
      <c r="N6" s="19">
        <f>'Subsidies Paid'!V10*About!$A$74*1000*'Monetizing Tax Credit Penalty'!$A$30</f>
        <v>0</v>
      </c>
      <c r="O6" s="19">
        <f>'Subsidies Paid'!W10*About!$A$74*1000*'Monetizing Tax Credit Penalty'!$A$30</f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/>
      <c r="AH6" s="19"/>
    </row>
    <row r="7" spans="1:34" x14ac:dyDescent="0.35">
      <c r="A7" t="s">
        <v>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35">
      <c r="A8" t="s">
        <v>189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35">
      <c r="A9" t="s">
        <v>308</v>
      </c>
      <c r="B9" s="19">
        <f>'Subsidies Paid'!K2*About!$A$70*1000</f>
        <v>0</v>
      </c>
      <c r="C9" s="19">
        <f>'Subsidies Paid'!L2*About!$A$70*1000</f>
        <v>0</v>
      </c>
      <c r="D9" s="19">
        <f>'Subsidies Paid'!M2*About!$A$70*1000</f>
        <v>0</v>
      </c>
      <c r="E9" s="19">
        <f>'Subsidies Paid'!N2*About!$A$70*1000</f>
        <v>0</v>
      </c>
      <c r="F9" s="19">
        <f>'Subsidies Paid'!O2*About!$A$70*1000</f>
        <v>0</v>
      </c>
      <c r="G9" s="19">
        <f>'Subsidies Paid'!P2*About!$A$70*1000</f>
        <v>0</v>
      </c>
      <c r="H9" s="19">
        <f>'Subsidies Paid'!Q2*About!$A$70*1000</f>
        <v>0</v>
      </c>
      <c r="I9" s="19">
        <f>'Subsidies Paid'!R2*About!$A$70*1000</f>
        <v>0</v>
      </c>
      <c r="J9" s="19">
        <f>'Subsidies Paid'!S2*About!$A$70*1000</f>
        <v>0</v>
      </c>
      <c r="K9" s="19">
        <f>'Subsidies Paid'!T2*About!$A$70*1000</f>
        <v>0</v>
      </c>
      <c r="L9" s="19">
        <f>'Subsidies Paid'!U2*About!$A$70*1000</f>
        <v>0</v>
      </c>
      <c r="M9" s="19">
        <f>'Subsidies Paid'!V2*About!$A$70*1000</f>
        <v>0</v>
      </c>
      <c r="N9" s="19">
        <f>'Subsidies Paid'!W2*About!$A$70*1000</f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/>
      <c r="AH9" s="19"/>
    </row>
    <row r="10" spans="1:34" x14ac:dyDescent="0.35">
      <c r="A10" t="s">
        <v>311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4" x14ac:dyDescent="0.35">
      <c r="A11" t="s">
        <v>310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4" x14ac:dyDescent="0.35">
      <c r="A12" t="s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4" x14ac:dyDescent="0.35">
      <c r="A13" t="s">
        <v>318</v>
      </c>
      <c r="B13" s="19">
        <f t="shared" ref="B13:AF13" si="1">B2</f>
        <v>0</v>
      </c>
      <c r="C13" s="19">
        <f t="shared" si="1"/>
        <v>0.31989540904438946</v>
      </c>
      <c r="D13" s="19">
        <f t="shared" si="1"/>
        <v>0.36047886675941437</v>
      </c>
      <c r="E13" s="19">
        <f t="shared" si="1"/>
        <v>0.38288809884212366</v>
      </c>
      <c r="F13" s="19">
        <f t="shared" si="1"/>
        <v>0.36405259136256857</v>
      </c>
      <c r="G13" s="19">
        <f t="shared" si="1"/>
        <v>0.39758395282357872</v>
      </c>
      <c r="H13" s="19">
        <f t="shared" si="1"/>
        <v>0.46369076425836347</v>
      </c>
      <c r="I13" s="19">
        <f t="shared" si="1"/>
        <v>0.54653959448631251</v>
      </c>
      <c r="J13" s="19">
        <f t="shared" si="1"/>
        <v>0.66178340223667698</v>
      </c>
      <c r="K13" s="19">
        <f t="shared" si="1"/>
        <v>0.78149103910724171</v>
      </c>
      <c r="L13" s="19">
        <f t="shared" si="1"/>
        <v>0.870387950971244</v>
      </c>
      <c r="M13" s="19">
        <f t="shared" si="1"/>
        <v>0.89173474340613657</v>
      </c>
      <c r="N13" s="19">
        <f t="shared" si="1"/>
        <v>0.90176855931976063</v>
      </c>
      <c r="O13" s="19">
        <f t="shared" si="1"/>
        <v>0.87737352129879498</v>
      </c>
      <c r="P13" s="19">
        <f t="shared" si="1"/>
        <v>0.88308525780767466</v>
      </c>
      <c r="Q13" s="19">
        <f t="shared" si="1"/>
        <v>0.88212831498454491</v>
      </c>
      <c r="R13" s="19">
        <f t="shared" si="1"/>
        <v>0.89099552967940854</v>
      </c>
      <c r="S13" s="19">
        <f t="shared" si="1"/>
        <v>0.91339398287647511</v>
      </c>
      <c r="T13" s="19">
        <f t="shared" si="1"/>
        <v>0.9486273124051624</v>
      </c>
      <c r="U13" s="19">
        <f t="shared" si="1"/>
        <v>0.97236114021712128</v>
      </c>
      <c r="V13" s="19">
        <f t="shared" si="1"/>
        <v>0.99845190365156122</v>
      </c>
      <c r="W13" s="19">
        <f t="shared" si="1"/>
        <v>0.99281185026048968</v>
      </c>
      <c r="X13" s="19">
        <f t="shared" si="1"/>
        <v>0.99372995156033539</v>
      </c>
      <c r="Y13" s="19">
        <f t="shared" si="1"/>
        <v>1.0054745508576184</v>
      </c>
      <c r="Z13" s="19">
        <f t="shared" si="1"/>
        <v>1.045927656091707</v>
      </c>
      <c r="AA13" s="19">
        <f t="shared" si="1"/>
        <v>1.0771705985739353</v>
      </c>
      <c r="AB13" s="19">
        <f t="shared" si="1"/>
        <v>1.1156231041379874</v>
      </c>
      <c r="AC13" s="19">
        <f t="shared" si="1"/>
        <v>1.1355988492522622</v>
      </c>
      <c r="AD13" s="19">
        <f t="shared" si="1"/>
        <v>1.1808091124456179</v>
      </c>
      <c r="AE13" s="19">
        <f t="shared" si="1"/>
        <v>1.1884177142327832</v>
      </c>
      <c r="AF13" s="19">
        <f t="shared" si="1"/>
        <v>1.2354650267916563</v>
      </c>
      <c r="AG13" s="19"/>
      <c r="AH13" s="19"/>
    </row>
    <row r="14" spans="1:34" x14ac:dyDescent="0.35">
      <c r="A14" t="s">
        <v>319</v>
      </c>
      <c r="B14" s="19">
        <f>-PV('Wind PV Calcs'!$B$5,'Wind PV Calcs'!$B$1,'Subsidies Paid'!M11*About!$A$74*1000*'Monetizing Tax Credit Penalty'!$A$30*'Wind PV Calcs'!$B$6*'Wind PV Calcs'!$B$4)/('Wind PV Calcs'!$B$4*'Wind PV Calcs'!$B$6*'Wind PV Calcs'!$B$2)</f>
        <v>2.5662975615208947</v>
      </c>
      <c r="C14" s="19">
        <f>'Subsidies Paid'!N11*About!$A$74*1000*'Monetizing Tax Credit Penalty'!$A$30</f>
        <v>0</v>
      </c>
      <c r="D14" s="19">
        <f>'Subsidies Paid'!O11*About!$A$74*1000*'Monetizing Tax Credit Penalty'!$A$30</f>
        <v>0</v>
      </c>
      <c r="E14" s="19">
        <f>'Subsidies Paid'!P11*About!$A$74*1000*'Monetizing Tax Credit Penalty'!$A$30</f>
        <v>0</v>
      </c>
      <c r="F14" s="19">
        <f>'Subsidies Paid'!Q11*About!$A$74*1000*'Monetizing Tax Credit Penalty'!$A$30</f>
        <v>0</v>
      </c>
      <c r="G14" s="19">
        <f>'Subsidies Paid'!R11*About!$A$74*1000*'Monetizing Tax Credit Penalty'!$A$30</f>
        <v>0</v>
      </c>
      <c r="H14" s="19">
        <f>'Subsidies Paid'!S11*About!$A$74*1000*'Monetizing Tax Credit Penalty'!$A$30</f>
        <v>0</v>
      </c>
      <c r="I14" s="19">
        <f>'Subsidies Paid'!T11*About!$A$74*1000*'Monetizing Tax Credit Penalty'!$A$30</f>
        <v>0</v>
      </c>
      <c r="J14" s="19">
        <f>'Subsidies Paid'!U11*About!$A$74*1000*'Monetizing Tax Credit Penalty'!$A$30</f>
        <v>0</v>
      </c>
      <c r="K14" s="19">
        <f>'Subsidies Paid'!V11*About!$A$74*1000*'Monetizing Tax Credit Penalty'!$A$30</f>
        <v>0</v>
      </c>
      <c r="L14" s="19">
        <f>'Subsidies Paid'!W11*About!$A$74*1000*'Monetizing Tax Credit Penalty'!$A$30</f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/>
      <c r="AH14" s="19"/>
    </row>
    <row r="15" spans="1:34" x14ac:dyDescent="0.35">
      <c r="A15" t="s">
        <v>531</v>
      </c>
      <c r="B15">
        <f>B11</f>
        <v>0</v>
      </c>
      <c r="C15">
        <f t="shared" ref="C15:AF15" si="2">C11</f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</row>
    <row r="16" spans="1:34" x14ac:dyDescent="0.35">
      <c r="A16" t="s">
        <v>532</v>
      </c>
      <c r="B16">
        <f>B11</f>
        <v>0</v>
      </c>
      <c r="C16">
        <f t="shared" ref="C16:AF16" si="3">C11</f>
        <v>0</v>
      </c>
      <c r="D16">
        <f t="shared" si="3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3"/>
        <v>0</v>
      </c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3"/>
        <v>0</v>
      </c>
    </row>
    <row r="17" spans="1:32" x14ac:dyDescent="0.35">
      <c r="A17" t="s">
        <v>533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17"/>
  <sheetViews>
    <sheetView workbookViewId="0">
      <selection activeCell="G14" sqref="G14"/>
    </sheetView>
    <sheetView workbookViewId="1"/>
  </sheetViews>
  <sheetFormatPr defaultRowHeight="14.5" x14ac:dyDescent="0.35"/>
  <cols>
    <col min="1" max="1" width="32.7265625" customWidth="1"/>
  </cols>
  <sheetData>
    <row r="1" spans="1:34" x14ac:dyDescent="0.35">
      <c r="A1" t="s">
        <v>172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x14ac:dyDescent="0.35">
      <c r="A2" t="s">
        <v>324</v>
      </c>
      <c r="B2" s="20">
        <v>0</v>
      </c>
      <c r="C2" s="20"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/>
      <c r="AH2" s="20"/>
    </row>
    <row r="3" spans="1:34" x14ac:dyDescent="0.35">
      <c r="A3" t="s">
        <v>325</v>
      </c>
      <c r="B3" s="20">
        <v>0</v>
      </c>
      <c r="C3" s="20">
        <v>0</v>
      </c>
      <c r="D3" s="20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/>
      <c r="AH3" s="20"/>
    </row>
    <row r="4" spans="1:34" x14ac:dyDescent="0.35">
      <c r="A4" t="s">
        <v>326</v>
      </c>
      <c r="B4" s="20">
        <v>0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/>
      <c r="AH4" s="20"/>
    </row>
    <row r="5" spans="1:34" x14ac:dyDescent="0.35">
      <c r="A5" t="s">
        <v>327</v>
      </c>
      <c r="B5" s="20">
        <v>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/>
      <c r="AH5" s="20"/>
    </row>
    <row r="6" spans="1:34" x14ac:dyDescent="0.35">
      <c r="A6" t="s">
        <v>328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/>
      <c r="AH6" s="20"/>
    </row>
    <row r="7" spans="1:34" x14ac:dyDescent="0.35">
      <c r="A7" t="s">
        <v>329</v>
      </c>
      <c r="B7" s="20">
        <f>Calculations!C7</f>
        <v>0</v>
      </c>
      <c r="C7" s="20">
        <f>Calculations!D7</f>
        <v>233752.94999999998</v>
      </c>
      <c r="D7" s="20">
        <f>Calculations!E7</f>
        <v>191193.21</v>
      </c>
      <c r="E7" s="20">
        <f>Calculations!F7</f>
        <v>180589.65599999999</v>
      </c>
      <c r="F7" s="20">
        <f>Calculations!G7</f>
        <v>171481.609</v>
      </c>
      <c r="G7" s="20">
        <f>Calculations!H7</f>
        <v>138474.63519999999</v>
      </c>
      <c r="H7" s="20">
        <f>Calculations!I7</f>
        <v>58742.18299999999</v>
      </c>
      <c r="I7" s="20">
        <f>Calculations!J7</f>
        <v>55449.869999999995</v>
      </c>
      <c r="J7" s="20">
        <f>Calculations!K7</f>
        <v>52294.303999999989</v>
      </c>
      <c r="K7" s="20">
        <f>Calculations!L7</f>
        <v>49491.425999999992</v>
      </c>
      <c r="L7" s="20">
        <f>Calculations!M7</f>
        <v>46751.125999999997</v>
      </c>
      <c r="M7" s="20">
        <f>Calculations!N7</f>
        <v>45740.229999999996</v>
      </c>
      <c r="N7" s="20">
        <f>Calculations!O7</f>
        <v>44786.685999999994</v>
      </c>
      <c r="O7" s="20">
        <f>Calculations!P7</f>
        <v>43962.518999999993</v>
      </c>
      <c r="P7" s="20">
        <f>Calculations!Q7</f>
        <v>43192.48799999999</v>
      </c>
      <c r="Q7" s="20">
        <f>Calculations!R7</f>
        <v>42490.260999999991</v>
      </c>
      <c r="R7" s="20">
        <f>Calculations!S7</f>
        <v>41871.917999999991</v>
      </c>
      <c r="S7" s="20">
        <f>Calculations!T7</f>
        <v>41360.841999999997</v>
      </c>
      <c r="T7" s="20">
        <f>Calculations!U7</f>
        <v>40877.436999999991</v>
      </c>
      <c r="U7" s="20">
        <f>Calculations!V7</f>
        <v>40429.072999999997</v>
      </c>
      <c r="V7" s="20">
        <f>Calculations!W7</f>
        <v>40021.377999999997</v>
      </c>
      <c r="W7" s="20">
        <f>Calculations!X7</f>
        <v>39645.239999999991</v>
      </c>
      <c r="X7" s="20">
        <f>Calculations!Y7</f>
        <v>39288.062999999995</v>
      </c>
      <c r="Y7" s="20">
        <f>Calculations!Z7</f>
        <v>38942.208999999995</v>
      </c>
      <c r="Z7" s="20">
        <f>Calculations!AA7</f>
        <v>38592.133999999991</v>
      </c>
      <c r="AA7" s="20">
        <f>Calculations!AB7</f>
        <v>38234.688999999991</v>
      </c>
      <c r="AB7" s="20">
        <f>Calculations!AC7</f>
        <v>37916.974999999991</v>
      </c>
      <c r="AC7" s="20">
        <f>Calculations!AD7</f>
        <v>37619.628999999994</v>
      </c>
      <c r="AD7" s="20">
        <f>Calculations!AE7</f>
        <v>37333.337999999996</v>
      </c>
      <c r="AE7" s="20">
        <f>Calculations!AF7</f>
        <v>37047.515999999996</v>
      </c>
      <c r="AF7" s="20">
        <f>Calculations!AG7</f>
        <v>36783.267999999996</v>
      </c>
      <c r="AG7" s="20"/>
      <c r="AH7" s="20"/>
    </row>
    <row r="8" spans="1:34" x14ac:dyDescent="0.35">
      <c r="A8" t="s">
        <v>330</v>
      </c>
      <c r="B8" s="20">
        <f>Calculations!C21</f>
        <v>0</v>
      </c>
      <c r="C8" s="20">
        <f>Calculations!D21</f>
        <v>1240009.2</v>
      </c>
      <c r="D8" s="20">
        <f>Calculations!E21</f>
        <v>1018003.8959999999</v>
      </c>
      <c r="E8" s="20">
        <f>Calculations!F21</f>
        <v>980787.80799999996</v>
      </c>
      <c r="F8" s="20">
        <f>Calculations!G21</f>
        <v>944651.76</v>
      </c>
      <c r="G8" s="20">
        <f>Calculations!H21</f>
        <v>771410.52999999991</v>
      </c>
      <c r="H8" s="20">
        <f>Calculations!I21</f>
        <v>338900.73999999993</v>
      </c>
      <c r="I8" s="20">
        <f>Calculations!J21</f>
        <v>328206.86999999994</v>
      </c>
      <c r="J8" s="20">
        <f>Calculations!K21</f>
        <v>318516.65999999997</v>
      </c>
      <c r="K8" s="20">
        <f>Calculations!L21</f>
        <v>309554.73999999993</v>
      </c>
      <c r="L8" s="20">
        <f>Calculations!M21</f>
        <v>301569.00999999995</v>
      </c>
      <c r="M8" s="20">
        <f>Calculations!N21</f>
        <v>294371.19999999995</v>
      </c>
      <c r="N8" s="20">
        <f>Calculations!O21</f>
        <v>287931.82999999996</v>
      </c>
      <c r="O8" s="20">
        <f>Calculations!P21</f>
        <v>282239.50999999995</v>
      </c>
      <c r="P8" s="20">
        <f>Calculations!Q21</f>
        <v>277078.49999999994</v>
      </c>
      <c r="Q8" s="20">
        <f>Calculations!R21</f>
        <v>272656.49999999994</v>
      </c>
      <c r="R8" s="20">
        <f>Calculations!S21</f>
        <v>268685.40999999997</v>
      </c>
      <c r="S8" s="20">
        <f>Calculations!T21</f>
        <v>265225.52999999997</v>
      </c>
      <c r="T8" s="20">
        <f>Calculations!U21</f>
        <v>262286.23999999993</v>
      </c>
      <c r="U8" s="20">
        <f>Calculations!V21</f>
        <v>259722.14999999997</v>
      </c>
      <c r="V8" s="20">
        <f>Calculations!W21</f>
        <v>257505.78999999995</v>
      </c>
      <c r="W8" s="20">
        <f>Calculations!X21</f>
        <v>255554.07999999996</v>
      </c>
      <c r="X8" s="20">
        <f>Calculations!Y21</f>
        <v>253886.44999999995</v>
      </c>
      <c r="Y8" s="20">
        <f>Calculations!Z21</f>
        <v>252480.78999999995</v>
      </c>
      <c r="Z8" s="20">
        <f>Calculations!AA21</f>
        <v>251185.00999999995</v>
      </c>
      <c r="AA8" s="20">
        <f>Calculations!AB21</f>
        <v>249954.21999999997</v>
      </c>
      <c r="AB8" s="20">
        <f>Calculations!AC21</f>
        <v>248877.52999999997</v>
      </c>
      <c r="AC8" s="20">
        <f>Calculations!AD21</f>
        <v>247712.39999999997</v>
      </c>
      <c r="AD8" s="20">
        <f>Calculations!AE21</f>
        <v>246570.04999999996</v>
      </c>
      <c r="AE8" s="20">
        <f>Calculations!AF21</f>
        <v>245362.03999999995</v>
      </c>
      <c r="AF8" s="20">
        <f>Calculations!AG21</f>
        <v>243934.93999999997</v>
      </c>
      <c r="AG8" s="20"/>
      <c r="AH8" s="20"/>
    </row>
    <row r="9" spans="1:34" x14ac:dyDescent="0.35">
      <c r="A9" t="s">
        <v>331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/>
      <c r="AH9" s="20"/>
    </row>
    <row r="10" spans="1:34" x14ac:dyDescent="0.35">
      <c r="A10" t="s">
        <v>332</v>
      </c>
      <c r="B10" s="20">
        <f>Calculations!C27</f>
        <v>0</v>
      </c>
      <c r="C10" s="20">
        <f>Calculations!D27</f>
        <v>398018.85999999993</v>
      </c>
      <c r="D10" s="20">
        <f>Calculations!E27</f>
        <v>391888.35999999993</v>
      </c>
      <c r="E10" s="20">
        <f>Calculations!F27</f>
        <v>385782.64999999997</v>
      </c>
      <c r="F10" s="20">
        <f>Calculations!G27</f>
        <v>379701.05999999994</v>
      </c>
      <c r="G10" s="20">
        <f>Calculations!H27</f>
        <v>373644.92999999993</v>
      </c>
      <c r="H10" s="20">
        <f>Calculations!I27</f>
        <v>367612.91999999993</v>
      </c>
      <c r="I10" s="20">
        <f>Calculations!J27</f>
        <v>361606.36999999994</v>
      </c>
      <c r="J10" s="20">
        <f>Calculations!K27</f>
        <v>355623.93999999994</v>
      </c>
      <c r="K10" s="20">
        <f>Calculations!L27</f>
        <v>349666.29999999993</v>
      </c>
      <c r="L10" s="20">
        <f>Calculations!M27</f>
        <v>343734.11999999994</v>
      </c>
      <c r="M10" s="20">
        <f>Calculations!N27</f>
        <v>337759.72999999992</v>
      </c>
      <c r="N10" s="20">
        <f>Calculations!O27</f>
        <v>336070.66</v>
      </c>
      <c r="O10" s="20">
        <f>Calculations!P27</f>
        <v>334390.29999999993</v>
      </c>
      <c r="P10" s="20">
        <f>Calculations!Q27</f>
        <v>332718.64999999997</v>
      </c>
      <c r="Q10" s="20">
        <f>Calculations!R27</f>
        <v>331055.03999999998</v>
      </c>
      <c r="R10" s="20">
        <f>Calculations!S27</f>
        <v>329399.46999999997</v>
      </c>
      <c r="S10" s="20">
        <f>Calculations!T27</f>
        <v>327752.60999999993</v>
      </c>
      <c r="T10" s="20">
        <f>Calculations!U27</f>
        <v>326113.78999999998</v>
      </c>
      <c r="U10" s="20">
        <f>Calculations!V27</f>
        <v>324483.00999999995</v>
      </c>
      <c r="V10" s="20">
        <f>Calculations!W27</f>
        <v>322860.93999999994</v>
      </c>
      <c r="W10" s="20">
        <f>Calculations!X27</f>
        <v>321246.90999999997</v>
      </c>
      <c r="X10" s="20">
        <f>Calculations!Y27</f>
        <v>319640.24999999994</v>
      </c>
      <c r="Y10" s="20">
        <f>Calculations!Z27</f>
        <v>318042.29999999993</v>
      </c>
      <c r="Z10" s="20">
        <f>Calculations!AA27</f>
        <v>316451.71999999997</v>
      </c>
      <c r="AA10" s="20">
        <f>Calculations!AB27</f>
        <v>314869.84999999998</v>
      </c>
      <c r="AB10" s="20">
        <f>Calculations!AC27</f>
        <v>313295.34999999998</v>
      </c>
      <c r="AC10" s="20">
        <f>Calculations!AD27</f>
        <v>311728.88999999996</v>
      </c>
      <c r="AD10" s="20">
        <f>Calculations!AE27</f>
        <v>310170.46999999997</v>
      </c>
      <c r="AE10" s="20">
        <f>Calculations!AF27</f>
        <v>308619.41999999993</v>
      </c>
      <c r="AF10" s="20">
        <f>Calculations!AG27</f>
        <v>307076.40999999997</v>
      </c>
      <c r="AG10" s="20"/>
      <c r="AH10" s="20"/>
    </row>
    <row r="11" spans="1:34" x14ac:dyDescent="0.35">
      <c r="A11" t="s">
        <v>333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/>
      <c r="AH11" s="20"/>
    </row>
    <row r="12" spans="1:34" x14ac:dyDescent="0.35">
      <c r="A12" t="s">
        <v>334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/>
      <c r="AH12" s="20"/>
    </row>
    <row r="13" spans="1:34" x14ac:dyDescent="0.35">
      <c r="A13" t="s">
        <v>335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/>
      <c r="AH13" s="20"/>
    </row>
    <row r="14" spans="1:34" x14ac:dyDescent="0.35">
      <c r="A14" t="s">
        <v>336</v>
      </c>
      <c r="B14" s="20">
        <f>Calculations!C14</f>
        <v>0</v>
      </c>
      <c r="C14" s="20">
        <f>Calculations!D14</f>
        <v>794898.72</v>
      </c>
      <c r="D14" s="20">
        <f>Calculations!E14</f>
        <v>751452.57</v>
      </c>
      <c r="E14" s="20">
        <f>Calculations!F14</f>
        <v>709753.11</v>
      </c>
      <c r="F14" s="20">
        <f>Calculations!G14</f>
        <v>654962.5199999999</v>
      </c>
      <c r="G14" s="20">
        <f>Calculations!H14</f>
        <v>617942.34</v>
      </c>
      <c r="H14" s="20">
        <f>Calculations!I14</f>
        <v>594676.59</v>
      </c>
      <c r="I14" s="20">
        <f>Calculations!J14</f>
        <v>573509.27999999991</v>
      </c>
      <c r="J14" s="20">
        <f>Calculations!K14</f>
        <v>554056.5</v>
      </c>
      <c r="K14" s="20">
        <f>Calculations!L14*'Monetizing Tax Credit Penalty'!$A$30</f>
        <v>0</v>
      </c>
      <c r="L14" s="20">
        <f>Calculations!M14*'Monetizing Tax Credit Penalty'!$A$30</f>
        <v>0</v>
      </c>
      <c r="M14" s="20">
        <f>Calculations!N14*'Monetizing Tax Credit Penalty'!$A$30</f>
        <v>0</v>
      </c>
      <c r="N14" s="20">
        <f>Calculations!O14*'Monetizing Tax Credit Penalty'!$A$30</f>
        <v>0</v>
      </c>
      <c r="O14" s="20">
        <f>Calculations!P14*'Monetizing Tax Credit Penalty'!$A$30</f>
        <v>0</v>
      </c>
      <c r="P14" s="20">
        <f>Calculations!Q14*'Monetizing Tax Credit Penalty'!$A$30</f>
        <v>0</v>
      </c>
      <c r="Q14" s="20">
        <f>Calculations!R14*'Monetizing Tax Credit Penalty'!$A$30</f>
        <v>0</v>
      </c>
      <c r="R14" s="20">
        <f>Calculations!S14*'Monetizing Tax Credit Penalty'!$A$30</f>
        <v>0</v>
      </c>
      <c r="S14" s="20">
        <f>Calculations!T14*'Monetizing Tax Credit Penalty'!$A$30</f>
        <v>0</v>
      </c>
      <c r="T14" s="20">
        <f>Calculations!U14*'Monetizing Tax Credit Penalty'!$A$30</f>
        <v>0</v>
      </c>
      <c r="U14" s="20">
        <f>Calculations!V14*'Monetizing Tax Credit Penalty'!$A$30</f>
        <v>0</v>
      </c>
      <c r="V14" s="20">
        <f>Calculations!W14*'Monetizing Tax Credit Penalty'!$A$30</f>
        <v>0</v>
      </c>
      <c r="W14" s="20">
        <f>Calculations!X14*'Monetizing Tax Credit Penalty'!$A$30</f>
        <v>0</v>
      </c>
      <c r="X14" s="20">
        <f>Calculations!Y14*'Monetizing Tax Credit Penalty'!$A$30</f>
        <v>0</v>
      </c>
      <c r="Y14" s="20">
        <f>Calculations!Z14*'Monetizing Tax Credit Penalty'!$A$30</f>
        <v>0</v>
      </c>
      <c r="Z14" s="20">
        <f>Calculations!AA14*'Monetizing Tax Credit Penalty'!$A$30</f>
        <v>0</v>
      </c>
      <c r="AA14" s="20">
        <f>Calculations!AB14*'Monetizing Tax Credit Penalty'!$A$30</f>
        <v>0</v>
      </c>
      <c r="AB14" s="20">
        <f>Calculations!AC14*'Monetizing Tax Credit Penalty'!$A$30</f>
        <v>0</v>
      </c>
      <c r="AC14" s="20">
        <f>Calculations!AD14*'Monetizing Tax Credit Penalty'!$A$30</f>
        <v>0</v>
      </c>
      <c r="AD14" s="20">
        <f>Calculations!AE14*'Monetizing Tax Credit Penalty'!$A$30</f>
        <v>0</v>
      </c>
      <c r="AE14" s="20">
        <f>Calculations!AF14*'Monetizing Tax Credit Penalty'!$A$30</f>
        <v>0</v>
      </c>
      <c r="AF14" s="20">
        <f>Calculations!AG14*'Monetizing Tax Credit Penalty'!$A$30</f>
        <v>0</v>
      </c>
      <c r="AG14" s="20"/>
      <c r="AH14" s="20"/>
    </row>
    <row r="15" spans="1:34" x14ac:dyDescent="0.35">
      <c r="A15" t="s">
        <v>531</v>
      </c>
      <c r="B15" s="20">
        <f t="shared" ref="B15" si="0">B11</f>
        <v>0</v>
      </c>
      <c r="C15" s="20">
        <f t="shared" ref="C15:AF15" si="1">C11</f>
        <v>0</v>
      </c>
      <c r="D15" s="20">
        <f t="shared" si="1"/>
        <v>0</v>
      </c>
      <c r="E15" s="20">
        <f t="shared" si="1"/>
        <v>0</v>
      </c>
      <c r="F15" s="20">
        <f t="shared" si="1"/>
        <v>0</v>
      </c>
      <c r="G15" s="20">
        <f t="shared" si="1"/>
        <v>0</v>
      </c>
      <c r="H15" s="20">
        <f t="shared" si="1"/>
        <v>0</v>
      </c>
      <c r="I15" s="20">
        <f t="shared" si="1"/>
        <v>0</v>
      </c>
      <c r="J15" s="20">
        <f t="shared" si="1"/>
        <v>0</v>
      </c>
      <c r="K15" s="20">
        <f t="shared" si="1"/>
        <v>0</v>
      </c>
      <c r="L15" s="20">
        <f t="shared" si="1"/>
        <v>0</v>
      </c>
      <c r="M15" s="20">
        <f t="shared" si="1"/>
        <v>0</v>
      </c>
      <c r="N15" s="20">
        <f t="shared" si="1"/>
        <v>0</v>
      </c>
      <c r="O15" s="20">
        <f t="shared" si="1"/>
        <v>0</v>
      </c>
      <c r="P15" s="20">
        <f t="shared" si="1"/>
        <v>0</v>
      </c>
      <c r="Q15" s="20">
        <f t="shared" si="1"/>
        <v>0</v>
      </c>
      <c r="R15" s="20">
        <f t="shared" si="1"/>
        <v>0</v>
      </c>
      <c r="S15" s="20">
        <f t="shared" si="1"/>
        <v>0</v>
      </c>
      <c r="T15" s="20">
        <f t="shared" si="1"/>
        <v>0</v>
      </c>
      <c r="U15" s="20">
        <f t="shared" si="1"/>
        <v>0</v>
      </c>
      <c r="V15" s="20">
        <f t="shared" si="1"/>
        <v>0</v>
      </c>
      <c r="W15" s="20">
        <f t="shared" si="1"/>
        <v>0</v>
      </c>
      <c r="X15" s="20">
        <f t="shared" si="1"/>
        <v>0</v>
      </c>
      <c r="Y15" s="20">
        <f t="shared" si="1"/>
        <v>0</v>
      </c>
      <c r="Z15" s="20">
        <f t="shared" si="1"/>
        <v>0</v>
      </c>
      <c r="AA15" s="20">
        <f t="shared" si="1"/>
        <v>0</v>
      </c>
      <c r="AB15" s="20">
        <f t="shared" si="1"/>
        <v>0</v>
      </c>
      <c r="AC15" s="20">
        <f t="shared" si="1"/>
        <v>0</v>
      </c>
      <c r="AD15" s="20">
        <f t="shared" si="1"/>
        <v>0</v>
      </c>
      <c r="AE15" s="20">
        <f t="shared" si="1"/>
        <v>0</v>
      </c>
      <c r="AF15" s="20">
        <f t="shared" si="1"/>
        <v>0</v>
      </c>
      <c r="AG15" s="20"/>
      <c r="AH15" s="20"/>
    </row>
    <row r="16" spans="1:34" x14ac:dyDescent="0.35">
      <c r="A16" t="s">
        <v>532</v>
      </c>
      <c r="B16" s="20">
        <f t="shared" ref="B16" si="2">B11</f>
        <v>0</v>
      </c>
      <c r="C16" s="20">
        <f t="shared" ref="C16:AF16" si="3">C11</f>
        <v>0</v>
      </c>
      <c r="D16" s="20">
        <f t="shared" si="3"/>
        <v>0</v>
      </c>
      <c r="E16" s="20">
        <f t="shared" si="3"/>
        <v>0</v>
      </c>
      <c r="F16" s="20">
        <f t="shared" si="3"/>
        <v>0</v>
      </c>
      <c r="G16" s="20">
        <f t="shared" si="3"/>
        <v>0</v>
      </c>
      <c r="H16" s="20">
        <f t="shared" si="3"/>
        <v>0</v>
      </c>
      <c r="I16" s="20">
        <f t="shared" si="3"/>
        <v>0</v>
      </c>
      <c r="J16" s="20">
        <f t="shared" si="3"/>
        <v>0</v>
      </c>
      <c r="K16" s="20">
        <f t="shared" si="3"/>
        <v>0</v>
      </c>
      <c r="L16" s="20">
        <f t="shared" si="3"/>
        <v>0</v>
      </c>
      <c r="M16" s="20">
        <f t="shared" si="3"/>
        <v>0</v>
      </c>
      <c r="N16" s="20">
        <f t="shared" si="3"/>
        <v>0</v>
      </c>
      <c r="O16" s="20">
        <f t="shared" si="3"/>
        <v>0</v>
      </c>
      <c r="P16" s="20">
        <f t="shared" si="3"/>
        <v>0</v>
      </c>
      <c r="Q16" s="20">
        <f t="shared" si="3"/>
        <v>0</v>
      </c>
      <c r="R16" s="20">
        <f t="shared" si="3"/>
        <v>0</v>
      </c>
      <c r="S16" s="20">
        <f t="shared" si="3"/>
        <v>0</v>
      </c>
      <c r="T16" s="20">
        <f t="shared" si="3"/>
        <v>0</v>
      </c>
      <c r="U16" s="20">
        <f t="shared" si="3"/>
        <v>0</v>
      </c>
      <c r="V16" s="20">
        <f t="shared" si="3"/>
        <v>0</v>
      </c>
      <c r="W16" s="20">
        <f t="shared" si="3"/>
        <v>0</v>
      </c>
      <c r="X16" s="20">
        <f t="shared" si="3"/>
        <v>0</v>
      </c>
      <c r="Y16" s="20">
        <f t="shared" si="3"/>
        <v>0</v>
      </c>
      <c r="Z16" s="20">
        <f t="shared" si="3"/>
        <v>0</v>
      </c>
      <c r="AA16" s="20">
        <f t="shared" si="3"/>
        <v>0</v>
      </c>
      <c r="AB16" s="20">
        <f t="shared" si="3"/>
        <v>0</v>
      </c>
      <c r="AC16" s="20">
        <f t="shared" si="3"/>
        <v>0</v>
      </c>
      <c r="AD16" s="20">
        <f t="shared" si="3"/>
        <v>0</v>
      </c>
      <c r="AE16" s="20">
        <f t="shared" si="3"/>
        <v>0</v>
      </c>
      <c r="AF16" s="20">
        <f t="shared" si="3"/>
        <v>0</v>
      </c>
      <c r="AG16" s="20"/>
      <c r="AH16" s="20"/>
    </row>
    <row r="17" spans="1:34" x14ac:dyDescent="0.35">
      <c r="A17" t="s">
        <v>533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/>
      <c r="AH17" s="2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>
      <selection activeCell="D27" sqref="D27"/>
    </sheetView>
    <sheetView workbookViewId="1"/>
  </sheetViews>
  <sheetFormatPr defaultColWidth="9.1796875" defaultRowHeight="14.5" x14ac:dyDescent="0.35"/>
  <cols>
    <col min="1" max="1" width="32.453125" customWidth="1"/>
    <col min="2" max="2" width="87.7265625" customWidth="1"/>
    <col min="13" max="13" width="11.54296875" customWidth="1"/>
  </cols>
  <sheetData>
    <row r="1" spans="1:14" x14ac:dyDescent="0.35">
      <c r="A1" t="s">
        <v>5</v>
      </c>
    </row>
    <row r="2" spans="1:14" x14ac:dyDescent="0.35">
      <c r="A2" s="1" t="s">
        <v>166</v>
      </c>
    </row>
    <row r="3" spans="1:14" x14ac:dyDescent="0.35">
      <c r="A3" t="s">
        <v>7</v>
      </c>
    </row>
    <row r="4" spans="1:14" x14ac:dyDescent="0.35">
      <c r="A4" t="s">
        <v>13</v>
      </c>
    </row>
    <row r="5" spans="1:14" x14ac:dyDescent="0.35">
      <c r="A5" t="s">
        <v>14</v>
      </c>
    </row>
    <row r="7" spans="1:14" x14ac:dyDescent="0.35">
      <c r="B7" s="1"/>
      <c r="C7" s="1" t="s">
        <v>8</v>
      </c>
      <c r="D7" s="1"/>
      <c r="E7" s="1"/>
      <c r="F7" s="1"/>
      <c r="G7" s="1"/>
      <c r="H7" s="1" t="s">
        <v>9</v>
      </c>
      <c r="I7" s="1"/>
      <c r="J7" s="1"/>
      <c r="K7" s="1"/>
      <c r="L7" s="1"/>
      <c r="M7" s="1" t="s">
        <v>11</v>
      </c>
    </row>
    <row r="8" spans="1:14" x14ac:dyDescent="0.35">
      <c r="A8" s="1" t="s">
        <v>34</v>
      </c>
      <c r="B8" s="1" t="s">
        <v>6</v>
      </c>
      <c r="C8" s="1">
        <v>2014</v>
      </c>
      <c r="D8" s="1">
        <v>2015</v>
      </c>
      <c r="E8" s="1">
        <v>2016</v>
      </c>
      <c r="F8" s="1">
        <v>2017</v>
      </c>
      <c r="G8" s="1">
        <v>2018</v>
      </c>
      <c r="H8" s="1">
        <v>2014</v>
      </c>
      <c r="I8" s="1">
        <v>2015</v>
      </c>
      <c r="J8" s="1">
        <v>2016</v>
      </c>
      <c r="K8" s="1">
        <v>2017</v>
      </c>
      <c r="L8" s="1">
        <v>2018</v>
      </c>
      <c r="M8" s="3" t="s">
        <v>12</v>
      </c>
    </row>
    <row r="9" spans="1:14" x14ac:dyDescent="0.35">
      <c r="A9" s="6" t="s">
        <v>33</v>
      </c>
      <c r="B9" s="6" t="s">
        <v>10</v>
      </c>
      <c r="C9" s="21">
        <f>($M9-$L9-$K9)/8</f>
        <v>3.7500000000000006E-2</v>
      </c>
      <c r="D9" s="21">
        <f t="shared" ref="D9:J9" si="0">($M9-$L9-$K9)/8</f>
        <v>3.7500000000000006E-2</v>
      </c>
      <c r="E9" s="21">
        <f t="shared" si="0"/>
        <v>3.7500000000000006E-2</v>
      </c>
      <c r="F9" s="21">
        <f t="shared" si="0"/>
        <v>3.7500000000000006E-2</v>
      </c>
      <c r="G9" s="21">
        <f t="shared" si="0"/>
        <v>3.7500000000000006E-2</v>
      </c>
      <c r="H9" s="21">
        <f t="shared" si="0"/>
        <v>3.7500000000000006E-2</v>
      </c>
      <c r="I9" s="21">
        <f t="shared" si="0"/>
        <v>3.7500000000000006E-2</v>
      </c>
      <c r="J9" s="21">
        <f t="shared" si="0"/>
        <v>3.7500000000000006E-2</v>
      </c>
      <c r="K9" s="22">
        <v>0.1</v>
      </c>
      <c r="L9" s="22">
        <v>0.1</v>
      </c>
      <c r="M9" s="22">
        <v>0.5</v>
      </c>
    </row>
    <row r="10" spans="1:14" x14ac:dyDescent="0.35">
      <c r="A10" s="7" t="s">
        <v>22</v>
      </c>
      <c r="B10" s="7" t="s">
        <v>15</v>
      </c>
      <c r="C10" s="23">
        <v>0.4</v>
      </c>
      <c r="D10" s="23">
        <v>0.4</v>
      </c>
      <c r="E10" s="23">
        <v>0.4</v>
      </c>
      <c r="F10" s="23">
        <v>0.4</v>
      </c>
      <c r="G10" s="23">
        <v>0.3</v>
      </c>
      <c r="H10" s="23">
        <v>0.1</v>
      </c>
      <c r="I10" s="23">
        <v>0.1</v>
      </c>
      <c r="J10" s="23">
        <v>0.1</v>
      </c>
      <c r="K10" s="23">
        <v>0.1</v>
      </c>
      <c r="L10" s="23">
        <v>0.1</v>
      </c>
      <c r="M10" s="23">
        <v>2.9</v>
      </c>
    </row>
    <row r="11" spans="1:14" x14ac:dyDescent="0.35">
      <c r="A11" s="6" t="s">
        <v>23</v>
      </c>
      <c r="B11" s="6" t="s">
        <v>16</v>
      </c>
      <c r="C11" s="21">
        <f>$M11/10</f>
        <v>2.5000000000000001E-3</v>
      </c>
      <c r="D11" s="21">
        <f t="shared" ref="D11:L11" si="1">$M11/10</f>
        <v>2.5000000000000001E-3</v>
      </c>
      <c r="E11" s="21">
        <f t="shared" si="1"/>
        <v>2.5000000000000001E-3</v>
      </c>
      <c r="F11" s="21">
        <f t="shared" si="1"/>
        <v>2.5000000000000001E-3</v>
      </c>
      <c r="G11" s="21">
        <f t="shared" si="1"/>
        <v>2.5000000000000001E-3</v>
      </c>
      <c r="H11" s="21">
        <f t="shared" si="1"/>
        <v>2.5000000000000001E-3</v>
      </c>
      <c r="I11" s="21">
        <f t="shared" si="1"/>
        <v>2.5000000000000001E-3</v>
      </c>
      <c r="J11" s="21">
        <f t="shared" si="1"/>
        <v>2.5000000000000001E-3</v>
      </c>
      <c r="K11" s="21">
        <f t="shared" si="1"/>
        <v>2.5000000000000001E-3</v>
      </c>
      <c r="L11" s="21">
        <f t="shared" si="1"/>
        <v>2.5000000000000001E-3</v>
      </c>
      <c r="M11" s="22">
        <v>2.5000000000000001E-2</v>
      </c>
    </row>
    <row r="12" spans="1:14" x14ac:dyDescent="0.35">
      <c r="A12" s="7" t="s">
        <v>23</v>
      </c>
      <c r="B12" s="7" t="s">
        <v>17</v>
      </c>
      <c r="C12" s="23">
        <v>1.1000000000000001</v>
      </c>
      <c r="D12" s="23">
        <v>2.2999999999999998</v>
      </c>
      <c r="E12" s="23">
        <v>2.9</v>
      </c>
      <c r="F12" s="23">
        <v>3.3</v>
      </c>
      <c r="G12" s="23">
        <v>3.4</v>
      </c>
      <c r="H12" s="23">
        <v>0.1</v>
      </c>
      <c r="I12" s="23">
        <v>0.1</v>
      </c>
      <c r="J12" s="23">
        <v>0.2</v>
      </c>
      <c r="K12" s="23">
        <v>0.2</v>
      </c>
      <c r="L12" s="23">
        <v>0.2</v>
      </c>
      <c r="M12" s="23">
        <v>13.8</v>
      </c>
    </row>
    <row r="13" spans="1:14" x14ac:dyDescent="0.35">
      <c r="A13" s="7" t="s">
        <v>24</v>
      </c>
      <c r="B13" s="7" t="s">
        <v>18</v>
      </c>
      <c r="C13" s="23">
        <f>$M13/10</f>
        <v>0.01</v>
      </c>
      <c r="D13" s="23">
        <f t="shared" ref="D13:L13" si="2">$M13/10</f>
        <v>0.01</v>
      </c>
      <c r="E13" s="23">
        <f t="shared" si="2"/>
        <v>0.01</v>
      </c>
      <c r="F13" s="23">
        <f t="shared" si="2"/>
        <v>0.01</v>
      </c>
      <c r="G13" s="23">
        <f t="shared" si="2"/>
        <v>0.01</v>
      </c>
      <c r="H13" s="23">
        <f t="shared" si="2"/>
        <v>0.01</v>
      </c>
      <c r="I13" s="23">
        <f t="shared" si="2"/>
        <v>0.01</v>
      </c>
      <c r="J13" s="23">
        <f t="shared" si="2"/>
        <v>0.01</v>
      </c>
      <c r="K13" s="23">
        <f t="shared" si="2"/>
        <v>0.01</v>
      </c>
      <c r="L13" s="23">
        <f t="shared" si="2"/>
        <v>0.01</v>
      </c>
      <c r="M13" s="23">
        <v>0.1</v>
      </c>
    </row>
    <row r="14" spans="1:14" x14ac:dyDescent="0.35">
      <c r="A14" s="7" t="s">
        <v>25</v>
      </c>
      <c r="B14" s="7" t="s">
        <v>19</v>
      </c>
      <c r="C14" s="23">
        <v>0.3</v>
      </c>
      <c r="D14" s="23">
        <v>0.4</v>
      </c>
      <c r="E14" s="23">
        <v>0.4</v>
      </c>
      <c r="F14" s="23">
        <v>0.4</v>
      </c>
      <c r="G14" s="23">
        <v>0.4</v>
      </c>
      <c r="H14" s="24"/>
      <c r="I14" s="24"/>
      <c r="J14" s="24"/>
      <c r="K14" s="24"/>
      <c r="L14" s="24"/>
      <c r="M14" s="23">
        <v>1.9</v>
      </c>
    </row>
    <row r="15" spans="1:14" x14ac:dyDescent="0.35">
      <c r="A15" s="7" t="s">
        <v>26</v>
      </c>
      <c r="B15" s="7" t="s">
        <v>20</v>
      </c>
      <c r="C15" s="23">
        <v>0.2</v>
      </c>
      <c r="D15" s="23">
        <v>0.2</v>
      </c>
      <c r="E15" s="23">
        <v>0.2</v>
      </c>
      <c r="F15" s="23">
        <v>0.2</v>
      </c>
      <c r="G15" s="23">
        <v>0.2</v>
      </c>
      <c r="H15" s="23"/>
      <c r="I15" s="23"/>
      <c r="J15" s="23"/>
      <c r="K15" s="23"/>
      <c r="L15" s="23"/>
      <c r="M15" s="23">
        <v>1</v>
      </c>
    </row>
    <row r="16" spans="1:14" x14ac:dyDescent="0.35">
      <c r="A16" s="6" t="s">
        <v>26</v>
      </c>
      <c r="B16" s="6" t="s">
        <v>27</v>
      </c>
      <c r="C16" s="22">
        <f>$M16/10</f>
        <v>0.01</v>
      </c>
      <c r="D16" s="22">
        <f t="shared" ref="D16:G17" si="3">$M16/10</f>
        <v>0.01</v>
      </c>
      <c r="E16" s="22">
        <f t="shared" si="3"/>
        <v>0.01</v>
      </c>
      <c r="F16" s="22">
        <f t="shared" si="3"/>
        <v>0.01</v>
      </c>
      <c r="G16" s="22">
        <f t="shared" si="3"/>
        <v>0.01</v>
      </c>
      <c r="H16" s="22"/>
      <c r="I16" s="22"/>
      <c r="J16" s="22"/>
      <c r="K16" s="22"/>
      <c r="L16" s="22"/>
      <c r="M16" s="22">
        <v>0.1</v>
      </c>
      <c r="N16" t="s">
        <v>224</v>
      </c>
    </row>
    <row r="17" spans="1:14" x14ac:dyDescent="0.35">
      <c r="A17" s="6" t="s">
        <v>26</v>
      </c>
      <c r="B17" s="6" t="s">
        <v>28</v>
      </c>
      <c r="C17" s="22">
        <f>$M17/10</f>
        <v>0.01</v>
      </c>
      <c r="D17" s="22">
        <f t="shared" si="3"/>
        <v>0.01</v>
      </c>
      <c r="E17" s="22">
        <f t="shared" si="3"/>
        <v>0.01</v>
      </c>
      <c r="F17" s="22">
        <f t="shared" si="3"/>
        <v>0.01</v>
      </c>
      <c r="G17" s="22">
        <f t="shared" si="3"/>
        <v>0.01</v>
      </c>
      <c r="H17" s="22"/>
      <c r="I17" s="22"/>
      <c r="J17" s="22"/>
      <c r="K17" s="22"/>
      <c r="L17" s="22"/>
      <c r="M17" s="22">
        <v>0.1</v>
      </c>
      <c r="N17" t="s">
        <v>225</v>
      </c>
    </row>
    <row r="18" spans="1:14" ht="29" x14ac:dyDescent="0.35">
      <c r="A18" s="7" t="s">
        <v>42</v>
      </c>
      <c r="B18" s="7" t="s">
        <v>29</v>
      </c>
      <c r="C18" s="23">
        <v>0.9</v>
      </c>
      <c r="D18" s="23">
        <v>0.9</v>
      </c>
      <c r="E18" s="23">
        <v>0.9</v>
      </c>
      <c r="F18" s="23">
        <v>1</v>
      </c>
      <c r="G18" s="23">
        <v>1</v>
      </c>
      <c r="H18" s="23">
        <v>0.2</v>
      </c>
      <c r="I18" s="23">
        <v>0.2</v>
      </c>
      <c r="J18" s="23">
        <v>0.3</v>
      </c>
      <c r="K18" s="23">
        <v>0.3</v>
      </c>
      <c r="L18" s="23">
        <v>0.3</v>
      </c>
      <c r="M18" s="23">
        <v>6</v>
      </c>
    </row>
    <row r="19" spans="1:14" x14ac:dyDescent="0.35">
      <c r="A19" s="7" t="s">
        <v>26</v>
      </c>
      <c r="B19" s="7" t="s">
        <v>269</v>
      </c>
      <c r="C19" s="23">
        <v>0.1</v>
      </c>
      <c r="D19" s="23">
        <v>0.1</v>
      </c>
      <c r="E19" s="23">
        <v>0.1</v>
      </c>
      <c r="F19" s="23">
        <v>0.1</v>
      </c>
      <c r="G19" s="23">
        <v>0.1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0.5</v>
      </c>
      <c r="N19" t="s">
        <v>270</v>
      </c>
    </row>
    <row r="20" spans="1:14" ht="29" x14ac:dyDescent="0.35">
      <c r="A20" s="7" t="s">
        <v>42</v>
      </c>
      <c r="B20" s="7" t="s">
        <v>30</v>
      </c>
      <c r="C20" s="23">
        <v>1</v>
      </c>
      <c r="D20" s="23">
        <v>1.5</v>
      </c>
      <c r="E20" s="23">
        <v>1.6</v>
      </c>
      <c r="F20" s="23">
        <v>1.6</v>
      </c>
      <c r="G20" s="23">
        <v>1.6</v>
      </c>
      <c r="H20" s="24">
        <f>($M20-SUM($C20:$G20))/5</f>
        <v>2.0000000000000285E-2</v>
      </c>
      <c r="I20" s="24">
        <f t="shared" ref="I20:L21" si="4">($M20-SUM($C20:$G20))/5</f>
        <v>2.0000000000000285E-2</v>
      </c>
      <c r="J20" s="24">
        <f t="shared" si="4"/>
        <v>2.0000000000000285E-2</v>
      </c>
      <c r="K20" s="24">
        <f t="shared" si="4"/>
        <v>2.0000000000000285E-2</v>
      </c>
      <c r="L20" s="24">
        <f t="shared" si="4"/>
        <v>2.0000000000000285E-2</v>
      </c>
      <c r="M20" s="23">
        <v>7.4</v>
      </c>
    </row>
    <row r="21" spans="1:14" ht="29" x14ac:dyDescent="0.35">
      <c r="A21" s="7" t="s">
        <v>42</v>
      </c>
      <c r="B21" s="7" t="s">
        <v>31</v>
      </c>
      <c r="C21" s="23">
        <v>0.1</v>
      </c>
      <c r="D21" s="23">
        <v>0.1</v>
      </c>
      <c r="E21" s="23">
        <v>0.1</v>
      </c>
      <c r="F21" s="23">
        <v>0.1</v>
      </c>
      <c r="G21" s="23">
        <v>0.1</v>
      </c>
      <c r="H21" s="24">
        <f>($M21-SUM($C21:$G21))/5</f>
        <v>3.9999999999999994E-2</v>
      </c>
      <c r="I21" s="24">
        <f t="shared" si="4"/>
        <v>3.9999999999999994E-2</v>
      </c>
      <c r="J21" s="24">
        <f t="shared" si="4"/>
        <v>3.9999999999999994E-2</v>
      </c>
      <c r="K21" s="24">
        <f t="shared" si="4"/>
        <v>3.9999999999999994E-2</v>
      </c>
      <c r="L21" s="24">
        <f t="shared" si="4"/>
        <v>3.9999999999999994E-2</v>
      </c>
      <c r="M21" s="23">
        <v>0.7</v>
      </c>
    </row>
    <row r="22" spans="1:14" x14ac:dyDescent="0.35">
      <c r="A22" s="7" t="s">
        <v>26</v>
      </c>
      <c r="B22" s="8" t="s">
        <v>32</v>
      </c>
      <c r="C22" s="23">
        <v>0.4</v>
      </c>
      <c r="D22" s="23">
        <v>0.4</v>
      </c>
      <c r="E22" s="23">
        <v>0.4</v>
      </c>
      <c r="F22" s="23">
        <v>0.3</v>
      </c>
      <c r="G22" s="23">
        <v>0.3</v>
      </c>
      <c r="H22" s="23"/>
      <c r="I22" s="23"/>
      <c r="J22" s="23"/>
      <c r="K22" s="23"/>
      <c r="L22" s="23"/>
      <c r="M22" s="23">
        <v>1.8</v>
      </c>
    </row>
    <row r="23" spans="1:14" x14ac:dyDescent="0.35">
      <c r="A23" s="6" t="s">
        <v>33</v>
      </c>
      <c r="B23" s="6" t="s">
        <v>35</v>
      </c>
      <c r="C23" s="22">
        <v>0.3</v>
      </c>
      <c r="D23" s="22">
        <v>0.3</v>
      </c>
      <c r="E23" s="22">
        <v>0.3</v>
      </c>
      <c r="F23" s="22">
        <v>0.3</v>
      </c>
      <c r="G23" s="22">
        <v>0.2</v>
      </c>
      <c r="H23" s="25"/>
      <c r="I23" s="25"/>
      <c r="J23" s="25"/>
      <c r="K23" s="25"/>
      <c r="L23" s="25"/>
      <c r="M23" s="22">
        <v>1.4</v>
      </c>
      <c r="N23" t="s">
        <v>245</v>
      </c>
    </row>
    <row r="24" spans="1:14" x14ac:dyDescent="0.35">
      <c r="A24" s="6" t="s">
        <v>37</v>
      </c>
      <c r="B24" s="6" t="s">
        <v>36</v>
      </c>
      <c r="C24" s="22">
        <v>0.2</v>
      </c>
      <c r="D24" s="22">
        <v>0.2</v>
      </c>
      <c r="E24" s="22">
        <v>0.2</v>
      </c>
      <c r="F24" s="22">
        <v>0.1</v>
      </c>
      <c r="G24" s="22">
        <v>0.1</v>
      </c>
      <c r="H24" s="22"/>
      <c r="I24" s="22"/>
      <c r="J24" s="22"/>
      <c r="K24" s="22"/>
      <c r="L24" s="22"/>
      <c r="M24" s="22">
        <v>0.8</v>
      </c>
      <c r="N24" t="s">
        <v>249</v>
      </c>
    </row>
    <row r="25" spans="1:14" ht="29" x14ac:dyDescent="0.35">
      <c r="A25" s="7" t="s">
        <v>42</v>
      </c>
      <c r="B25" s="7" t="s">
        <v>38</v>
      </c>
      <c r="C25" s="23"/>
      <c r="D25" s="23"/>
      <c r="E25" s="23"/>
      <c r="F25" s="23"/>
      <c r="G25" s="23"/>
      <c r="H25" s="23">
        <v>1.1000000000000001</v>
      </c>
      <c r="I25" s="23">
        <v>1.1000000000000001</v>
      </c>
      <c r="J25" s="23">
        <v>1.2</v>
      </c>
      <c r="K25" s="23">
        <v>1.2</v>
      </c>
      <c r="L25" s="23">
        <v>1.2</v>
      </c>
      <c r="M25" s="23">
        <v>5.8</v>
      </c>
    </row>
    <row r="26" spans="1:14" x14ac:dyDescent="0.35">
      <c r="A26" s="7" t="s">
        <v>40</v>
      </c>
      <c r="B26" s="7" t="s">
        <v>39</v>
      </c>
      <c r="C26" s="23">
        <v>0.2</v>
      </c>
      <c r="D26" s="23">
        <v>0.2</v>
      </c>
      <c r="E26" s="23">
        <v>0.2</v>
      </c>
      <c r="F26" s="23">
        <v>0.3</v>
      </c>
      <c r="G26" s="23">
        <v>0.3</v>
      </c>
      <c r="H26" s="23"/>
      <c r="I26" s="23"/>
      <c r="J26" s="23"/>
      <c r="K26" s="23"/>
      <c r="L26" s="23"/>
      <c r="M26" s="23">
        <v>1.2</v>
      </c>
    </row>
    <row r="27" spans="1:14" ht="29" x14ac:dyDescent="0.35">
      <c r="A27" s="6" t="s">
        <v>42</v>
      </c>
      <c r="B27" s="6" t="s">
        <v>41</v>
      </c>
      <c r="C27" s="22"/>
      <c r="D27" s="22"/>
      <c r="E27" s="22"/>
      <c r="F27" s="22"/>
      <c r="G27" s="22"/>
      <c r="H27" s="22">
        <v>0.1</v>
      </c>
      <c r="I27" s="22">
        <v>0.1</v>
      </c>
      <c r="J27" s="22">
        <v>0.1</v>
      </c>
      <c r="K27" s="22">
        <v>0.1</v>
      </c>
      <c r="L27" s="22">
        <v>0.1</v>
      </c>
      <c r="M27" s="22">
        <v>0.5</v>
      </c>
      <c r="N27" t="s">
        <v>250</v>
      </c>
    </row>
    <row r="29" spans="1:14" x14ac:dyDescent="0.35">
      <c r="A29" s="26" t="s">
        <v>113</v>
      </c>
    </row>
    <row r="30" spans="1:14" x14ac:dyDescent="0.35">
      <c r="A30" t="s">
        <v>114</v>
      </c>
    </row>
    <row r="31" spans="1:14" x14ac:dyDescent="0.35">
      <c r="A31" t="s">
        <v>112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"/>
  <sheetViews>
    <sheetView topLeftCell="D1" workbookViewId="0">
      <selection activeCell="J18" sqref="J18"/>
    </sheetView>
    <sheetView tabSelected="1" topLeftCell="G1" workbookViewId="1"/>
  </sheetViews>
  <sheetFormatPr defaultColWidth="9.1796875" defaultRowHeight="14.5" x14ac:dyDescent="0.35"/>
  <cols>
    <col min="1" max="1" width="54" bestFit="1" customWidth="1"/>
    <col min="2" max="2" width="45.81640625" customWidth="1"/>
    <col min="3" max="3" width="89.1796875" customWidth="1"/>
    <col min="4" max="4" width="17.453125" customWidth="1"/>
    <col min="5" max="5" width="21.54296875" bestFit="1" customWidth="1"/>
    <col min="7" max="7" width="10.1796875" bestFit="1" customWidth="1"/>
    <col min="8" max="9" width="10" bestFit="1" customWidth="1"/>
    <col min="10" max="10" width="10.1796875" bestFit="1" customWidth="1"/>
    <col min="11" max="11" width="10" bestFit="1" customWidth="1"/>
    <col min="15" max="15" width="11" bestFit="1" customWidth="1"/>
  </cols>
  <sheetData>
    <row r="1" spans="1:24" s="1" customFormat="1" x14ac:dyDescent="0.35">
      <c r="A1" s="1" t="s">
        <v>21</v>
      </c>
      <c r="B1" s="1" t="s">
        <v>237</v>
      </c>
      <c r="C1" s="1" t="s">
        <v>236</v>
      </c>
      <c r="D1" s="1" t="s">
        <v>243</v>
      </c>
      <c r="E1" s="1" t="s">
        <v>116</v>
      </c>
      <c r="F1" s="18">
        <v>2013</v>
      </c>
      <c r="G1" s="18">
        <v>2014</v>
      </c>
      <c r="H1" s="18">
        <v>2015</v>
      </c>
      <c r="I1" s="18">
        <v>2016</v>
      </c>
      <c r="J1" s="18">
        <v>2017</v>
      </c>
      <c r="K1" s="18">
        <v>2018</v>
      </c>
      <c r="L1" s="18">
        <v>2019</v>
      </c>
      <c r="M1" s="18">
        <v>2020</v>
      </c>
      <c r="N1" s="18">
        <v>2021</v>
      </c>
      <c r="O1" s="18">
        <v>2022</v>
      </c>
      <c r="P1" s="18">
        <v>2023</v>
      </c>
      <c r="Q1" s="18">
        <v>2024</v>
      </c>
      <c r="R1" s="18">
        <v>2025</v>
      </c>
      <c r="S1" s="18">
        <v>2026</v>
      </c>
      <c r="T1" s="18">
        <v>2027</v>
      </c>
      <c r="U1" s="18">
        <v>2028</v>
      </c>
      <c r="V1" s="18">
        <v>2029</v>
      </c>
      <c r="W1" s="18">
        <v>2030</v>
      </c>
    </row>
    <row r="2" spans="1:24" x14ac:dyDescent="0.35">
      <c r="A2" t="s">
        <v>25</v>
      </c>
      <c r="B2" t="s">
        <v>232</v>
      </c>
      <c r="C2" t="s">
        <v>231</v>
      </c>
      <c r="D2" t="s">
        <v>244</v>
      </c>
      <c r="E2" t="s">
        <v>313</v>
      </c>
      <c r="F2" s="29">
        <v>1.0999999999999999E-2</v>
      </c>
      <c r="G2" s="29">
        <v>1.2E-2</v>
      </c>
      <c r="H2" s="29">
        <v>1.2E-2</v>
      </c>
      <c r="I2" s="29">
        <v>1.2E-2</v>
      </c>
      <c r="J2" s="29">
        <v>0</v>
      </c>
      <c r="K2" s="29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t="s">
        <v>306</v>
      </c>
    </row>
    <row r="3" spans="1:24" x14ac:dyDescent="0.35">
      <c r="A3" t="s">
        <v>26</v>
      </c>
      <c r="B3" t="s">
        <v>229</v>
      </c>
      <c r="C3" t="s">
        <v>228</v>
      </c>
      <c r="D3" t="s">
        <v>244</v>
      </c>
      <c r="E3" t="s">
        <v>227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t="s">
        <v>226</v>
      </c>
    </row>
    <row r="4" spans="1:24" x14ac:dyDescent="0.35">
      <c r="A4" s="16" t="s">
        <v>26</v>
      </c>
      <c r="B4" t="s">
        <v>32</v>
      </c>
      <c r="C4" t="s">
        <v>3</v>
      </c>
      <c r="D4" t="s">
        <v>244</v>
      </c>
      <c r="E4" t="s">
        <v>278</v>
      </c>
      <c r="F4" s="29" t="s">
        <v>242</v>
      </c>
      <c r="G4" s="29">
        <v>0.4</v>
      </c>
      <c r="H4" s="29">
        <v>0.4</v>
      </c>
      <c r="I4" s="29">
        <v>0.4</v>
      </c>
      <c r="J4" s="29">
        <v>0.3</v>
      </c>
      <c r="K4" s="29">
        <v>0.3</v>
      </c>
      <c r="L4" s="2" t="s">
        <v>242</v>
      </c>
      <c r="M4" s="2" t="s">
        <v>242</v>
      </c>
      <c r="N4" s="2" t="s">
        <v>242</v>
      </c>
      <c r="O4" s="2" t="s">
        <v>242</v>
      </c>
      <c r="P4" s="2" t="s">
        <v>242</v>
      </c>
      <c r="Q4" s="2" t="s">
        <v>242</v>
      </c>
      <c r="R4" s="2" t="s">
        <v>242</v>
      </c>
      <c r="S4" s="2" t="s">
        <v>242</v>
      </c>
      <c r="T4" s="2" t="s">
        <v>242</v>
      </c>
      <c r="U4" s="2" t="s">
        <v>242</v>
      </c>
      <c r="V4" s="2" t="s">
        <v>242</v>
      </c>
      <c r="W4" s="2" t="s">
        <v>242</v>
      </c>
      <c r="X4" t="s">
        <v>240</v>
      </c>
    </row>
    <row r="5" spans="1:24" x14ac:dyDescent="0.35">
      <c r="A5" t="s">
        <v>24</v>
      </c>
      <c r="B5" t="s">
        <v>232</v>
      </c>
      <c r="C5" s="17" t="s">
        <v>231</v>
      </c>
      <c r="D5" t="s">
        <v>244</v>
      </c>
      <c r="E5" t="s">
        <v>313</v>
      </c>
      <c r="F5" s="29">
        <v>1.0999999999999999E-2</v>
      </c>
      <c r="G5" s="29">
        <v>1.2E-2</v>
      </c>
      <c r="H5" s="29">
        <v>1.2E-2</v>
      </c>
      <c r="I5" s="29">
        <v>1.2E-2</v>
      </c>
      <c r="J5" s="29">
        <v>0</v>
      </c>
      <c r="K5" s="29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t="s">
        <v>306</v>
      </c>
    </row>
    <row r="6" spans="1:24" x14ac:dyDescent="0.35">
      <c r="A6" t="s">
        <v>40</v>
      </c>
      <c r="B6" t="s">
        <v>248</v>
      </c>
      <c r="C6" t="s">
        <v>3</v>
      </c>
      <c r="D6" t="s">
        <v>244</v>
      </c>
      <c r="E6" t="s">
        <v>278</v>
      </c>
      <c r="F6" s="29">
        <v>0</v>
      </c>
      <c r="G6" s="30">
        <v>0.2</v>
      </c>
      <c r="H6" s="30">
        <v>0.2</v>
      </c>
      <c r="I6" s="30">
        <v>0.2</v>
      </c>
      <c r="J6" s="30">
        <v>0.3</v>
      </c>
      <c r="K6" s="30">
        <v>0.3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t="s">
        <v>240</v>
      </c>
    </row>
    <row r="7" spans="1:24" x14ac:dyDescent="0.35">
      <c r="A7" t="s">
        <v>40</v>
      </c>
      <c r="B7" t="s">
        <v>635</v>
      </c>
      <c r="C7" t="s">
        <v>636</v>
      </c>
      <c r="D7" t="s">
        <v>244</v>
      </c>
      <c r="E7" t="s">
        <v>278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">
        <f>6/5</f>
        <v>1.2</v>
      </c>
      <c r="P7" s="2">
        <f t="shared" ref="P7:S7" si="0">6/5</f>
        <v>1.2</v>
      </c>
      <c r="Q7" s="2">
        <f t="shared" si="0"/>
        <v>1.2</v>
      </c>
      <c r="R7" s="2">
        <f t="shared" si="0"/>
        <v>1.2</v>
      </c>
      <c r="S7" s="2">
        <f t="shared" si="0"/>
        <v>1.2</v>
      </c>
      <c r="T7" s="29">
        <v>0</v>
      </c>
      <c r="U7" s="29">
        <v>0</v>
      </c>
      <c r="V7" s="29">
        <v>0</v>
      </c>
      <c r="W7" s="29">
        <v>0</v>
      </c>
      <c r="X7" t="s">
        <v>637</v>
      </c>
    </row>
    <row r="8" spans="1:24" x14ac:dyDescent="0.35">
      <c r="A8" t="s">
        <v>277</v>
      </c>
      <c r="B8" t="s">
        <v>235</v>
      </c>
      <c r="C8" s="17" t="s">
        <v>547</v>
      </c>
      <c r="D8" t="s">
        <v>244</v>
      </c>
      <c r="E8" t="s">
        <v>233</v>
      </c>
      <c r="F8" s="29">
        <v>0.3</v>
      </c>
      <c r="G8" s="29">
        <v>0.3</v>
      </c>
      <c r="H8" s="29">
        <v>0.3</v>
      </c>
      <c r="I8" s="29">
        <v>0.3</v>
      </c>
      <c r="J8" s="29">
        <v>0.3</v>
      </c>
      <c r="K8" s="29">
        <v>0.3</v>
      </c>
      <c r="L8" s="2">
        <v>0.3</v>
      </c>
      <c r="M8" s="2">
        <v>0.26</v>
      </c>
      <c r="N8" s="2">
        <v>0.26</v>
      </c>
      <c r="O8" s="2">
        <v>0.26</v>
      </c>
      <c r="P8" s="2">
        <v>0.22</v>
      </c>
      <c r="Q8" s="2">
        <v>0.1</v>
      </c>
      <c r="R8" s="2">
        <v>0.1</v>
      </c>
      <c r="S8" s="2">
        <v>0.1</v>
      </c>
      <c r="T8" s="2">
        <v>0.1</v>
      </c>
      <c r="U8" s="2">
        <v>0.1</v>
      </c>
      <c r="V8" s="2">
        <v>0.1</v>
      </c>
      <c r="W8" s="2">
        <v>0.1</v>
      </c>
      <c r="X8" t="s">
        <v>307</v>
      </c>
    </row>
    <row r="9" spans="1:24" x14ac:dyDescent="0.35">
      <c r="A9" t="s">
        <v>539</v>
      </c>
      <c r="B9" t="s">
        <v>235</v>
      </c>
      <c r="C9" s="17" t="s">
        <v>547</v>
      </c>
      <c r="D9" t="s">
        <v>244</v>
      </c>
      <c r="E9" t="s">
        <v>233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">
        <v>0</v>
      </c>
      <c r="M9" s="2">
        <v>0</v>
      </c>
      <c r="N9" s="2">
        <v>0.3</v>
      </c>
      <c r="O9" s="2">
        <v>0.3</v>
      </c>
      <c r="P9" s="2">
        <v>0.3</v>
      </c>
      <c r="Q9" s="2">
        <v>0.3</v>
      </c>
      <c r="R9" s="2">
        <v>0.3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t="s">
        <v>540</v>
      </c>
    </row>
    <row r="10" spans="1:24" x14ac:dyDescent="0.35">
      <c r="A10" t="s">
        <v>538</v>
      </c>
      <c r="B10" t="s">
        <v>232</v>
      </c>
      <c r="C10" t="s">
        <v>548</v>
      </c>
      <c r="D10" t="s">
        <v>244</v>
      </c>
      <c r="E10" t="s">
        <v>537</v>
      </c>
      <c r="F10" s="29">
        <v>2.3E-2</v>
      </c>
      <c r="G10" s="29">
        <v>2.3E-2</v>
      </c>
      <c r="H10" s="29">
        <v>2.3E-2</v>
      </c>
      <c r="I10" s="29">
        <v>2.3E-2</v>
      </c>
      <c r="J10" s="29">
        <f>I10*0.8</f>
        <v>1.84E-2</v>
      </c>
      <c r="K10" s="29">
        <f>I10*0.6</f>
        <v>1.38E-2</v>
      </c>
      <c r="L10" s="2">
        <f>0.025*0.4</f>
        <v>1.0000000000000002E-2</v>
      </c>
      <c r="M10" s="2">
        <f>0.025*0.6</f>
        <v>1.4999999999999999E-2</v>
      </c>
      <c r="N10" s="2">
        <f>0.025*0.6</f>
        <v>1.4999999999999999E-2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t="s">
        <v>541</v>
      </c>
    </row>
    <row r="11" spans="1:24" x14ac:dyDescent="0.35">
      <c r="A11" t="s">
        <v>539</v>
      </c>
      <c r="B11" t="s">
        <v>232</v>
      </c>
      <c r="C11" t="s">
        <v>548</v>
      </c>
      <c r="D11" t="s">
        <v>244</v>
      </c>
      <c r="E11" t="s">
        <v>537</v>
      </c>
      <c r="F11" s="29">
        <f>F10</f>
        <v>2.3E-2</v>
      </c>
      <c r="G11" s="29">
        <f t="shared" ref="G11:M11" si="1">G10</f>
        <v>2.3E-2</v>
      </c>
      <c r="H11" s="29">
        <f t="shared" si="1"/>
        <v>2.3E-2</v>
      </c>
      <c r="I11" s="29">
        <f t="shared" si="1"/>
        <v>2.3E-2</v>
      </c>
      <c r="J11" s="29">
        <f t="shared" si="1"/>
        <v>1.84E-2</v>
      </c>
      <c r="K11" s="29">
        <f t="shared" si="1"/>
        <v>1.38E-2</v>
      </c>
      <c r="L11" s="2">
        <f t="shared" si="1"/>
        <v>1.0000000000000002E-2</v>
      </c>
      <c r="M11" s="2">
        <f t="shared" si="1"/>
        <v>1.4999999999999999E-2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t="s">
        <v>542</v>
      </c>
    </row>
    <row r="12" spans="1:24" s="33" customFormat="1" x14ac:dyDescent="0.35">
      <c r="A12" s="33" t="s">
        <v>305</v>
      </c>
      <c r="B12" s="33" t="s">
        <v>232</v>
      </c>
      <c r="C12" s="33" t="s">
        <v>231</v>
      </c>
      <c r="D12" s="33" t="s">
        <v>244</v>
      </c>
      <c r="E12" s="33" t="s">
        <v>537</v>
      </c>
      <c r="F12" s="30">
        <f>0.023</f>
        <v>2.3E-2</v>
      </c>
      <c r="G12" s="30">
        <f>0.023</f>
        <v>2.3E-2</v>
      </c>
      <c r="H12" s="30">
        <f>0.023</f>
        <v>2.3E-2</v>
      </c>
      <c r="I12" s="30">
        <f>0.023</f>
        <v>2.3E-2</v>
      </c>
      <c r="J12" s="30">
        <v>0</v>
      </c>
      <c r="K12" s="30">
        <v>0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3" t="s">
        <v>306</v>
      </c>
    </row>
    <row r="13" spans="1:24" x14ac:dyDescent="0.35">
      <c r="A13" t="s">
        <v>305</v>
      </c>
      <c r="B13" t="s">
        <v>235</v>
      </c>
      <c r="C13" s="17" t="s">
        <v>234</v>
      </c>
      <c r="D13" t="s">
        <v>244</v>
      </c>
      <c r="E13" t="s">
        <v>233</v>
      </c>
      <c r="F13" s="29">
        <v>0.1</v>
      </c>
      <c r="G13" s="29">
        <v>0.1</v>
      </c>
      <c r="H13" s="29">
        <v>0.1</v>
      </c>
      <c r="I13" s="29">
        <v>0.1</v>
      </c>
      <c r="J13" s="29">
        <v>0.1</v>
      </c>
      <c r="K13" s="29">
        <v>0.1</v>
      </c>
      <c r="L13" s="2">
        <v>0.1</v>
      </c>
      <c r="M13" s="2">
        <v>0.1</v>
      </c>
      <c r="N13" s="2">
        <v>0.1</v>
      </c>
      <c r="O13" s="2">
        <v>0.1</v>
      </c>
      <c r="P13" s="2">
        <v>0.1</v>
      </c>
      <c r="Q13" s="2">
        <v>0.1</v>
      </c>
      <c r="R13" s="2">
        <v>0.1</v>
      </c>
      <c r="S13" s="2">
        <v>0.1</v>
      </c>
      <c r="T13" s="2">
        <v>0.1</v>
      </c>
      <c r="U13" s="2">
        <v>0.1</v>
      </c>
      <c r="V13" s="2">
        <v>0.1</v>
      </c>
      <c r="W13" s="2">
        <v>0.1</v>
      </c>
      <c r="X13" t="s">
        <v>546</v>
      </c>
    </row>
    <row r="14" spans="1:24" x14ac:dyDescent="0.35">
      <c r="A14" t="s">
        <v>26</v>
      </c>
      <c r="B14" t="s">
        <v>251</v>
      </c>
      <c r="C14" s="17" t="s">
        <v>239</v>
      </c>
      <c r="D14" t="s">
        <v>246</v>
      </c>
      <c r="E14" t="s">
        <v>241</v>
      </c>
      <c r="F14" s="29" t="s">
        <v>242</v>
      </c>
      <c r="G14" s="29" t="s">
        <v>242</v>
      </c>
      <c r="H14" s="31">
        <v>53000000</v>
      </c>
      <c r="I14" s="29" t="s">
        <v>242</v>
      </c>
      <c r="J14" s="29" t="s">
        <v>242</v>
      </c>
      <c r="K14" s="29" t="s">
        <v>242</v>
      </c>
      <c r="L14" s="2" t="s">
        <v>242</v>
      </c>
      <c r="M14" s="2" t="s">
        <v>242</v>
      </c>
      <c r="N14" s="2" t="s">
        <v>242</v>
      </c>
      <c r="O14" s="2" t="s">
        <v>242</v>
      </c>
      <c r="P14" s="2" t="s">
        <v>242</v>
      </c>
      <c r="Q14" s="2" t="s">
        <v>242</v>
      </c>
      <c r="R14" s="2" t="s">
        <v>242</v>
      </c>
      <c r="S14" s="2" t="s">
        <v>242</v>
      </c>
      <c r="T14" s="2" t="s">
        <v>242</v>
      </c>
      <c r="U14" s="2" t="s">
        <v>242</v>
      </c>
      <c r="V14" s="2" t="s">
        <v>242</v>
      </c>
      <c r="W14" s="2" t="s">
        <v>242</v>
      </c>
      <c r="X14" t="s">
        <v>252</v>
      </c>
    </row>
    <row r="15" spans="1:24" x14ac:dyDescent="0.35">
      <c r="A15" t="s">
        <v>26</v>
      </c>
      <c r="B15" t="s">
        <v>238</v>
      </c>
      <c r="C15" t="s">
        <v>279</v>
      </c>
      <c r="D15" t="s">
        <v>246</v>
      </c>
      <c r="E15" t="s">
        <v>278</v>
      </c>
      <c r="F15" s="29" t="s">
        <v>242</v>
      </c>
      <c r="G15" s="29">
        <v>0.1</v>
      </c>
      <c r="H15" s="29">
        <v>0.1</v>
      </c>
      <c r="I15" s="29">
        <v>0.1</v>
      </c>
      <c r="J15" s="29">
        <v>0.1</v>
      </c>
      <c r="K15" s="29">
        <v>0.1</v>
      </c>
      <c r="L15" s="2" t="s">
        <v>242</v>
      </c>
      <c r="M15" s="2" t="s">
        <v>242</v>
      </c>
      <c r="N15" s="2" t="s">
        <v>242</v>
      </c>
      <c r="O15" s="2" t="s">
        <v>242</v>
      </c>
      <c r="P15" s="2" t="s">
        <v>242</v>
      </c>
      <c r="Q15" s="2" t="s">
        <v>242</v>
      </c>
      <c r="R15" s="2" t="s">
        <v>242</v>
      </c>
      <c r="S15" s="2" t="s">
        <v>242</v>
      </c>
      <c r="T15" s="2" t="s">
        <v>242</v>
      </c>
      <c r="U15" s="2" t="s">
        <v>242</v>
      </c>
      <c r="V15" s="2" t="s">
        <v>242</v>
      </c>
      <c r="W15" s="2" t="s">
        <v>242</v>
      </c>
    </row>
    <row r="16" spans="1:24" x14ac:dyDescent="0.35">
      <c r="A16" t="s">
        <v>253</v>
      </c>
      <c r="B16" t="s">
        <v>238</v>
      </c>
      <c r="C16" t="s">
        <v>279</v>
      </c>
      <c r="D16" t="s">
        <v>246</v>
      </c>
      <c r="E16" t="s">
        <v>278</v>
      </c>
      <c r="F16" s="29" t="s">
        <v>242</v>
      </c>
      <c r="G16" s="29">
        <v>1.1000000000000001</v>
      </c>
      <c r="H16" s="29">
        <v>1.1000000000000001</v>
      </c>
      <c r="I16" s="29">
        <v>1.2</v>
      </c>
      <c r="J16" s="29">
        <v>1.3</v>
      </c>
      <c r="K16" s="29">
        <v>1.3</v>
      </c>
      <c r="L16" s="2" t="s">
        <v>242</v>
      </c>
      <c r="M16" s="2" t="s">
        <v>242</v>
      </c>
      <c r="N16" s="2" t="s">
        <v>242</v>
      </c>
      <c r="O16" s="2" t="s">
        <v>242</v>
      </c>
      <c r="P16" s="2" t="s">
        <v>242</v>
      </c>
      <c r="Q16" s="2" t="s">
        <v>242</v>
      </c>
      <c r="R16" s="2" t="s">
        <v>242</v>
      </c>
      <c r="S16" s="2" t="s">
        <v>242</v>
      </c>
      <c r="T16" s="2" t="s">
        <v>242</v>
      </c>
      <c r="U16" s="2" t="s">
        <v>242</v>
      </c>
      <c r="V16" s="2" t="s">
        <v>242</v>
      </c>
      <c r="W16" s="2" t="s">
        <v>242</v>
      </c>
      <c r="X16" t="s">
        <v>240</v>
      </c>
    </row>
    <row r="17" spans="1:24" x14ac:dyDescent="0.35">
      <c r="A17" t="s">
        <v>42</v>
      </c>
      <c r="B17" t="s">
        <v>30</v>
      </c>
      <c r="C17" t="s">
        <v>239</v>
      </c>
      <c r="D17" t="s">
        <v>246</v>
      </c>
      <c r="E17" t="s">
        <v>278</v>
      </c>
      <c r="F17" s="29" t="s">
        <v>242</v>
      </c>
      <c r="G17" s="32">
        <v>1.0200000000000002</v>
      </c>
      <c r="H17" s="32">
        <v>1.5200000000000002</v>
      </c>
      <c r="I17" s="32">
        <v>1.6200000000000003</v>
      </c>
      <c r="J17" s="32">
        <v>1.6200000000000003</v>
      </c>
      <c r="K17" s="32">
        <v>1.6200000000000003</v>
      </c>
      <c r="L17" s="2" t="s">
        <v>242</v>
      </c>
      <c r="M17" s="2" t="s">
        <v>242</v>
      </c>
      <c r="N17" s="2" t="s">
        <v>242</v>
      </c>
      <c r="O17" s="2" t="s">
        <v>242</v>
      </c>
      <c r="P17" s="2" t="s">
        <v>242</v>
      </c>
      <c r="Q17" s="2" t="s">
        <v>242</v>
      </c>
      <c r="R17" s="2" t="s">
        <v>242</v>
      </c>
      <c r="S17" s="2" t="s">
        <v>242</v>
      </c>
      <c r="T17" s="2" t="s">
        <v>242</v>
      </c>
      <c r="U17" s="2" t="s">
        <v>242</v>
      </c>
      <c r="V17" s="2" t="s">
        <v>242</v>
      </c>
      <c r="W17" s="2" t="s">
        <v>242</v>
      </c>
      <c r="X17" t="s">
        <v>240</v>
      </c>
    </row>
    <row r="18" spans="1:24" x14ac:dyDescent="0.35">
      <c r="A18" t="s">
        <v>42</v>
      </c>
      <c r="B18" t="s">
        <v>31</v>
      </c>
      <c r="C18" t="s">
        <v>239</v>
      </c>
      <c r="D18" t="s">
        <v>246</v>
      </c>
      <c r="E18" t="s">
        <v>278</v>
      </c>
      <c r="F18" s="29" t="s">
        <v>242</v>
      </c>
      <c r="G18" s="32">
        <v>0.14000000000000001</v>
      </c>
      <c r="H18" s="32">
        <v>0.14000000000000001</v>
      </c>
      <c r="I18" s="32">
        <v>0.14000000000000001</v>
      </c>
      <c r="J18" s="32">
        <v>0.14000000000000001</v>
      </c>
      <c r="K18" s="32">
        <v>0.14000000000000001</v>
      </c>
      <c r="L18" s="2" t="s">
        <v>242</v>
      </c>
      <c r="M18" s="2" t="s">
        <v>242</v>
      </c>
      <c r="N18" s="2" t="s">
        <v>242</v>
      </c>
      <c r="O18" s="2" t="s">
        <v>242</v>
      </c>
      <c r="P18" s="2" t="s">
        <v>242</v>
      </c>
      <c r="Q18" s="2" t="s">
        <v>242</v>
      </c>
      <c r="R18" s="2" t="s">
        <v>242</v>
      </c>
      <c r="S18" s="2" t="s">
        <v>242</v>
      </c>
      <c r="T18" s="2" t="s">
        <v>242</v>
      </c>
      <c r="U18" s="2" t="s">
        <v>242</v>
      </c>
      <c r="V18" s="2" t="s">
        <v>242</v>
      </c>
      <c r="W18" s="2" t="s">
        <v>242</v>
      </c>
      <c r="X18" t="s">
        <v>240</v>
      </c>
    </row>
    <row r="19" spans="1:24" x14ac:dyDescent="0.35">
      <c r="A19" t="s">
        <v>42</v>
      </c>
      <c r="B19" t="s">
        <v>38</v>
      </c>
      <c r="C19" t="s">
        <v>247</v>
      </c>
      <c r="D19" t="s">
        <v>246</v>
      </c>
      <c r="E19" t="s">
        <v>278</v>
      </c>
      <c r="F19" s="29" t="s">
        <v>242</v>
      </c>
      <c r="G19" s="29">
        <v>1.1000000000000001</v>
      </c>
      <c r="H19" s="29">
        <v>1.1000000000000001</v>
      </c>
      <c r="I19" s="29">
        <v>1.2</v>
      </c>
      <c r="J19" s="29">
        <v>1.2</v>
      </c>
      <c r="K19" s="29">
        <v>1.2</v>
      </c>
      <c r="L19" s="2" t="s">
        <v>242</v>
      </c>
      <c r="M19" s="2" t="s">
        <v>242</v>
      </c>
      <c r="N19" s="2" t="s">
        <v>242</v>
      </c>
      <c r="O19" s="2" t="s">
        <v>242</v>
      </c>
      <c r="P19" s="2" t="s">
        <v>242</v>
      </c>
      <c r="Q19" s="2" t="s">
        <v>242</v>
      </c>
      <c r="R19" s="2" t="s">
        <v>242</v>
      </c>
      <c r="S19" s="2" t="s">
        <v>242</v>
      </c>
      <c r="T19" s="2" t="s">
        <v>242</v>
      </c>
      <c r="U19" s="2" t="s">
        <v>242</v>
      </c>
      <c r="V19" s="2" t="s">
        <v>242</v>
      </c>
      <c r="W19" s="2" t="s">
        <v>242</v>
      </c>
      <c r="X19" t="s">
        <v>240</v>
      </c>
    </row>
    <row r="20" spans="1:24" x14ac:dyDescent="0.35">
      <c r="A20" t="s">
        <v>253</v>
      </c>
      <c r="B20" t="s">
        <v>254</v>
      </c>
      <c r="C20" t="s">
        <v>239</v>
      </c>
      <c r="D20" t="s">
        <v>246</v>
      </c>
      <c r="E20" t="s">
        <v>241</v>
      </c>
      <c r="F20" s="29" t="s">
        <v>242</v>
      </c>
      <c r="G20" s="29" t="s">
        <v>242</v>
      </c>
      <c r="H20" s="29">
        <v>10000000</v>
      </c>
      <c r="I20" s="29" t="s">
        <v>242</v>
      </c>
      <c r="J20" s="29" t="s">
        <v>242</v>
      </c>
      <c r="K20" s="29" t="s">
        <v>242</v>
      </c>
      <c r="L20" s="2" t="s">
        <v>242</v>
      </c>
      <c r="M20" s="2" t="s">
        <v>242</v>
      </c>
      <c r="N20" s="2" t="s">
        <v>242</v>
      </c>
      <c r="O20" s="2" t="s">
        <v>242</v>
      </c>
      <c r="P20" s="2" t="s">
        <v>242</v>
      </c>
      <c r="Q20" s="2" t="s">
        <v>242</v>
      </c>
      <c r="R20" s="2" t="s">
        <v>242</v>
      </c>
      <c r="S20" s="2" t="s">
        <v>242</v>
      </c>
      <c r="T20" s="2" t="s">
        <v>242</v>
      </c>
      <c r="U20" s="2" t="s">
        <v>242</v>
      </c>
      <c r="V20" s="2" t="s">
        <v>242</v>
      </c>
      <c r="W20" s="2" t="s">
        <v>242</v>
      </c>
      <c r="X20" t="s">
        <v>252</v>
      </c>
    </row>
  </sheetData>
  <sortState xmlns:xlrd2="http://schemas.microsoft.com/office/spreadsheetml/2017/richdata2" ref="A2:Y15">
    <sortCondition ref="D2:D15"/>
    <sortCondition ref="A2:A15"/>
  </sortState>
  <hyperlinks>
    <hyperlink ref="C4" r:id="rId1" xr:uid="{00000000-0004-0000-0100-000000000000}"/>
    <hyperlink ref="C6" r:id="rId2" xr:uid="{00000000-0004-0000-0100-000001000000}"/>
    <hyperlink ref="C5" r:id="rId3" xr:uid="{00000000-0004-0000-0100-000002000000}"/>
    <hyperlink ref="C14" r:id="rId4" xr:uid="{00000000-0004-0000-0100-000003000000}"/>
    <hyperlink ref="C13" r:id="rId5" xr:uid="{00000000-0004-0000-0100-000004000000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841"/>
  <sheetViews>
    <sheetView workbookViewId="0">
      <selection activeCell="M43" sqref="M43"/>
    </sheetView>
    <sheetView workbookViewId="1"/>
  </sheetViews>
  <sheetFormatPr defaultColWidth="8.7265625" defaultRowHeight="12" x14ac:dyDescent="0.3"/>
  <cols>
    <col min="1" max="1" width="21.26953125" style="37" bestFit="1" customWidth="1"/>
    <col min="2" max="2" width="46.7265625" style="37" customWidth="1"/>
    <col min="3" max="16384" width="8.7265625" style="37"/>
  </cols>
  <sheetData>
    <row r="1" spans="1:33" ht="15" customHeight="1" thickBot="1" x14ac:dyDescent="0.35">
      <c r="B1" s="53" t="s">
        <v>655</v>
      </c>
      <c r="C1" s="50">
        <v>2021</v>
      </c>
      <c r="D1" s="50">
        <v>2022</v>
      </c>
      <c r="E1" s="50">
        <v>2023</v>
      </c>
      <c r="F1" s="50">
        <v>2024</v>
      </c>
      <c r="G1" s="50">
        <v>2025</v>
      </c>
      <c r="H1" s="50">
        <v>2026</v>
      </c>
      <c r="I1" s="50">
        <v>2027</v>
      </c>
      <c r="J1" s="50">
        <v>2028</v>
      </c>
      <c r="K1" s="50">
        <v>2029</v>
      </c>
      <c r="L1" s="50">
        <v>2030</v>
      </c>
      <c r="M1" s="50">
        <v>2031</v>
      </c>
      <c r="N1" s="50">
        <v>2032</v>
      </c>
      <c r="O1" s="50">
        <v>2033</v>
      </c>
      <c r="P1" s="50">
        <v>2034</v>
      </c>
      <c r="Q1" s="50">
        <v>2035</v>
      </c>
      <c r="R1" s="50">
        <v>2036</v>
      </c>
      <c r="S1" s="50">
        <v>2037</v>
      </c>
      <c r="T1" s="50">
        <v>2038</v>
      </c>
      <c r="U1" s="50">
        <v>2039</v>
      </c>
      <c r="V1" s="50">
        <v>2040</v>
      </c>
      <c r="W1" s="50">
        <v>2041</v>
      </c>
      <c r="X1" s="50">
        <v>2042</v>
      </c>
      <c r="Y1" s="50">
        <v>2043</v>
      </c>
      <c r="Z1" s="50">
        <v>2044</v>
      </c>
      <c r="AA1" s="50">
        <v>2045</v>
      </c>
      <c r="AB1" s="50">
        <v>2046</v>
      </c>
      <c r="AC1" s="50">
        <v>2047</v>
      </c>
      <c r="AD1" s="50">
        <v>2048</v>
      </c>
      <c r="AE1" s="50">
        <v>2049</v>
      </c>
      <c r="AF1" s="50">
        <v>2050</v>
      </c>
    </row>
    <row r="2" spans="1:33" ht="15" customHeight="1" thickTop="1" x14ac:dyDescent="0.3"/>
    <row r="3" spans="1:33" ht="15" customHeight="1" x14ac:dyDescent="0.3">
      <c r="C3" s="55" t="s">
        <v>520</v>
      </c>
      <c r="D3" s="55" t="s">
        <v>654</v>
      </c>
      <c r="E3" s="55"/>
      <c r="F3" s="55"/>
      <c r="G3" s="55"/>
    </row>
    <row r="4" spans="1:33" ht="15" customHeight="1" x14ac:dyDescent="0.3">
      <c r="C4" s="55" t="s">
        <v>521</v>
      </c>
      <c r="D4" s="55" t="s">
        <v>653</v>
      </c>
      <c r="E4" s="55"/>
      <c r="F4" s="55"/>
      <c r="G4" s="55" t="s">
        <v>652</v>
      </c>
    </row>
    <row r="5" spans="1:33" ht="15" customHeight="1" x14ac:dyDescent="0.3">
      <c r="C5" s="55" t="s">
        <v>522</v>
      </c>
      <c r="D5" s="55" t="s">
        <v>651</v>
      </c>
      <c r="E5" s="55"/>
      <c r="F5" s="55"/>
      <c r="G5" s="55"/>
    </row>
    <row r="6" spans="1:33" ht="15" customHeight="1" x14ac:dyDescent="0.3">
      <c r="C6" s="55" t="s">
        <v>523</v>
      </c>
      <c r="D6" s="55"/>
      <c r="E6" s="55" t="s">
        <v>650</v>
      </c>
      <c r="F6" s="55"/>
      <c r="G6" s="55"/>
    </row>
    <row r="10" spans="1:33" ht="15" customHeight="1" x14ac:dyDescent="0.35">
      <c r="A10" s="43" t="s">
        <v>344</v>
      </c>
      <c r="B10" s="54" t="s">
        <v>43</v>
      </c>
      <c r="AG10" s="51" t="s">
        <v>649</v>
      </c>
    </row>
    <row r="11" spans="1:33" ht="15" customHeight="1" x14ac:dyDescent="0.3">
      <c r="B11" s="53" t="s">
        <v>44</v>
      </c>
      <c r="AG11" s="51" t="s">
        <v>648</v>
      </c>
    </row>
    <row r="12" spans="1:33" ht="15" customHeight="1" x14ac:dyDescent="0.3">
      <c r="B12" s="53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1" t="s">
        <v>647</v>
      </c>
    </row>
    <row r="13" spans="1:33" ht="15" customHeight="1" thickBot="1" x14ac:dyDescent="0.35">
      <c r="B13" s="50" t="s">
        <v>45</v>
      </c>
      <c r="C13" s="50">
        <v>2021</v>
      </c>
      <c r="D13" s="50">
        <v>2022</v>
      </c>
      <c r="E13" s="50">
        <v>2023</v>
      </c>
      <c r="F13" s="50">
        <v>2024</v>
      </c>
      <c r="G13" s="50">
        <v>2025</v>
      </c>
      <c r="H13" s="50">
        <v>2026</v>
      </c>
      <c r="I13" s="50">
        <v>2027</v>
      </c>
      <c r="J13" s="50">
        <v>2028</v>
      </c>
      <c r="K13" s="50">
        <v>2029</v>
      </c>
      <c r="L13" s="50">
        <v>2030</v>
      </c>
      <c r="M13" s="50">
        <v>2031</v>
      </c>
      <c r="N13" s="50">
        <v>2032</v>
      </c>
      <c r="O13" s="50">
        <v>2033</v>
      </c>
      <c r="P13" s="50">
        <v>2034</v>
      </c>
      <c r="Q13" s="50">
        <v>2035</v>
      </c>
      <c r="R13" s="50">
        <v>2036</v>
      </c>
      <c r="S13" s="50">
        <v>2037</v>
      </c>
      <c r="T13" s="50">
        <v>2038</v>
      </c>
      <c r="U13" s="50">
        <v>2039</v>
      </c>
      <c r="V13" s="50">
        <v>2040</v>
      </c>
      <c r="W13" s="50">
        <v>2041</v>
      </c>
      <c r="X13" s="50">
        <v>2042</v>
      </c>
      <c r="Y13" s="50">
        <v>2043</v>
      </c>
      <c r="Z13" s="50">
        <v>2044</v>
      </c>
      <c r="AA13" s="50">
        <v>2045</v>
      </c>
      <c r="AB13" s="50">
        <v>2046</v>
      </c>
      <c r="AC13" s="50">
        <v>2047</v>
      </c>
      <c r="AD13" s="50">
        <v>2048</v>
      </c>
      <c r="AE13" s="50">
        <v>2049</v>
      </c>
      <c r="AF13" s="50">
        <v>2050</v>
      </c>
      <c r="AG13" s="49" t="s">
        <v>646</v>
      </c>
    </row>
    <row r="14" spans="1:33" ht="15" customHeight="1" thickTop="1" x14ac:dyDescent="0.3"/>
    <row r="15" spans="1:33" ht="15" customHeight="1" x14ac:dyDescent="0.35">
      <c r="B15" s="46" t="s">
        <v>46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ht="15" customHeight="1" x14ac:dyDescent="0.35">
      <c r="A16" s="43" t="s">
        <v>345</v>
      </c>
      <c r="B16" s="42" t="s">
        <v>47</v>
      </c>
      <c r="C16" s="44">
        <v>23.173487000000002</v>
      </c>
      <c r="D16" s="44">
        <v>24.717472000000001</v>
      </c>
      <c r="E16" s="44">
        <v>25.494104</v>
      </c>
      <c r="F16" s="44">
        <v>26.154641999999999</v>
      </c>
      <c r="G16" s="44">
        <v>27.054276999999999</v>
      </c>
      <c r="H16" s="44">
        <v>27.435596</v>
      </c>
      <c r="I16" s="44">
        <v>27.342155000000002</v>
      </c>
      <c r="J16" s="44">
        <v>27.686851999999998</v>
      </c>
      <c r="K16" s="44">
        <v>27.633852000000001</v>
      </c>
      <c r="L16" s="44">
        <v>27.555264999999999</v>
      </c>
      <c r="M16" s="44">
        <v>27.280258</v>
      </c>
      <c r="N16" s="44">
        <v>27.009712</v>
      </c>
      <c r="O16" s="44">
        <v>27.003247999999999</v>
      </c>
      <c r="P16" s="44">
        <v>26.646474999999999</v>
      </c>
      <c r="Q16" s="44">
        <v>26.477429999999998</v>
      </c>
      <c r="R16" s="44">
        <v>26.305444999999999</v>
      </c>
      <c r="S16" s="44">
        <v>26.016472</v>
      </c>
      <c r="T16" s="44">
        <v>25.819599</v>
      </c>
      <c r="U16" s="44">
        <v>25.821352000000001</v>
      </c>
      <c r="V16" s="44">
        <v>25.902487000000001</v>
      </c>
      <c r="W16" s="44">
        <v>25.722721</v>
      </c>
      <c r="X16" s="44">
        <v>25.635947999999999</v>
      </c>
      <c r="Y16" s="44">
        <v>25.636410000000001</v>
      </c>
      <c r="Z16" s="44">
        <v>25.47831</v>
      </c>
      <c r="AA16" s="44">
        <v>25.779816</v>
      </c>
      <c r="AB16" s="44">
        <v>25.951447999999999</v>
      </c>
      <c r="AC16" s="44">
        <v>25.981897</v>
      </c>
      <c r="AD16" s="44">
        <v>25.859144000000001</v>
      </c>
      <c r="AE16" s="44">
        <v>25.553583</v>
      </c>
      <c r="AF16" s="44">
        <v>26.234584999999999</v>
      </c>
      <c r="AG16" s="40">
        <v>4.287E-3</v>
      </c>
    </row>
    <row r="17" spans="1:33" ht="15" customHeight="1" x14ac:dyDescent="0.35">
      <c r="A17" s="43" t="s">
        <v>346</v>
      </c>
      <c r="B17" s="42" t="s">
        <v>48</v>
      </c>
      <c r="C17" s="44">
        <v>7.0062150000000001</v>
      </c>
      <c r="D17" s="44">
        <v>7.5528149999999998</v>
      </c>
      <c r="E17" s="44">
        <v>7.8837830000000002</v>
      </c>
      <c r="F17" s="44">
        <v>8.023396</v>
      </c>
      <c r="G17" s="44">
        <v>8.1639909999999993</v>
      </c>
      <c r="H17" s="44">
        <v>8.1082020000000004</v>
      </c>
      <c r="I17" s="44">
        <v>8.0414820000000002</v>
      </c>
      <c r="J17" s="44">
        <v>8.0296179999999993</v>
      </c>
      <c r="K17" s="44">
        <v>8.0821810000000003</v>
      </c>
      <c r="L17" s="44">
        <v>8.1559480000000004</v>
      </c>
      <c r="M17" s="44">
        <v>8.1848320000000001</v>
      </c>
      <c r="N17" s="44">
        <v>8.2599870000000006</v>
      </c>
      <c r="O17" s="44">
        <v>8.235239</v>
      </c>
      <c r="P17" s="44">
        <v>8.2500719999999994</v>
      </c>
      <c r="Q17" s="44">
        <v>8.2784399999999998</v>
      </c>
      <c r="R17" s="44">
        <v>8.2101170000000003</v>
      </c>
      <c r="S17" s="44">
        <v>8.1747200000000007</v>
      </c>
      <c r="T17" s="44">
        <v>8.1722750000000008</v>
      </c>
      <c r="U17" s="44">
        <v>8.2225110000000008</v>
      </c>
      <c r="V17" s="44">
        <v>8.2677019999999999</v>
      </c>
      <c r="W17" s="44">
        <v>8.2817030000000003</v>
      </c>
      <c r="X17" s="44">
        <v>8.384741</v>
      </c>
      <c r="Y17" s="44">
        <v>8.4902529999999992</v>
      </c>
      <c r="Z17" s="44">
        <v>8.4762629999999994</v>
      </c>
      <c r="AA17" s="44">
        <v>8.5796620000000008</v>
      </c>
      <c r="AB17" s="44">
        <v>8.6128929999999997</v>
      </c>
      <c r="AC17" s="44">
        <v>8.6344580000000004</v>
      </c>
      <c r="AD17" s="44">
        <v>8.6448269999999994</v>
      </c>
      <c r="AE17" s="44">
        <v>8.6502510000000008</v>
      </c>
      <c r="AF17" s="44">
        <v>8.7012350000000005</v>
      </c>
      <c r="AG17" s="40">
        <v>7.4989999999999996E-3</v>
      </c>
    </row>
    <row r="18" spans="1:33" ht="15" customHeight="1" x14ac:dyDescent="0.35">
      <c r="A18" s="43" t="s">
        <v>347</v>
      </c>
      <c r="B18" s="42" t="s">
        <v>49</v>
      </c>
      <c r="C18" s="44">
        <v>35.682777000000002</v>
      </c>
      <c r="D18" s="44">
        <v>36.629646000000001</v>
      </c>
      <c r="E18" s="44">
        <v>36.922058</v>
      </c>
      <c r="F18" s="44">
        <v>37.131554000000001</v>
      </c>
      <c r="G18" s="44">
        <v>37.233967</v>
      </c>
      <c r="H18" s="44">
        <v>37.210548000000003</v>
      </c>
      <c r="I18" s="44">
        <v>37.134987000000002</v>
      </c>
      <c r="J18" s="44">
        <v>37.74691</v>
      </c>
      <c r="K18" s="44">
        <v>38.012238000000004</v>
      </c>
      <c r="L18" s="44">
        <v>38.079895</v>
      </c>
      <c r="M18" s="44">
        <v>38.334229000000001</v>
      </c>
      <c r="N18" s="44">
        <v>38.609394000000002</v>
      </c>
      <c r="O18" s="44">
        <v>38.861305000000002</v>
      </c>
      <c r="P18" s="44">
        <v>38.688675000000003</v>
      </c>
      <c r="Q18" s="44">
        <v>38.547446999999998</v>
      </c>
      <c r="R18" s="44">
        <v>38.495739</v>
      </c>
      <c r="S18" s="44">
        <v>38.611136999999999</v>
      </c>
      <c r="T18" s="44">
        <v>38.832619000000001</v>
      </c>
      <c r="U18" s="44">
        <v>39.095233999999998</v>
      </c>
      <c r="V18" s="44">
        <v>39.377578999999997</v>
      </c>
      <c r="W18" s="44">
        <v>39.502231999999999</v>
      </c>
      <c r="X18" s="44">
        <v>39.694870000000002</v>
      </c>
      <c r="Y18" s="44">
        <v>40.037334000000001</v>
      </c>
      <c r="Z18" s="44">
        <v>40.361305000000002</v>
      </c>
      <c r="AA18" s="44">
        <v>40.596077000000001</v>
      </c>
      <c r="AB18" s="44">
        <v>40.848937999999997</v>
      </c>
      <c r="AC18" s="44">
        <v>41.134644000000002</v>
      </c>
      <c r="AD18" s="44">
        <v>41.335979000000002</v>
      </c>
      <c r="AE18" s="44">
        <v>41.513866</v>
      </c>
      <c r="AF18" s="44">
        <v>41.894924000000003</v>
      </c>
      <c r="AG18" s="40">
        <v>5.5500000000000002E-3</v>
      </c>
    </row>
    <row r="19" spans="1:33" ht="15" customHeight="1" x14ac:dyDescent="0.35">
      <c r="A19" s="43" t="s">
        <v>348</v>
      </c>
      <c r="B19" s="42" t="s">
        <v>50</v>
      </c>
      <c r="C19" s="44">
        <v>13.089978</v>
      </c>
      <c r="D19" s="44">
        <v>12.741251999999999</v>
      </c>
      <c r="E19" s="44">
        <v>12.812080999999999</v>
      </c>
      <c r="F19" s="44">
        <v>11.346849000000001</v>
      </c>
      <c r="G19" s="44">
        <v>10.919338</v>
      </c>
      <c r="H19" s="44">
        <v>10.890395</v>
      </c>
      <c r="I19" s="44">
        <v>10.594276000000001</v>
      </c>
      <c r="J19" s="44">
        <v>10.517385000000001</v>
      </c>
      <c r="K19" s="44">
        <v>10.477952</v>
      </c>
      <c r="L19" s="44">
        <v>10.320335</v>
      </c>
      <c r="M19" s="44">
        <v>10.278053999999999</v>
      </c>
      <c r="N19" s="44">
        <v>10.186623000000001</v>
      </c>
      <c r="O19" s="44">
        <v>10.161192</v>
      </c>
      <c r="P19" s="44">
        <v>9.8407079999999993</v>
      </c>
      <c r="Q19" s="44">
        <v>9.5687519999999999</v>
      </c>
      <c r="R19" s="44">
        <v>9.414873</v>
      </c>
      <c r="S19" s="44">
        <v>9.2873289999999997</v>
      </c>
      <c r="T19" s="44">
        <v>9.3013359999999992</v>
      </c>
      <c r="U19" s="44">
        <v>9.2276330000000009</v>
      </c>
      <c r="V19" s="44">
        <v>9.1459650000000003</v>
      </c>
      <c r="W19" s="44">
        <v>9.1226819999999993</v>
      </c>
      <c r="X19" s="44">
        <v>9.0860120000000002</v>
      </c>
      <c r="Y19" s="44">
        <v>8.961373</v>
      </c>
      <c r="Z19" s="44">
        <v>8.89466</v>
      </c>
      <c r="AA19" s="44">
        <v>8.785145</v>
      </c>
      <c r="AB19" s="44">
        <v>8.7206039999999998</v>
      </c>
      <c r="AC19" s="44">
        <v>8.6230239999999991</v>
      </c>
      <c r="AD19" s="44">
        <v>8.5444119999999995</v>
      </c>
      <c r="AE19" s="44">
        <v>8.5071809999999992</v>
      </c>
      <c r="AF19" s="44">
        <v>8.5720969999999994</v>
      </c>
      <c r="AG19" s="40">
        <v>-1.4492E-2</v>
      </c>
    </row>
    <row r="20" spans="1:33" ht="15" customHeight="1" x14ac:dyDescent="0.35">
      <c r="A20" s="43" t="s">
        <v>349</v>
      </c>
      <c r="B20" s="42" t="s">
        <v>51</v>
      </c>
      <c r="C20" s="44">
        <v>8.1211500000000001</v>
      </c>
      <c r="D20" s="44">
        <v>8.1831110000000002</v>
      </c>
      <c r="E20" s="44">
        <v>8.2025790000000001</v>
      </c>
      <c r="F20" s="44">
        <v>8.239058</v>
      </c>
      <c r="G20" s="44">
        <v>8.1638990000000007</v>
      </c>
      <c r="H20" s="44">
        <v>8.0757549999999991</v>
      </c>
      <c r="I20" s="44">
        <v>7.9302669999999997</v>
      </c>
      <c r="J20" s="44">
        <v>7.3689460000000002</v>
      </c>
      <c r="K20" s="44">
        <v>7.2995039999999998</v>
      </c>
      <c r="L20" s="44">
        <v>7.3070060000000003</v>
      </c>
      <c r="M20" s="44">
        <v>7.3184230000000001</v>
      </c>
      <c r="N20" s="44">
        <v>7.3263429999999996</v>
      </c>
      <c r="O20" s="44">
        <v>6.8084160000000002</v>
      </c>
      <c r="P20" s="44">
        <v>6.8156670000000004</v>
      </c>
      <c r="Q20" s="44">
        <v>6.7474470000000002</v>
      </c>
      <c r="R20" s="44">
        <v>6.7583539999999998</v>
      </c>
      <c r="S20" s="44">
        <v>6.760554</v>
      </c>
      <c r="T20" s="44">
        <v>6.7626590000000002</v>
      </c>
      <c r="U20" s="44">
        <v>6.762759</v>
      </c>
      <c r="V20" s="44">
        <v>6.766273</v>
      </c>
      <c r="W20" s="44">
        <v>6.7793599999999996</v>
      </c>
      <c r="X20" s="44">
        <v>6.788805</v>
      </c>
      <c r="Y20" s="44">
        <v>6.797936</v>
      </c>
      <c r="Z20" s="44">
        <v>6.8059019999999997</v>
      </c>
      <c r="AA20" s="44">
        <v>6.8144450000000001</v>
      </c>
      <c r="AB20" s="44">
        <v>6.8189029999999997</v>
      </c>
      <c r="AC20" s="44">
        <v>6.8233490000000003</v>
      </c>
      <c r="AD20" s="44">
        <v>6.8261190000000003</v>
      </c>
      <c r="AE20" s="44">
        <v>6.829472</v>
      </c>
      <c r="AF20" s="44">
        <v>6.8343129999999999</v>
      </c>
      <c r="AG20" s="40">
        <v>-5.9309999999999996E-3</v>
      </c>
    </row>
    <row r="21" spans="1:33" ht="15" customHeight="1" x14ac:dyDescent="0.35">
      <c r="A21" s="43" t="s">
        <v>350</v>
      </c>
      <c r="B21" s="42" t="s">
        <v>195</v>
      </c>
      <c r="C21" s="44">
        <v>2.288529</v>
      </c>
      <c r="D21" s="44">
        <v>2.3965299999999998</v>
      </c>
      <c r="E21" s="44">
        <v>2.5203760000000002</v>
      </c>
      <c r="F21" s="44">
        <v>2.6075819999999998</v>
      </c>
      <c r="G21" s="44">
        <v>2.562303</v>
      </c>
      <c r="H21" s="44">
        <v>2.533515</v>
      </c>
      <c r="I21" s="44">
        <v>2.5148000000000001</v>
      </c>
      <c r="J21" s="44">
        <v>2.4944809999999999</v>
      </c>
      <c r="K21" s="44">
        <v>2.4826299999999999</v>
      </c>
      <c r="L21" s="44">
        <v>2.4713959999999999</v>
      </c>
      <c r="M21" s="44">
        <v>2.4567709999999998</v>
      </c>
      <c r="N21" s="44">
        <v>2.4500829999999998</v>
      </c>
      <c r="O21" s="44">
        <v>2.436512</v>
      </c>
      <c r="P21" s="44">
        <v>2.4270999999999998</v>
      </c>
      <c r="Q21" s="44">
        <v>2.4106049999999999</v>
      </c>
      <c r="R21" s="44">
        <v>2.3970229999999999</v>
      </c>
      <c r="S21" s="44">
        <v>2.3926630000000002</v>
      </c>
      <c r="T21" s="44">
        <v>2.3816570000000001</v>
      </c>
      <c r="U21" s="44">
        <v>2.3768020000000001</v>
      </c>
      <c r="V21" s="44">
        <v>2.3701400000000001</v>
      </c>
      <c r="W21" s="44">
        <v>2.3620960000000002</v>
      </c>
      <c r="X21" s="44">
        <v>2.3541889999999999</v>
      </c>
      <c r="Y21" s="44">
        <v>2.3426999999999998</v>
      </c>
      <c r="Z21" s="44">
        <v>2.3369900000000001</v>
      </c>
      <c r="AA21" s="44">
        <v>2.3251300000000001</v>
      </c>
      <c r="AB21" s="44">
        <v>2.3184429999999998</v>
      </c>
      <c r="AC21" s="44">
        <v>2.3090259999999998</v>
      </c>
      <c r="AD21" s="44">
        <v>2.304834</v>
      </c>
      <c r="AE21" s="44">
        <v>2.2952330000000001</v>
      </c>
      <c r="AF21" s="44">
        <v>2.2746879999999998</v>
      </c>
      <c r="AG21" s="40">
        <v>-2.0900000000000001E-4</v>
      </c>
    </row>
    <row r="22" spans="1:33" ht="15" customHeight="1" x14ac:dyDescent="0.35">
      <c r="A22" s="43" t="s">
        <v>351</v>
      </c>
      <c r="B22" s="42" t="s">
        <v>52</v>
      </c>
      <c r="C22" s="44">
        <v>4.7011900000000004</v>
      </c>
      <c r="D22" s="44">
        <v>4.8336649999999999</v>
      </c>
      <c r="E22" s="44">
        <v>4.7369510000000004</v>
      </c>
      <c r="F22" s="44">
        <v>4.7318429999999996</v>
      </c>
      <c r="G22" s="44">
        <v>4.7514820000000002</v>
      </c>
      <c r="H22" s="44">
        <v>4.7400380000000002</v>
      </c>
      <c r="I22" s="44">
        <v>4.7281459999999997</v>
      </c>
      <c r="J22" s="44">
        <v>4.7067750000000004</v>
      </c>
      <c r="K22" s="44">
        <v>4.7082629999999996</v>
      </c>
      <c r="L22" s="44">
        <v>4.6997</v>
      </c>
      <c r="M22" s="44">
        <v>4.6885269999999997</v>
      </c>
      <c r="N22" s="44">
        <v>4.6818270000000002</v>
      </c>
      <c r="O22" s="44">
        <v>4.6667490000000003</v>
      </c>
      <c r="P22" s="44">
        <v>4.6540860000000004</v>
      </c>
      <c r="Q22" s="44">
        <v>4.6489719999999997</v>
      </c>
      <c r="R22" s="44">
        <v>4.641438</v>
      </c>
      <c r="S22" s="44">
        <v>4.6341799999999997</v>
      </c>
      <c r="T22" s="44">
        <v>4.6383159999999997</v>
      </c>
      <c r="U22" s="44">
        <v>4.6474570000000002</v>
      </c>
      <c r="V22" s="44">
        <v>4.6834860000000003</v>
      </c>
      <c r="W22" s="44">
        <v>4.7054450000000001</v>
      </c>
      <c r="X22" s="44">
        <v>4.7221570000000002</v>
      </c>
      <c r="Y22" s="44">
        <v>4.7483430000000002</v>
      </c>
      <c r="Z22" s="44">
        <v>4.7919939999999999</v>
      </c>
      <c r="AA22" s="44">
        <v>4.8140039999999997</v>
      </c>
      <c r="AB22" s="44">
        <v>4.8435649999999999</v>
      </c>
      <c r="AC22" s="44">
        <v>4.8766879999999997</v>
      </c>
      <c r="AD22" s="44">
        <v>4.909999</v>
      </c>
      <c r="AE22" s="44">
        <v>4.942437</v>
      </c>
      <c r="AF22" s="44">
        <v>4.9846370000000002</v>
      </c>
      <c r="AG22" s="40">
        <v>2.0209999999999998E-3</v>
      </c>
    </row>
    <row r="23" spans="1:33" ht="15" customHeight="1" x14ac:dyDescent="0.35">
      <c r="A23" s="43" t="s">
        <v>352</v>
      </c>
      <c r="B23" s="42" t="s">
        <v>53</v>
      </c>
      <c r="C23" s="44">
        <v>4.8390050000000002</v>
      </c>
      <c r="D23" s="44">
        <v>5.5444839999999997</v>
      </c>
      <c r="E23" s="44">
        <v>6.0855569999999997</v>
      </c>
      <c r="F23" s="44">
        <v>6.9892269999999996</v>
      </c>
      <c r="G23" s="44">
        <v>7.5613590000000004</v>
      </c>
      <c r="H23" s="44">
        <v>7.8463159999999998</v>
      </c>
      <c r="I23" s="44">
        <v>8.3474660000000007</v>
      </c>
      <c r="J23" s="44">
        <v>8.5777000000000001</v>
      </c>
      <c r="K23" s="44">
        <v>8.7871590000000008</v>
      </c>
      <c r="L23" s="44">
        <v>9.1559860000000004</v>
      </c>
      <c r="M23" s="44">
        <v>9.4117800000000003</v>
      </c>
      <c r="N23" s="44">
        <v>9.6492149999999999</v>
      </c>
      <c r="O23" s="44">
        <v>9.9103840000000005</v>
      </c>
      <c r="P23" s="44">
        <v>10.464489</v>
      </c>
      <c r="Q23" s="44">
        <v>11.179779999999999</v>
      </c>
      <c r="R23" s="44">
        <v>11.560812</v>
      </c>
      <c r="S23" s="44">
        <v>11.709242</v>
      </c>
      <c r="T23" s="44">
        <v>11.735645</v>
      </c>
      <c r="U23" s="44">
        <v>11.787336</v>
      </c>
      <c r="V23" s="44">
        <v>11.864063</v>
      </c>
      <c r="W23" s="44">
        <v>11.965892999999999</v>
      </c>
      <c r="X23" s="44">
        <v>12.084974000000001</v>
      </c>
      <c r="Y23" s="44">
        <v>12.202391</v>
      </c>
      <c r="Z23" s="44">
        <v>12.369851000000001</v>
      </c>
      <c r="AA23" s="44">
        <v>12.586577</v>
      </c>
      <c r="AB23" s="44">
        <v>12.70438</v>
      </c>
      <c r="AC23" s="44">
        <v>12.871214</v>
      </c>
      <c r="AD23" s="44">
        <v>13.03612</v>
      </c>
      <c r="AE23" s="44">
        <v>13.182046</v>
      </c>
      <c r="AF23" s="44">
        <v>13.273847</v>
      </c>
      <c r="AG23" s="40">
        <v>3.5408000000000002E-2</v>
      </c>
    </row>
    <row r="24" spans="1:33" ht="15" customHeight="1" x14ac:dyDescent="0.35">
      <c r="A24" s="43" t="s">
        <v>353</v>
      </c>
      <c r="B24" s="42" t="s">
        <v>54</v>
      </c>
      <c r="C24" s="44">
        <v>2.1335760000000001</v>
      </c>
      <c r="D24" s="44">
        <v>1.0129729999999999</v>
      </c>
      <c r="E24" s="44">
        <v>0.87985500000000005</v>
      </c>
      <c r="F24" s="44">
        <v>0.89494600000000002</v>
      </c>
      <c r="G24" s="44">
        <v>0.77427100000000004</v>
      </c>
      <c r="H24" s="44">
        <v>0.88321000000000005</v>
      </c>
      <c r="I24" s="44">
        <v>0.86990000000000001</v>
      </c>
      <c r="J24" s="44">
        <v>0.79612899999999998</v>
      </c>
      <c r="K24" s="44">
        <v>0.77055099999999999</v>
      </c>
      <c r="L24" s="44">
        <v>0.770231</v>
      </c>
      <c r="M24" s="44">
        <v>0.76856500000000005</v>
      </c>
      <c r="N24" s="44">
        <v>0.63267300000000004</v>
      </c>
      <c r="O24" s="44">
        <v>0.63193500000000002</v>
      </c>
      <c r="P24" s="44">
        <v>0.64056500000000005</v>
      </c>
      <c r="Q24" s="44">
        <v>0.63755099999999998</v>
      </c>
      <c r="R24" s="44">
        <v>0.64736700000000003</v>
      </c>
      <c r="S24" s="44">
        <v>0.651814</v>
      </c>
      <c r="T24" s="44">
        <v>0.65363300000000002</v>
      </c>
      <c r="U24" s="44">
        <v>0.65149100000000004</v>
      </c>
      <c r="V24" s="44">
        <v>0.64203699999999997</v>
      </c>
      <c r="W24" s="44">
        <v>0.639621</v>
      </c>
      <c r="X24" s="44">
        <v>0.63405599999999995</v>
      </c>
      <c r="Y24" s="44">
        <v>0.62779700000000005</v>
      </c>
      <c r="Z24" s="44">
        <v>0.63269799999999998</v>
      </c>
      <c r="AA24" s="44">
        <v>0.62671699999999997</v>
      </c>
      <c r="AB24" s="44">
        <v>0.61856599999999995</v>
      </c>
      <c r="AC24" s="44">
        <v>0.61455000000000004</v>
      </c>
      <c r="AD24" s="44">
        <v>0.62107800000000002</v>
      </c>
      <c r="AE24" s="44">
        <v>0.62837600000000005</v>
      </c>
      <c r="AF24" s="44">
        <v>0.62333499999999997</v>
      </c>
      <c r="AG24" s="40">
        <v>-4.1542000000000003E-2</v>
      </c>
    </row>
    <row r="25" spans="1:33" ht="15" customHeight="1" x14ac:dyDescent="0.3">
      <c r="A25" s="43" t="s">
        <v>354</v>
      </c>
      <c r="B25" s="46" t="s">
        <v>55</v>
      </c>
      <c r="C25" s="48">
        <v>101.035904</v>
      </c>
      <c r="D25" s="48">
        <v>103.611946</v>
      </c>
      <c r="E25" s="48">
        <v>105.53733099999999</v>
      </c>
      <c r="F25" s="48">
        <v>106.119095</v>
      </c>
      <c r="G25" s="48">
        <v>107.18489099999999</v>
      </c>
      <c r="H25" s="48">
        <v>107.723572</v>
      </c>
      <c r="I25" s="48">
        <v>107.503479</v>
      </c>
      <c r="J25" s="48">
        <v>107.924797</v>
      </c>
      <c r="K25" s="48">
        <v>108.254341</v>
      </c>
      <c r="L25" s="48">
        <v>108.515762</v>
      </c>
      <c r="M25" s="48">
        <v>108.721436</v>
      </c>
      <c r="N25" s="48">
        <v>108.80585499999999</v>
      </c>
      <c r="O25" s="48">
        <v>108.714989</v>
      </c>
      <c r="P25" s="48">
        <v>108.427834</v>
      </c>
      <c r="Q25" s="48">
        <v>108.496422</v>
      </c>
      <c r="R25" s="48">
        <v>108.431175</v>
      </c>
      <c r="S25" s="48">
        <v>108.238113</v>
      </c>
      <c r="T25" s="48">
        <v>108.297737</v>
      </c>
      <c r="U25" s="48">
        <v>108.592575</v>
      </c>
      <c r="V25" s="48">
        <v>109.01973</v>
      </c>
      <c r="W25" s="48">
        <v>109.081749</v>
      </c>
      <c r="X25" s="48">
        <v>109.385757</v>
      </c>
      <c r="Y25" s="48">
        <v>109.844543</v>
      </c>
      <c r="Z25" s="48">
        <v>110.147972</v>
      </c>
      <c r="AA25" s="48">
        <v>110.90757000000001</v>
      </c>
      <c r="AB25" s="48">
        <v>111.437744</v>
      </c>
      <c r="AC25" s="48">
        <v>111.86885100000001</v>
      </c>
      <c r="AD25" s="48">
        <v>112.08251199999999</v>
      </c>
      <c r="AE25" s="48">
        <v>112.10244</v>
      </c>
      <c r="AF25" s="48">
        <v>113.393669</v>
      </c>
      <c r="AG25" s="47">
        <v>3.9870000000000001E-3</v>
      </c>
    </row>
    <row r="26" spans="1:33" ht="15" customHeight="1" x14ac:dyDescent="0.3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ht="15" customHeight="1" x14ac:dyDescent="0.35">
      <c r="B27" s="46" t="s">
        <v>56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ht="15" customHeight="1" x14ac:dyDescent="0.35">
      <c r="A28" s="43" t="s">
        <v>355</v>
      </c>
      <c r="B28" s="42" t="s">
        <v>57</v>
      </c>
      <c r="C28" s="44">
        <v>13.849983</v>
      </c>
      <c r="D28" s="44">
        <v>16.370850000000001</v>
      </c>
      <c r="E28" s="44">
        <v>16.629141000000001</v>
      </c>
      <c r="F28" s="44">
        <v>15.971055</v>
      </c>
      <c r="G28" s="44">
        <v>15.230758</v>
      </c>
      <c r="H28" s="44">
        <v>14.679036</v>
      </c>
      <c r="I28" s="44">
        <v>14.643375000000001</v>
      </c>
      <c r="J28" s="44">
        <v>14.357627000000001</v>
      </c>
      <c r="K28" s="44">
        <v>14.264915999999999</v>
      </c>
      <c r="L28" s="44">
        <v>14.200820999999999</v>
      </c>
      <c r="M28" s="44">
        <v>14.399286</v>
      </c>
      <c r="N28" s="44">
        <v>14.778255</v>
      </c>
      <c r="O28" s="44">
        <v>14.611300999999999</v>
      </c>
      <c r="P28" s="44">
        <v>14.955673000000001</v>
      </c>
      <c r="Q28" s="44">
        <v>15.036996</v>
      </c>
      <c r="R28" s="44">
        <v>15.363056</v>
      </c>
      <c r="S28" s="44">
        <v>15.527345</v>
      </c>
      <c r="T28" s="44">
        <v>15.740888</v>
      </c>
      <c r="U28" s="44">
        <v>15.813135000000001</v>
      </c>
      <c r="V28" s="44">
        <v>15.458242</v>
      </c>
      <c r="W28" s="44">
        <v>15.443821</v>
      </c>
      <c r="X28" s="44">
        <v>15.243117</v>
      </c>
      <c r="Y28" s="44">
        <v>14.882616000000001</v>
      </c>
      <c r="Z28" s="44">
        <v>15.204732</v>
      </c>
      <c r="AA28" s="44">
        <v>14.507173999999999</v>
      </c>
      <c r="AB28" s="44">
        <v>14.091373000000001</v>
      </c>
      <c r="AC28" s="44">
        <v>13.903983999999999</v>
      </c>
      <c r="AD28" s="44">
        <v>14.131474000000001</v>
      </c>
      <c r="AE28" s="44">
        <v>14.485480000000001</v>
      </c>
      <c r="AF28" s="44">
        <v>13.759513</v>
      </c>
      <c r="AG28" s="40">
        <v>-2.2599999999999999E-4</v>
      </c>
    </row>
    <row r="29" spans="1:33" ht="15" customHeight="1" x14ac:dyDescent="0.35">
      <c r="A29" s="43" t="s">
        <v>356</v>
      </c>
      <c r="B29" s="42" t="s">
        <v>58</v>
      </c>
      <c r="C29" s="44">
        <v>4.7159639999999996</v>
      </c>
      <c r="D29" s="44">
        <v>4.4709909999999997</v>
      </c>
      <c r="E29" s="44">
        <v>3.845002</v>
      </c>
      <c r="F29" s="44">
        <v>3.9238819999999999</v>
      </c>
      <c r="G29" s="44">
        <v>4.01288</v>
      </c>
      <c r="H29" s="44">
        <v>3.9654750000000001</v>
      </c>
      <c r="I29" s="44">
        <v>3.9148239999999999</v>
      </c>
      <c r="J29" s="44">
        <v>3.8320599999999998</v>
      </c>
      <c r="K29" s="44">
        <v>3.7203219999999999</v>
      </c>
      <c r="L29" s="44">
        <v>3.6937340000000001</v>
      </c>
      <c r="M29" s="44">
        <v>3.6342319999999999</v>
      </c>
      <c r="N29" s="44">
        <v>3.635437</v>
      </c>
      <c r="O29" s="44">
        <v>3.5949499999999999</v>
      </c>
      <c r="P29" s="44">
        <v>3.5628989999999998</v>
      </c>
      <c r="Q29" s="44">
        <v>3.5439729999999998</v>
      </c>
      <c r="R29" s="44">
        <v>3.4976250000000002</v>
      </c>
      <c r="S29" s="44">
        <v>3.494834</v>
      </c>
      <c r="T29" s="44">
        <v>3.5053169999999998</v>
      </c>
      <c r="U29" s="44">
        <v>3.5012050000000001</v>
      </c>
      <c r="V29" s="44">
        <v>3.4830779999999999</v>
      </c>
      <c r="W29" s="44">
        <v>3.5034010000000002</v>
      </c>
      <c r="X29" s="44">
        <v>3.5066989999999998</v>
      </c>
      <c r="Y29" s="44">
        <v>3.5148820000000001</v>
      </c>
      <c r="Z29" s="44">
        <v>3.5296599999999998</v>
      </c>
      <c r="AA29" s="44">
        <v>3.55301</v>
      </c>
      <c r="AB29" s="44">
        <v>3.5662569999999998</v>
      </c>
      <c r="AC29" s="44">
        <v>3.5994120000000001</v>
      </c>
      <c r="AD29" s="44">
        <v>3.6864880000000002</v>
      </c>
      <c r="AE29" s="44">
        <v>3.6776529999999998</v>
      </c>
      <c r="AF29" s="44">
        <v>3.6424300000000001</v>
      </c>
      <c r="AG29" s="40">
        <v>-8.8669999999999999E-3</v>
      </c>
    </row>
    <row r="30" spans="1:33" ht="15" customHeight="1" x14ac:dyDescent="0.35">
      <c r="A30" s="43" t="s">
        <v>357</v>
      </c>
      <c r="B30" s="42" t="s">
        <v>62</v>
      </c>
      <c r="C30" s="44">
        <v>2.798295</v>
      </c>
      <c r="D30" s="44">
        <v>2.540921</v>
      </c>
      <c r="E30" s="44">
        <v>2.4598689999999999</v>
      </c>
      <c r="F30" s="44">
        <v>2.3568530000000001</v>
      </c>
      <c r="G30" s="44">
        <v>2.2828909999999998</v>
      </c>
      <c r="H30" s="44">
        <v>2.2567409999999999</v>
      </c>
      <c r="I30" s="44">
        <v>2.221225</v>
      </c>
      <c r="J30" s="44">
        <v>2.1706270000000001</v>
      </c>
      <c r="K30" s="44">
        <v>2.0368050000000002</v>
      </c>
      <c r="L30" s="44">
        <v>1.983411</v>
      </c>
      <c r="M30" s="44">
        <v>1.890747</v>
      </c>
      <c r="N30" s="44">
        <v>1.8788009999999999</v>
      </c>
      <c r="O30" s="44">
        <v>1.924771</v>
      </c>
      <c r="P30" s="44">
        <v>1.886512</v>
      </c>
      <c r="Q30" s="44">
        <v>1.844462</v>
      </c>
      <c r="R30" s="44">
        <v>1.8390280000000001</v>
      </c>
      <c r="S30" s="44">
        <v>1.8733390000000001</v>
      </c>
      <c r="T30" s="44">
        <v>1.870136</v>
      </c>
      <c r="U30" s="44">
        <v>1.8399859999999999</v>
      </c>
      <c r="V30" s="44">
        <v>1.805083</v>
      </c>
      <c r="W30" s="44">
        <v>1.780095</v>
      </c>
      <c r="X30" s="44">
        <v>1.7721610000000001</v>
      </c>
      <c r="Y30" s="44">
        <v>1.7107829999999999</v>
      </c>
      <c r="Z30" s="44">
        <v>1.5873250000000001</v>
      </c>
      <c r="AA30" s="44">
        <v>1.509457</v>
      </c>
      <c r="AB30" s="44">
        <v>1.489166</v>
      </c>
      <c r="AC30" s="44">
        <v>1.4608019999999999</v>
      </c>
      <c r="AD30" s="44">
        <v>1.464388</v>
      </c>
      <c r="AE30" s="44">
        <v>1.431648</v>
      </c>
      <c r="AF30" s="44">
        <v>1.387205</v>
      </c>
      <c r="AG30" s="40">
        <v>-2.3907000000000001E-2</v>
      </c>
    </row>
    <row r="31" spans="1:33" ht="14.5" x14ac:dyDescent="0.35">
      <c r="A31" s="43" t="s">
        <v>358</v>
      </c>
      <c r="B31" s="42" t="s">
        <v>359</v>
      </c>
      <c r="C31" s="44">
        <v>0.29038799999999998</v>
      </c>
      <c r="D31" s="44">
        <v>0.22012000000000001</v>
      </c>
      <c r="E31" s="44">
        <v>0.11650000000000001</v>
      </c>
      <c r="F31" s="44">
        <v>0.120814</v>
      </c>
      <c r="G31" s="44">
        <v>0.110212</v>
      </c>
      <c r="H31" s="44">
        <v>0.115351</v>
      </c>
      <c r="I31" s="44">
        <v>0.128298</v>
      </c>
      <c r="J31" s="44">
        <v>0.136961</v>
      </c>
      <c r="K31" s="44">
        <v>0.13830899999999999</v>
      </c>
      <c r="L31" s="44">
        <v>0.145788</v>
      </c>
      <c r="M31" s="44">
        <v>0.13736599999999999</v>
      </c>
      <c r="N31" s="44">
        <v>0.14191400000000001</v>
      </c>
      <c r="O31" s="44">
        <v>0.134995</v>
      </c>
      <c r="P31" s="44">
        <v>0.140072</v>
      </c>
      <c r="Q31" s="44">
        <v>0.137182</v>
      </c>
      <c r="R31" s="44">
        <v>0.13678799999999999</v>
      </c>
      <c r="S31" s="44">
        <v>0.13159199999999999</v>
      </c>
      <c r="T31" s="44">
        <v>0.13375000000000001</v>
      </c>
      <c r="U31" s="44">
        <v>0.13447799999999999</v>
      </c>
      <c r="V31" s="44">
        <v>0.13620399999999999</v>
      </c>
      <c r="W31" s="44">
        <v>0.131303</v>
      </c>
      <c r="X31" s="44">
        <v>0.131657</v>
      </c>
      <c r="Y31" s="44">
        <v>0.13910800000000001</v>
      </c>
      <c r="Z31" s="44">
        <v>0.13867099999999999</v>
      </c>
      <c r="AA31" s="44">
        <v>0.13456899999999999</v>
      </c>
      <c r="AB31" s="44">
        <v>0.13466600000000001</v>
      </c>
      <c r="AC31" s="44">
        <v>0.13440299999999999</v>
      </c>
      <c r="AD31" s="44">
        <v>0.13461000000000001</v>
      </c>
      <c r="AE31" s="44">
        <v>0.13483000000000001</v>
      </c>
      <c r="AF31" s="44">
        <v>0.13547200000000001</v>
      </c>
      <c r="AG31" s="40">
        <v>-2.5949E-2</v>
      </c>
    </row>
    <row r="32" spans="1:33" x14ac:dyDescent="0.3">
      <c r="A32" s="43" t="s">
        <v>360</v>
      </c>
      <c r="B32" s="46" t="s">
        <v>55</v>
      </c>
      <c r="C32" s="48">
        <v>21.654629</v>
      </c>
      <c r="D32" s="48">
        <v>23.602882000000001</v>
      </c>
      <c r="E32" s="48">
        <v>23.050509999999999</v>
      </c>
      <c r="F32" s="48">
        <v>22.372603999999999</v>
      </c>
      <c r="G32" s="48">
        <v>21.63674</v>
      </c>
      <c r="H32" s="48">
        <v>21.016601999999999</v>
      </c>
      <c r="I32" s="48">
        <v>20.907722</v>
      </c>
      <c r="J32" s="48">
        <v>20.497274000000001</v>
      </c>
      <c r="K32" s="48">
        <v>20.160353000000001</v>
      </c>
      <c r="L32" s="48">
        <v>20.023755999999999</v>
      </c>
      <c r="M32" s="48">
        <v>20.061630000000001</v>
      </c>
      <c r="N32" s="48">
        <v>20.434408000000001</v>
      </c>
      <c r="O32" s="48">
        <v>20.266016</v>
      </c>
      <c r="P32" s="48">
        <v>20.545155999999999</v>
      </c>
      <c r="Q32" s="48">
        <v>20.562612999999999</v>
      </c>
      <c r="R32" s="48">
        <v>20.836497999999999</v>
      </c>
      <c r="S32" s="48">
        <v>21.027108999999999</v>
      </c>
      <c r="T32" s="48">
        <v>21.250091999999999</v>
      </c>
      <c r="U32" s="48">
        <v>21.288803000000001</v>
      </c>
      <c r="V32" s="48">
        <v>20.882607</v>
      </c>
      <c r="W32" s="48">
        <v>20.858619999999998</v>
      </c>
      <c r="X32" s="48">
        <v>20.653632999999999</v>
      </c>
      <c r="Y32" s="48">
        <v>20.247391</v>
      </c>
      <c r="Z32" s="48">
        <v>20.460387999999998</v>
      </c>
      <c r="AA32" s="48">
        <v>19.70421</v>
      </c>
      <c r="AB32" s="48">
        <v>19.281464</v>
      </c>
      <c r="AC32" s="48">
        <v>19.098602</v>
      </c>
      <c r="AD32" s="48">
        <v>19.41696</v>
      </c>
      <c r="AE32" s="48">
        <v>19.729611999999999</v>
      </c>
      <c r="AF32" s="48">
        <v>18.924620000000001</v>
      </c>
      <c r="AG32" s="47">
        <v>-4.6360000000000004E-3</v>
      </c>
    </row>
    <row r="33" spans="1:33" ht="14.5" x14ac:dyDescent="0.3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ht="14.5" x14ac:dyDescent="0.35">
      <c r="B34" s="46" t="s">
        <v>59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ht="29" x14ac:dyDescent="0.35">
      <c r="A35" s="43" t="s">
        <v>361</v>
      </c>
      <c r="B35" s="42" t="s">
        <v>362</v>
      </c>
      <c r="C35" s="44">
        <v>16.73385</v>
      </c>
      <c r="D35" s="44">
        <v>18.356297999999999</v>
      </c>
      <c r="E35" s="44">
        <v>19.182388</v>
      </c>
      <c r="F35" s="44">
        <v>19.602926</v>
      </c>
      <c r="G35" s="44">
        <v>19.941938</v>
      </c>
      <c r="H35" s="44">
        <v>19.903314999999999</v>
      </c>
      <c r="I35" s="44">
        <v>19.849981</v>
      </c>
      <c r="J35" s="44">
        <v>19.863662999999999</v>
      </c>
      <c r="K35" s="44">
        <v>19.811287</v>
      </c>
      <c r="L35" s="44">
        <v>19.834377</v>
      </c>
      <c r="M35" s="44">
        <v>19.808157000000001</v>
      </c>
      <c r="N35" s="44">
        <v>19.842936000000002</v>
      </c>
      <c r="O35" s="44">
        <v>19.662490999999999</v>
      </c>
      <c r="P35" s="44">
        <v>19.775711000000001</v>
      </c>
      <c r="Q35" s="44">
        <v>19.814879999999999</v>
      </c>
      <c r="R35" s="44">
        <v>19.950239</v>
      </c>
      <c r="S35" s="44">
        <v>19.816631000000001</v>
      </c>
      <c r="T35" s="44">
        <v>19.884661000000001</v>
      </c>
      <c r="U35" s="44">
        <v>19.983006</v>
      </c>
      <c r="V35" s="44">
        <v>19.831689999999998</v>
      </c>
      <c r="W35" s="44">
        <v>19.682124999999999</v>
      </c>
      <c r="X35" s="44">
        <v>19.486173999999998</v>
      </c>
      <c r="Y35" s="44">
        <v>19.221823000000001</v>
      </c>
      <c r="Z35" s="44">
        <v>19.413260999999999</v>
      </c>
      <c r="AA35" s="44">
        <v>19.138691000000001</v>
      </c>
      <c r="AB35" s="44">
        <v>18.841377000000001</v>
      </c>
      <c r="AC35" s="44">
        <v>18.655954000000001</v>
      </c>
      <c r="AD35" s="44">
        <v>18.810967999999999</v>
      </c>
      <c r="AE35" s="44">
        <v>18.771132999999999</v>
      </c>
      <c r="AF35" s="44">
        <v>18.527114999999998</v>
      </c>
      <c r="AG35" s="40">
        <v>3.5170000000000002E-3</v>
      </c>
    </row>
    <row r="36" spans="1:33" ht="14.5" x14ac:dyDescent="0.35">
      <c r="A36" s="43" t="s">
        <v>363</v>
      </c>
      <c r="B36" s="42" t="s">
        <v>62</v>
      </c>
      <c r="C36" s="44">
        <v>6.8096719999999999</v>
      </c>
      <c r="D36" s="44">
        <v>7.5794759999999997</v>
      </c>
      <c r="E36" s="44">
        <v>7.7887389999999996</v>
      </c>
      <c r="F36" s="44">
        <v>7.8755379999999997</v>
      </c>
      <c r="G36" s="44">
        <v>8.0950819999999997</v>
      </c>
      <c r="H36" s="44">
        <v>8.1097380000000001</v>
      </c>
      <c r="I36" s="44">
        <v>8.2476500000000001</v>
      </c>
      <c r="J36" s="44">
        <v>8.5402070000000005</v>
      </c>
      <c r="K36" s="44">
        <v>8.7917880000000004</v>
      </c>
      <c r="L36" s="44">
        <v>9.0232550000000007</v>
      </c>
      <c r="M36" s="44">
        <v>9.3001489999999993</v>
      </c>
      <c r="N36" s="44">
        <v>9.5525009999999995</v>
      </c>
      <c r="O36" s="44">
        <v>9.6708750000000006</v>
      </c>
      <c r="P36" s="44">
        <v>9.7149719999999995</v>
      </c>
      <c r="Q36" s="44">
        <v>9.7774830000000001</v>
      </c>
      <c r="R36" s="44">
        <v>9.7998709999999996</v>
      </c>
      <c r="S36" s="44">
        <v>9.7984690000000008</v>
      </c>
      <c r="T36" s="44">
        <v>9.8207819999999995</v>
      </c>
      <c r="U36" s="44">
        <v>9.8456899999999994</v>
      </c>
      <c r="V36" s="44">
        <v>9.8811859999999996</v>
      </c>
      <c r="W36" s="44">
        <v>9.8682149999999993</v>
      </c>
      <c r="X36" s="44">
        <v>9.8854209999999991</v>
      </c>
      <c r="Y36" s="44">
        <v>9.8951910000000005</v>
      </c>
      <c r="Z36" s="44">
        <v>9.9312100000000001</v>
      </c>
      <c r="AA36" s="44">
        <v>9.9280050000000006</v>
      </c>
      <c r="AB36" s="44">
        <v>9.9116309999999999</v>
      </c>
      <c r="AC36" s="44">
        <v>9.8997290000000007</v>
      </c>
      <c r="AD36" s="44">
        <v>9.9049610000000001</v>
      </c>
      <c r="AE36" s="44">
        <v>9.8765959999999993</v>
      </c>
      <c r="AF36" s="44">
        <v>9.8704999999999998</v>
      </c>
      <c r="AG36" s="40">
        <v>1.2881999999999999E-2</v>
      </c>
    </row>
    <row r="37" spans="1:33" ht="14.5" x14ac:dyDescent="0.35">
      <c r="A37" s="43" t="s">
        <v>364</v>
      </c>
      <c r="B37" s="42" t="s">
        <v>60</v>
      </c>
      <c r="C37" s="44">
        <v>2.2533989999999999</v>
      </c>
      <c r="D37" s="44">
        <v>2.3004180000000001</v>
      </c>
      <c r="E37" s="44">
        <v>2.9242330000000001</v>
      </c>
      <c r="F37" s="44">
        <v>2.8064490000000002</v>
      </c>
      <c r="G37" s="44">
        <v>2.745555</v>
      </c>
      <c r="H37" s="44">
        <v>2.8780790000000001</v>
      </c>
      <c r="I37" s="44">
        <v>2.8222209999999999</v>
      </c>
      <c r="J37" s="44">
        <v>2.8147229999999999</v>
      </c>
      <c r="K37" s="44">
        <v>2.789355</v>
      </c>
      <c r="L37" s="44">
        <v>2.7811759999999999</v>
      </c>
      <c r="M37" s="44">
        <v>2.8095370000000002</v>
      </c>
      <c r="N37" s="44">
        <v>2.8647689999999999</v>
      </c>
      <c r="O37" s="44">
        <v>2.790718</v>
      </c>
      <c r="P37" s="44">
        <v>2.767172</v>
      </c>
      <c r="Q37" s="44">
        <v>2.7934779999999999</v>
      </c>
      <c r="R37" s="44">
        <v>2.759903</v>
      </c>
      <c r="S37" s="44">
        <v>2.751223</v>
      </c>
      <c r="T37" s="44">
        <v>2.7855810000000001</v>
      </c>
      <c r="U37" s="44">
        <v>2.7260239999999998</v>
      </c>
      <c r="V37" s="44">
        <v>2.735147</v>
      </c>
      <c r="W37" s="44">
        <v>2.7193100000000001</v>
      </c>
      <c r="X37" s="44">
        <v>2.7343320000000002</v>
      </c>
      <c r="Y37" s="44">
        <v>2.698877</v>
      </c>
      <c r="Z37" s="44">
        <v>2.6986759999999999</v>
      </c>
      <c r="AA37" s="44">
        <v>2.7121629999999999</v>
      </c>
      <c r="AB37" s="44">
        <v>2.696237</v>
      </c>
      <c r="AC37" s="44">
        <v>2.690248</v>
      </c>
      <c r="AD37" s="44">
        <v>2.7119900000000001</v>
      </c>
      <c r="AE37" s="44">
        <v>2.7228439999999998</v>
      </c>
      <c r="AF37" s="44">
        <v>2.7371850000000002</v>
      </c>
      <c r="AG37" s="40">
        <v>6.7289999999999997E-3</v>
      </c>
    </row>
    <row r="38" spans="1:33" x14ac:dyDescent="0.3">
      <c r="A38" s="43" t="s">
        <v>365</v>
      </c>
      <c r="B38" s="46" t="s">
        <v>55</v>
      </c>
      <c r="C38" s="48">
        <v>25.796921000000001</v>
      </c>
      <c r="D38" s="48">
        <v>28.236191000000002</v>
      </c>
      <c r="E38" s="48">
        <v>29.895358999999999</v>
      </c>
      <c r="F38" s="48">
        <v>30.284914000000001</v>
      </c>
      <c r="G38" s="48">
        <v>30.782578000000001</v>
      </c>
      <c r="H38" s="48">
        <v>30.891131999999999</v>
      </c>
      <c r="I38" s="48">
        <v>30.919853</v>
      </c>
      <c r="J38" s="48">
        <v>31.218594</v>
      </c>
      <c r="K38" s="48">
        <v>31.392429</v>
      </c>
      <c r="L38" s="48">
        <v>31.638807</v>
      </c>
      <c r="M38" s="48">
        <v>31.917843000000001</v>
      </c>
      <c r="N38" s="48">
        <v>32.260204000000002</v>
      </c>
      <c r="O38" s="48">
        <v>32.124084000000003</v>
      </c>
      <c r="P38" s="48">
        <v>32.257857999999999</v>
      </c>
      <c r="Q38" s="48">
        <v>32.385840999999999</v>
      </c>
      <c r="R38" s="48">
        <v>32.510013999999998</v>
      </c>
      <c r="S38" s="48">
        <v>32.366325000000003</v>
      </c>
      <c r="T38" s="48">
        <v>32.491024000000003</v>
      </c>
      <c r="U38" s="48">
        <v>32.554718000000001</v>
      </c>
      <c r="V38" s="48">
        <v>32.448020999999997</v>
      </c>
      <c r="W38" s="48">
        <v>32.269649999999999</v>
      </c>
      <c r="X38" s="48">
        <v>32.105927000000001</v>
      </c>
      <c r="Y38" s="48">
        <v>31.815891000000001</v>
      </c>
      <c r="Z38" s="48">
        <v>32.043148000000002</v>
      </c>
      <c r="AA38" s="48">
        <v>31.778858</v>
      </c>
      <c r="AB38" s="48">
        <v>31.449245000000001</v>
      </c>
      <c r="AC38" s="48">
        <v>31.245932</v>
      </c>
      <c r="AD38" s="48">
        <v>31.427918999999999</v>
      </c>
      <c r="AE38" s="48">
        <v>31.370574999999999</v>
      </c>
      <c r="AF38" s="48">
        <v>31.134799999999998</v>
      </c>
      <c r="AG38" s="47">
        <v>6.5059999999999996E-3</v>
      </c>
    </row>
    <row r="39" spans="1:33" ht="14.5" x14ac:dyDescent="0.3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x14ac:dyDescent="0.3">
      <c r="A40" s="43" t="s">
        <v>366</v>
      </c>
      <c r="B40" s="46" t="s">
        <v>367</v>
      </c>
      <c r="C40" s="48">
        <v>-9.9559999999999996E-2</v>
      </c>
      <c r="D40" s="48">
        <v>1.014343</v>
      </c>
      <c r="E40" s="48">
        <v>0.351906</v>
      </c>
      <c r="F40" s="48">
        <v>0.37148900000000001</v>
      </c>
      <c r="G40" s="48">
        <v>0.34117700000000001</v>
      </c>
      <c r="H40" s="48">
        <v>0.382046</v>
      </c>
      <c r="I40" s="48">
        <v>0.38127899999999998</v>
      </c>
      <c r="J40" s="48">
        <v>0.35733999999999999</v>
      </c>
      <c r="K40" s="48">
        <v>0.38627099999999998</v>
      </c>
      <c r="L40" s="48">
        <v>0.38148700000000002</v>
      </c>
      <c r="M40" s="48">
        <v>0.40063900000000002</v>
      </c>
      <c r="N40" s="48">
        <v>0.43374299999999999</v>
      </c>
      <c r="O40" s="48">
        <v>0.41500900000000002</v>
      </c>
      <c r="P40" s="48">
        <v>0.41313899999999998</v>
      </c>
      <c r="Q40" s="48">
        <v>0.41773199999999999</v>
      </c>
      <c r="R40" s="48">
        <v>0.40796700000000002</v>
      </c>
      <c r="S40" s="48">
        <v>0.411499</v>
      </c>
      <c r="T40" s="48">
        <v>0.40859600000000001</v>
      </c>
      <c r="U40" s="48">
        <v>0.40251199999999998</v>
      </c>
      <c r="V40" s="48">
        <v>0.37765500000000002</v>
      </c>
      <c r="W40" s="48">
        <v>0.373608</v>
      </c>
      <c r="X40" s="48">
        <v>0.35802499999999998</v>
      </c>
      <c r="Y40" s="48">
        <v>0.34440199999999999</v>
      </c>
      <c r="Z40" s="48">
        <v>0.34875899999999999</v>
      </c>
      <c r="AA40" s="48">
        <v>0.32074399999999997</v>
      </c>
      <c r="AB40" s="48">
        <v>0.279781</v>
      </c>
      <c r="AC40" s="48">
        <v>0.300562</v>
      </c>
      <c r="AD40" s="48">
        <v>0.30450100000000002</v>
      </c>
      <c r="AE40" s="48">
        <v>0.30743199999999998</v>
      </c>
      <c r="AF40" s="48">
        <v>0.309587</v>
      </c>
      <c r="AG40" s="47" t="s">
        <v>645</v>
      </c>
    </row>
    <row r="41" spans="1:33" ht="14.5" x14ac:dyDescent="0.3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ht="14.5" x14ac:dyDescent="0.35">
      <c r="B42" s="46" t="s">
        <v>61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ht="29" x14ac:dyDescent="0.35">
      <c r="A43" s="43" t="s">
        <v>368</v>
      </c>
      <c r="B43" s="42" t="s">
        <v>369</v>
      </c>
      <c r="C43" s="44">
        <v>36.038910000000001</v>
      </c>
      <c r="D43" s="44">
        <v>36.753875999999998</v>
      </c>
      <c r="E43" s="44">
        <v>37.164867000000001</v>
      </c>
      <c r="F43" s="44">
        <v>37.008743000000003</v>
      </c>
      <c r="G43" s="44">
        <v>36.993271</v>
      </c>
      <c r="H43" s="44">
        <v>36.890811999999997</v>
      </c>
      <c r="I43" s="44">
        <v>36.698307</v>
      </c>
      <c r="J43" s="44">
        <v>36.579684999999998</v>
      </c>
      <c r="K43" s="44">
        <v>36.420642999999998</v>
      </c>
      <c r="L43" s="44">
        <v>36.309967</v>
      </c>
      <c r="M43" s="44">
        <v>36.218291999999998</v>
      </c>
      <c r="N43" s="44">
        <v>36.215271000000001</v>
      </c>
      <c r="O43" s="44">
        <v>36.163837000000001</v>
      </c>
      <c r="P43" s="44">
        <v>36.030982999999999</v>
      </c>
      <c r="Q43" s="44">
        <v>35.914290999999999</v>
      </c>
      <c r="R43" s="44">
        <v>35.832382000000003</v>
      </c>
      <c r="S43" s="44">
        <v>35.810935999999998</v>
      </c>
      <c r="T43" s="44">
        <v>35.784923999999997</v>
      </c>
      <c r="U43" s="44">
        <v>35.813648000000001</v>
      </c>
      <c r="V43" s="44">
        <v>35.779423000000001</v>
      </c>
      <c r="W43" s="44">
        <v>35.801689000000003</v>
      </c>
      <c r="X43" s="44">
        <v>35.841453999999999</v>
      </c>
      <c r="Y43" s="44">
        <v>35.887526999999999</v>
      </c>
      <c r="Z43" s="44">
        <v>35.903362000000001</v>
      </c>
      <c r="AA43" s="44">
        <v>35.944035</v>
      </c>
      <c r="AB43" s="44">
        <v>36.088379000000003</v>
      </c>
      <c r="AC43" s="44">
        <v>36.201034999999997</v>
      </c>
      <c r="AD43" s="44">
        <v>36.273766000000002</v>
      </c>
      <c r="AE43" s="44">
        <v>36.392871999999997</v>
      </c>
      <c r="AF43" s="44">
        <v>36.628177999999998</v>
      </c>
      <c r="AG43" s="40">
        <v>5.5900000000000004E-4</v>
      </c>
    </row>
    <row r="44" spans="1:33" ht="14.5" x14ac:dyDescent="0.35">
      <c r="A44" s="43" t="s">
        <v>370</v>
      </c>
      <c r="B44" s="42" t="s">
        <v>62</v>
      </c>
      <c r="C44" s="44">
        <v>31.361422000000001</v>
      </c>
      <c r="D44" s="44">
        <v>31.199945</v>
      </c>
      <c r="E44" s="44">
        <v>31.177605</v>
      </c>
      <c r="F44" s="44">
        <v>31.16921</v>
      </c>
      <c r="G44" s="44">
        <v>30.965534000000002</v>
      </c>
      <c r="H44" s="44">
        <v>30.880772</v>
      </c>
      <c r="I44" s="44">
        <v>30.613737</v>
      </c>
      <c r="J44" s="44">
        <v>30.871202</v>
      </c>
      <c r="K44" s="44">
        <v>30.754141000000001</v>
      </c>
      <c r="L44" s="44">
        <v>30.537724999999998</v>
      </c>
      <c r="M44" s="44">
        <v>30.416205999999999</v>
      </c>
      <c r="N44" s="44">
        <v>30.414434</v>
      </c>
      <c r="O44" s="44">
        <v>30.607911999999999</v>
      </c>
      <c r="P44" s="44">
        <v>30.353966</v>
      </c>
      <c r="Q44" s="44">
        <v>30.106273999999999</v>
      </c>
      <c r="R44" s="44">
        <v>30.033339999999999</v>
      </c>
      <c r="S44" s="44">
        <v>30.184532000000001</v>
      </c>
      <c r="T44" s="44">
        <v>30.381095999999999</v>
      </c>
      <c r="U44" s="44">
        <v>30.592625000000002</v>
      </c>
      <c r="V44" s="44">
        <v>30.803253000000002</v>
      </c>
      <c r="W44" s="44">
        <v>30.909265999999999</v>
      </c>
      <c r="X44" s="44">
        <v>31.077223</v>
      </c>
      <c r="Y44" s="44">
        <v>31.346886000000001</v>
      </c>
      <c r="Z44" s="44">
        <v>31.509253000000001</v>
      </c>
      <c r="AA44" s="44">
        <v>31.678867</v>
      </c>
      <c r="AB44" s="44">
        <v>31.934574000000001</v>
      </c>
      <c r="AC44" s="44">
        <v>32.173541999999998</v>
      </c>
      <c r="AD44" s="44">
        <v>32.373511999999998</v>
      </c>
      <c r="AE44" s="44">
        <v>32.546021000000003</v>
      </c>
      <c r="AF44" s="44">
        <v>32.886066</v>
      </c>
      <c r="AG44" s="40">
        <v>1.6379999999999999E-3</v>
      </c>
    </row>
    <row r="45" spans="1:33" ht="14.5" x14ac:dyDescent="0.35">
      <c r="A45" s="43" t="s">
        <v>371</v>
      </c>
      <c r="B45" s="42" t="s">
        <v>372</v>
      </c>
      <c r="C45" s="44">
        <v>10.883374999999999</v>
      </c>
      <c r="D45" s="44">
        <v>10.484755</v>
      </c>
      <c r="E45" s="44">
        <v>9.8739120000000007</v>
      </c>
      <c r="F45" s="44">
        <v>8.5102779999999996</v>
      </c>
      <c r="G45" s="44">
        <v>8.1401909999999997</v>
      </c>
      <c r="H45" s="44">
        <v>7.937951</v>
      </c>
      <c r="I45" s="44">
        <v>7.7050960000000002</v>
      </c>
      <c r="J45" s="44">
        <v>7.669232</v>
      </c>
      <c r="K45" s="44">
        <v>7.6152100000000003</v>
      </c>
      <c r="L45" s="44">
        <v>7.4647059999999996</v>
      </c>
      <c r="M45" s="44">
        <v>7.3934369999999996</v>
      </c>
      <c r="N45" s="44">
        <v>7.2461659999999997</v>
      </c>
      <c r="O45" s="44">
        <v>7.2936759999999996</v>
      </c>
      <c r="P45" s="44">
        <v>6.99925</v>
      </c>
      <c r="Q45" s="44">
        <v>6.7008510000000001</v>
      </c>
      <c r="R45" s="44">
        <v>6.583507</v>
      </c>
      <c r="S45" s="44">
        <v>6.4617940000000003</v>
      </c>
      <c r="T45" s="44">
        <v>6.4417299999999997</v>
      </c>
      <c r="U45" s="44">
        <v>6.426641</v>
      </c>
      <c r="V45" s="44">
        <v>6.3371519999999997</v>
      </c>
      <c r="W45" s="44">
        <v>6.3267569999999997</v>
      </c>
      <c r="X45" s="44">
        <v>6.277361</v>
      </c>
      <c r="Y45" s="44">
        <v>6.194617</v>
      </c>
      <c r="Z45" s="44">
        <v>6.1279820000000003</v>
      </c>
      <c r="AA45" s="44">
        <v>6.0038099999999996</v>
      </c>
      <c r="AB45" s="44">
        <v>5.9578810000000004</v>
      </c>
      <c r="AC45" s="44">
        <v>5.8664969999999999</v>
      </c>
      <c r="AD45" s="44">
        <v>5.765072</v>
      </c>
      <c r="AE45" s="44">
        <v>5.7176580000000001</v>
      </c>
      <c r="AF45" s="44">
        <v>5.7663779999999996</v>
      </c>
      <c r="AG45" s="40">
        <v>-2.1665E-2</v>
      </c>
    </row>
    <row r="46" spans="1:33" ht="14.5" x14ac:dyDescent="0.35">
      <c r="A46" s="43" t="s">
        <v>373</v>
      </c>
      <c r="B46" s="42" t="s">
        <v>51</v>
      </c>
      <c r="C46" s="44">
        <v>8.1211500000000001</v>
      </c>
      <c r="D46" s="44">
        <v>8.1831110000000002</v>
      </c>
      <c r="E46" s="44">
        <v>8.2025790000000001</v>
      </c>
      <c r="F46" s="44">
        <v>8.239058</v>
      </c>
      <c r="G46" s="44">
        <v>8.1638990000000007</v>
      </c>
      <c r="H46" s="44">
        <v>8.0757549999999991</v>
      </c>
      <c r="I46" s="44">
        <v>7.9302669999999997</v>
      </c>
      <c r="J46" s="44">
        <v>7.3689460000000002</v>
      </c>
      <c r="K46" s="44">
        <v>7.2995039999999998</v>
      </c>
      <c r="L46" s="44">
        <v>7.3070060000000003</v>
      </c>
      <c r="M46" s="44">
        <v>7.3184230000000001</v>
      </c>
      <c r="N46" s="44">
        <v>7.3263429999999996</v>
      </c>
      <c r="O46" s="44">
        <v>6.8084160000000002</v>
      </c>
      <c r="P46" s="44">
        <v>6.8156670000000004</v>
      </c>
      <c r="Q46" s="44">
        <v>6.7474470000000002</v>
      </c>
      <c r="R46" s="44">
        <v>6.7583539999999998</v>
      </c>
      <c r="S46" s="44">
        <v>6.760554</v>
      </c>
      <c r="T46" s="44">
        <v>6.7626590000000002</v>
      </c>
      <c r="U46" s="44">
        <v>6.762759</v>
      </c>
      <c r="V46" s="44">
        <v>6.766273</v>
      </c>
      <c r="W46" s="44">
        <v>6.7793599999999996</v>
      </c>
      <c r="X46" s="44">
        <v>6.788805</v>
      </c>
      <c r="Y46" s="44">
        <v>6.797936</v>
      </c>
      <c r="Z46" s="44">
        <v>6.8059019999999997</v>
      </c>
      <c r="AA46" s="44">
        <v>6.8144450000000001</v>
      </c>
      <c r="AB46" s="44">
        <v>6.8189029999999997</v>
      </c>
      <c r="AC46" s="44">
        <v>6.8233490000000003</v>
      </c>
      <c r="AD46" s="44">
        <v>6.8261190000000003</v>
      </c>
      <c r="AE46" s="44">
        <v>6.829472</v>
      </c>
      <c r="AF46" s="44">
        <v>6.8343129999999999</v>
      </c>
      <c r="AG46" s="40">
        <v>-5.9309999999999996E-3</v>
      </c>
    </row>
    <row r="47" spans="1:33" ht="29" x14ac:dyDescent="0.35">
      <c r="A47" s="43" t="s">
        <v>374</v>
      </c>
      <c r="B47" s="42" t="s">
        <v>195</v>
      </c>
      <c r="C47" s="44">
        <v>2.288529</v>
      </c>
      <c r="D47" s="44">
        <v>2.3965299999999998</v>
      </c>
      <c r="E47" s="44">
        <v>2.5203760000000002</v>
      </c>
      <c r="F47" s="44">
        <v>2.6075819999999998</v>
      </c>
      <c r="G47" s="44">
        <v>2.562303</v>
      </c>
      <c r="H47" s="44">
        <v>2.533515</v>
      </c>
      <c r="I47" s="44">
        <v>2.5148000000000001</v>
      </c>
      <c r="J47" s="44">
        <v>2.4944809999999999</v>
      </c>
      <c r="K47" s="44">
        <v>2.4826299999999999</v>
      </c>
      <c r="L47" s="44">
        <v>2.4713959999999999</v>
      </c>
      <c r="M47" s="44">
        <v>2.4567709999999998</v>
      </c>
      <c r="N47" s="44">
        <v>2.4500829999999998</v>
      </c>
      <c r="O47" s="44">
        <v>2.436512</v>
      </c>
      <c r="P47" s="44">
        <v>2.4270999999999998</v>
      </c>
      <c r="Q47" s="44">
        <v>2.4106049999999999</v>
      </c>
      <c r="R47" s="44">
        <v>2.3970229999999999</v>
      </c>
      <c r="S47" s="44">
        <v>2.3926630000000002</v>
      </c>
      <c r="T47" s="44">
        <v>2.3816570000000001</v>
      </c>
      <c r="U47" s="44">
        <v>2.3768020000000001</v>
      </c>
      <c r="V47" s="44">
        <v>2.3701400000000001</v>
      </c>
      <c r="W47" s="44">
        <v>2.3620960000000002</v>
      </c>
      <c r="X47" s="44">
        <v>2.3541889999999999</v>
      </c>
      <c r="Y47" s="44">
        <v>2.3426999999999998</v>
      </c>
      <c r="Z47" s="44">
        <v>2.3369900000000001</v>
      </c>
      <c r="AA47" s="44">
        <v>2.3251300000000001</v>
      </c>
      <c r="AB47" s="44">
        <v>2.3184429999999998</v>
      </c>
      <c r="AC47" s="44">
        <v>2.3090259999999998</v>
      </c>
      <c r="AD47" s="44">
        <v>2.304834</v>
      </c>
      <c r="AE47" s="44">
        <v>2.2952330000000001</v>
      </c>
      <c r="AF47" s="44">
        <v>2.2746879999999998</v>
      </c>
      <c r="AG47" s="40">
        <v>-2.0900000000000001E-4</v>
      </c>
    </row>
    <row r="48" spans="1:33" ht="14.5" x14ac:dyDescent="0.35">
      <c r="A48" s="43" t="s">
        <v>375</v>
      </c>
      <c r="B48" s="42" t="s">
        <v>376</v>
      </c>
      <c r="C48" s="44">
        <v>3.124412</v>
      </c>
      <c r="D48" s="44">
        <v>3.1245669999999999</v>
      </c>
      <c r="E48" s="44">
        <v>3.05355</v>
      </c>
      <c r="F48" s="44">
        <v>3.0459540000000001</v>
      </c>
      <c r="G48" s="44">
        <v>3.0558299999999998</v>
      </c>
      <c r="H48" s="44">
        <v>3.0414469999999998</v>
      </c>
      <c r="I48" s="44">
        <v>3.0265740000000001</v>
      </c>
      <c r="J48" s="44">
        <v>3.002259</v>
      </c>
      <c r="K48" s="44">
        <v>2.9924819999999999</v>
      </c>
      <c r="L48" s="44">
        <v>2.9805280000000001</v>
      </c>
      <c r="M48" s="44">
        <v>2.9658829999999998</v>
      </c>
      <c r="N48" s="44">
        <v>2.9562680000000001</v>
      </c>
      <c r="O48" s="44">
        <v>2.9392529999999999</v>
      </c>
      <c r="P48" s="44">
        <v>2.923384</v>
      </c>
      <c r="Q48" s="44">
        <v>2.9118710000000001</v>
      </c>
      <c r="R48" s="44">
        <v>2.9001670000000002</v>
      </c>
      <c r="S48" s="44">
        <v>2.8886090000000002</v>
      </c>
      <c r="T48" s="44">
        <v>2.8791690000000001</v>
      </c>
      <c r="U48" s="44">
        <v>2.8820519999999998</v>
      </c>
      <c r="V48" s="44">
        <v>2.8721390000000002</v>
      </c>
      <c r="W48" s="44">
        <v>2.8727550000000002</v>
      </c>
      <c r="X48" s="44">
        <v>2.8721779999999999</v>
      </c>
      <c r="Y48" s="44">
        <v>2.8794590000000002</v>
      </c>
      <c r="Z48" s="44">
        <v>2.8831980000000001</v>
      </c>
      <c r="AA48" s="44">
        <v>2.8833709999999999</v>
      </c>
      <c r="AB48" s="44">
        <v>2.891699</v>
      </c>
      <c r="AC48" s="44">
        <v>2.9005019999999999</v>
      </c>
      <c r="AD48" s="44">
        <v>2.9111570000000002</v>
      </c>
      <c r="AE48" s="44">
        <v>2.9138310000000001</v>
      </c>
      <c r="AF48" s="44">
        <v>2.9330039999999999</v>
      </c>
      <c r="AG48" s="40">
        <v>-2.1779999999999998E-3</v>
      </c>
    </row>
    <row r="49" spans="1:33" ht="29" x14ac:dyDescent="0.35">
      <c r="A49" s="43" t="s">
        <v>377</v>
      </c>
      <c r="B49" s="42" t="s">
        <v>53</v>
      </c>
      <c r="C49" s="44">
        <v>4.8390050000000002</v>
      </c>
      <c r="D49" s="44">
        <v>5.5444839999999997</v>
      </c>
      <c r="E49" s="44">
        <v>6.0855569999999997</v>
      </c>
      <c r="F49" s="44">
        <v>6.9892269999999996</v>
      </c>
      <c r="G49" s="44">
        <v>7.5613590000000004</v>
      </c>
      <c r="H49" s="44">
        <v>7.8463159999999998</v>
      </c>
      <c r="I49" s="44">
        <v>8.3474660000000007</v>
      </c>
      <c r="J49" s="44">
        <v>8.5777000000000001</v>
      </c>
      <c r="K49" s="44">
        <v>8.7871590000000008</v>
      </c>
      <c r="L49" s="44">
        <v>9.1559860000000004</v>
      </c>
      <c r="M49" s="44">
        <v>9.4117800000000003</v>
      </c>
      <c r="N49" s="44">
        <v>9.6492149999999999</v>
      </c>
      <c r="O49" s="44">
        <v>9.9103840000000005</v>
      </c>
      <c r="P49" s="44">
        <v>10.464489</v>
      </c>
      <c r="Q49" s="44">
        <v>11.179779999999999</v>
      </c>
      <c r="R49" s="44">
        <v>11.560812</v>
      </c>
      <c r="S49" s="44">
        <v>11.709242</v>
      </c>
      <c r="T49" s="44">
        <v>11.735645</v>
      </c>
      <c r="U49" s="44">
        <v>11.787336</v>
      </c>
      <c r="V49" s="44">
        <v>11.864063</v>
      </c>
      <c r="W49" s="44">
        <v>11.965892999999999</v>
      </c>
      <c r="X49" s="44">
        <v>12.084974000000001</v>
      </c>
      <c r="Y49" s="44">
        <v>12.202391</v>
      </c>
      <c r="Z49" s="44">
        <v>12.369851000000001</v>
      </c>
      <c r="AA49" s="44">
        <v>12.586577</v>
      </c>
      <c r="AB49" s="44">
        <v>12.70438</v>
      </c>
      <c r="AC49" s="44">
        <v>12.871214</v>
      </c>
      <c r="AD49" s="44">
        <v>13.03612</v>
      </c>
      <c r="AE49" s="44">
        <v>13.182046</v>
      </c>
      <c r="AF49" s="44">
        <v>13.273847</v>
      </c>
      <c r="AG49" s="40">
        <v>3.5408000000000002E-2</v>
      </c>
    </row>
    <row r="50" spans="1:33" ht="15" customHeight="1" x14ac:dyDescent="0.35">
      <c r="A50" s="43" t="s">
        <v>378</v>
      </c>
      <c r="B50" s="42" t="s">
        <v>379</v>
      </c>
      <c r="C50" s="44">
        <v>0.33637299999999998</v>
      </c>
      <c r="D50" s="44">
        <v>0.27702399999999999</v>
      </c>
      <c r="E50" s="44">
        <v>0.26213999999999998</v>
      </c>
      <c r="F50" s="44">
        <v>0.26524199999999998</v>
      </c>
      <c r="G50" s="44">
        <v>0.255492</v>
      </c>
      <c r="H50" s="44">
        <v>0.26043100000000002</v>
      </c>
      <c r="I50" s="44">
        <v>0.27382699999999999</v>
      </c>
      <c r="J50" s="44">
        <v>0.28262100000000001</v>
      </c>
      <c r="K50" s="44">
        <v>0.284219</v>
      </c>
      <c r="L50" s="44">
        <v>0.29190700000000003</v>
      </c>
      <c r="M50" s="44">
        <v>0.28378999999999999</v>
      </c>
      <c r="N50" s="44">
        <v>0.28854600000000002</v>
      </c>
      <c r="O50" s="44">
        <v>0.28191300000000002</v>
      </c>
      <c r="P50" s="44">
        <v>0.28715800000000002</v>
      </c>
      <c r="Q50" s="44">
        <v>0.28434199999999998</v>
      </c>
      <c r="R50" s="44">
        <v>0.28410600000000003</v>
      </c>
      <c r="S50" s="44">
        <v>0.27906500000000001</v>
      </c>
      <c r="T50" s="44">
        <v>0.281331</v>
      </c>
      <c r="U50" s="44">
        <v>0.28228500000000001</v>
      </c>
      <c r="V50" s="44">
        <v>0.28422199999999997</v>
      </c>
      <c r="W50" s="44">
        <v>0.27929999999999999</v>
      </c>
      <c r="X50" s="44">
        <v>0.27926000000000001</v>
      </c>
      <c r="Y50" s="44">
        <v>0.28012500000000001</v>
      </c>
      <c r="Z50" s="44">
        <v>0.279916</v>
      </c>
      <c r="AA50" s="44">
        <v>0.275945</v>
      </c>
      <c r="AB50" s="44">
        <v>0.27593000000000001</v>
      </c>
      <c r="AC50" s="44">
        <v>0.27579500000000001</v>
      </c>
      <c r="AD50" s="44">
        <v>0.276476</v>
      </c>
      <c r="AE50" s="44">
        <v>0.27690799999999999</v>
      </c>
      <c r="AF50" s="44">
        <v>0.27742</v>
      </c>
      <c r="AG50" s="40">
        <v>-6.6220000000000003E-3</v>
      </c>
    </row>
    <row r="51" spans="1:33" ht="15" customHeight="1" x14ac:dyDescent="0.3">
      <c r="A51" s="43" t="s">
        <v>380</v>
      </c>
      <c r="B51" s="46" t="s">
        <v>63</v>
      </c>
      <c r="C51" s="48">
        <v>96.993172000000001</v>
      </c>
      <c r="D51" s="48">
        <v>97.964293999999995</v>
      </c>
      <c r="E51" s="48">
        <v>98.340575999999999</v>
      </c>
      <c r="F51" s="48">
        <v>97.835296999999997</v>
      </c>
      <c r="G51" s="48">
        <v>97.697875999999994</v>
      </c>
      <c r="H51" s="48">
        <v>97.466994999999997</v>
      </c>
      <c r="I51" s="48">
        <v>97.110068999999996</v>
      </c>
      <c r="J51" s="48">
        <v>96.846137999999996</v>
      </c>
      <c r="K51" s="48">
        <v>96.635993999999997</v>
      </c>
      <c r="L51" s="48">
        <v>96.519226000000003</v>
      </c>
      <c r="M51" s="48">
        <v>96.464584000000002</v>
      </c>
      <c r="N51" s="48">
        <v>96.546317999999999</v>
      </c>
      <c r="O51" s="48">
        <v>96.441909999999993</v>
      </c>
      <c r="P51" s="48">
        <v>96.301993999999993</v>
      </c>
      <c r="Q51" s="48">
        <v>96.255463000000006</v>
      </c>
      <c r="R51" s="48">
        <v>96.349693000000002</v>
      </c>
      <c r="S51" s="48">
        <v>96.487396000000004</v>
      </c>
      <c r="T51" s="48">
        <v>96.648208999999994</v>
      </c>
      <c r="U51" s="48">
        <v>96.924149</v>
      </c>
      <c r="V51" s="48">
        <v>97.076660000000004</v>
      </c>
      <c r="W51" s="48">
        <v>97.297111999999998</v>
      </c>
      <c r="X51" s="48">
        <v>97.575439000000003</v>
      </c>
      <c r="Y51" s="48">
        <v>97.931640999999999</v>
      </c>
      <c r="Z51" s="48">
        <v>98.216453999999999</v>
      </c>
      <c r="AA51" s="48">
        <v>98.512176999999994</v>
      </c>
      <c r="AB51" s="48">
        <v>98.990181000000007</v>
      </c>
      <c r="AC51" s="48">
        <v>99.420958999999996</v>
      </c>
      <c r="AD51" s="48">
        <v>99.767052000000007</v>
      </c>
      <c r="AE51" s="48">
        <v>100.154045</v>
      </c>
      <c r="AF51" s="48">
        <v>100.873901</v>
      </c>
      <c r="AG51" s="47">
        <v>1.354E-3</v>
      </c>
    </row>
    <row r="52" spans="1:33" ht="15" customHeight="1" x14ac:dyDescent="0.3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</row>
    <row r="53" spans="1:33" ht="15" customHeight="1" x14ac:dyDescent="0.35">
      <c r="B53" s="46" t="s">
        <v>644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ht="15" customHeight="1" x14ac:dyDescent="0.35">
      <c r="A54" s="43" t="s">
        <v>381</v>
      </c>
      <c r="B54" s="42" t="s">
        <v>64</v>
      </c>
      <c r="C54" s="45">
        <v>71.587997000000001</v>
      </c>
      <c r="D54" s="45">
        <v>69.665710000000004</v>
      </c>
      <c r="E54" s="45">
        <v>60.115009000000001</v>
      </c>
      <c r="F54" s="45">
        <v>65.487526000000003</v>
      </c>
      <c r="G54" s="45">
        <v>66.944946000000002</v>
      </c>
      <c r="H54" s="45">
        <v>68.336487000000005</v>
      </c>
      <c r="I54" s="45">
        <v>70.188248000000002</v>
      </c>
      <c r="J54" s="45">
        <v>71.247107999999997</v>
      </c>
      <c r="K54" s="45">
        <v>72.276756000000006</v>
      </c>
      <c r="L54" s="45">
        <v>73.089027000000002</v>
      </c>
      <c r="M54" s="45">
        <v>74.201713999999996</v>
      </c>
      <c r="N54" s="45">
        <v>75.693770999999998</v>
      </c>
      <c r="O54" s="45">
        <v>76.516807999999997</v>
      </c>
      <c r="P54" s="45">
        <v>77.011725999999996</v>
      </c>
      <c r="Q54" s="45">
        <v>77.511916999999997</v>
      </c>
      <c r="R54" s="45">
        <v>77.914551000000003</v>
      </c>
      <c r="S54" s="45">
        <v>79.120429999999999</v>
      </c>
      <c r="T54" s="45">
        <v>79.949264999999997</v>
      </c>
      <c r="U54" s="45">
        <v>80.107307000000006</v>
      </c>
      <c r="V54" s="45">
        <v>81.746223000000001</v>
      </c>
      <c r="W54" s="45">
        <v>82.892478999999994</v>
      </c>
      <c r="X54" s="45">
        <v>83.244727999999995</v>
      </c>
      <c r="Y54" s="45">
        <v>84.953598</v>
      </c>
      <c r="Z54" s="45">
        <v>86.823943999999997</v>
      </c>
      <c r="AA54" s="45">
        <v>87.048102999999998</v>
      </c>
      <c r="AB54" s="45">
        <v>88.261673000000002</v>
      </c>
      <c r="AC54" s="45">
        <v>88.154121000000004</v>
      </c>
      <c r="AD54" s="45">
        <v>88.153580000000005</v>
      </c>
      <c r="AE54" s="45">
        <v>88.626503</v>
      </c>
      <c r="AF54" s="45">
        <v>88.049567999999994</v>
      </c>
      <c r="AG54" s="40">
        <v>7.1630000000000001E-3</v>
      </c>
    </row>
    <row r="55" spans="1:33" ht="15" customHeight="1" x14ac:dyDescent="0.35">
      <c r="A55" s="43" t="s">
        <v>382</v>
      </c>
      <c r="B55" s="42" t="s">
        <v>643</v>
      </c>
      <c r="C55" s="45">
        <v>69.023003000000003</v>
      </c>
      <c r="D55" s="45">
        <v>66.150893999999994</v>
      </c>
      <c r="E55" s="45">
        <v>58.565804</v>
      </c>
      <c r="F55" s="45">
        <v>63.481312000000003</v>
      </c>
      <c r="G55" s="45">
        <v>64.713440000000006</v>
      </c>
      <c r="H55" s="45">
        <v>65.889472999999995</v>
      </c>
      <c r="I55" s="45">
        <v>67.339889999999997</v>
      </c>
      <c r="J55" s="45">
        <v>68.794830000000005</v>
      </c>
      <c r="K55" s="45">
        <v>69.806861999999995</v>
      </c>
      <c r="L55" s="45">
        <v>70.716560000000001</v>
      </c>
      <c r="M55" s="45">
        <v>71.664321999999999</v>
      </c>
      <c r="N55" s="45">
        <v>73.149719000000005</v>
      </c>
      <c r="O55" s="45">
        <v>74.028023000000005</v>
      </c>
      <c r="P55" s="45">
        <v>74.299271000000005</v>
      </c>
      <c r="Q55" s="45">
        <v>74.585869000000002</v>
      </c>
      <c r="R55" s="45">
        <v>74.74485</v>
      </c>
      <c r="S55" s="45">
        <v>75.858504999999994</v>
      </c>
      <c r="T55" s="45">
        <v>76.686295000000001</v>
      </c>
      <c r="U55" s="45">
        <v>76.795463999999996</v>
      </c>
      <c r="V55" s="45">
        <v>78.571479999999994</v>
      </c>
      <c r="W55" s="45">
        <v>79.729445999999996</v>
      </c>
      <c r="X55" s="45">
        <v>80.188102999999998</v>
      </c>
      <c r="Y55" s="45">
        <v>81.850860999999995</v>
      </c>
      <c r="Z55" s="45">
        <v>83.591797</v>
      </c>
      <c r="AA55" s="45">
        <v>84.018883000000002</v>
      </c>
      <c r="AB55" s="45">
        <v>85.136870999999999</v>
      </c>
      <c r="AC55" s="45">
        <v>85.346710000000002</v>
      </c>
      <c r="AD55" s="45">
        <v>85.364227</v>
      </c>
      <c r="AE55" s="45">
        <v>85.855141000000003</v>
      </c>
      <c r="AF55" s="45">
        <v>85.234679999999997</v>
      </c>
      <c r="AG55" s="40">
        <v>7.3010000000000002E-3</v>
      </c>
    </row>
    <row r="56" spans="1:33" ht="15" customHeight="1" x14ac:dyDescent="0.35">
      <c r="A56" s="43" t="s">
        <v>383</v>
      </c>
      <c r="B56" s="42" t="s">
        <v>384</v>
      </c>
      <c r="C56" s="44">
        <v>4.115437</v>
      </c>
      <c r="D56" s="44">
        <v>3.8375569999999999</v>
      </c>
      <c r="E56" s="44">
        <v>3.4711470000000002</v>
      </c>
      <c r="F56" s="44">
        <v>3.1265849999999999</v>
      </c>
      <c r="G56" s="44">
        <v>2.9537409999999999</v>
      </c>
      <c r="H56" s="44">
        <v>2.9069660000000002</v>
      </c>
      <c r="I56" s="44">
        <v>2.9545490000000001</v>
      </c>
      <c r="J56" s="44">
        <v>3.1361569999999999</v>
      </c>
      <c r="K56" s="44">
        <v>3.2922310000000001</v>
      </c>
      <c r="L56" s="44">
        <v>3.3889710000000002</v>
      </c>
      <c r="M56" s="44">
        <v>3.4544480000000002</v>
      </c>
      <c r="N56" s="44">
        <v>3.4918580000000001</v>
      </c>
      <c r="O56" s="44">
        <v>3.5932900000000001</v>
      </c>
      <c r="P56" s="44">
        <v>3.5941529999999999</v>
      </c>
      <c r="Q56" s="44">
        <v>3.5243639999999998</v>
      </c>
      <c r="R56" s="44">
        <v>3.4853049999999999</v>
      </c>
      <c r="S56" s="44">
        <v>3.4869300000000001</v>
      </c>
      <c r="T56" s="44">
        <v>3.5182699999999998</v>
      </c>
      <c r="U56" s="44">
        <v>3.5456129999999999</v>
      </c>
      <c r="V56" s="44">
        <v>3.577658</v>
      </c>
      <c r="W56" s="44">
        <v>3.6346500000000002</v>
      </c>
      <c r="X56" s="44">
        <v>3.6520290000000002</v>
      </c>
      <c r="Y56" s="44">
        <v>3.5895619999999999</v>
      </c>
      <c r="Z56" s="44">
        <v>3.5611259999999998</v>
      </c>
      <c r="AA56" s="44">
        <v>3.4696760000000002</v>
      </c>
      <c r="AB56" s="44">
        <v>3.4253659999999999</v>
      </c>
      <c r="AC56" s="44">
        <v>3.400315</v>
      </c>
      <c r="AD56" s="44">
        <v>3.3924319999999999</v>
      </c>
      <c r="AE56" s="44">
        <v>3.4035679999999999</v>
      </c>
      <c r="AF56" s="44">
        <v>3.4095119999999999</v>
      </c>
      <c r="AG56" s="40">
        <v>-6.4679999999999998E-3</v>
      </c>
    </row>
    <row r="57" spans="1:33" ht="15" customHeight="1" x14ac:dyDescent="0.35">
      <c r="A57" s="43" t="s">
        <v>385</v>
      </c>
      <c r="B57" s="42" t="s">
        <v>386</v>
      </c>
      <c r="C57" s="41">
        <v>36.126964999999998</v>
      </c>
      <c r="D57" s="41">
        <v>33.048690999999998</v>
      </c>
      <c r="E57" s="41">
        <v>33.697308</v>
      </c>
      <c r="F57" s="41">
        <v>34.915207000000002</v>
      </c>
      <c r="G57" s="41">
        <v>33.191757000000003</v>
      </c>
      <c r="H57" s="41">
        <v>31.716324</v>
      </c>
      <c r="I57" s="41">
        <v>31.066441000000001</v>
      </c>
      <c r="J57" s="41">
        <v>30.505334999999999</v>
      </c>
      <c r="K57" s="41">
        <v>30.725069000000001</v>
      </c>
      <c r="L57" s="41">
        <v>30.714941</v>
      </c>
      <c r="M57" s="41">
        <v>30.711940999999999</v>
      </c>
      <c r="N57" s="41">
        <v>30.82056</v>
      </c>
      <c r="O57" s="41">
        <v>31.028635000000001</v>
      </c>
      <c r="P57" s="41">
        <v>31.325903</v>
      </c>
      <c r="Q57" s="41">
        <v>31.308147000000002</v>
      </c>
      <c r="R57" s="41">
        <v>31.61187</v>
      </c>
      <c r="S57" s="41">
        <v>32.129680999999998</v>
      </c>
      <c r="T57" s="41">
        <v>32.227969999999999</v>
      </c>
      <c r="U57" s="41">
        <v>32.280780999999998</v>
      </c>
      <c r="V57" s="41">
        <v>32.69191</v>
      </c>
      <c r="W57" s="41">
        <v>32.910851000000001</v>
      </c>
      <c r="X57" s="41">
        <v>32.751488000000002</v>
      </c>
      <c r="Y57" s="41">
        <v>33.197136</v>
      </c>
      <c r="Z57" s="41">
        <v>33.294753999999998</v>
      </c>
      <c r="AA57" s="41">
        <v>33.901966000000002</v>
      </c>
      <c r="AB57" s="41">
        <v>34.154437999999999</v>
      </c>
      <c r="AC57" s="41">
        <v>34.402785999999999</v>
      </c>
      <c r="AD57" s="41">
        <v>34.352524000000003</v>
      </c>
      <c r="AE57" s="41">
        <v>34.457165000000003</v>
      </c>
      <c r="AF57" s="41">
        <v>34.526252999999997</v>
      </c>
      <c r="AG57" s="40">
        <v>-1.562E-3</v>
      </c>
    </row>
    <row r="58" spans="1:33" ht="15" customHeight="1" x14ac:dyDescent="0.35">
      <c r="A58" s="43" t="s">
        <v>387</v>
      </c>
      <c r="B58" s="42" t="s">
        <v>388</v>
      </c>
      <c r="C58" s="44">
        <v>1.753047</v>
      </c>
      <c r="D58" s="44">
        <v>1.605396</v>
      </c>
      <c r="E58" s="44">
        <v>1.612716</v>
      </c>
      <c r="F58" s="44">
        <v>1.644811</v>
      </c>
      <c r="G58" s="44">
        <v>1.5786800000000001</v>
      </c>
      <c r="H58" s="44">
        <v>1.524597</v>
      </c>
      <c r="I58" s="44">
        <v>1.4982040000000001</v>
      </c>
      <c r="J58" s="44">
        <v>1.483403</v>
      </c>
      <c r="K58" s="44">
        <v>1.4923</v>
      </c>
      <c r="L58" s="44">
        <v>1.492875</v>
      </c>
      <c r="M58" s="44">
        <v>1.493347</v>
      </c>
      <c r="N58" s="44">
        <v>1.4936529999999999</v>
      </c>
      <c r="O58" s="44">
        <v>1.4965390000000001</v>
      </c>
      <c r="P58" s="44">
        <v>1.510248</v>
      </c>
      <c r="Q58" s="44">
        <v>1.5111859999999999</v>
      </c>
      <c r="R58" s="44">
        <v>1.522797</v>
      </c>
      <c r="S58" s="44">
        <v>1.5360039999999999</v>
      </c>
      <c r="T58" s="44">
        <v>1.543051</v>
      </c>
      <c r="U58" s="44">
        <v>1.5474950000000001</v>
      </c>
      <c r="V58" s="44">
        <v>1.5640559999999999</v>
      </c>
      <c r="W58" s="44">
        <v>1.574198</v>
      </c>
      <c r="X58" s="44">
        <v>1.5691949999999999</v>
      </c>
      <c r="Y58" s="44">
        <v>1.5863130000000001</v>
      </c>
      <c r="Z58" s="44">
        <v>1.5902780000000001</v>
      </c>
      <c r="AA58" s="44">
        <v>1.607756</v>
      </c>
      <c r="AB58" s="44">
        <v>1.618476</v>
      </c>
      <c r="AC58" s="44">
        <v>1.6294310000000001</v>
      </c>
      <c r="AD58" s="44">
        <v>1.6292679999999999</v>
      </c>
      <c r="AE58" s="44">
        <v>1.6348339999999999</v>
      </c>
      <c r="AF58" s="44">
        <v>1.639391</v>
      </c>
      <c r="AG58" s="40">
        <v>-2.3089999999999999E-3</v>
      </c>
    </row>
    <row r="59" spans="1:33" ht="15" customHeight="1" x14ac:dyDescent="0.35">
      <c r="A59" s="43" t="s">
        <v>389</v>
      </c>
      <c r="B59" s="42" t="s">
        <v>390</v>
      </c>
      <c r="C59" s="44">
        <v>2.2292390000000002</v>
      </c>
      <c r="D59" s="44">
        <v>2.1085590000000001</v>
      </c>
      <c r="E59" s="44">
        <v>2.1093130000000002</v>
      </c>
      <c r="F59" s="44">
        <v>2.1188609999999999</v>
      </c>
      <c r="G59" s="44">
        <v>2.0726010000000001</v>
      </c>
      <c r="H59" s="44">
        <v>2.0520100000000001</v>
      </c>
      <c r="I59" s="44">
        <v>2.0395110000000001</v>
      </c>
      <c r="J59" s="44">
        <v>2.0317379999999998</v>
      </c>
      <c r="K59" s="44">
        <v>2.0420389999999999</v>
      </c>
      <c r="L59" s="44">
        <v>2.041963</v>
      </c>
      <c r="M59" s="44">
        <v>2.0381300000000002</v>
      </c>
      <c r="N59" s="44">
        <v>2.033941</v>
      </c>
      <c r="O59" s="44">
        <v>2.0277940000000001</v>
      </c>
      <c r="P59" s="44">
        <v>2.0314239999999999</v>
      </c>
      <c r="Q59" s="44">
        <v>2.0170699999999999</v>
      </c>
      <c r="R59" s="44">
        <v>2.0104799999999998</v>
      </c>
      <c r="S59" s="44">
        <v>2.012397</v>
      </c>
      <c r="T59" s="44">
        <v>2.0086400000000002</v>
      </c>
      <c r="U59" s="44">
        <v>2.0080589999999998</v>
      </c>
      <c r="V59" s="44">
        <v>2.0107750000000002</v>
      </c>
      <c r="W59" s="44">
        <v>2.0145870000000001</v>
      </c>
      <c r="X59" s="44">
        <v>2.0022630000000001</v>
      </c>
      <c r="Y59" s="44">
        <v>2.0030899999999998</v>
      </c>
      <c r="Z59" s="44">
        <v>2.0003690000000001</v>
      </c>
      <c r="AA59" s="44">
        <v>2.0006309999999998</v>
      </c>
      <c r="AB59" s="44">
        <v>2.0018259999999999</v>
      </c>
      <c r="AC59" s="44">
        <v>1.9972270000000001</v>
      </c>
      <c r="AD59" s="44">
        <v>1.9858020000000001</v>
      </c>
      <c r="AE59" s="44">
        <v>1.98377</v>
      </c>
      <c r="AF59" s="44">
        <v>1.9814369999999999</v>
      </c>
      <c r="AG59" s="40">
        <v>-4.0549999999999996E-3</v>
      </c>
    </row>
    <row r="60" spans="1:33" ht="15" customHeight="1" x14ac:dyDescent="0.35">
      <c r="A60" s="43" t="s">
        <v>391</v>
      </c>
      <c r="B60" s="42" t="s">
        <v>66</v>
      </c>
      <c r="C60" s="41">
        <v>11.09206</v>
      </c>
      <c r="D60" s="41">
        <v>10.975097</v>
      </c>
      <c r="E60" s="41">
        <v>10.752556999999999</v>
      </c>
      <c r="F60" s="41">
        <v>10.540874000000001</v>
      </c>
      <c r="G60" s="41">
        <v>10.475073</v>
      </c>
      <c r="H60" s="41">
        <v>10.501467999999999</v>
      </c>
      <c r="I60" s="41">
        <v>10.507842</v>
      </c>
      <c r="J60" s="41">
        <v>10.523569999999999</v>
      </c>
      <c r="K60" s="41">
        <v>10.553371</v>
      </c>
      <c r="L60" s="41">
        <v>10.551202999999999</v>
      </c>
      <c r="M60" s="41">
        <v>10.580885</v>
      </c>
      <c r="N60" s="41">
        <v>10.611276999999999</v>
      </c>
      <c r="O60" s="41">
        <v>10.653981</v>
      </c>
      <c r="P60" s="41">
        <v>10.673109999999999</v>
      </c>
      <c r="Q60" s="41">
        <v>10.574654000000001</v>
      </c>
      <c r="R60" s="41">
        <v>10.500532</v>
      </c>
      <c r="S60" s="41">
        <v>10.454601</v>
      </c>
      <c r="T60" s="41">
        <v>10.40737</v>
      </c>
      <c r="U60" s="41">
        <v>10.364239</v>
      </c>
      <c r="V60" s="41">
        <v>10.379671</v>
      </c>
      <c r="W60" s="41">
        <v>10.349372000000001</v>
      </c>
      <c r="X60" s="41">
        <v>10.349371</v>
      </c>
      <c r="Y60" s="41">
        <v>10.292790999999999</v>
      </c>
      <c r="Z60" s="41">
        <v>10.252166000000001</v>
      </c>
      <c r="AA60" s="41">
        <v>10.25128</v>
      </c>
      <c r="AB60" s="41">
        <v>10.175208</v>
      </c>
      <c r="AC60" s="41">
        <v>10.157688</v>
      </c>
      <c r="AD60" s="41">
        <v>10.123593</v>
      </c>
      <c r="AE60" s="41">
        <v>10.092719000000001</v>
      </c>
      <c r="AF60" s="41">
        <v>10.021296</v>
      </c>
      <c r="AG60" s="40">
        <v>-3.4940000000000001E-3</v>
      </c>
    </row>
    <row r="61" spans="1:33" ht="15" customHeight="1" x14ac:dyDescent="0.3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ht="15" customHeight="1" x14ac:dyDescent="0.3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</row>
    <row r="63" spans="1:33" ht="15" customHeight="1" x14ac:dyDescent="0.35">
      <c r="B63" s="46" t="s">
        <v>67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ht="15" customHeight="1" x14ac:dyDescent="0.35">
      <c r="A64" s="43" t="s">
        <v>392</v>
      </c>
      <c r="B64" s="42" t="s">
        <v>64</v>
      </c>
      <c r="C64" s="45">
        <v>71.587997000000001</v>
      </c>
      <c r="D64" s="45">
        <v>71.908996999999999</v>
      </c>
      <c r="E64" s="45">
        <v>63.619979999999998</v>
      </c>
      <c r="F64" s="45">
        <v>71.373054999999994</v>
      </c>
      <c r="G64" s="45">
        <v>75.273742999999996</v>
      </c>
      <c r="H64" s="45">
        <v>79.457572999999996</v>
      </c>
      <c r="I64" s="45">
        <v>84.495559999999998</v>
      </c>
      <c r="J64" s="45">
        <v>88.816947999999996</v>
      </c>
      <c r="K64" s="45">
        <v>93.240852000000004</v>
      </c>
      <c r="L64" s="45">
        <v>97.461692999999997</v>
      </c>
      <c r="M64" s="45">
        <v>102.242752</v>
      </c>
      <c r="N64" s="45">
        <v>107.677361</v>
      </c>
      <c r="O64" s="45">
        <v>112.40005499999999</v>
      </c>
      <c r="P64" s="45">
        <v>116.90786</v>
      </c>
      <c r="Q64" s="45">
        <v>121.683891</v>
      </c>
      <c r="R64" s="45">
        <v>126.524063</v>
      </c>
      <c r="S64" s="45">
        <v>132.93751499999999</v>
      </c>
      <c r="T64" s="45">
        <v>138.98382599999999</v>
      </c>
      <c r="U64" s="45">
        <v>144.00289900000001</v>
      </c>
      <c r="V64" s="45">
        <v>152.015152</v>
      </c>
      <c r="W64" s="45">
        <v>159.442139</v>
      </c>
      <c r="X64" s="45">
        <v>165.62905900000001</v>
      </c>
      <c r="Y64" s="45">
        <v>174.78681900000001</v>
      </c>
      <c r="Z64" s="45">
        <v>184.651535</v>
      </c>
      <c r="AA64" s="45">
        <v>191.32926900000001</v>
      </c>
      <c r="AB64" s="45">
        <v>200.49499499999999</v>
      </c>
      <c r="AC64" s="45">
        <v>206.955399</v>
      </c>
      <c r="AD64" s="45">
        <v>213.823441</v>
      </c>
      <c r="AE64" s="45">
        <v>221.992188</v>
      </c>
      <c r="AF64" s="45">
        <v>227.62056000000001</v>
      </c>
      <c r="AG64" s="40">
        <v>4.0694000000000001E-2</v>
      </c>
    </row>
    <row r="65" spans="1:33" ht="15" customHeight="1" x14ac:dyDescent="0.35">
      <c r="A65" s="43" t="s">
        <v>393</v>
      </c>
      <c r="B65" s="42" t="s">
        <v>643</v>
      </c>
      <c r="C65" s="45">
        <v>69.023003000000003</v>
      </c>
      <c r="D65" s="45">
        <v>68.280997999999997</v>
      </c>
      <c r="E65" s="45">
        <v>61.980446000000001</v>
      </c>
      <c r="F65" s="45">
        <v>69.186538999999996</v>
      </c>
      <c r="G65" s="45">
        <v>72.764610000000005</v>
      </c>
      <c r="H65" s="45">
        <v>76.612328000000005</v>
      </c>
      <c r="I65" s="45">
        <v>81.066588999999993</v>
      </c>
      <c r="J65" s="45">
        <v>85.759925999999993</v>
      </c>
      <c r="K65" s="45">
        <v>90.054550000000006</v>
      </c>
      <c r="L65" s="45">
        <v>94.298096000000001</v>
      </c>
      <c r="M65" s="45">
        <v>98.746475000000004</v>
      </c>
      <c r="N65" s="45">
        <v>104.058342</v>
      </c>
      <c r="O65" s="45">
        <v>108.744141</v>
      </c>
      <c r="P65" s="45">
        <v>112.790207</v>
      </c>
      <c r="Q65" s="45">
        <v>117.090363</v>
      </c>
      <c r="R65" s="45">
        <v>121.376839</v>
      </c>
      <c r="S65" s="45">
        <v>127.456856</v>
      </c>
      <c r="T65" s="45">
        <v>133.31147799999999</v>
      </c>
      <c r="U65" s="45">
        <v>138.049454</v>
      </c>
      <c r="V65" s="45">
        <v>146.111389</v>
      </c>
      <c r="W65" s="45">
        <v>153.358124</v>
      </c>
      <c r="X65" s="45">
        <v>159.54740899999999</v>
      </c>
      <c r="Y65" s="45">
        <v>168.40313699999999</v>
      </c>
      <c r="Z65" s="45">
        <v>177.777603</v>
      </c>
      <c r="AA65" s="45">
        <v>184.67111199999999</v>
      </c>
      <c r="AB65" s="45">
        <v>193.39669799999999</v>
      </c>
      <c r="AC65" s="45">
        <v>200.364563</v>
      </c>
      <c r="AD65" s="45">
        <v>207.057648</v>
      </c>
      <c r="AE65" s="45">
        <v>215.05046100000001</v>
      </c>
      <c r="AF65" s="45">
        <v>220.34367399999999</v>
      </c>
      <c r="AG65" s="40">
        <v>4.0837999999999999E-2</v>
      </c>
    </row>
    <row r="66" spans="1:33" ht="29" x14ac:dyDescent="0.35">
      <c r="A66" s="43" t="s">
        <v>394</v>
      </c>
      <c r="B66" s="42" t="s">
        <v>384</v>
      </c>
      <c r="C66" s="44">
        <v>4.115437</v>
      </c>
      <c r="D66" s="44">
        <v>3.9611290000000001</v>
      </c>
      <c r="E66" s="44">
        <v>3.67353</v>
      </c>
      <c r="F66" s="44">
        <v>3.4075790000000001</v>
      </c>
      <c r="G66" s="44">
        <v>3.3212229999999998</v>
      </c>
      <c r="H66" s="44">
        <v>3.3800460000000001</v>
      </c>
      <c r="I66" s="44">
        <v>3.55681</v>
      </c>
      <c r="J66" s="44">
        <v>3.9095469999999999</v>
      </c>
      <c r="K66" s="44">
        <v>4.247153</v>
      </c>
      <c r="L66" s="44">
        <v>4.519075</v>
      </c>
      <c r="M66" s="44">
        <v>4.7598940000000001</v>
      </c>
      <c r="N66" s="44">
        <v>4.9673059999999998</v>
      </c>
      <c r="O66" s="44">
        <v>5.2783959999999999</v>
      </c>
      <c r="P66" s="44">
        <v>5.4561140000000004</v>
      </c>
      <c r="Q66" s="44">
        <v>5.5328049999999998</v>
      </c>
      <c r="R66" s="44">
        <v>5.6597249999999999</v>
      </c>
      <c r="S66" s="44">
        <v>5.8587119999999997</v>
      </c>
      <c r="T66" s="44">
        <v>6.1161620000000001</v>
      </c>
      <c r="U66" s="44">
        <v>6.3736819999999996</v>
      </c>
      <c r="V66" s="44">
        <v>6.6530069999999997</v>
      </c>
      <c r="W66" s="44">
        <v>6.9911810000000001</v>
      </c>
      <c r="X66" s="44">
        <v>7.266311</v>
      </c>
      <c r="Y66" s="44">
        <v>7.3853030000000004</v>
      </c>
      <c r="Z66" s="44">
        <v>7.5735729999999997</v>
      </c>
      <c r="AA66" s="44">
        <v>7.6262499999999998</v>
      </c>
      <c r="AB66" s="44">
        <v>7.7810519999999999</v>
      </c>
      <c r="AC66" s="44">
        <v>7.9827640000000004</v>
      </c>
      <c r="AD66" s="44">
        <v>8.2286110000000008</v>
      </c>
      <c r="AE66" s="44">
        <v>8.5252770000000009</v>
      </c>
      <c r="AF66" s="44">
        <v>8.8140680000000007</v>
      </c>
      <c r="AG66" s="40">
        <v>2.6610000000000002E-2</v>
      </c>
    </row>
    <row r="67" spans="1:33" ht="15" customHeight="1" x14ac:dyDescent="0.35">
      <c r="A67" s="43" t="s">
        <v>395</v>
      </c>
      <c r="B67" s="42" t="s">
        <v>386</v>
      </c>
      <c r="C67" s="41">
        <v>36.126964999999998</v>
      </c>
      <c r="D67" s="41">
        <v>34.112881000000002</v>
      </c>
      <c r="E67" s="41">
        <v>35.662010000000002</v>
      </c>
      <c r="F67" s="41">
        <v>38.053122999999999</v>
      </c>
      <c r="G67" s="41">
        <v>37.321235999999999</v>
      </c>
      <c r="H67" s="41">
        <v>36.877842000000001</v>
      </c>
      <c r="I67" s="41">
        <v>37.399085999999997</v>
      </c>
      <c r="J67" s="41">
        <v>38.028080000000003</v>
      </c>
      <c r="K67" s="41">
        <v>39.636966999999999</v>
      </c>
      <c r="L67" s="41">
        <v>40.957313999999997</v>
      </c>
      <c r="M67" s="41">
        <v>42.318069000000001</v>
      </c>
      <c r="N67" s="41">
        <v>43.843456000000003</v>
      </c>
      <c r="O67" s="41">
        <v>45.579796000000002</v>
      </c>
      <c r="P67" s="41">
        <v>47.554371000000003</v>
      </c>
      <c r="Q67" s="41">
        <v>49.149825999999997</v>
      </c>
      <c r="R67" s="41">
        <v>51.333953999999999</v>
      </c>
      <c r="S67" s="41">
        <v>53.984034999999999</v>
      </c>
      <c r="T67" s="41">
        <v>56.025112</v>
      </c>
      <c r="U67" s="41">
        <v>58.028739999999999</v>
      </c>
      <c r="V67" s="41">
        <v>60.793827</v>
      </c>
      <c r="W67" s="41">
        <v>63.30341</v>
      </c>
      <c r="X67" s="41">
        <v>65.164467000000002</v>
      </c>
      <c r="Y67" s="41">
        <v>68.301070999999993</v>
      </c>
      <c r="Z67" s="41">
        <v>70.809119999999993</v>
      </c>
      <c r="AA67" s="41">
        <v>74.515556000000004</v>
      </c>
      <c r="AB67" s="41">
        <v>77.585136000000006</v>
      </c>
      <c r="AC67" s="41">
        <v>80.765845999999996</v>
      </c>
      <c r="AD67" s="41">
        <v>83.324744999999993</v>
      </c>
      <c r="AE67" s="41">
        <v>86.308509999999998</v>
      </c>
      <c r="AF67" s="41">
        <v>89.255225999999993</v>
      </c>
      <c r="AG67" s="40">
        <v>3.168E-2</v>
      </c>
    </row>
    <row r="68" spans="1:33" ht="15" customHeight="1" x14ac:dyDescent="0.35">
      <c r="A68" s="43" t="s">
        <v>396</v>
      </c>
      <c r="B68" s="42" t="s">
        <v>388</v>
      </c>
      <c r="C68" s="44">
        <v>1.753047</v>
      </c>
      <c r="D68" s="44">
        <v>1.65709</v>
      </c>
      <c r="E68" s="44">
        <v>1.706745</v>
      </c>
      <c r="F68" s="44">
        <v>1.792635</v>
      </c>
      <c r="G68" s="44">
        <v>1.775088</v>
      </c>
      <c r="H68" s="44">
        <v>1.77271</v>
      </c>
      <c r="I68" s="44">
        <v>1.803601</v>
      </c>
      <c r="J68" s="44">
        <v>1.8492170000000001</v>
      </c>
      <c r="K68" s="44">
        <v>1.925146</v>
      </c>
      <c r="L68" s="44">
        <v>1.9906969999999999</v>
      </c>
      <c r="M68" s="44">
        <v>2.057687</v>
      </c>
      <c r="N68" s="44">
        <v>2.1247790000000002</v>
      </c>
      <c r="O68" s="44">
        <v>2.1983540000000001</v>
      </c>
      <c r="P68" s="44">
        <v>2.2926359999999999</v>
      </c>
      <c r="Q68" s="44">
        <v>2.3723700000000001</v>
      </c>
      <c r="R68" s="44">
        <v>2.4728430000000001</v>
      </c>
      <c r="S68" s="44">
        <v>2.580781</v>
      </c>
      <c r="T68" s="44">
        <v>2.6824400000000002</v>
      </c>
      <c r="U68" s="44">
        <v>2.7818160000000001</v>
      </c>
      <c r="V68" s="44">
        <v>2.9085169999999998</v>
      </c>
      <c r="W68" s="44">
        <v>3.0279400000000001</v>
      </c>
      <c r="X68" s="44">
        <v>3.1221709999999998</v>
      </c>
      <c r="Y68" s="44">
        <v>3.263741</v>
      </c>
      <c r="Z68" s="44">
        <v>3.3820999999999999</v>
      </c>
      <c r="AA68" s="44">
        <v>3.5338020000000001</v>
      </c>
      <c r="AB68" s="44">
        <v>3.676526</v>
      </c>
      <c r="AC68" s="44">
        <v>3.8253409999999999</v>
      </c>
      <c r="AD68" s="44">
        <v>3.951918</v>
      </c>
      <c r="AE68" s="44">
        <v>4.0949419999999996</v>
      </c>
      <c r="AF68" s="44">
        <v>4.2380579999999997</v>
      </c>
      <c r="AG68" s="40">
        <v>3.0908000000000001E-2</v>
      </c>
    </row>
    <row r="69" spans="1:33" ht="15" customHeight="1" x14ac:dyDescent="0.35">
      <c r="A69" s="43" t="s">
        <v>397</v>
      </c>
      <c r="B69" s="42" t="s">
        <v>390</v>
      </c>
      <c r="C69" s="44">
        <v>2.2292390000000002</v>
      </c>
      <c r="D69" s="44">
        <v>2.1764559999999999</v>
      </c>
      <c r="E69" s="44">
        <v>2.2322959999999998</v>
      </c>
      <c r="F69" s="44">
        <v>2.309288</v>
      </c>
      <c r="G69" s="44">
        <v>2.3304589999999998</v>
      </c>
      <c r="H69" s="44">
        <v>2.3859539999999999</v>
      </c>
      <c r="I69" s="44">
        <v>2.4552489999999998</v>
      </c>
      <c r="J69" s="44">
        <v>2.5327730000000002</v>
      </c>
      <c r="K69" s="44">
        <v>2.6343390000000002</v>
      </c>
      <c r="L69" s="44">
        <v>2.7228870000000001</v>
      </c>
      <c r="M69" s="44">
        <v>2.808344</v>
      </c>
      <c r="N69" s="44">
        <v>2.8933599999999999</v>
      </c>
      <c r="O69" s="44">
        <v>2.9787469999999998</v>
      </c>
      <c r="P69" s="44">
        <v>3.0838079999999999</v>
      </c>
      <c r="Q69" s="44">
        <v>3.166544</v>
      </c>
      <c r="R69" s="44">
        <v>3.264783</v>
      </c>
      <c r="S69" s="44">
        <v>3.3812139999999999</v>
      </c>
      <c r="T69" s="44">
        <v>3.4918209999999998</v>
      </c>
      <c r="U69" s="44">
        <v>3.609737</v>
      </c>
      <c r="V69" s="44">
        <v>3.7392340000000002</v>
      </c>
      <c r="W69" s="44">
        <v>3.8750209999999998</v>
      </c>
      <c r="X69" s="44">
        <v>3.9838300000000002</v>
      </c>
      <c r="Y69" s="44">
        <v>4.1212350000000004</v>
      </c>
      <c r="Z69" s="44">
        <v>4.2542540000000004</v>
      </c>
      <c r="AA69" s="44">
        <v>4.3973310000000003</v>
      </c>
      <c r="AB69" s="44">
        <v>4.5473439999999998</v>
      </c>
      <c r="AC69" s="44">
        <v>4.6887990000000004</v>
      </c>
      <c r="AD69" s="44">
        <v>4.8167200000000001</v>
      </c>
      <c r="AE69" s="44">
        <v>4.9689589999999999</v>
      </c>
      <c r="AF69" s="44">
        <v>5.1222940000000001</v>
      </c>
      <c r="AG69" s="40">
        <v>2.9103E-2</v>
      </c>
    </row>
    <row r="70" spans="1:33" ht="15" customHeight="1" x14ac:dyDescent="0.35">
      <c r="A70" s="43" t="s">
        <v>398</v>
      </c>
      <c r="B70" s="42" t="s">
        <v>66</v>
      </c>
      <c r="C70" s="41">
        <v>11.09206</v>
      </c>
      <c r="D70" s="41">
        <v>11.328503</v>
      </c>
      <c r="E70" s="41">
        <v>11.379478000000001</v>
      </c>
      <c r="F70" s="41">
        <v>11.48821</v>
      </c>
      <c r="G70" s="41">
        <v>11.778304</v>
      </c>
      <c r="H70" s="41">
        <v>12.210476999999999</v>
      </c>
      <c r="I70" s="41">
        <v>12.649781000000001</v>
      </c>
      <c r="J70" s="41">
        <v>13.118728000000001</v>
      </c>
      <c r="K70" s="41">
        <v>13.614407999999999</v>
      </c>
      <c r="L70" s="41">
        <v>14.069665000000001</v>
      </c>
      <c r="M70" s="41">
        <v>14.579432000000001</v>
      </c>
      <c r="N70" s="41">
        <v>15.094956</v>
      </c>
      <c r="O70" s="41">
        <v>15.650263000000001</v>
      </c>
      <c r="P70" s="41">
        <v>16.202342999999999</v>
      </c>
      <c r="Q70" s="41">
        <v>16.600866</v>
      </c>
      <c r="R70" s="41">
        <v>17.051628000000001</v>
      </c>
      <c r="S70" s="41">
        <v>17.565736999999999</v>
      </c>
      <c r="T70" s="41">
        <v>18.092175000000001</v>
      </c>
      <c r="U70" s="41">
        <v>18.631014</v>
      </c>
      <c r="V70" s="41">
        <v>19.302019000000001</v>
      </c>
      <c r="W70" s="41">
        <v>19.906824</v>
      </c>
      <c r="X70" s="41">
        <v>20.591771999999999</v>
      </c>
      <c r="Y70" s="41">
        <v>21.176786</v>
      </c>
      <c r="Z70" s="41">
        <v>21.803642</v>
      </c>
      <c r="AA70" s="41">
        <v>22.532022000000001</v>
      </c>
      <c r="AB70" s="41">
        <v>23.113976999999998</v>
      </c>
      <c r="AC70" s="41">
        <v>23.846741000000002</v>
      </c>
      <c r="AD70" s="41">
        <v>24.555572999999999</v>
      </c>
      <c r="AE70" s="41">
        <v>25.280301999999999</v>
      </c>
      <c r="AF70" s="41">
        <v>25.906462000000001</v>
      </c>
      <c r="AG70" s="40">
        <v>2.9682E-2</v>
      </c>
    </row>
    <row r="71" spans="1:33" ht="15" customHeight="1" thickBot="1" x14ac:dyDescent="0.35"/>
    <row r="72" spans="1:33" ht="15" customHeight="1" x14ac:dyDescent="0.3">
      <c r="B72" s="39" t="s">
        <v>586</v>
      </c>
    </row>
    <row r="73" spans="1:33" x14ac:dyDescent="0.3">
      <c r="B73" s="38" t="s">
        <v>568</v>
      </c>
    </row>
    <row r="74" spans="1:33" ht="15" customHeight="1" x14ac:dyDescent="0.3">
      <c r="B74" s="38" t="s">
        <v>68</v>
      </c>
    </row>
    <row r="75" spans="1:33" ht="15" customHeight="1" x14ac:dyDescent="0.3">
      <c r="B75" s="38" t="s">
        <v>642</v>
      </c>
    </row>
    <row r="76" spans="1:33" ht="15" customHeight="1" x14ac:dyDescent="0.3">
      <c r="B76" s="38" t="s">
        <v>69</v>
      </c>
    </row>
    <row r="77" spans="1:33" ht="15" customHeight="1" x14ac:dyDescent="0.3">
      <c r="B77" s="38" t="s">
        <v>570</v>
      </c>
    </row>
    <row r="78" spans="1:33" ht="15" customHeight="1" x14ac:dyDescent="0.3">
      <c r="B78" s="38" t="s">
        <v>641</v>
      </c>
    </row>
    <row r="79" spans="1:33" x14ac:dyDescent="0.3">
      <c r="B79" s="38" t="s">
        <v>71</v>
      </c>
    </row>
    <row r="80" spans="1:33" ht="15" customHeight="1" x14ac:dyDescent="0.3">
      <c r="B80" s="38" t="s">
        <v>571</v>
      </c>
    </row>
    <row r="81" spans="2:2" x14ac:dyDescent="0.3">
      <c r="B81" s="38" t="s">
        <v>572</v>
      </c>
    </row>
    <row r="82" spans="2:2" ht="15" customHeight="1" x14ac:dyDescent="0.3">
      <c r="B82" s="38" t="s">
        <v>573</v>
      </c>
    </row>
    <row r="83" spans="2:2" ht="15" customHeight="1" x14ac:dyDescent="0.3">
      <c r="B83" s="38" t="s">
        <v>574</v>
      </c>
    </row>
    <row r="84" spans="2:2" ht="15" customHeight="1" x14ac:dyDescent="0.3">
      <c r="B84" s="38" t="s">
        <v>575</v>
      </c>
    </row>
    <row r="85" spans="2:2" ht="15" customHeight="1" x14ac:dyDescent="0.3">
      <c r="B85" s="38" t="s">
        <v>576</v>
      </c>
    </row>
    <row r="86" spans="2:2" ht="15" customHeight="1" x14ac:dyDescent="0.3">
      <c r="B86" s="38" t="s">
        <v>196</v>
      </c>
    </row>
    <row r="87" spans="2:2" ht="15" customHeight="1" x14ac:dyDescent="0.3">
      <c r="B87" s="38" t="s">
        <v>72</v>
      </c>
    </row>
    <row r="88" spans="2:2" ht="15" customHeight="1" x14ac:dyDescent="0.3">
      <c r="B88" s="38" t="s">
        <v>577</v>
      </c>
    </row>
    <row r="89" spans="2:2" ht="15" customHeight="1" x14ac:dyDescent="0.3">
      <c r="B89" s="38" t="s">
        <v>640</v>
      </c>
    </row>
    <row r="90" spans="2:2" ht="15" customHeight="1" x14ac:dyDescent="0.3">
      <c r="B90" s="38" t="s">
        <v>73</v>
      </c>
    </row>
    <row r="91" spans="2:2" ht="15" customHeight="1" x14ac:dyDescent="0.3">
      <c r="B91" s="38" t="s">
        <v>579</v>
      </c>
    </row>
    <row r="92" spans="2:2" x14ac:dyDescent="0.3">
      <c r="B92" s="38" t="s">
        <v>580</v>
      </c>
    </row>
    <row r="93" spans="2:2" ht="15" customHeight="1" x14ac:dyDescent="0.3">
      <c r="B93" s="38" t="s">
        <v>74</v>
      </c>
    </row>
    <row r="94" spans="2:2" ht="15" customHeight="1" x14ac:dyDescent="0.3">
      <c r="B94" s="38" t="s">
        <v>581</v>
      </c>
    </row>
    <row r="95" spans="2:2" ht="15" customHeight="1" x14ac:dyDescent="0.3">
      <c r="B95" s="38" t="s">
        <v>582</v>
      </c>
    </row>
    <row r="96" spans="2:2" ht="15" customHeight="1" x14ac:dyDescent="0.3">
      <c r="B96" s="38" t="s">
        <v>583</v>
      </c>
    </row>
    <row r="97" spans="2:33" ht="15" customHeight="1" x14ac:dyDescent="0.3">
      <c r="B97" s="38" t="s">
        <v>584</v>
      </c>
    </row>
    <row r="98" spans="2:33" ht="15" customHeight="1" x14ac:dyDescent="0.3">
      <c r="B98" s="38" t="s">
        <v>585</v>
      </c>
    </row>
    <row r="99" spans="2:33" ht="15" customHeight="1" x14ac:dyDescent="0.3">
      <c r="B99" s="38" t="s">
        <v>639</v>
      </c>
    </row>
    <row r="100" spans="2:33" ht="15" customHeight="1" x14ac:dyDescent="0.3">
      <c r="B100" s="38" t="s">
        <v>638</v>
      </c>
    </row>
    <row r="103" spans="2:33" ht="15" customHeight="1" x14ac:dyDescent="0.3"/>
    <row r="104" spans="2:33" ht="15" customHeight="1" x14ac:dyDescent="0.3"/>
    <row r="105" spans="2:33" ht="15" customHeight="1" x14ac:dyDescent="0.3"/>
    <row r="106" spans="2:33" ht="15" customHeight="1" x14ac:dyDescent="0.3"/>
    <row r="107" spans="2:33" ht="15" customHeight="1" x14ac:dyDescent="0.3"/>
    <row r="108" spans="2:33" ht="15" customHeight="1" x14ac:dyDescent="0.3"/>
    <row r="109" spans="2:33" ht="15" customHeight="1" x14ac:dyDescent="0.3"/>
    <row r="110" spans="2:33" ht="15" customHeight="1" x14ac:dyDescent="0.3"/>
    <row r="111" spans="2:33" ht="15" customHeight="1" x14ac:dyDescent="0.3"/>
    <row r="112" spans="2:33" ht="15" customHeight="1" x14ac:dyDescent="0.3"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</row>
    <row r="113" s="37" customFormat="1" ht="15" customHeight="1" x14ac:dyDescent="0.3"/>
    <row r="114" s="37" customFormat="1" ht="15" customHeight="1" x14ac:dyDescent="0.3"/>
    <row r="115" s="37" customFormat="1" ht="15" customHeight="1" x14ac:dyDescent="0.3"/>
    <row r="116" s="37" customFormat="1" ht="15" customHeight="1" x14ac:dyDescent="0.3"/>
    <row r="117" s="37" customFormat="1" ht="15" customHeight="1" x14ac:dyDescent="0.3"/>
    <row r="118" s="37" customFormat="1" ht="15" customHeight="1" x14ac:dyDescent="0.3"/>
    <row r="119" s="37" customFormat="1" ht="15" customHeight="1" x14ac:dyDescent="0.3"/>
    <row r="120" s="37" customFormat="1" ht="15" customHeight="1" x14ac:dyDescent="0.3"/>
    <row r="121" s="37" customFormat="1" ht="15" customHeight="1" x14ac:dyDescent="0.3"/>
    <row r="122" s="37" customFormat="1" ht="15" customHeight="1" x14ac:dyDescent="0.3"/>
    <row r="123" s="37" customFormat="1" ht="15" customHeight="1" x14ac:dyDescent="0.3"/>
    <row r="124" s="37" customFormat="1" ht="15" customHeight="1" x14ac:dyDescent="0.3"/>
    <row r="125" s="37" customFormat="1" ht="15" customHeight="1" x14ac:dyDescent="0.3"/>
    <row r="126" s="37" customFormat="1" ht="15" customHeight="1" x14ac:dyDescent="0.3"/>
    <row r="127" s="37" customFormat="1" ht="15" customHeight="1" x14ac:dyDescent="0.3"/>
    <row r="128" s="37" customFormat="1" ht="15" customHeight="1" x14ac:dyDescent="0.3"/>
    <row r="129" s="37" customFormat="1" ht="15" customHeight="1" x14ac:dyDescent="0.3"/>
    <row r="130" s="37" customFormat="1" ht="15" customHeight="1" x14ac:dyDescent="0.3"/>
    <row r="131" s="37" customFormat="1" ht="15" customHeight="1" x14ac:dyDescent="0.3"/>
    <row r="132" s="37" customFormat="1" ht="15" customHeight="1" x14ac:dyDescent="0.3"/>
    <row r="133" s="37" customFormat="1" ht="15" customHeight="1" x14ac:dyDescent="0.3"/>
    <row r="134" s="37" customFormat="1" ht="15" customHeight="1" x14ac:dyDescent="0.3"/>
    <row r="135" s="37" customFormat="1" ht="15" customHeight="1" x14ac:dyDescent="0.3"/>
    <row r="136" s="37" customFormat="1" ht="15" customHeight="1" x14ac:dyDescent="0.3"/>
    <row r="137" s="37" customFormat="1" ht="15" customHeight="1" x14ac:dyDescent="0.3"/>
    <row r="138" s="37" customFormat="1" ht="15" customHeight="1" x14ac:dyDescent="0.3"/>
    <row r="139" s="37" customFormat="1" ht="15" customHeight="1" x14ac:dyDescent="0.3"/>
    <row r="140" s="37" customFormat="1" ht="15" customHeight="1" x14ac:dyDescent="0.3"/>
    <row r="150" s="37" customFormat="1" ht="15" customHeight="1" x14ac:dyDescent="0.3"/>
    <row r="151" s="37" customFormat="1" ht="15" customHeight="1" x14ac:dyDescent="0.3"/>
    <row r="152" s="37" customFormat="1" ht="15" customHeight="1" x14ac:dyDescent="0.3"/>
    <row r="153" s="37" customFormat="1" ht="15" customHeight="1" x14ac:dyDescent="0.3"/>
    <row r="154" s="37" customFormat="1" ht="15" customHeight="1" x14ac:dyDescent="0.3"/>
    <row r="155" s="37" customFormat="1" ht="15" customHeight="1" x14ac:dyDescent="0.3"/>
    <row r="156" s="37" customFormat="1" ht="15" customHeight="1" x14ac:dyDescent="0.3"/>
    <row r="157" s="37" customFormat="1" ht="15" customHeight="1" x14ac:dyDescent="0.3"/>
    <row r="158" s="37" customFormat="1" ht="15" customHeight="1" x14ac:dyDescent="0.3"/>
    <row r="159" s="37" customFormat="1" ht="15" customHeight="1" x14ac:dyDescent="0.3"/>
    <row r="160" s="37" customFormat="1" ht="15" customHeight="1" x14ac:dyDescent="0.3"/>
    <row r="161" s="37" customFormat="1" ht="15" customHeight="1" x14ac:dyDescent="0.3"/>
    <row r="162" s="37" customFormat="1" ht="15" customHeight="1" x14ac:dyDescent="0.3"/>
    <row r="163" s="37" customFormat="1" ht="15" customHeight="1" x14ac:dyDescent="0.3"/>
    <row r="164" s="37" customFormat="1" ht="15" customHeight="1" x14ac:dyDescent="0.3"/>
    <row r="166" s="37" customFormat="1" ht="15" customHeight="1" x14ac:dyDescent="0.3"/>
    <row r="167" s="37" customFormat="1" ht="15" customHeight="1" x14ac:dyDescent="0.3"/>
    <row r="168" s="37" customFormat="1" ht="15" customHeight="1" x14ac:dyDescent="0.3"/>
    <row r="169" s="37" customFormat="1" ht="15" customHeight="1" x14ac:dyDescent="0.3"/>
    <row r="170" s="37" customFormat="1" ht="15" customHeight="1" x14ac:dyDescent="0.3"/>
    <row r="171" s="37" customFormat="1" ht="15" customHeight="1" x14ac:dyDescent="0.3"/>
    <row r="172" s="37" customFormat="1" ht="15" customHeight="1" x14ac:dyDescent="0.3"/>
    <row r="173" s="37" customFormat="1" ht="15" customHeight="1" x14ac:dyDescent="0.3"/>
    <row r="174" s="37" customFormat="1" ht="15" customHeight="1" x14ac:dyDescent="0.3"/>
    <row r="175" s="37" customFormat="1" ht="15" customHeight="1" x14ac:dyDescent="0.3"/>
    <row r="176" s="37" customFormat="1" ht="15" customHeight="1" x14ac:dyDescent="0.3"/>
    <row r="177" s="37" customFormat="1" ht="15" customHeight="1" x14ac:dyDescent="0.3"/>
    <row r="178" s="37" customFormat="1" ht="15" customHeight="1" x14ac:dyDescent="0.3"/>
    <row r="179" s="37" customFormat="1" ht="15" customHeight="1" x14ac:dyDescent="0.3"/>
    <row r="181" s="37" customFormat="1" ht="15" customHeight="1" x14ac:dyDescent="0.3"/>
    <row r="182" s="37" customFormat="1" ht="15" customHeight="1" x14ac:dyDescent="0.3"/>
    <row r="183" s="37" customFormat="1" ht="15" customHeight="1" x14ac:dyDescent="0.3"/>
    <row r="184" s="37" customFormat="1" ht="15" customHeight="1" x14ac:dyDescent="0.3"/>
    <row r="185" s="37" customFormat="1" ht="15" customHeight="1" x14ac:dyDescent="0.3"/>
    <row r="186" s="37" customFormat="1" ht="15" customHeight="1" x14ac:dyDescent="0.3"/>
    <row r="187" s="37" customFormat="1" ht="15" customHeight="1" x14ac:dyDescent="0.3"/>
    <row r="188" s="37" customFormat="1" ht="15" customHeight="1" x14ac:dyDescent="0.3"/>
    <row r="189" s="37" customFormat="1" ht="15" customHeight="1" x14ac:dyDescent="0.3"/>
    <row r="190" s="37" customFormat="1" ht="15" customHeight="1" x14ac:dyDescent="0.3"/>
    <row r="191" s="37" customFormat="1" ht="15" customHeight="1" x14ac:dyDescent="0.3"/>
    <row r="192" s="37" customFormat="1" ht="15" customHeight="1" x14ac:dyDescent="0.3"/>
    <row r="193" s="37" customFormat="1" ht="15" customHeight="1" x14ac:dyDescent="0.3"/>
    <row r="194" s="37" customFormat="1" ht="15" customHeight="1" x14ac:dyDescent="0.3"/>
    <row r="195" s="37" customFormat="1" ht="15" customHeight="1" x14ac:dyDescent="0.3"/>
    <row r="196" s="37" customFormat="1" ht="15" customHeight="1" x14ac:dyDescent="0.3"/>
    <row r="197" s="37" customFormat="1" ht="15" customHeight="1" x14ac:dyDescent="0.3"/>
    <row r="198" s="37" customFormat="1" ht="15" customHeight="1" x14ac:dyDescent="0.3"/>
    <row r="199" s="37" customFormat="1" ht="15" customHeight="1" x14ac:dyDescent="0.3"/>
    <row r="200" s="37" customFormat="1" ht="15" customHeight="1" x14ac:dyDescent="0.3"/>
    <row r="201" s="37" customFormat="1" ht="15" customHeight="1" x14ac:dyDescent="0.3"/>
    <row r="202" s="37" customFormat="1" ht="15" customHeight="1" x14ac:dyDescent="0.3"/>
    <row r="203" s="37" customFormat="1" ht="15" customHeight="1" x14ac:dyDescent="0.3"/>
    <row r="204" s="37" customFormat="1" ht="15" customHeight="1" x14ac:dyDescent="0.3"/>
    <row r="207" s="37" customFormat="1" ht="15" customHeight="1" x14ac:dyDescent="0.3"/>
    <row r="208" s="37" customFormat="1" ht="15" customHeight="1" x14ac:dyDescent="0.3"/>
    <row r="209" s="37" customFormat="1" ht="15" customHeight="1" x14ac:dyDescent="0.3"/>
    <row r="210" s="37" customFormat="1" ht="15" customHeight="1" x14ac:dyDescent="0.3"/>
    <row r="211" s="37" customFormat="1" ht="15" customHeight="1" x14ac:dyDescent="0.3"/>
    <row r="212" s="37" customFormat="1" ht="15" customHeight="1" x14ac:dyDescent="0.3"/>
    <row r="213" s="37" customFormat="1" ht="15" customHeight="1" x14ac:dyDescent="0.3"/>
    <row r="214" s="37" customFormat="1" ht="15" customHeight="1" x14ac:dyDescent="0.3"/>
    <row r="215" s="37" customFormat="1" ht="15" customHeight="1" x14ac:dyDescent="0.3"/>
    <row r="216" s="37" customFormat="1" ht="15" customHeight="1" x14ac:dyDescent="0.3"/>
    <row r="217" s="37" customFormat="1" ht="15" customHeight="1" x14ac:dyDescent="0.3"/>
    <row r="218" s="37" customFormat="1" ht="15" customHeight="1" x14ac:dyDescent="0.3"/>
    <row r="219" s="37" customFormat="1" ht="15" customHeight="1" x14ac:dyDescent="0.3"/>
    <row r="220" s="37" customFormat="1" ht="15" customHeight="1" x14ac:dyDescent="0.3"/>
    <row r="221" s="37" customFormat="1" ht="15" customHeight="1" x14ac:dyDescent="0.3"/>
    <row r="222" s="37" customFormat="1" ht="15" customHeight="1" x14ac:dyDescent="0.3"/>
    <row r="224" s="37" customFormat="1" ht="15" customHeight="1" x14ac:dyDescent="0.3"/>
    <row r="225" s="37" customFormat="1" ht="15" customHeight="1" x14ac:dyDescent="0.3"/>
    <row r="227" s="37" customFormat="1" ht="15" customHeight="1" x14ac:dyDescent="0.3"/>
    <row r="228" s="37" customFormat="1" ht="15" customHeight="1" x14ac:dyDescent="0.3"/>
    <row r="229" s="37" customFormat="1" ht="15" customHeight="1" x14ac:dyDescent="0.3"/>
    <row r="230" s="37" customFormat="1" ht="15" customHeight="1" x14ac:dyDescent="0.3"/>
    <row r="231" s="37" customFormat="1" ht="15" customHeight="1" x14ac:dyDescent="0.3"/>
    <row r="232" s="37" customFormat="1" ht="15" customHeight="1" x14ac:dyDescent="0.3"/>
    <row r="233" s="37" customFormat="1" ht="15" customHeight="1" x14ac:dyDescent="0.3"/>
    <row r="234" s="37" customFormat="1" ht="15" customHeight="1" x14ac:dyDescent="0.3"/>
    <row r="235" s="37" customFormat="1" ht="15" customHeight="1" x14ac:dyDescent="0.3"/>
    <row r="236" s="37" customFormat="1" ht="15" customHeight="1" x14ac:dyDescent="0.3"/>
    <row r="237" s="37" customFormat="1" ht="15" customHeight="1" x14ac:dyDescent="0.3"/>
    <row r="238" s="37" customFormat="1" ht="15" customHeight="1" x14ac:dyDescent="0.3"/>
    <row r="239" s="37" customFormat="1" ht="15" customHeight="1" x14ac:dyDescent="0.3"/>
    <row r="240" s="37" customFormat="1" ht="15" customHeight="1" x14ac:dyDescent="0.3"/>
    <row r="241" s="37" customFormat="1" ht="15" customHeight="1" x14ac:dyDescent="0.3"/>
    <row r="242" s="37" customFormat="1" ht="15" customHeight="1" x14ac:dyDescent="0.3"/>
    <row r="243" s="37" customFormat="1" ht="15" customHeight="1" x14ac:dyDescent="0.3"/>
    <row r="244" s="37" customFormat="1" ht="15" customHeight="1" x14ac:dyDescent="0.3"/>
    <row r="245" s="37" customFormat="1" ht="15" customHeight="1" x14ac:dyDescent="0.3"/>
    <row r="246" s="37" customFormat="1" ht="15" customHeight="1" x14ac:dyDescent="0.3"/>
    <row r="247" s="37" customFormat="1" ht="15" customHeight="1" x14ac:dyDescent="0.3"/>
    <row r="248" s="37" customFormat="1" ht="15" customHeight="1" x14ac:dyDescent="0.3"/>
    <row r="249" s="37" customFormat="1" ht="15" customHeight="1" x14ac:dyDescent="0.3"/>
    <row r="250" s="37" customFormat="1" ht="15" customHeight="1" x14ac:dyDescent="0.3"/>
    <row r="251" s="37" customFormat="1" ht="15" customHeight="1" x14ac:dyDescent="0.3"/>
    <row r="252" s="37" customFormat="1" ht="15" customHeight="1" x14ac:dyDescent="0.3"/>
    <row r="253" s="37" customFormat="1" ht="15" customHeight="1" x14ac:dyDescent="0.3"/>
    <row r="254" s="37" customFormat="1" ht="15" customHeight="1" x14ac:dyDescent="0.3"/>
    <row r="255" s="37" customFormat="1" ht="15" customHeight="1" x14ac:dyDescent="0.3"/>
    <row r="258" s="37" customFormat="1" ht="15" customHeight="1" x14ac:dyDescent="0.3"/>
    <row r="259" s="37" customFormat="1" ht="15" customHeight="1" x14ac:dyDescent="0.3"/>
    <row r="260" s="37" customFormat="1" ht="15" customHeight="1" x14ac:dyDescent="0.3"/>
    <row r="261" s="37" customFormat="1" ht="15" customHeight="1" x14ac:dyDescent="0.3"/>
    <row r="262" s="37" customFormat="1" ht="15" customHeight="1" x14ac:dyDescent="0.3"/>
    <row r="263" s="37" customFormat="1" ht="15" customHeight="1" x14ac:dyDescent="0.3"/>
    <row r="264" s="37" customFormat="1" ht="15" customHeight="1" x14ac:dyDescent="0.3"/>
    <row r="265" s="37" customFormat="1" ht="15" customHeight="1" x14ac:dyDescent="0.3"/>
    <row r="266" s="37" customFormat="1" ht="15" customHeight="1" x14ac:dyDescent="0.3"/>
    <row r="267" s="37" customFormat="1" ht="15" customHeight="1" x14ac:dyDescent="0.3"/>
    <row r="268" s="37" customFormat="1" ht="15" customHeight="1" x14ac:dyDescent="0.3"/>
    <row r="270" s="37" customFormat="1" ht="15" customHeight="1" x14ac:dyDescent="0.3"/>
    <row r="271" s="37" customFormat="1" ht="15" customHeight="1" x14ac:dyDescent="0.3"/>
    <row r="272" s="37" customFormat="1" ht="15" customHeight="1" x14ac:dyDescent="0.3"/>
    <row r="273" s="37" customFormat="1" ht="15" customHeight="1" x14ac:dyDescent="0.3"/>
    <row r="274" s="37" customFormat="1" ht="15" customHeight="1" x14ac:dyDescent="0.3"/>
    <row r="275" s="37" customFormat="1" ht="15" customHeight="1" x14ac:dyDescent="0.3"/>
    <row r="276" s="37" customFormat="1" ht="15" customHeight="1" x14ac:dyDescent="0.3"/>
    <row r="277" s="37" customFormat="1" ht="15" customHeight="1" x14ac:dyDescent="0.3"/>
    <row r="278" s="37" customFormat="1" ht="15" customHeight="1" x14ac:dyDescent="0.3"/>
    <row r="279" s="37" customFormat="1" ht="15" customHeight="1" x14ac:dyDescent="0.3"/>
    <row r="280" s="37" customFormat="1" ht="15" customHeight="1" x14ac:dyDescent="0.3"/>
    <row r="281" s="37" customFormat="1" ht="15" customHeight="1" x14ac:dyDescent="0.3"/>
    <row r="282" s="37" customFormat="1" ht="15" customHeight="1" x14ac:dyDescent="0.3"/>
    <row r="283" s="37" customFormat="1" ht="15" customHeight="1" x14ac:dyDescent="0.3"/>
    <row r="284" s="37" customFormat="1" ht="15" customHeight="1" x14ac:dyDescent="0.3"/>
    <row r="285" s="37" customFormat="1" ht="15" customHeight="1" x14ac:dyDescent="0.3"/>
    <row r="286" s="37" customFormat="1" ht="15" customHeight="1" x14ac:dyDescent="0.3"/>
    <row r="287" s="37" customFormat="1" ht="15" customHeight="1" x14ac:dyDescent="0.3"/>
    <row r="288" s="37" customFormat="1" ht="15" customHeight="1" x14ac:dyDescent="0.3"/>
    <row r="289" s="37" customFormat="1" ht="15" customHeight="1" x14ac:dyDescent="0.3"/>
    <row r="290" s="37" customFormat="1" ht="15" customHeight="1" x14ac:dyDescent="0.3"/>
    <row r="291" s="37" customFormat="1" ht="15" customHeight="1" x14ac:dyDescent="0.3"/>
    <row r="292" s="37" customFormat="1" ht="15" customHeight="1" x14ac:dyDescent="0.3"/>
    <row r="293" s="37" customFormat="1" ht="15" customHeight="1" x14ac:dyDescent="0.3"/>
    <row r="294" s="37" customFormat="1" ht="15" customHeight="1" x14ac:dyDescent="0.3"/>
    <row r="295" s="37" customFormat="1" ht="15" customHeight="1" x14ac:dyDescent="0.3"/>
    <row r="296" s="37" customFormat="1" ht="15" customHeight="1" x14ac:dyDescent="0.3"/>
    <row r="297" s="37" customFormat="1" ht="15" customHeight="1" x14ac:dyDescent="0.3"/>
    <row r="298" s="37" customFormat="1" ht="15" customHeight="1" x14ac:dyDescent="0.3"/>
    <row r="300" s="37" customFormat="1" ht="15" customHeight="1" x14ac:dyDescent="0.3"/>
    <row r="301" s="37" customFormat="1" ht="15" customHeight="1" x14ac:dyDescent="0.3"/>
    <row r="302" s="37" customFormat="1" ht="15" customHeight="1" x14ac:dyDescent="0.3"/>
    <row r="303" s="37" customFormat="1" ht="15" customHeight="1" x14ac:dyDescent="0.3"/>
    <row r="304" s="37" customFormat="1" ht="15" customHeight="1" x14ac:dyDescent="0.3"/>
    <row r="305" spans="2:33" ht="15" customHeight="1" x14ac:dyDescent="0.3"/>
    <row r="306" spans="2:33" ht="15" customHeight="1" x14ac:dyDescent="0.3"/>
    <row r="307" spans="2:33" ht="15" customHeight="1" x14ac:dyDescent="0.3"/>
    <row r="308" spans="2:33" ht="15" customHeight="1" x14ac:dyDescent="0.3"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</row>
    <row r="309" spans="2:33" ht="15" customHeight="1" x14ac:dyDescent="0.3"/>
    <row r="310" spans="2:33" ht="15" customHeight="1" x14ac:dyDescent="0.3"/>
    <row r="311" spans="2:33" ht="15" customHeight="1" x14ac:dyDescent="0.3"/>
    <row r="312" spans="2:33" ht="15" customHeight="1" x14ac:dyDescent="0.3"/>
    <row r="313" spans="2:33" ht="15" customHeight="1" x14ac:dyDescent="0.3"/>
    <row r="314" spans="2:33" ht="15" customHeight="1" x14ac:dyDescent="0.3"/>
    <row r="315" spans="2:33" ht="15" customHeight="1" x14ac:dyDescent="0.3"/>
    <row r="316" spans="2:33" ht="15" customHeight="1" x14ac:dyDescent="0.3"/>
    <row r="317" spans="2:33" ht="15" customHeight="1" x14ac:dyDescent="0.3"/>
    <row r="318" spans="2:33" ht="15" customHeight="1" x14ac:dyDescent="0.3"/>
    <row r="319" spans="2:33" ht="15" customHeight="1" x14ac:dyDescent="0.3"/>
    <row r="320" spans="2:33" ht="15" customHeight="1" x14ac:dyDescent="0.3"/>
    <row r="321" s="37" customFormat="1" ht="15" customHeight="1" x14ac:dyDescent="0.3"/>
    <row r="322" s="37" customFormat="1" ht="15" customHeight="1" x14ac:dyDescent="0.3"/>
    <row r="323" s="37" customFormat="1" ht="15" customHeight="1" x14ac:dyDescent="0.3"/>
    <row r="324" s="37" customFormat="1" ht="15" customHeight="1" x14ac:dyDescent="0.3"/>
    <row r="325" s="37" customFormat="1" ht="15" customHeight="1" x14ac:dyDescent="0.3"/>
    <row r="326" s="37" customFormat="1" ht="15" customHeight="1" x14ac:dyDescent="0.3"/>
    <row r="327" s="37" customFormat="1" ht="15" customHeight="1" x14ac:dyDescent="0.3"/>
    <row r="328" s="37" customFormat="1" ht="15" customHeight="1" x14ac:dyDescent="0.3"/>
    <row r="329" s="37" customFormat="1" ht="15" customHeight="1" x14ac:dyDescent="0.3"/>
    <row r="330" s="37" customFormat="1" ht="15" customHeight="1" x14ac:dyDescent="0.3"/>
    <row r="331" s="37" customFormat="1" ht="15" customHeight="1" x14ac:dyDescent="0.3"/>
    <row r="332" s="37" customFormat="1" ht="15" customHeight="1" x14ac:dyDescent="0.3"/>
    <row r="333" s="37" customFormat="1" ht="15" customHeight="1" x14ac:dyDescent="0.3"/>
    <row r="334" s="37" customFormat="1" ht="15" customHeight="1" x14ac:dyDescent="0.3"/>
    <row r="335" s="37" customFormat="1" ht="15" customHeight="1" x14ac:dyDescent="0.3"/>
    <row r="336" s="37" customFormat="1" ht="15" customHeight="1" x14ac:dyDescent="0.3"/>
    <row r="337" s="37" customFormat="1" ht="15" customHeight="1" x14ac:dyDescent="0.3"/>
    <row r="338" s="37" customFormat="1" ht="15" customHeight="1" x14ac:dyDescent="0.3"/>
    <row r="339" s="37" customFormat="1" ht="15" customHeight="1" x14ac:dyDescent="0.3"/>
    <row r="340" s="37" customFormat="1" ht="15" customHeight="1" x14ac:dyDescent="0.3"/>
    <row r="341" s="37" customFormat="1" ht="15" customHeight="1" x14ac:dyDescent="0.3"/>
    <row r="342" s="37" customFormat="1" ht="15" customHeight="1" x14ac:dyDescent="0.3"/>
    <row r="343" s="37" customFormat="1" ht="15" customHeight="1" x14ac:dyDescent="0.3"/>
    <row r="344" s="37" customFormat="1" ht="15" customHeight="1" x14ac:dyDescent="0.3"/>
    <row r="345" s="37" customFormat="1" ht="15" customHeight="1" x14ac:dyDescent="0.3"/>
    <row r="375" s="37" customFormat="1" ht="15" customHeight="1" x14ac:dyDescent="0.3"/>
    <row r="376" s="37" customFormat="1" ht="15" customHeight="1" x14ac:dyDescent="0.3"/>
    <row r="377" s="37" customFormat="1" ht="15" customHeight="1" x14ac:dyDescent="0.3"/>
    <row r="378" s="37" customFormat="1" ht="15" customHeight="1" x14ac:dyDescent="0.3"/>
    <row r="379" s="37" customFormat="1" ht="15" customHeight="1" x14ac:dyDescent="0.3"/>
    <row r="380" s="37" customFormat="1" ht="15" customHeight="1" x14ac:dyDescent="0.3"/>
    <row r="381" s="37" customFormat="1" ht="15" customHeight="1" x14ac:dyDescent="0.3"/>
    <row r="382" s="37" customFormat="1" ht="15" customHeight="1" x14ac:dyDescent="0.3"/>
    <row r="383" s="37" customFormat="1" ht="15" customHeight="1" x14ac:dyDescent="0.3"/>
    <row r="384" s="37" customFormat="1" ht="15" customHeight="1" x14ac:dyDescent="0.3"/>
    <row r="386" s="37" customFormat="1" ht="15" customHeight="1" x14ac:dyDescent="0.3"/>
    <row r="387" s="37" customFormat="1" ht="15" customHeight="1" x14ac:dyDescent="0.3"/>
    <row r="388" s="37" customFormat="1" ht="15" customHeight="1" x14ac:dyDescent="0.3"/>
    <row r="389" s="37" customFormat="1" ht="15" customHeight="1" x14ac:dyDescent="0.3"/>
    <row r="390" s="37" customFormat="1" ht="15" customHeight="1" x14ac:dyDescent="0.3"/>
    <row r="391" s="37" customFormat="1" ht="15" customHeight="1" x14ac:dyDescent="0.3"/>
    <row r="393" s="37" customFormat="1" ht="15" customHeight="1" x14ac:dyDescent="0.3"/>
    <row r="394" s="37" customFormat="1" ht="15" customHeight="1" x14ac:dyDescent="0.3"/>
    <row r="395" s="37" customFormat="1" ht="15" customHeight="1" x14ac:dyDescent="0.3"/>
    <row r="396" s="37" customFormat="1" ht="15" customHeight="1" x14ac:dyDescent="0.3"/>
    <row r="397" s="37" customFormat="1" ht="15" customHeight="1" x14ac:dyDescent="0.3"/>
    <row r="398" s="37" customFormat="1" ht="15" customHeight="1" x14ac:dyDescent="0.3"/>
    <row r="399" s="37" customFormat="1" ht="15" customHeight="1" x14ac:dyDescent="0.3"/>
    <row r="400" s="37" customFormat="1" ht="15" customHeight="1" x14ac:dyDescent="0.3"/>
    <row r="401" s="37" customFormat="1" ht="15" customHeight="1" x14ac:dyDescent="0.3"/>
    <row r="403" s="37" customFormat="1" ht="15" customHeight="1" x14ac:dyDescent="0.3"/>
    <row r="404" s="37" customFormat="1" ht="15" customHeight="1" x14ac:dyDescent="0.3"/>
    <row r="405" s="37" customFormat="1" ht="15" customHeight="1" x14ac:dyDescent="0.3"/>
    <row r="406" s="37" customFormat="1" ht="15" customHeight="1" x14ac:dyDescent="0.3"/>
    <row r="407" s="37" customFormat="1" ht="15" customHeight="1" x14ac:dyDescent="0.3"/>
    <row r="408" s="37" customFormat="1" ht="15" customHeight="1" x14ac:dyDescent="0.3"/>
    <row r="409" s="37" customFormat="1" ht="15" customHeight="1" x14ac:dyDescent="0.3"/>
    <row r="410" s="37" customFormat="1" ht="15" customHeight="1" x14ac:dyDescent="0.3"/>
    <row r="411" s="37" customFormat="1" ht="15" customHeight="1" x14ac:dyDescent="0.3"/>
    <row r="413" s="37" customFormat="1" ht="15" customHeight="1" x14ac:dyDescent="0.3"/>
    <row r="414" s="37" customFormat="1" ht="15" customHeight="1" x14ac:dyDescent="0.3"/>
    <row r="415" s="37" customFormat="1" ht="15" customHeight="1" x14ac:dyDescent="0.3"/>
    <row r="416" s="37" customFormat="1" ht="15" customHeight="1" x14ac:dyDescent="0.3"/>
    <row r="417" s="37" customFormat="1" ht="15" customHeight="1" x14ac:dyDescent="0.3"/>
    <row r="418" s="37" customFormat="1" ht="15" customHeight="1" x14ac:dyDescent="0.3"/>
    <row r="421" s="37" customFormat="1" ht="15" customHeight="1" x14ac:dyDescent="0.3"/>
    <row r="422" s="37" customFormat="1" ht="15" customHeight="1" x14ac:dyDescent="0.3"/>
    <row r="423" s="37" customFormat="1" ht="15" customHeight="1" x14ac:dyDescent="0.3"/>
    <row r="424" s="37" customFormat="1" ht="15" customHeight="1" x14ac:dyDescent="0.3"/>
    <row r="425" s="37" customFormat="1" ht="15" customHeight="1" x14ac:dyDescent="0.3"/>
    <row r="426" s="37" customFormat="1" ht="15" customHeight="1" x14ac:dyDescent="0.3"/>
    <row r="427" s="37" customFormat="1" ht="15" customHeight="1" x14ac:dyDescent="0.3"/>
    <row r="428" s="37" customFormat="1" ht="15" customHeight="1" x14ac:dyDescent="0.3"/>
    <row r="429" s="37" customFormat="1" ht="15" customHeight="1" x14ac:dyDescent="0.3"/>
    <row r="430" s="37" customFormat="1" ht="15" customHeight="1" x14ac:dyDescent="0.3"/>
    <row r="431" s="37" customFormat="1" ht="15" customHeight="1" x14ac:dyDescent="0.3"/>
    <row r="432" s="37" customFormat="1" ht="15" customHeight="1" x14ac:dyDescent="0.3"/>
    <row r="434" s="37" customFormat="1" ht="15" customHeight="1" x14ac:dyDescent="0.3"/>
    <row r="435" s="37" customFormat="1" ht="15" customHeight="1" x14ac:dyDescent="0.3"/>
    <row r="436" s="37" customFormat="1" ht="15" customHeight="1" x14ac:dyDescent="0.3"/>
    <row r="437" s="37" customFormat="1" ht="15" customHeight="1" x14ac:dyDescent="0.3"/>
    <row r="438" s="37" customFormat="1" ht="15" customHeight="1" x14ac:dyDescent="0.3"/>
    <row r="439" s="37" customFormat="1" ht="15" customHeight="1" x14ac:dyDescent="0.3"/>
    <row r="440" s="37" customFormat="1" ht="15" customHeight="1" x14ac:dyDescent="0.3"/>
    <row r="441" s="37" customFormat="1" ht="15" customHeight="1" x14ac:dyDescent="0.3"/>
    <row r="442" s="37" customFormat="1" ht="15" customHeight="1" x14ac:dyDescent="0.3"/>
    <row r="445" s="37" customFormat="1" ht="15" customHeight="1" x14ac:dyDescent="0.3"/>
    <row r="446" s="37" customFormat="1" ht="15" customHeight="1" x14ac:dyDescent="0.3"/>
    <row r="447" s="37" customFormat="1" ht="15" customHeight="1" x14ac:dyDescent="0.3"/>
    <row r="448" s="37" customFormat="1" ht="15" customHeight="1" x14ac:dyDescent="0.3"/>
    <row r="449" s="37" customFormat="1" ht="15" customHeight="1" x14ac:dyDescent="0.3"/>
    <row r="450" s="37" customFormat="1" ht="15" customHeight="1" x14ac:dyDescent="0.3"/>
    <row r="452" s="37" customFormat="1" ht="15" customHeight="1" x14ac:dyDescent="0.3"/>
    <row r="453" s="37" customFormat="1" ht="15" customHeight="1" x14ac:dyDescent="0.3"/>
    <row r="454" s="37" customFormat="1" ht="15" customHeight="1" x14ac:dyDescent="0.3"/>
    <row r="455" s="37" customFormat="1" ht="15" customHeight="1" x14ac:dyDescent="0.3"/>
    <row r="456" s="37" customFormat="1" ht="15" customHeight="1" x14ac:dyDescent="0.3"/>
    <row r="457" s="37" customFormat="1" ht="15" customHeight="1" x14ac:dyDescent="0.3"/>
    <row r="459" s="37" customFormat="1" ht="15" customHeight="1" x14ac:dyDescent="0.3"/>
    <row r="460" s="37" customFormat="1" ht="15" customHeight="1" x14ac:dyDescent="0.3"/>
    <row r="461" s="37" customFormat="1" ht="15" customHeight="1" x14ac:dyDescent="0.3"/>
    <row r="462" s="37" customFormat="1" ht="15" customHeight="1" x14ac:dyDescent="0.3"/>
    <row r="463" s="37" customFormat="1" ht="15" customHeight="1" x14ac:dyDescent="0.3"/>
    <row r="464" s="37" customFormat="1" ht="15" customHeight="1" x14ac:dyDescent="0.3"/>
    <row r="465" s="37" customFormat="1" ht="15" customHeight="1" x14ac:dyDescent="0.3"/>
    <row r="466" s="37" customFormat="1" ht="15" customHeight="1" x14ac:dyDescent="0.3"/>
    <row r="467" s="37" customFormat="1" ht="15" customHeight="1" x14ac:dyDescent="0.3"/>
    <row r="470" s="37" customFormat="1" ht="15" customHeight="1" x14ac:dyDescent="0.3"/>
    <row r="471" s="37" customFormat="1" ht="15" customHeight="1" x14ac:dyDescent="0.3"/>
    <row r="472" s="37" customFormat="1" ht="15" customHeight="1" x14ac:dyDescent="0.3"/>
    <row r="473" s="37" customFormat="1" ht="15" customHeight="1" x14ac:dyDescent="0.3"/>
    <row r="474" s="37" customFormat="1" ht="15" customHeight="1" x14ac:dyDescent="0.3"/>
    <row r="475" s="37" customFormat="1" ht="15" customHeight="1" x14ac:dyDescent="0.3"/>
    <row r="476" s="37" customFormat="1" ht="15" customHeight="1" x14ac:dyDescent="0.3"/>
    <row r="477" s="37" customFormat="1" ht="15" customHeight="1" x14ac:dyDescent="0.3"/>
    <row r="478" s="37" customFormat="1" ht="15" customHeight="1" x14ac:dyDescent="0.3"/>
    <row r="480" s="37" customFormat="1" ht="15" customHeight="1" x14ac:dyDescent="0.3"/>
    <row r="481" s="37" customFormat="1" ht="15" customHeight="1" x14ac:dyDescent="0.3"/>
    <row r="482" s="37" customFormat="1" ht="15" customHeight="1" x14ac:dyDescent="0.3"/>
    <row r="483" s="37" customFormat="1" ht="15" customHeight="1" x14ac:dyDescent="0.3"/>
    <row r="484" s="37" customFormat="1" ht="15" customHeight="1" x14ac:dyDescent="0.3"/>
    <row r="485" s="37" customFormat="1" ht="15" customHeight="1" x14ac:dyDescent="0.3"/>
    <row r="487" s="37" customFormat="1" ht="15" customHeight="1" x14ac:dyDescent="0.3"/>
    <row r="488" s="37" customFormat="1" ht="15" customHeight="1" x14ac:dyDescent="0.3"/>
    <row r="489" s="37" customFormat="1" ht="15" customHeight="1" x14ac:dyDescent="0.3"/>
    <row r="490" s="37" customFormat="1" ht="15" customHeight="1" x14ac:dyDescent="0.3"/>
    <row r="491" s="37" customFormat="1" ht="15" customHeight="1" x14ac:dyDescent="0.3"/>
    <row r="492" s="37" customFormat="1" ht="15" customHeight="1" x14ac:dyDescent="0.3"/>
    <row r="493" s="37" customFormat="1" ht="15" customHeight="1" x14ac:dyDescent="0.3"/>
    <row r="494" s="37" customFormat="1" ht="15" customHeight="1" x14ac:dyDescent="0.3"/>
    <row r="495" s="37" customFormat="1" ht="15" customHeight="1" x14ac:dyDescent="0.3"/>
    <row r="496" s="37" customFormat="1" ht="15" customHeight="1" x14ac:dyDescent="0.3"/>
    <row r="497" spans="2:33" ht="15" customHeight="1" x14ac:dyDescent="0.3"/>
    <row r="498" spans="2:33" ht="15" customHeight="1" x14ac:dyDescent="0.3"/>
    <row r="500" spans="2:33" ht="15" customHeight="1" x14ac:dyDescent="0.3"/>
    <row r="501" spans="2:33" ht="15" customHeight="1" x14ac:dyDescent="0.3"/>
    <row r="502" spans="2:33" ht="15" customHeight="1" x14ac:dyDescent="0.3"/>
    <row r="503" spans="2:33" ht="15" customHeight="1" x14ac:dyDescent="0.3"/>
    <row r="504" spans="2:33" ht="15" customHeight="1" x14ac:dyDescent="0.3"/>
    <row r="505" spans="2:33" ht="15" customHeight="1" x14ac:dyDescent="0.3"/>
    <row r="506" spans="2:33" ht="15" customHeight="1" x14ac:dyDescent="0.3"/>
    <row r="507" spans="2:33" ht="15" customHeight="1" x14ac:dyDescent="0.3"/>
    <row r="508" spans="2:33" ht="15" customHeight="1" x14ac:dyDescent="0.3"/>
    <row r="510" spans="2:33" ht="15" customHeight="1" x14ac:dyDescent="0.3"/>
    <row r="511" spans="2:33" ht="15" customHeight="1" x14ac:dyDescent="0.3"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</row>
    <row r="512" spans="2:33" ht="15" customHeight="1" x14ac:dyDescent="0.3"/>
    <row r="513" s="37" customFormat="1" ht="15" customHeight="1" x14ac:dyDescent="0.3"/>
    <row r="514" s="37" customFormat="1" ht="15" customHeight="1" x14ac:dyDescent="0.3"/>
    <row r="515" s="37" customFormat="1" ht="15" customHeight="1" x14ac:dyDescent="0.3"/>
    <row r="516" s="37" customFormat="1" ht="15" customHeight="1" x14ac:dyDescent="0.3"/>
    <row r="517" s="37" customFormat="1" ht="15" customHeight="1" x14ac:dyDescent="0.3"/>
    <row r="518" s="37" customFormat="1" ht="15" customHeight="1" x14ac:dyDescent="0.3"/>
    <row r="519" s="37" customFormat="1" ht="15" customHeight="1" x14ac:dyDescent="0.3"/>
    <row r="520" s="37" customFormat="1" ht="15" customHeight="1" x14ac:dyDescent="0.3"/>
    <row r="521" s="37" customFormat="1" ht="15" customHeight="1" x14ac:dyDescent="0.3"/>
    <row r="522" s="37" customFormat="1" ht="15" customHeight="1" x14ac:dyDescent="0.3"/>
    <row r="523" s="37" customFormat="1" ht="15" customHeight="1" x14ac:dyDescent="0.3"/>
    <row r="524" s="37" customFormat="1" ht="15" customHeight="1" x14ac:dyDescent="0.3"/>
    <row r="525" s="37" customFormat="1" ht="15" customHeight="1" x14ac:dyDescent="0.3"/>
    <row r="575" s="37" customFormat="1" ht="15" customHeight="1" x14ac:dyDescent="0.3"/>
    <row r="576" s="37" customFormat="1" ht="15" customHeight="1" x14ac:dyDescent="0.3"/>
    <row r="577" s="37" customFormat="1" ht="15" customHeight="1" x14ac:dyDescent="0.3"/>
    <row r="578" s="37" customFormat="1" ht="15" customHeight="1" x14ac:dyDescent="0.3"/>
    <row r="579" s="37" customFormat="1" ht="15" customHeight="1" x14ac:dyDescent="0.3"/>
    <row r="580" s="37" customFormat="1" ht="15" customHeight="1" x14ac:dyDescent="0.3"/>
    <row r="581" s="37" customFormat="1" ht="15" customHeight="1" x14ac:dyDescent="0.3"/>
    <row r="582" s="37" customFormat="1" ht="15" customHeight="1" x14ac:dyDescent="0.3"/>
    <row r="583" s="37" customFormat="1" ht="15" customHeight="1" x14ac:dyDescent="0.3"/>
    <row r="584" s="37" customFormat="1" ht="15" customHeight="1" x14ac:dyDescent="0.3"/>
    <row r="585" s="37" customFormat="1" ht="15" customHeight="1" x14ac:dyDescent="0.3"/>
    <row r="587" s="37" customFormat="1" ht="15" customHeight="1" x14ac:dyDescent="0.3"/>
    <row r="589" s="37" customFormat="1" ht="15" customHeight="1" x14ac:dyDescent="0.3"/>
    <row r="590" s="37" customFormat="1" ht="15" customHeight="1" x14ac:dyDescent="0.3"/>
    <row r="591" s="37" customFormat="1" ht="15" customHeight="1" x14ac:dyDescent="0.3"/>
    <row r="592" s="37" customFormat="1" ht="15" customHeight="1" x14ac:dyDescent="0.3"/>
    <row r="593" s="37" customFormat="1" ht="15" customHeight="1" x14ac:dyDescent="0.3"/>
    <row r="594" s="37" customFormat="1" ht="15" customHeight="1" x14ac:dyDescent="0.3"/>
    <row r="595" s="37" customFormat="1" ht="15" customHeight="1" x14ac:dyDescent="0.3"/>
    <row r="597" s="37" customFormat="1" ht="15" customHeight="1" x14ac:dyDescent="0.3"/>
    <row r="598" s="37" customFormat="1" ht="15" customHeight="1" x14ac:dyDescent="0.3"/>
    <row r="599" s="37" customFormat="1" ht="15" customHeight="1" x14ac:dyDescent="0.3"/>
    <row r="600" s="37" customFormat="1" ht="15" customHeight="1" x14ac:dyDescent="0.3"/>
    <row r="601" s="37" customFormat="1" ht="15" customHeight="1" x14ac:dyDescent="0.3"/>
    <row r="602" s="37" customFormat="1" ht="15" customHeight="1" x14ac:dyDescent="0.3"/>
    <row r="603" s="37" customFormat="1" ht="15" customHeight="1" x14ac:dyDescent="0.3"/>
    <row r="604" s="37" customFormat="1" ht="15" customHeight="1" x14ac:dyDescent="0.3"/>
    <row r="605" s="37" customFormat="1" ht="15" customHeight="1" x14ac:dyDescent="0.3"/>
    <row r="606" s="37" customFormat="1" ht="15" customHeight="1" x14ac:dyDescent="0.3"/>
    <row r="607" s="37" customFormat="1" ht="15" customHeight="1" x14ac:dyDescent="0.3"/>
    <row r="608" s="37" customFormat="1" ht="15" customHeight="1" x14ac:dyDescent="0.3"/>
    <row r="609" s="37" customFormat="1" ht="15" customHeight="1" x14ac:dyDescent="0.3"/>
    <row r="610" s="37" customFormat="1" ht="15" customHeight="1" x14ac:dyDescent="0.3"/>
    <row r="611" s="37" customFormat="1" ht="15" customHeight="1" x14ac:dyDescent="0.3"/>
    <row r="612" s="37" customFormat="1" ht="15" customHeight="1" x14ac:dyDescent="0.3"/>
    <row r="613" s="37" customFormat="1" ht="15" customHeight="1" x14ac:dyDescent="0.3"/>
    <row r="614" s="37" customFormat="1" ht="15" customHeight="1" x14ac:dyDescent="0.3"/>
    <row r="615" s="37" customFormat="1" ht="15" customHeight="1" x14ac:dyDescent="0.3"/>
    <row r="617" s="37" customFormat="1" ht="15" customHeight="1" x14ac:dyDescent="0.3"/>
    <row r="618" s="37" customFormat="1" ht="15" customHeight="1" x14ac:dyDescent="0.3"/>
    <row r="619" s="37" customFormat="1" ht="15" customHeight="1" x14ac:dyDescent="0.3"/>
    <row r="620" s="37" customFormat="1" ht="15" customHeight="1" x14ac:dyDescent="0.3"/>
    <row r="621" s="37" customFormat="1" ht="15" customHeight="1" x14ac:dyDescent="0.3"/>
    <row r="622" s="37" customFormat="1" ht="15" customHeight="1" x14ac:dyDescent="0.3"/>
    <row r="623" s="37" customFormat="1" ht="15" customHeight="1" x14ac:dyDescent="0.3"/>
    <row r="624" s="37" customFormat="1" ht="15" customHeight="1" x14ac:dyDescent="0.3"/>
    <row r="626" s="37" customFormat="1" ht="15" customHeight="1" x14ac:dyDescent="0.3"/>
    <row r="627" s="37" customFormat="1" ht="15" customHeight="1" x14ac:dyDescent="0.3"/>
    <row r="628" s="37" customFormat="1" ht="15" customHeight="1" x14ac:dyDescent="0.3"/>
    <row r="629" s="37" customFormat="1" ht="15" customHeight="1" x14ac:dyDescent="0.3"/>
    <row r="630" s="37" customFormat="1" ht="15" customHeight="1" x14ac:dyDescent="0.3"/>
    <row r="632" s="37" customFormat="1" ht="15" customHeight="1" x14ac:dyDescent="0.3"/>
    <row r="633" s="37" customFormat="1" ht="15" customHeight="1" x14ac:dyDescent="0.3"/>
    <row r="634" s="37" customFormat="1" ht="15" customHeight="1" x14ac:dyDescent="0.3"/>
    <row r="635" s="37" customFormat="1" ht="15" customHeight="1" x14ac:dyDescent="0.3"/>
    <row r="636" s="37" customFormat="1" ht="15" customHeight="1" x14ac:dyDescent="0.3"/>
    <row r="637" s="37" customFormat="1" ht="15" customHeight="1" x14ac:dyDescent="0.3"/>
    <row r="639" s="37" customFormat="1" ht="15" customHeight="1" x14ac:dyDescent="0.3"/>
    <row r="641" s="37" customFormat="1" ht="15" customHeight="1" x14ac:dyDescent="0.3"/>
    <row r="642" s="37" customFormat="1" ht="15" customHeight="1" x14ac:dyDescent="0.3"/>
    <row r="643" s="37" customFormat="1" ht="15" customHeight="1" x14ac:dyDescent="0.3"/>
    <row r="644" s="37" customFormat="1" ht="15" customHeight="1" x14ac:dyDescent="0.3"/>
    <row r="645" s="37" customFormat="1" ht="15" customHeight="1" x14ac:dyDescent="0.3"/>
    <row r="646" s="37" customFormat="1" ht="15" customHeight="1" x14ac:dyDescent="0.3"/>
    <row r="647" s="37" customFormat="1" ht="15" customHeight="1" x14ac:dyDescent="0.3"/>
    <row r="648" s="37" customFormat="1" ht="15" customHeight="1" x14ac:dyDescent="0.3"/>
    <row r="649" s="37" customFormat="1" ht="15" customHeight="1" x14ac:dyDescent="0.3"/>
    <row r="650" s="37" customFormat="1" ht="15" customHeight="1" x14ac:dyDescent="0.3"/>
    <row r="651" s="37" customFormat="1" ht="15" customHeight="1" x14ac:dyDescent="0.3"/>
    <row r="652" s="37" customFormat="1" ht="15" customHeight="1" x14ac:dyDescent="0.3"/>
    <row r="653" s="37" customFormat="1" ht="15" customHeight="1" x14ac:dyDescent="0.3"/>
    <row r="654" s="37" customFormat="1" ht="15" customHeight="1" x14ac:dyDescent="0.3"/>
    <row r="655" s="37" customFormat="1" ht="15" customHeight="1" x14ac:dyDescent="0.3"/>
    <row r="656" s="37" customFormat="1" ht="15" customHeight="1" x14ac:dyDescent="0.3"/>
    <row r="657" s="37" customFormat="1" ht="15" customHeight="1" x14ac:dyDescent="0.3"/>
    <row r="658" s="37" customFormat="1" ht="15" customHeight="1" x14ac:dyDescent="0.3"/>
    <row r="660" s="37" customFormat="1" ht="15" customHeight="1" x14ac:dyDescent="0.3"/>
    <row r="662" s="37" customFormat="1" ht="15" customHeight="1" x14ac:dyDescent="0.3"/>
    <row r="663" s="37" customFormat="1" ht="15" customHeight="1" x14ac:dyDescent="0.3"/>
    <row r="664" s="37" customFormat="1" ht="15" customHeight="1" x14ac:dyDescent="0.3"/>
    <row r="665" s="37" customFormat="1" ht="15" customHeight="1" x14ac:dyDescent="0.3"/>
    <row r="666" s="37" customFormat="1" ht="15" customHeight="1" x14ac:dyDescent="0.3"/>
    <row r="667" s="37" customFormat="1" ht="15" customHeight="1" x14ac:dyDescent="0.3"/>
    <row r="668" s="37" customFormat="1" ht="15" customHeight="1" x14ac:dyDescent="0.3"/>
    <row r="669" s="37" customFormat="1" ht="15" customHeight="1" x14ac:dyDescent="0.3"/>
    <row r="670" s="37" customFormat="1" ht="15" customHeight="1" x14ac:dyDescent="0.3"/>
    <row r="671" s="37" customFormat="1" ht="15" customHeight="1" x14ac:dyDescent="0.3"/>
    <row r="672" s="37" customFormat="1" ht="15" customHeight="1" x14ac:dyDescent="0.3"/>
    <row r="673" s="37" customFormat="1" ht="15" customHeight="1" x14ac:dyDescent="0.3"/>
    <row r="674" s="37" customFormat="1" ht="15" customHeight="1" x14ac:dyDescent="0.3"/>
    <row r="675" s="37" customFormat="1" ht="15" customHeight="1" x14ac:dyDescent="0.3"/>
    <row r="676" s="37" customFormat="1" ht="15" customHeight="1" x14ac:dyDescent="0.3"/>
    <row r="677" s="37" customFormat="1" ht="15" customHeight="1" x14ac:dyDescent="0.3"/>
    <row r="678" s="37" customFormat="1" ht="15" customHeight="1" x14ac:dyDescent="0.3"/>
    <row r="679" s="37" customFormat="1" ht="15" customHeight="1" x14ac:dyDescent="0.3"/>
    <row r="681" s="37" customFormat="1" ht="15" customHeight="1" x14ac:dyDescent="0.3"/>
    <row r="682" s="37" customFormat="1" ht="15" customHeight="1" x14ac:dyDescent="0.3"/>
    <row r="683" s="37" customFormat="1" ht="15" customHeight="1" x14ac:dyDescent="0.3"/>
    <row r="684" s="37" customFormat="1" ht="15" customHeight="1" x14ac:dyDescent="0.3"/>
    <row r="685" s="37" customFormat="1" ht="15" customHeight="1" x14ac:dyDescent="0.3"/>
    <row r="686" s="37" customFormat="1" ht="15" customHeight="1" x14ac:dyDescent="0.3"/>
    <row r="688" s="37" customFormat="1" ht="15" customHeight="1" x14ac:dyDescent="0.3"/>
    <row r="689" s="37" customFormat="1" ht="15" customHeight="1" x14ac:dyDescent="0.3"/>
    <row r="690" s="37" customFormat="1" ht="15" customHeight="1" x14ac:dyDescent="0.3"/>
    <row r="691" s="37" customFormat="1" ht="15" customHeight="1" x14ac:dyDescent="0.3"/>
    <row r="692" s="37" customFormat="1" ht="15" customHeight="1" x14ac:dyDescent="0.3"/>
    <row r="693" s="37" customFormat="1" ht="15" customHeight="1" x14ac:dyDescent="0.3"/>
    <row r="694" s="37" customFormat="1" ht="15" customHeight="1" x14ac:dyDescent="0.3"/>
    <row r="695" s="37" customFormat="1" ht="15" customHeight="1" x14ac:dyDescent="0.3"/>
    <row r="696" s="37" customFormat="1" ht="15" customHeight="1" x14ac:dyDescent="0.3"/>
    <row r="697" s="37" customFormat="1" ht="15" customHeight="1" x14ac:dyDescent="0.3"/>
    <row r="698" s="37" customFormat="1" ht="15" customHeight="1" x14ac:dyDescent="0.3"/>
    <row r="700" s="37" customFormat="1" ht="15" customHeight="1" x14ac:dyDescent="0.3"/>
    <row r="701" s="37" customFormat="1" ht="15" customHeight="1" x14ac:dyDescent="0.3"/>
    <row r="702" s="37" customFormat="1" ht="15" customHeight="1" x14ac:dyDescent="0.3"/>
    <row r="703" s="37" customFormat="1" ht="15" customHeight="1" x14ac:dyDescent="0.3"/>
    <row r="704" s="37" customFormat="1" ht="15" customHeight="1" x14ac:dyDescent="0.3"/>
    <row r="705" spans="2:33" ht="15" customHeight="1" x14ac:dyDescent="0.3"/>
    <row r="706" spans="2:33" ht="15" customHeight="1" x14ac:dyDescent="0.3"/>
    <row r="707" spans="2:33" ht="15" customHeight="1" x14ac:dyDescent="0.3"/>
    <row r="708" spans="2:33" ht="15" customHeight="1" x14ac:dyDescent="0.3"/>
    <row r="709" spans="2:33" ht="15" customHeight="1" x14ac:dyDescent="0.3"/>
    <row r="710" spans="2:33" ht="15" customHeight="1" x14ac:dyDescent="0.3"/>
    <row r="711" spans="2:33" ht="15" customHeight="1" x14ac:dyDescent="0.3"/>
    <row r="712" spans="2:33" ht="15" customHeight="1" x14ac:dyDescent="0.3"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</row>
    <row r="713" spans="2:33" ht="15" customHeight="1" x14ac:dyDescent="0.3"/>
    <row r="714" spans="2:33" ht="15" customHeight="1" x14ac:dyDescent="0.3"/>
    <row r="715" spans="2:33" ht="15" customHeight="1" x14ac:dyDescent="0.3"/>
    <row r="716" spans="2:33" ht="15" customHeight="1" x14ac:dyDescent="0.3"/>
    <row r="717" spans="2:33" ht="15" customHeight="1" x14ac:dyDescent="0.3"/>
    <row r="718" spans="2:33" ht="15" customHeight="1" x14ac:dyDescent="0.3"/>
    <row r="719" spans="2:33" ht="15" customHeight="1" x14ac:dyDescent="0.3"/>
    <row r="720" spans="2:33" ht="15" customHeight="1" x14ac:dyDescent="0.3"/>
    <row r="721" s="37" customFormat="1" ht="15" customHeight="1" x14ac:dyDescent="0.3"/>
    <row r="722" s="37" customFormat="1" ht="15" customHeight="1" x14ac:dyDescent="0.3"/>
    <row r="723" s="37" customFormat="1" ht="15" customHeight="1" x14ac:dyDescent="0.3"/>
    <row r="724" s="37" customFormat="1" ht="15" customHeight="1" x14ac:dyDescent="0.3"/>
    <row r="725" s="37" customFormat="1" ht="15" customHeight="1" x14ac:dyDescent="0.3"/>
    <row r="726" s="37" customFormat="1" ht="15" customHeight="1" x14ac:dyDescent="0.3"/>
    <row r="727" s="37" customFormat="1" ht="15" customHeight="1" x14ac:dyDescent="0.3"/>
    <row r="728" s="37" customFormat="1" ht="15" customHeight="1" x14ac:dyDescent="0.3"/>
    <row r="729" s="37" customFormat="1" ht="15" customHeight="1" x14ac:dyDescent="0.3"/>
    <row r="730" s="37" customFormat="1" ht="15" customHeight="1" x14ac:dyDescent="0.3"/>
    <row r="731" s="37" customFormat="1" ht="15" customHeight="1" x14ac:dyDescent="0.3"/>
    <row r="732" s="37" customFormat="1" ht="15" customHeight="1" x14ac:dyDescent="0.3"/>
    <row r="775" s="37" customFormat="1" ht="15" customHeight="1" x14ac:dyDescent="0.3"/>
    <row r="776" s="37" customFormat="1" ht="15" customHeight="1" x14ac:dyDescent="0.3"/>
    <row r="777" s="37" customFormat="1" ht="15" customHeight="1" x14ac:dyDescent="0.3"/>
    <row r="778" s="37" customFormat="1" ht="15" customHeight="1" x14ac:dyDescent="0.3"/>
    <row r="779" s="37" customFormat="1" ht="15" customHeight="1" x14ac:dyDescent="0.3"/>
    <row r="780" s="37" customFormat="1" ht="15" customHeight="1" x14ac:dyDescent="0.3"/>
    <row r="782" s="37" customFormat="1" ht="15" customHeight="1" x14ac:dyDescent="0.3"/>
    <row r="783" s="37" customFormat="1" ht="15" customHeight="1" x14ac:dyDescent="0.3"/>
    <row r="784" s="37" customFormat="1" ht="15" customHeight="1" x14ac:dyDescent="0.3"/>
    <row r="785" s="37" customFormat="1" ht="15" customHeight="1" x14ac:dyDescent="0.3"/>
    <row r="787" s="37" customFormat="1" ht="15" customHeight="1" x14ac:dyDescent="0.3"/>
    <row r="788" s="37" customFormat="1" ht="15" customHeight="1" x14ac:dyDescent="0.3"/>
    <row r="789" s="37" customFormat="1" ht="15" customHeight="1" x14ac:dyDescent="0.3"/>
    <row r="790" s="37" customFormat="1" ht="15" customHeight="1" x14ac:dyDescent="0.3"/>
    <row r="792" s="37" customFormat="1" ht="15" customHeight="1" x14ac:dyDescent="0.3"/>
    <row r="793" s="37" customFormat="1" ht="15" customHeight="1" x14ac:dyDescent="0.3"/>
    <row r="794" s="37" customFormat="1" ht="15" customHeight="1" x14ac:dyDescent="0.3"/>
    <row r="795" s="37" customFormat="1" ht="15" customHeight="1" x14ac:dyDescent="0.3"/>
    <row r="796" s="37" customFormat="1" ht="15" customHeight="1" x14ac:dyDescent="0.3"/>
    <row r="797" s="37" customFormat="1" ht="15" customHeight="1" x14ac:dyDescent="0.3"/>
    <row r="798" s="37" customFormat="1" ht="15" customHeight="1" x14ac:dyDescent="0.3"/>
    <row r="799" s="37" customFormat="1" ht="15" customHeight="1" x14ac:dyDescent="0.3"/>
    <row r="800" s="37" customFormat="1" ht="15" customHeight="1" x14ac:dyDescent="0.3"/>
    <row r="801" s="37" customFormat="1" ht="15" customHeight="1" x14ac:dyDescent="0.3"/>
    <row r="802" s="37" customFormat="1" ht="15" customHeight="1" x14ac:dyDescent="0.3"/>
    <row r="803" s="37" customFormat="1" ht="15" customHeight="1" x14ac:dyDescent="0.3"/>
    <row r="804" s="37" customFormat="1" ht="15" customHeight="1" x14ac:dyDescent="0.3"/>
    <row r="805" s="37" customFormat="1" ht="15" customHeight="1" x14ac:dyDescent="0.3"/>
    <row r="806" s="37" customFormat="1" ht="15" customHeight="1" x14ac:dyDescent="0.3"/>
    <row r="808" s="37" customFormat="1" ht="15" customHeight="1" x14ac:dyDescent="0.3"/>
    <row r="809" s="37" customFormat="1" ht="15" customHeight="1" x14ac:dyDescent="0.3"/>
    <row r="810" s="37" customFormat="1" ht="15" customHeight="1" x14ac:dyDescent="0.3"/>
    <row r="811" s="37" customFormat="1" ht="15" customHeight="1" x14ac:dyDescent="0.3"/>
    <row r="812" s="37" customFormat="1" ht="15" customHeight="1" x14ac:dyDescent="0.3"/>
    <row r="813" s="37" customFormat="1" ht="15" customHeight="1" x14ac:dyDescent="0.3"/>
    <row r="814" s="37" customFormat="1" ht="15" customHeight="1" x14ac:dyDescent="0.3"/>
    <row r="816" s="37" customFormat="1" ht="15" customHeight="1" x14ac:dyDescent="0.3"/>
    <row r="817" s="37" customFormat="1" ht="15" customHeight="1" x14ac:dyDescent="0.3"/>
    <row r="818" s="37" customFormat="1" ht="15" customHeight="1" x14ac:dyDescent="0.3"/>
    <row r="819" s="37" customFormat="1" ht="15" customHeight="1" x14ac:dyDescent="0.3"/>
    <row r="820" s="37" customFormat="1" ht="15" customHeight="1" x14ac:dyDescent="0.3"/>
    <row r="822" s="37" customFormat="1" ht="15" customHeight="1" x14ac:dyDescent="0.3"/>
    <row r="823" s="37" customFormat="1" ht="15" customHeight="1" x14ac:dyDescent="0.3"/>
    <row r="825" s="37" customFormat="1" ht="15" customHeight="1" x14ac:dyDescent="0.3"/>
    <row r="826" s="37" customFormat="1" ht="15" customHeight="1" x14ac:dyDescent="0.3"/>
    <row r="827" s="37" customFormat="1" ht="15" customHeight="1" x14ac:dyDescent="0.3"/>
    <row r="828" s="37" customFormat="1" ht="15" customHeight="1" x14ac:dyDescent="0.3"/>
    <row r="829" s="37" customFormat="1" ht="15" customHeight="1" x14ac:dyDescent="0.3"/>
    <row r="830" s="37" customFormat="1" ht="15" customHeight="1" x14ac:dyDescent="0.3"/>
    <row r="831" s="37" customFormat="1" ht="15" customHeight="1" x14ac:dyDescent="0.3"/>
    <row r="832" s="37" customFormat="1" ht="15" customHeight="1" x14ac:dyDescent="0.3"/>
    <row r="833" s="37" customFormat="1" ht="15" customHeight="1" x14ac:dyDescent="0.3"/>
    <row r="834" s="37" customFormat="1" ht="15" customHeight="1" x14ac:dyDescent="0.3"/>
    <row r="835" s="37" customFormat="1" ht="15" customHeight="1" x14ac:dyDescent="0.3"/>
    <row r="836" s="37" customFormat="1" ht="15" customHeight="1" x14ac:dyDescent="0.3"/>
    <row r="837" s="37" customFormat="1" ht="15" customHeight="1" x14ac:dyDescent="0.3"/>
    <row r="838" s="37" customFormat="1" ht="15" customHeight="1" x14ac:dyDescent="0.3"/>
    <row r="840" s="37" customFormat="1" ht="15" customHeight="1" x14ac:dyDescent="0.3"/>
    <row r="842" s="37" customFormat="1" ht="15" customHeight="1" x14ac:dyDescent="0.3"/>
    <row r="843" s="37" customFormat="1" ht="15" customHeight="1" x14ac:dyDescent="0.3"/>
    <row r="844" s="37" customFormat="1" ht="15" customHeight="1" x14ac:dyDescent="0.3"/>
    <row r="845" s="37" customFormat="1" ht="15" customHeight="1" x14ac:dyDescent="0.3"/>
    <row r="846" s="37" customFormat="1" ht="15" customHeight="1" x14ac:dyDescent="0.3"/>
    <row r="847" s="37" customFormat="1" ht="15" customHeight="1" x14ac:dyDescent="0.3"/>
    <row r="848" s="37" customFormat="1" ht="15" customHeight="1" x14ac:dyDescent="0.3"/>
    <row r="849" s="37" customFormat="1" ht="15" customHeight="1" x14ac:dyDescent="0.3"/>
    <row r="850" s="37" customFormat="1" ht="15" customHeight="1" x14ac:dyDescent="0.3"/>
    <row r="851" s="37" customFormat="1" ht="15" customHeight="1" x14ac:dyDescent="0.3"/>
    <row r="852" s="37" customFormat="1" ht="15" customHeight="1" x14ac:dyDescent="0.3"/>
    <row r="853" s="37" customFormat="1" ht="15" customHeight="1" x14ac:dyDescent="0.3"/>
    <row r="854" s="37" customFormat="1" ht="15" customHeight="1" x14ac:dyDescent="0.3"/>
    <row r="855" s="37" customFormat="1" ht="15" customHeight="1" x14ac:dyDescent="0.3"/>
    <row r="857" s="37" customFormat="1" ht="15" customHeight="1" x14ac:dyDescent="0.3"/>
    <row r="858" s="37" customFormat="1" ht="15" customHeight="1" x14ac:dyDescent="0.3"/>
    <row r="859" s="37" customFormat="1" ht="15" customHeight="1" x14ac:dyDescent="0.3"/>
    <row r="860" s="37" customFormat="1" ht="15" customHeight="1" x14ac:dyDescent="0.3"/>
    <row r="861" s="37" customFormat="1" ht="15" customHeight="1" x14ac:dyDescent="0.3"/>
    <row r="863" s="37" customFormat="1" ht="15" customHeight="1" x14ac:dyDescent="0.3"/>
    <row r="864" s="37" customFormat="1" ht="15" customHeight="1" x14ac:dyDescent="0.3"/>
    <row r="865" s="37" customFormat="1" ht="15" customHeight="1" x14ac:dyDescent="0.3"/>
    <row r="866" s="37" customFormat="1" ht="15" customHeight="1" x14ac:dyDescent="0.3"/>
    <row r="867" s="37" customFormat="1" ht="15" customHeight="1" x14ac:dyDescent="0.3"/>
    <row r="868" s="37" customFormat="1" ht="15" customHeight="1" x14ac:dyDescent="0.3"/>
    <row r="869" s="37" customFormat="1" ht="15" customHeight="1" x14ac:dyDescent="0.3"/>
    <row r="870" s="37" customFormat="1" ht="15" customHeight="1" x14ac:dyDescent="0.3"/>
    <row r="871" s="37" customFormat="1" ht="15" customHeight="1" x14ac:dyDescent="0.3"/>
    <row r="872" s="37" customFormat="1" ht="15" customHeight="1" x14ac:dyDescent="0.3"/>
    <row r="873" s="37" customFormat="1" ht="15" customHeight="1" x14ac:dyDescent="0.3"/>
    <row r="875" s="37" customFormat="1" ht="15" customHeight="1" x14ac:dyDescent="0.3"/>
    <row r="876" s="37" customFormat="1" ht="15" customHeight="1" x14ac:dyDescent="0.3"/>
    <row r="877" s="37" customFormat="1" ht="15" customHeight="1" x14ac:dyDescent="0.3"/>
    <row r="878" s="37" customFormat="1" ht="15" customHeight="1" x14ac:dyDescent="0.3"/>
    <row r="879" s="37" customFormat="1" ht="15" customHeight="1" x14ac:dyDescent="0.3"/>
    <row r="880" s="37" customFormat="1" ht="15" customHeight="1" x14ac:dyDescent="0.3"/>
    <row r="881" spans="2:33" ht="15" customHeight="1" x14ac:dyDescent="0.3"/>
    <row r="882" spans="2:33" ht="15" customHeight="1" x14ac:dyDescent="0.3"/>
    <row r="883" spans="2:33" ht="15" customHeight="1" x14ac:dyDescent="0.3"/>
    <row r="884" spans="2:33" ht="15" customHeight="1" x14ac:dyDescent="0.3"/>
    <row r="885" spans="2:33" ht="15" customHeight="1" x14ac:dyDescent="0.3"/>
    <row r="886" spans="2:33" ht="15" customHeight="1" x14ac:dyDescent="0.3"/>
    <row r="887" spans="2:33" ht="15" customHeight="1" x14ac:dyDescent="0.3"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58"/>
    </row>
    <row r="888" spans="2:33" ht="15" customHeight="1" x14ac:dyDescent="0.3"/>
    <row r="889" spans="2:33" ht="15" customHeight="1" x14ac:dyDescent="0.3"/>
    <row r="890" spans="2:33" ht="15" customHeight="1" x14ac:dyDescent="0.3"/>
    <row r="891" spans="2:33" ht="15" customHeight="1" x14ac:dyDescent="0.3"/>
    <row r="892" spans="2:33" ht="15" customHeight="1" x14ac:dyDescent="0.3"/>
    <row r="893" spans="2:33" ht="15" customHeight="1" x14ac:dyDescent="0.3"/>
    <row r="894" spans="2:33" ht="15" customHeight="1" x14ac:dyDescent="0.3"/>
    <row r="895" spans="2:33" ht="15" customHeight="1" x14ac:dyDescent="0.3"/>
    <row r="896" spans="2:33" ht="15" customHeight="1" x14ac:dyDescent="0.3"/>
    <row r="897" s="37" customFormat="1" ht="15" customHeight="1" x14ac:dyDescent="0.3"/>
    <row r="898" s="37" customFormat="1" ht="15" customHeight="1" x14ac:dyDescent="0.3"/>
    <row r="899" s="37" customFormat="1" ht="15" customHeight="1" x14ac:dyDescent="0.3"/>
    <row r="900" s="37" customFormat="1" ht="15" customHeight="1" x14ac:dyDescent="0.3"/>
    <row r="901" s="37" customFormat="1" ht="15" customHeight="1" x14ac:dyDescent="0.3"/>
    <row r="902" s="37" customFormat="1" ht="15" customHeight="1" x14ac:dyDescent="0.3"/>
    <row r="903" s="37" customFormat="1" ht="15" customHeight="1" x14ac:dyDescent="0.3"/>
    <row r="904" s="37" customFormat="1" ht="15" customHeight="1" x14ac:dyDescent="0.3"/>
    <row r="905" s="37" customFormat="1" ht="15" customHeight="1" x14ac:dyDescent="0.3"/>
    <row r="950" s="37" customFormat="1" ht="15" customHeight="1" x14ac:dyDescent="0.3"/>
    <row r="951" s="37" customFormat="1" ht="15" customHeight="1" x14ac:dyDescent="0.3"/>
    <row r="952" s="37" customFormat="1" ht="15" customHeight="1" x14ac:dyDescent="0.3"/>
    <row r="953" s="37" customFormat="1" ht="15" customHeight="1" x14ac:dyDescent="0.3"/>
    <row r="954" s="37" customFormat="1" ht="15" customHeight="1" x14ac:dyDescent="0.3"/>
    <row r="955" s="37" customFormat="1" ht="15" customHeight="1" x14ac:dyDescent="0.3"/>
    <row r="956" s="37" customFormat="1" ht="15" customHeight="1" x14ac:dyDescent="0.3"/>
    <row r="957" s="37" customFormat="1" ht="15" customHeight="1" x14ac:dyDescent="0.3"/>
    <row r="958" s="37" customFormat="1" ht="15" customHeight="1" x14ac:dyDescent="0.3"/>
    <row r="959" s="37" customFormat="1" ht="15" customHeight="1" x14ac:dyDescent="0.3"/>
    <row r="961" s="37" customFormat="1" ht="15" customHeight="1" x14ac:dyDescent="0.3"/>
    <row r="962" s="37" customFormat="1" ht="15" customHeight="1" x14ac:dyDescent="0.3"/>
    <row r="963" s="37" customFormat="1" ht="15" customHeight="1" x14ac:dyDescent="0.3"/>
    <row r="964" s="37" customFormat="1" ht="15" customHeight="1" x14ac:dyDescent="0.3"/>
    <row r="965" s="37" customFormat="1" ht="15" customHeight="1" x14ac:dyDescent="0.3"/>
    <row r="966" s="37" customFormat="1" ht="15" customHeight="1" x14ac:dyDescent="0.3"/>
    <row r="967" s="37" customFormat="1" ht="15" customHeight="1" x14ac:dyDescent="0.3"/>
    <row r="968" s="37" customFormat="1" ht="15" customHeight="1" x14ac:dyDescent="0.3"/>
    <row r="969" s="37" customFormat="1" ht="15" customHeight="1" x14ac:dyDescent="0.3"/>
    <row r="970" s="37" customFormat="1" ht="15" customHeight="1" x14ac:dyDescent="0.3"/>
    <row r="971" s="37" customFormat="1" ht="15" customHeight="1" x14ac:dyDescent="0.3"/>
    <row r="972" s="37" customFormat="1" ht="15" customHeight="1" x14ac:dyDescent="0.3"/>
    <row r="973" s="37" customFormat="1" ht="15" customHeight="1" x14ac:dyDescent="0.3"/>
    <row r="974" s="37" customFormat="1" ht="15" customHeight="1" x14ac:dyDescent="0.3"/>
    <row r="975" s="37" customFormat="1" ht="15" customHeight="1" x14ac:dyDescent="0.3"/>
    <row r="976" s="37" customFormat="1" ht="15" customHeight="1" x14ac:dyDescent="0.3"/>
    <row r="977" s="37" customFormat="1" ht="15" customHeight="1" x14ac:dyDescent="0.3"/>
    <row r="978" s="37" customFormat="1" ht="15" customHeight="1" x14ac:dyDescent="0.3"/>
    <row r="979" s="37" customFormat="1" ht="15" customHeight="1" x14ac:dyDescent="0.3"/>
    <row r="980" s="37" customFormat="1" ht="15" customHeight="1" x14ac:dyDescent="0.3"/>
    <row r="981" s="37" customFormat="1" ht="15" customHeight="1" x14ac:dyDescent="0.3"/>
    <row r="982" s="37" customFormat="1" ht="15" customHeight="1" x14ac:dyDescent="0.3"/>
    <row r="983" s="37" customFormat="1" ht="15" customHeight="1" x14ac:dyDescent="0.3"/>
    <row r="984" s="37" customFormat="1" ht="15" customHeight="1" x14ac:dyDescent="0.3"/>
    <row r="985" s="37" customFormat="1" ht="15" customHeight="1" x14ac:dyDescent="0.3"/>
    <row r="988" s="37" customFormat="1" ht="15" customHeight="1" x14ac:dyDescent="0.3"/>
    <row r="989" s="37" customFormat="1" ht="15" customHeight="1" x14ac:dyDescent="0.3"/>
    <row r="990" s="37" customFormat="1" ht="15" customHeight="1" x14ac:dyDescent="0.3"/>
    <row r="991" s="37" customFormat="1" ht="15" customHeight="1" x14ac:dyDescent="0.3"/>
    <row r="992" s="37" customFormat="1" ht="15" customHeight="1" x14ac:dyDescent="0.3"/>
    <row r="993" s="37" customFormat="1" ht="15" customHeight="1" x14ac:dyDescent="0.3"/>
    <row r="994" s="37" customFormat="1" ht="15" customHeight="1" x14ac:dyDescent="0.3"/>
    <row r="995" s="37" customFormat="1" ht="15" customHeight="1" x14ac:dyDescent="0.3"/>
    <row r="996" s="37" customFormat="1" ht="15" customHeight="1" x14ac:dyDescent="0.3"/>
    <row r="997" s="37" customFormat="1" ht="15" customHeight="1" x14ac:dyDescent="0.3"/>
    <row r="998" s="37" customFormat="1" ht="15" customHeight="1" x14ac:dyDescent="0.3"/>
    <row r="999" s="37" customFormat="1" ht="15" customHeight="1" x14ac:dyDescent="0.3"/>
    <row r="1000" s="37" customFormat="1" ht="15" customHeight="1" x14ac:dyDescent="0.3"/>
    <row r="1001" s="37" customFormat="1" ht="15" customHeight="1" x14ac:dyDescent="0.3"/>
    <row r="1002" s="37" customFormat="1" ht="15" customHeight="1" x14ac:dyDescent="0.3"/>
    <row r="1003" s="37" customFormat="1" ht="15" customHeight="1" x14ac:dyDescent="0.3"/>
    <row r="1004" s="37" customFormat="1" ht="15" customHeight="1" x14ac:dyDescent="0.3"/>
    <row r="1005" s="37" customFormat="1" ht="15" customHeight="1" x14ac:dyDescent="0.3"/>
    <row r="1006" s="37" customFormat="1" ht="15" customHeight="1" x14ac:dyDescent="0.3"/>
    <row r="1007" s="37" customFormat="1" ht="15" customHeight="1" x14ac:dyDescent="0.3"/>
    <row r="1008" s="37" customFormat="1" ht="15" customHeight="1" x14ac:dyDescent="0.3"/>
    <row r="1009" s="37" customFormat="1" ht="15" customHeight="1" x14ac:dyDescent="0.3"/>
    <row r="1010" s="37" customFormat="1" ht="15" customHeight="1" x14ac:dyDescent="0.3"/>
    <row r="1011" s="37" customFormat="1" ht="15" customHeight="1" x14ac:dyDescent="0.3"/>
    <row r="1012" s="37" customFormat="1" ht="15" customHeight="1" x14ac:dyDescent="0.3"/>
    <row r="1013" s="37" customFormat="1" ht="15" customHeight="1" x14ac:dyDescent="0.3"/>
    <row r="1016" s="37" customFormat="1" ht="15" customHeight="1" x14ac:dyDescent="0.3"/>
    <row r="1017" s="37" customFormat="1" ht="15" customHeight="1" x14ac:dyDescent="0.3"/>
    <row r="1018" s="37" customFormat="1" ht="15" customHeight="1" x14ac:dyDescent="0.3"/>
    <row r="1019" s="37" customFormat="1" ht="15" customHeight="1" x14ac:dyDescent="0.3"/>
    <row r="1020" s="37" customFormat="1" ht="15" customHeight="1" x14ac:dyDescent="0.3"/>
    <row r="1021" s="37" customFormat="1" ht="15" customHeight="1" x14ac:dyDescent="0.3"/>
    <row r="1022" s="37" customFormat="1" ht="15" customHeight="1" x14ac:dyDescent="0.3"/>
    <row r="1023" s="37" customFormat="1" ht="15" customHeight="1" x14ac:dyDescent="0.3"/>
    <row r="1024" s="37" customFormat="1" ht="15" customHeight="1" x14ac:dyDescent="0.3"/>
    <row r="1025" s="37" customFormat="1" ht="15" customHeight="1" x14ac:dyDescent="0.3"/>
    <row r="1026" s="37" customFormat="1" ht="15" customHeight="1" x14ac:dyDescent="0.3"/>
    <row r="1027" s="37" customFormat="1" ht="15" customHeight="1" x14ac:dyDescent="0.3"/>
    <row r="1028" s="37" customFormat="1" ht="15" customHeight="1" x14ac:dyDescent="0.3"/>
    <row r="1029" s="37" customFormat="1" ht="15" customHeight="1" x14ac:dyDescent="0.3"/>
    <row r="1030" s="37" customFormat="1" ht="15" customHeight="1" x14ac:dyDescent="0.3"/>
    <row r="1031" s="37" customFormat="1" ht="15" customHeight="1" x14ac:dyDescent="0.3"/>
    <row r="1032" s="37" customFormat="1" ht="15" customHeight="1" x14ac:dyDescent="0.3"/>
    <row r="1033" s="37" customFormat="1" ht="15" customHeight="1" x14ac:dyDescent="0.3"/>
    <row r="1034" s="37" customFormat="1" ht="15" customHeight="1" x14ac:dyDescent="0.3"/>
    <row r="1035" s="37" customFormat="1" ht="15" customHeight="1" x14ac:dyDescent="0.3"/>
    <row r="1037" s="37" customFormat="1" ht="15" customHeight="1" x14ac:dyDescent="0.3"/>
    <row r="1038" s="37" customFormat="1" ht="15" customHeight="1" x14ac:dyDescent="0.3"/>
    <row r="1039" s="37" customFormat="1" ht="15" customHeight="1" x14ac:dyDescent="0.3"/>
    <row r="1040" s="37" customFormat="1" ht="15" customHeight="1" x14ac:dyDescent="0.3"/>
    <row r="1041" s="37" customFormat="1" ht="15" customHeight="1" x14ac:dyDescent="0.3"/>
    <row r="1042" s="37" customFormat="1" ht="15" customHeight="1" x14ac:dyDescent="0.3"/>
    <row r="1043" s="37" customFormat="1" ht="15" customHeight="1" x14ac:dyDescent="0.3"/>
    <row r="1044" s="37" customFormat="1" ht="15" customHeight="1" x14ac:dyDescent="0.3"/>
    <row r="1045" s="37" customFormat="1" ht="15" customHeight="1" x14ac:dyDescent="0.3"/>
    <row r="1046" s="37" customFormat="1" ht="15" customHeight="1" x14ac:dyDescent="0.3"/>
    <row r="1047" s="37" customFormat="1" ht="15" customHeight="1" x14ac:dyDescent="0.3"/>
    <row r="1048" s="37" customFormat="1" ht="15" customHeight="1" x14ac:dyDescent="0.3"/>
    <row r="1049" s="37" customFormat="1" ht="15" customHeight="1" x14ac:dyDescent="0.3"/>
    <row r="1050" s="37" customFormat="1" ht="15" customHeight="1" x14ac:dyDescent="0.3"/>
    <row r="1051" s="37" customFormat="1" ht="15" customHeight="1" x14ac:dyDescent="0.3"/>
    <row r="1052" s="37" customFormat="1" ht="15" customHeight="1" x14ac:dyDescent="0.3"/>
    <row r="1053" s="37" customFormat="1" ht="15" customHeight="1" x14ac:dyDescent="0.3"/>
    <row r="1054" s="37" customFormat="1" ht="15" customHeight="1" x14ac:dyDescent="0.3"/>
    <row r="1055" s="37" customFormat="1" ht="15" customHeight="1" x14ac:dyDescent="0.3"/>
    <row r="1056" s="37" customFormat="1" ht="15" customHeight="1" x14ac:dyDescent="0.3"/>
    <row r="1057" s="37" customFormat="1" ht="15" customHeight="1" x14ac:dyDescent="0.3"/>
    <row r="1058" s="37" customFormat="1" ht="15" customHeight="1" x14ac:dyDescent="0.3"/>
    <row r="1059" s="37" customFormat="1" ht="15" customHeight="1" x14ac:dyDescent="0.3"/>
    <row r="1060" s="37" customFormat="1" ht="15" customHeight="1" x14ac:dyDescent="0.3"/>
    <row r="1061" s="37" customFormat="1" ht="15" customHeight="1" x14ac:dyDescent="0.3"/>
    <row r="1062" s="37" customFormat="1" ht="15" customHeight="1" x14ac:dyDescent="0.3"/>
    <row r="1063" s="37" customFormat="1" ht="15" customHeight="1" x14ac:dyDescent="0.3"/>
    <row r="1064" s="37" customFormat="1" ht="15" customHeight="1" x14ac:dyDescent="0.3"/>
    <row r="1066" s="37" customFormat="1" ht="15" customHeight="1" x14ac:dyDescent="0.3"/>
    <row r="1067" s="37" customFormat="1" ht="15" customHeight="1" x14ac:dyDescent="0.3"/>
    <row r="1068" s="37" customFormat="1" ht="15" customHeight="1" x14ac:dyDescent="0.3"/>
    <row r="1069" s="37" customFormat="1" ht="15" customHeight="1" x14ac:dyDescent="0.3"/>
    <row r="1070" s="37" customFormat="1" ht="15" customHeight="1" x14ac:dyDescent="0.3"/>
    <row r="1071" s="37" customFormat="1" ht="15" customHeight="1" x14ac:dyDescent="0.3"/>
    <row r="1072" s="37" customFormat="1" ht="15" customHeight="1" x14ac:dyDescent="0.3"/>
    <row r="1073" s="37" customFormat="1" ht="15" customHeight="1" x14ac:dyDescent="0.3"/>
    <row r="1074" s="37" customFormat="1" ht="15" customHeight="1" x14ac:dyDescent="0.3"/>
    <row r="1075" s="37" customFormat="1" ht="15" customHeight="1" x14ac:dyDescent="0.3"/>
    <row r="1076" s="37" customFormat="1" ht="15" customHeight="1" x14ac:dyDescent="0.3"/>
    <row r="1077" s="37" customFormat="1" ht="15" customHeight="1" x14ac:dyDescent="0.3"/>
    <row r="1078" s="37" customFormat="1" ht="15" customHeight="1" x14ac:dyDescent="0.3"/>
    <row r="1079" s="37" customFormat="1" ht="15" customHeight="1" x14ac:dyDescent="0.3"/>
    <row r="1080" s="37" customFormat="1" ht="15" customHeight="1" x14ac:dyDescent="0.3"/>
    <row r="1081" s="37" customFormat="1" ht="15" customHeight="1" x14ac:dyDescent="0.3"/>
    <row r="1082" s="37" customFormat="1" ht="15" customHeight="1" x14ac:dyDescent="0.3"/>
    <row r="1083" s="37" customFormat="1" ht="15" customHeight="1" x14ac:dyDescent="0.3"/>
    <row r="1084" s="37" customFormat="1" ht="15" customHeight="1" x14ac:dyDescent="0.3"/>
    <row r="1085" s="37" customFormat="1" ht="15" customHeight="1" x14ac:dyDescent="0.3"/>
    <row r="1086" s="37" customFormat="1" ht="15" customHeight="1" x14ac:dyDescent="0.3"/>
    <row r="1087" s="37" customFormat="1" ht="15" customHeight="1" x14ac:dyDescent="0.3"/>
    <row r="1088" s="37" customFormat="1" ht="15" customHeight="1" x14ac:dyDescent="0.3"/>
    <row r="1089" spans="2:33" ht="15" customHeight="1" x14ac:dyDescent="0.3"/>
    <row r="1090" spans="2:33" ht="15" customHeight="1" x14ac:dyDescent="0.3"/>
    <row r="1091" spans="2:33" ht="15" customHeight="1" x14ac:dyDescent="0.3"/>
    <row r="1092" spans="2:33" ht="15" customHeight="1" x14ac:dyDescent="0.3"/>
    <row r="1093" spans="2:33" ht="15" customHeight="1" x14ac:dyDescent="0.3"/>
    <row r="1094" spans="2:33" ht="15" customHeight="1" x14ac:dyDescent="0.3"/>
    <row r="1096" spans="2:33" ht="15" customHeight="1" x14ac:dyDescent="0.3"/>
    <row r="1097" spans="2:33" ht="15" customHeight="1" x14ac:dyDescent="0.3"/>
    <row r="1098" spans="2:33" ht="15" customHeight="1" x14ac:dyDescent="0.3"/>
    <row r="1099" spans="2:33" ht="15" customHeight="1" x14ac:dyDescent="0.3"/>
    <row r="1100" spans="2:33" ht="15" customHeight="1" x14ac:dyDescent="0.3">
      <c r="B1100" s="58"/>
      <c r="C1100" s="58"/>
      <c r="D1100" s="58"/>
      <c r="E1100" s="58"/>
      <c r="F1100" s="58"/>
      <c r="G1100" s="58"/>
      <c r="H1100" s="58"/>
      <c r="I1100" s="58"/>
      <c r="J1100" s="58"/>
      <c r="K1100" s="58"/>
      <c r="L1100" s="58"/>
      <c r="M1100" s="58"/>
      <c r="N1100" s="58"/>
      <c r="O1100" s="58"/>
      <c r="P1100" s="58"/>
      <c r="Q1100" s="58"/>
      <c r="R1100" s="58"/>
      <c r="S1100" s="58"/>
      <c r="T1100" s="58"/>
      <c r="U1100" s="58"/>
      <c r="V1100" s="58"/>
      <c r="W1100" s="58"/>
      <c r="X1100" s="58"/>
      <c r="Y1100" s="58"/>
      <c r="Z1100" s="58"/>
      <c r="AA1100" s="58"/>
      <c r="AB1100" s="58"/>
      <c r="AC1100" s="58"/>
      <c r="AD1100" s="58"/>
      <c r="AE1100" s="58"/>
      <c r="AF1100" s="58"/>
      <c r="AG1100" s="58"/>
    </row>
    <row r="1101" spans="2:33" ht="15" customHeight="1" x14ac:dyDescent="0.3"/>
    <row r="1102" spans="2:33" ht="15" customHeight="1" x14ac:dyDescent="0.3"/>
    <row r="1103" spans="2:33" ht="15" customHeight="1" x14ac:dyDescent="0.3"/>
    <row r="1104" spans="2:33" ht="15" customHeight="1" x14ac:dyDescent="0.3"/>
    <row r="1105" s="37" customFormat="1" ht="15" customHeight="1" x14ac:dyDescent="0.3"/>
    <row r="1106" s="37" customFormat="1" ht="15" customHeight="1" x14ac:dyDescent="0.3"/>
    <row r="1107" s="37" customFormat="1" ht="15" customHeight="1" x14ac:dyDescent="0.3"/>
    <row r="1108" s="37" customFormat="1" ht="15" customHeight="1" x14ac:dyDescent="0.3"/>
    <row r="1109" s="37" customFormat="1" ht="15" customHeight="1" x14ac:dyDescent="0.3"/>
    <row r="1110" s="37" customFormat="1" ht="15" customHeight="1" x14ac:dyDescent="0.3"/>
    <row r="1111" s="37" customFormat="1" ht="15" customHeight="1" x14ac:dyDescent="0.3"/>
    <row r="1150" s="37" customFormat="1" ht="15" customHeight="1" x14ac:dyDescent="0.3"/>
    <row r="1151" s="37" customFormat="1" ht="15" customHeight="1" x14ac:dyDescent="0.3"/>
    <row r="1152" s="37" customFormat="1" ht="15" customHeight="1" x14ac:dyDescent="0.3"/>
    <row r="1153" s="37" customFormat="1" ht="15" customHeight="1" x14ac:dyDescent="0.3"/>
    <row r="1154" s="37" customFormat="1" ht="15" customHeight="1" x14ac:dyDescent="0.3"/>
    <row r="1155" s="37" customFormat="1" ht="15" customHeight="1" x14ac:dyDescent="0.3"/>
    <row r="1156" s="37" customFormat="1" ht="15" customHeight="1" x14ac:dyDescent="0.3"/>
    <row r="1157" s="37" customFormat="1" ht="15" customHeight="1" x14ac:dyDescent="0.3"/>
    <row r="1158" s="37" customFormat="1" ht="15" customHeight="1" x14ac:dyDescent="0.3"/>
    <row r="1159" s="37" customFormat="1" ht="15" customHeight="1" x14ac:dyDescent="0.3"/>
    <row r="1160" s="37" customFormat="1" ht="15" customHeight="1" x14ac:dyDescent="0.3"/>
    <row r="1161" s="37" customFormat="1" ht="15" customHeight="1" x14ac:dyDescent="0.3"/>
    <row r="1162" s="37" customFormat="1" ht="15" customHeight="1" x14ac:dyDescent="0.3"/>
    <row r="1163" s="37" customFormat="1" ht="15" customHeight="1" x14ac:dyDescent="0.3"/>
    <row r="1164" s="37" customFormat="1" ht="15" customHeight="1" x14ac:dyDescent="0.3"/>
    <row r="1165" s="37" customFormat="1" ht="15" customHeight="1" x14ac:dyDescent="0.3"/>
    <row r="1166" s="37" customFormat="1" ht="15" customHeight="1" x14ac:dyDescent="0.3"/>
    <row r="1167" s="37" customFormat="1" ht="15" customHeight="1" x14ac:dyDescent="0.3"/>
    <row r="1168" s="37" customFormat="1" ht="15" customHeight="1" x14ac:dyDescent="0.3"/>
    <row r="1170" s="37" customFormat="1" ht="15" customHeight="1" x14ac:dyDescent="0.3"/>
    <row r="1171" s="37" customFormat="1" ht="15" customHeight="1" x14ac:dyDescent="0.3"/>
    <row r="1172" s="37" customFormat="1" ht="15" customHeight="1" x14ac:dyDescent="0.3"/>
    <row r="1173" s="37" customFormat="1" ht="15" customHeight="1" x14ac:dyDescent="0.3"/>
    <row r="1174" s="37" customFormat="1" ht="15" customHeight="1" x14ac:dyDescent="0.3"/>
    <row r="1175" s="37" customFormat="1" ht="15" customHeight="1" x14ac:dyDescent="0.3"/>
    <row r="1176" s="37" customFormat="1" ht="15" customHeight="1" x14ac:dyDescent="0.3"/>
    <row r="1177" s="37" customFormat="1" ht="15" customHeight="1" x14ac:dyDescent="0.3"/>
    <row r="1178" s="37" customFormat="1" ht="15" customHeight="1" x14ac:dyDescent="0.3"/>
    <row r="1179" s="37" customFormat="1" ht="15" customHeight="1" x14ac:dyDescent="0.3"/>
    <row r="1180" s="37" customFormat="1" ht="15" customHeight="1" x14ac:dyDescent="0.3"/>
    <row r="1181" s="37" customFormat="1" ht="15" customHeight="1" x14ac:dyDescent="0.3"/>
    <row r="1182" s="37" customFormat="1" ht="15" customHeight="1" x14ac:dyDescent="0.3"/>
    <row r="1183" s="37" customFormat="1" ht="15" customHeight="1" x14ac:dyDescent="0.3"/>
    <row r="1184" s="37" customFormat="1" ht="15" customHeight="1" x14ac:dyDescent="0.3"/>
    <row r="1185" s="37" customFormat="1" ht="15" customHeight="1" x14ac:dyDescent="0.3"/>
    <row r="1186" s="37" customFormat="1" ht="15" customHeight="1" x14ac:dyDescent="0.3"/>
    <row r="1187" s="37" customFormat="1" ht="15" customHeight="1" x14ac:dyDescent="0.3"/>
    <row r="1188" s="37" customFormat="1" ht="15" customHeight="1" x14ac:dyDescent="0.3"/>
    <row r="1189" s="37" customFormat="1" ht="15" customHeight="1" x14ac:dyDescent="0.3"/>
    <row r="1190" s="37" customFormat="1" ht="15" customHeight="1" x14ac:dyDescent="0.3"/>
    <row r="1191" s="37" customFormat="1" ht="15" customHeight="1" x14ac:dyDescent="0.3"/>
    <row r="1192" s="37" customFormat="1" ht="15" customHeight="1" x14ac:dyDescent="0.3"/>
    <row r="1194" s="37" customFormat="1" ht="15" customHeight="1" x14ac:dyDescent="0.3"/>
    <row r="1195" s="37" customFormat="1" ht="15" customHeight="1" x14ac:dyDescent="0.3"/>
    <row r="1196" s="37" customFormat="1" ht="15" customHeight="1" x14ac:dyDescent="0.3"/>
    <row r="1197" s="37" customFormat="1" ht="15" customHeight="1" x14ac:dyDescent="0.3"/>
    <row r="1198" s="37" customFormat="1" ht="15" customHeight="1" x14ac:dyDescent="0.3"/>
    <row r="1199" s="37" customFormat="1" ht="15" customHeight="1" x14ac:dyDescent="0.3"/>
    <row r="1200" s="37" customFormat="1" ht="15" customHeight="1" x14ac:dyDescent="0.3"/>
    <row r="1201" s="37" customFormat="1" ht="15" customHeight="1" x14ac:dyDescent="0.3"/>
    <row r="1202" s="37" customFormat="1" ht="15" customHeight="1" x14ac:dyDescent="0.3"/>
    <row r="1203" s="37" customFormat="1" ht="15" customHeight="1" x14ac:dyDescent="0.3"/>
    <row r="1204" s="37" customFormat="1" ht="15" customHeight="1" x14ac:dyDescent="0.3"/>
    <row r="1205" s="37" customFormat="1" ht="15" customHeight="1" x14ac:dyDescent="0.3"/>
    <row r="1206" s="37" customFormat="1" ht="15" customHeight="1" x14ac:dyDescent="0.3"/>
    <row r="1207" s="37" customFormat="1" ht="15" customHeight="1" x14ac:dyDescent="0.3"/>
    <row r="1208" s="37" customFormat="1" ht="15" customHeight="1" x14ac:dyDescent="0.3"/>
    <row r="1209" s="37" customFormat="1" ht="15" customHeight="1" x14ac:dyDescent="0.3"/>
    <row r="1211" s="37" customFormat="1" ht="15" customHeight="1" x14ac:dyDescent="0.3"/>
    <row r="1212" s="37" customFormat="1" ht="15" customHeight="1" x14ac:dyDescent="0.3"/>
    <row r="1213" s="37" customFormat="1" ht="15" customHeight="1" x14ac:dyDescent="0.3"/>
    <row r="1214" s="37" customFormat="1" ht="15" customHeight="1" x14ac:dyDescent="0.3"/>
    <row r="1215" s="37" customFormat="1" ht="15" customHeight="1" x14ac:dyDescent="0.3"/>
    <row r="1216" s="37" customFormat="1" ht="15" customHeight="1" x14ac:dyDescent="0.3"/>
    <row r="1217" spans="2:33" ht="15" customHeight="1" x14ac:dyDescent="0.3"/>
    <row r="1218" spans="2:33" ht="15" customHeight="1" x14ac:dyDescent="0.3"/>
    <row r="1219" spans="2:33" ht="15" customHeight="1" x14ac:dyDescent="0.3"/>
    <row r="1220" spans="2:33" ht="15" customHeight="1" x14ac:dyDescent="0.3"/>
    <row r="1221" spans="2:33" ht="15" customHeight="1" x14ac:dyDescent="0.3"/>
    <row r="1222" spans="2:33" ht="15" customHeight="1" x14ac:dyDescent="0.3"/>
    <row r="1223" spans="2:33" ht="15" customHeight="1" x14ac:dyDescent="0.3"/>
    <row r="1224" spans="2:33" ht="15" customHeight="1" x14ac:dyDescent="0.3"/>
    <row r="1225" spans="2:33" ht="15" customHeight="1" x14ac:dyDescent="0.3"/>
    <row r="1226" spans="2:33" ht="15" customHeight="1" x14ac:dyDescent="0.3"/>
    <row r="1227" spans="2:33" ht="15" customHeight="1" x14ac:dyDescent="0.3">
      <c r="B1227" s="58"/>
      <c r="C1227" s="58"/>
      <c r="D1227" s="58"/>
      <c r="E1227" s="58"/>
      <c r="F1227" s="58"/>
      <c r="G1227" s="58"/>
      <c r="H1227" s="58"/>
      <c r="I1227" s="58"/>
      <c r="J1227" s="58"/>
      <c r="K1227" s="58"/>
      <c r="L1227" s="58"/>
      <c r="M1227" s="58"/>
      <c r="N1227" s="58"/>
      <c r="O1227" s="58"/>
      <c r="P1227" s="58"/>
      <c r="Q1227" s="58"/>
      <c r="R1227" s="58"/>
      <c r="S1227" s="58"/>
      <c r="T1227" s="58"/>
      <c r="U1227" s="58"/>
      <c r="V1227" s="58"/>
      <c r="W1227" s="58"/>
      <c r="X1227" s="58"/>
      <c r="Y1227" s="58"/>
      <c r="Z1227" s="58"/>
      <c r="AA1227" s="58"/>
      <c r="AB1227" s="58"/>
      <c r="AC1227" s="58"/>
      <c r="AD1227" s="58"/>
      <c r="AE1227" s="58"/>
      <c r="AF1227" s="58"/>
      <c r="AG1227" s="58"/>
    </row>
    <row r="1228" spans="2:33" ht="15" customHeight="1" x14ac:dyDescent="0.3"/>
    <row r="1229" spans="2:33" ht="15" customHeight="1" x14ac:dyDescent="0.3"/>
    <row r="1230" spans="2:33" ht="15" customHeight="1" x14ac:dyDescent="0.3"/>
    <row r="1231" spans="2:33" ht="15" customHeight="1" x14ac:dyDescent="0.3"/>
    <row r="1232" spans="2:33" ht="15" customHeight="1" x14ac:dyDescent="0.3"/>
    <row r="1233" s="37" customFormat="1" ht="15" customHeight="1" x14ac:dyDescent="0.3"/>
    <row r="1234" s="37" customFormat="1" ht="15" customHeight="1" x14ac:dyDescent="0.3"/>
    <row r="1235" s="37" customFormat="1" ht="15" customHeight="1" x14ac:dyDescent="0.3"/>
    <row r="1236" s="37" customFormat="1" ht="15" customHeight="1" x14ac:dyDescent="0.3"/>
    <row r="1237" s="37" customFormat="1" ht="15" customHeight="1" x14ac:dyDescent="0.3"/>
    <row r="1300" s="37" customFormat="1" ht="15" customHeight="1" x14ac:dyDescent="0.3"/>
    <row r="1301" s="37" customFormat="1" ht="15" customHeight="1" x14ac:dyDescent="0.3"/>
    <row r="1302" s="37" customFormat="1" ht="15" customHeight="1" x14ac:dyDescent="0.3"/>
    <row r="1303" s="37" customFormat="1" ht="15" customHeight="1" x14ac:dyDescent="0.3"/>
    <row r="1304" s="37" customFormat="1" ht="15" customHeight="1" x14ac:dyDescent="0.3"/>
    <row r="1305" s="37" customFormat="1" ht="15" customHeight="1" x14ac:dyDescent="0.3"/>
    <row r="1307" s="37" customFormat="1" ht="15" customHeight="1" x14ac:dyDescent="0.3"/>
    <row r="1308" s="37" customFormat="1" ht="15" customHeight="1" x14ac:dyDescent="0.3"/>
    <row r="1309" s="37" customFormat="1" ht="15" customHeight="1" x14ac:dyDescent="0.3"/>
    <row r="1310" s="37" customFormat="1" ht="15" customHeight="1" x14ac:dyDescent="0.3"/>
    <row r="1311" s="37" customFormat="1" ht="15" customHeight="1" x14ac:dyDescent="0.3"/>
    <row r="1312" s="37" customFormat="1" ht="15" customHeight="1" x14ac:dyDescent="0.3"/>
    <row r="1313" s="37" customFormat="1" ht="15" customHeight="1" x14ac:dyDescent="0.3"/>
    <row r="1314" s="37" customFormat="1" ht="15" customHeight="1" x14ac:dyDescent="0.3"/>
    <row r="1315" s="37" customFormat="1" ht="15" customHeight="1" x14ac:dyDescent="0.3"/>
    <row r="1316" s="37" customFormat="1" ht="15" customHeight="1" x14ac:dyDescent="0.3"/>
    <row r="1317" s="37" customFormat="1" ht="15" customHeight="1" x14ac:dyDescent="0.3"/>
    <row r="1318" s="37" customFormat="1" ht="15" customHeight="1" x14ac:dyDescent="0.3"/>
    <row r="1319" s="37" customFormat="1" ht="15" customHeight="1" x14ac:dyDescent="0.3"/>
    <row r="1320" s="37" customFormat="1" ht="15" customHeight="1" x14ac:dyDescent="0.3"/>
    <row r="1321" s="37" customFormat="1" ht="15" customHeight="1" x14ac:dyDescent="0.3"/>
    <row r="1322" s="37" customFormat="1" ht="15" customHeight="1" x14ac:dyDescent="0.3"/>
    <row r="1323" s="37" customFormat="1" ht="15" customHeight="1" x14ac:dyDescent="0.3"/>
    <row r="1324" s="37" customFormat="1" ht="15" customHeight="1" x14ac:dyDescent="0.3"/>
    <row r="1325" s="37" customFormat="1" ht="15" customHeight="1" x14ac:dyDescent="0.3"/>
    <row r="1327" s="37" customFormat="1" ht="15" customHeight="1" x14ac:dyDescent="0.3"/>
    <row r="1329" s="37" customFormat="1" ht="15" customHeight="1" x14ac:dyDescent="0.3"/>
    <row r="1330" s="37" customFormat="1" ht="15" customHeight="1" x14ac:dyDescent="0.3"/>
    <row r="1331" s="37" customFormat="1" ht="15" customHeight="1" x14ac:dyDescent="0.3"/>
    <row r="1332" s="37" customFormat="1" ht="15" customHeight="1" x14ac:dyDescent="0.3"/>
    <row r="1333" s="37" customFormat="1" ht="15" customHeight="1" x14ac:dyDescent="0.3"/>
    <row r="1334" s="37" customFormat="1" ht="15" customHeight="1" x14ac:dyDescent="0.3"/>
    <row r="1335" s="37" customFormat="1" ht="15" customHeight="1" x14ac:dyDescent="0.3"/>
    <row r="1336" s="37" customFormat="1" ht="15" customHeight="1" x14ac:dyDescent="0.3"/>
    <row r="1337" s="37" customFormat="1" ht="15" customHeight="1" x14ac:dyDescent="0.3"/>
    <row r="1338" s="37" customFormat="1" ht="15" customHeight="1" x14ac:dyDescent="0.3"/>
    <row r="1340" s="37" customFormat="1" ht="15" customHeight="1" x14ac:dyDescent="0.3"/>
    <row r="1341" s="37" customFormat="1" ht="15" customHeight="1" x14ac:dyDescent="0.3"/>
    <row r="1342" s="37" customFormat="1" ht="15" customHeight="1" x14ac:dyDescent="0.3"/>
    <row r="1343" s="37" customFormat="1" ht="15" customHeight="1" x14ac:dyDescent="0.3"/>
    <row r="1344" s="37" customFormat="1" ht="15" customHeight="1" x14ac:dyDescent="0.3"/>
    <row r="1345" s="37" customFormat="1" ht="15" customHeight="1" x14ac:dyDescent="0.3"/>
    <row r="1346" s="37" customFormat="1" ht="15" customHeight="1" x14ac:dyDescent="0.3"/>
    <row r="1347" s="37" customFormat="1" ht="15" customHeight="1" x14ac:dyDescent="0.3"/>
    <row r="1348" s="37" customFormat="1" ht="15" customHeight="1" x14ac:dyDescent="0.3"/>
    <row r="1350" s="37" customFormat="1" ht="15" customHeight="1" x14ac:dyDescent="0.3"/>
    <row r="1352" s="37" customFormat="1" ht="15" customHeight="1" x14ac:dyDescent="0.3"/>
    <row r="1353" s="37" customFormat="1" ht="15" customHeight="1" x14ac:dyDescent="0.3"/>
    <row r="1354" s="37" customFormat="1" ht="15" customHeight="1" x14ac:dyDescent="0.3"/>
    <row r="1355" s="37" customFormat="1" ht="15" customHeight="1" x14ac:dyDescent="0.3"/>
    <row r="1356" s="37" customFormat="1" ht="15" customHeight="1" x14ac:dyDescent="0.3"/>
    <row r="1357" s="37" customFormat="1" ht="15" customHeight="1" x14ac:dyDescent="0.3"/>
    <row r="1358" s="37" customFormat="1" ht="15" customHeight="1" x14ac:dyDescent="0.3"/>
    <row r="1359" s="37" customFormat="1" ht="15" customHeight="1" x14ac:dyDescent="0.3"/>
    <row r="1361" s="37" customFormat="1" ht="15" customHeight="1" x14ac:dyDescent="0.3"/>
    <row r="1362" s="37" customFormat="1" ht="15" customHeight="1" x14ac:dyDescent="0.3"/>
    <row r="1363" s="37" customFormat="1" ht="15" customHeight="1" x14ac:dyDescent="0.3"/>
    <row r="1364" s="37" customFormat="1" ht="15" customHeight="1" x14ac:dyDescent="0.3"/>
    <row r="1365" s="37" customFormat="1" ht="15" customHeight="1" x14ac:dyDescent="0.3"/>
    <row r="1366" s="37" customFormat="1" ht="15" customHeight="1" x14ac:dyDescent="0.3"/>
    <row r="1367" s="37" customFormat="1" ht="15" customHeight="1" x14ac:dyDescent="0.3"/>
    <row r="1368" s="37" customFormat="1" ht="15" customHeight="1" x14ac:dyDescent="0.3"/>
    <row r="1369" s="37" customFormat="1" ht="15" customHeight="1" x14ac:dyDescent="0.3"/>
    <row r="1370" s="37" customFormat="1" ht="15" customHeight="1" x14ac:dyDescent="0.3"/>
    <row r="1371" s="37" customFormat="1" ht="15" customHeight="1" x14ac:dyDescent="0.3"/>
    <row r="1372" s="37" customFormat="1" ht="15" customHeight="1" x14ac:dyDescent="0.3"/>
    <row r="1373" s="37" customFormat="1" ht="15" customHeight="1" x14ac:dyDescent="0.3"/>
    <row r="1375" s="37" customFormat="1" ht="15" customHeight="1" x14ac:dyDescent="0.3"/>
    <row r="1376" s="37" customFormat="1" ht="15" customHeight="1" x14ac:dyDescent="0.3"/>
    <row r="1377" spans="2:33" ht="15" customHeight="1" x14ac:dyDescent="0.3"/>
    <row r="1378" spans="2:33" ht="15" customHeight="1" x14ac:dyDescent="0.3"/>
    <row r="1379" spans="2:33" ht="15" customHeight="1" x14ac:dyDescent="0.3"/>
    <row r="1380" spans="2:33" ht="15" customHeight="1" x14ac:dyDescent="0.3"/>
    <row r="1381" spans="2:33" ht="15" customHeight="1" x14ac:dyDescent="0.3"/>
    <row r="1382" spans="2:33" ht="15" customHeight="1" x14ac:dyDescent="0.3"/>
    <row r="1383" spans="2:33" ht="15" customHeight="1" x14ac:dyDescent="0.3"/>
    <row r="1385" spans="2:33" ht="15" customHeight="1" x14ac:dyDescent="0.3"/>
    <row r="1386" spans="2:33" ht="15" customHeight="1" x14ac:dyDescent="0.3"/>
    <row r="1387" spans="2:33" ht="15" customHeight="1" x14ac:dyDescent="0.3"/>
    <row r="1388" spans="2:33" ht="15" customHeight="1" x14ac:dyDescent="0.3"/>
    <row r="1389" spans="2:33" ht="15" customHeight="1" x14ac:dyDescent="0.3"/>
    <row r="1390" spans="2:33" ht="15" customHeight="1" x14ac:dyDescent="0.3">
      <c r="B1390" s="58"/>
      <c r="C1390" s="58"/>
      <c r="D1390" s="58"/>
      <c r="E1390" s="58"/>
      <c r="F1390" s="58"/>
      <c r="G1390" s="58"/>
      <c r="H1390" s="58"/>
      <c r="I1390" s="58"/>
      <c r="J1390" s="58"/>
      <c r="K1390" s="58"/>
      <c r="L1390" s="58"/>
      <c r="M1390" s="58"/>
      <c r="N1390" s="58"/>
      <c r="O1390" s="58"/>
      <c r="P1390" s="58"/>
      <c r="Q1390" s="58"/>
      <c r="R1390" s="58"/>
      <c r="S1390" s="58"/>
      <c r="T1390" s="58"/>
      <c r="U1390" s="58"/>
      <c r="V1390" s="58"/>
      <c r="W1390" s="58"/>
      <c r="X1390" s="58"/>
      <c r="Y1390" s="58"/>
      <c r="Z1390" s="58"/>
      <c r="AA1390" s="58"/>
      <c r="AB1390" s="58"/>
      <c r="AC1390" s="58"/>
      <c r="AD1390" s="58"/>
      <c r="AE1390" s="58"/>
      <c r="AF1390" s="58"/>
      <c r="AG1390" s="58"/>
    </row>
    <row r="1391" spans="2:33" ht="15" customHeight="1" x14ac:dyDescent="0.3"/>
    <row r="1392" spans="2:33" ht="15" customHeight="1" x14ac:dyDescent="0.3"/>
    <row r="1393" s="37" customFormat="1" ht="15" customHeight="1" x14ac:dyDescent="0.3"/>
    <row r="1394" s="37" customFormat="1" ht="15" customHeight="1" x14ac:dyDescent="0.3"/>
    <row r="1395" s="37" customFormat="1" ht="15" customHeight="1" x14ac:dyDescent="0.3"/>
    <row r="1396" s="37" customFormat="1" ht="15" customHeight="1" x14ac:dyDescent="0.3"/>
    <row r="1397" s="37" customFormat="1" ht="15" customHeight="1" x14ac:dyDescent="0.3"/>
    <row r="1398" s="37" customFormat="1" ht="15" customHeight="1" x14ac:dyDescent="0.3"/>
    <row r="1399" s="37" customFormat="1" ht="15" customHeight="1" x14ac:dyDescent="0.3"/>
    <row r="1400" s="37" customFormat="1" ht="15" customHeight="1" x14ac:dyDescent="0.3"/>
    <row r="1401" s="37" customFormat="1" ht="15" customHeight="1" x14ac:dyDescent="0.3"/>
    <row r="1402" s="37" customFormat="1" ht="15" customHeight="1" x14ac:dyDescent="0.3"/>
    <row r="1403" s="37" customFormat="1" ht="15" customHeight="1" x14ac:dyDescent="0.3"/>
    <row r="1404" s="37" customFormat="1" ht="15" customHeight="1" x14ac:dyDescent="0.3"/>
    <row r="1405" s="37" customFormat="1" ht="15" customHeight="1" x14ac:dyDescent="0.3"/>
    <row r="1406" s="37" customFormat="1" ht="15" customHeight="1" x14ac:dyDescent="0.3"/>
    <row r="1407" s="37" customFormat="1" ht="15" customHeight="1" x14ac:dyDescent="0.3"/>
    <row r="1408" s="37" customFormat="1" ht="15" customHeight="1" x14ac:dyDescent="0.3"/>
    <row r="1409" s="37" customFormat="1" ht="15" customHeight="1" x14ac:dyDescent="0.3"/>
    <row r="1410" s="37" customFormat="1" ht="15" customHeight="1" x14ac:dyDescent="0.3"/>
    <row r="1425" s="37" customFormat="1" ht="15" customHeight="1" x14ac:dyDescent="0.3"/>
    <row r="1426" s="37" customFormat="1" ht="15" customHeight="1" x14ac:dyDescent="0.3"/>
    <row r="1427" s="37" customFormat="1" ht="15" customHeight="1" x14ac:dyDescent="0.3"/>
    <row r="1428" s="37" customFormat="1" ht="15" customHeight="1" x14ac:dyDescent="0.3"/>
    <row r="1429" s="37" customFormat="1" ht="15" customHeight="1" x14ac:dyDescent="0.3"/>
    <row r="1430" s="37" customFormat="1" ht="15" customHeight="1" x14ac:dyDescent="0.3"/>
    <row r="1431" s="37" customFormat="1" ht="15" customHeight="1" x14ac:dyDescent="0.3"/>
    <row r="1432" s="37" customFormat="1" ht="15" customHeight="1" x14ac:dyDescent="0.3"/>
    <row r="1433" s="37" customFormat="1" ht="15" customHeight="1" x14ac:dyDescent="0.3"/>
    <row r="1434" s="37" customFormat="1" ht="15" customHeight="1" x14ac:dyDescent="0.3"/>
    <row r="1435" s="37" customFormat="1" ht="15" customHeight="1" x14ac:dyDescent="0.3"/>
    <row r="1436" s="37" customFormat="1" ht="15" customHeight="1" x14ac:dyDescent="0.3"/>
    <row r="1437" s="37" customFormat="1" ht="15" customHeight="1" x14ac:dyDescent="0.3"/>
    <row r="1438" s="37" customFormat="1" ht="15" customHeight="1" x14ac:dyDescent="0.3"/>
    <row r="1439" s="37" customFormat="1" ht="15" customHeight="1" x14ac:dyDescent="0.3"/>
    <row r="1440" s="37" customFormat="1" ht="15" customHeight="1" x14ac:dyDescent="0.3"/>
    <row r="1441" s="37" customFormat="1" ht="15" customHeight="1" x14ac:dyDescent="0.3"/>
    <row r="1442" s="37" customFormat="1" ht="15" customHeight="1" x14ac:dyDescent="0.3"/>
    <row r="1443" s="37" customFormat="1" ht="15" customHeight="1" x14ac:dyDescent="0.3"/>
    <row r="1444" s="37" customFormat="1" ht="15" customHeight="1" x14ac:dyDescent="0.3"/>
    <row r="1445" s="37" customFormat="1" ht="15" customHeight="1" x14ac:dyDescent="0.3"/>
    <row r="1446" s="37" customFormat="1" ht="15" customHeight="1" x14ac:dyDescent="0.3"/>
    <row r="1447" s="37" customFormat="1" ht="15" customHeight="1" x14ac:dyDescent="0.3"/>
    <row r="1448" s="37" customFormat="1" ht="15" customHeight="1" x14ac:dyDescent="0.3"/>
    <row r="1449" s="37" customFormat="1" ht="15" customHeight="1" x14ac:dyDescent="0.3"/>
    <row r="1451" s="37" customFormat="1" ht="15" customHeight="1" x14ac:dyDescent="0.3"/>
    <row r="1452" s="37" customFormat="1" ht="15" customHeight="1" x14ac:dyDescent="0.3"/>
    <row r="1453" s="37" customFormat="1" ht="15" customHeight="1" x14ac:dyDescent="0.3"/>
    <row r="1454" s="37" customFormat="1" ht="15" customHeight="1" x14ac:dyDescent="0.3"/>
    <row r="1455" s="37" customFormat="1" ht="15" customHeight="1" x14ac:dyDescent="0.3"/>
    <row r="1456" s="37" customFormat="1" ht="15" customHeight="1" x14ac:dyDescent="0.3"/>
    <row r="1457" s="37" customFormat="1" ht="15" customHeight="1" x14ac:dyDescent="0.3"/>
    <row r="1458" s="37" customFormat="1" ht="15" customHeight="1" x14ac:dyDescent="0.3"/>
    <row r="1459" s="37" customFormat="1" ht="15" customHeight="1" x14ac:dyDescent="0.3"/>
    <row r="1460" s="37" customFormat="1" ht="15" customHeight="1" x14ac:dyDescent="0.3"/>
    <row r="1461" s="37" customFormat="1" ht="15" customHeight="1" x14ac:dyDescent="0.3"/>
    <row r="1462" s="37" customFormat="1" ht="15" customHeight="1" x14ac:dyDescent="0.3"/>
    <row r="1463" s="37" customFormat="1" ht="15" customHeight="1" x14ac:dyDescent="0.3"/>
    <row r="1464" s="37" customFormat="1" ht="15" customHeight="1" x14ac:dyDescent="0.3"/>
    <row r="1465" s="37" customFormat="1" ht="15" customHeight="1" x14ac:dyDescent="0.3"/>
    <row r="1466" s="37" customFormat="1" ht="15" customHeight="1" x14ac:dyDescent="0.3"/>
    <row r="1467" s="37" customFormat="1" ht="15" customHeight="1" x14ac:dyDescent="0.3"/>
    <row r="1468" s="37" customFormat="1" ht="15" customHeight="1" x14ac:dyDescent="0.3"/>
    <row r="1469" s="37" customFormat="1" ht="15" customHeight="1" x14ac:dyDescent="0.3"/>
    <row r="1470" s="37" customFormat="1" ht="15" customHeight="1" x14ac:dyDescent="0.3"/>
    <row r="1471" s="37" customFormat="1" ht="15" customHeight="1" x14ac:dyDescent="0.3"/>
    <row r="1472" s="37" customFormat="1" ht="15" customHeight="1" x14ac:dyDescent="0.3"/>
    <row r="1473" s="37" customFormat="1" ht="15" customHeight="1" x14ac:dyDescent="0.3"/>
    <row r="1474" s="37" customFormat="1" ht="15" customHeight="1" x14ac:dyDescent="0.3"/>
    <row r="1475" s="37" customFormat="1" ht="15" customHeight="1" x14ac:dyDescent="0.3"/>
    <row r="1477" s="37" customFormat="1" ht="15" customHeight="1" x14ac:dyDescent="0.3"/>
    <row r="1478" s="37" customFormat="1" ht="15" customHeight="1" x14ac:dyDescent="0.3"/>
    <row r="1479" s="37" customFormat="1" ht="15" customHeight="1" x14ac:dyDescent="0.3"/>
    <row r="1480" s="37" customFormat="1" ht="15" customHeight="1" x14ac:dyDescent="0.3"/>
    <row r="1481" s="37" customFormat="1" ht="15" customHeight="1" x14ac:dyDescent="0.3"/>
    <row r="1482" s="37" customFormat="1" ht="15" customHeight="1" x14ac:dyDescent="0.3"/>
    <row r="1483" s="37" customFormat="1" ht="15" customHeight="1" x14ac:dyDescent="0.3"/>
    <row r="1484" s="37" customFormat="1" ht="15" customHeight="1" x14ac:dyDescent="0.3"/>
    <row r="1485" s="37" customFormat="1" ht="15" customHeight="1" x14ac:dyDescent="0.3"/>
    <row r="1486" s="37" customFormat="1" ht="15" customHeight="1" x14ac:dyDescent="0.3"/>
    <row r="1487" s="37" customFormat="1" ht="15" customHeight="1" x14ac:dyDescent="0.3"/>
    <row r="1489" spans="2:33" ht="15" customHeight="1" x14ac:dyDescent="0.3"/>
    <row r="1491" spans="2:33" ht="15" customHeight="1" x14ac:dyDescent="0.3"/>
    <row r="1492" spans="2:33" ht="15" customHeight="1" x14ac:dyDescent="0.3"/>
    <row r="1493" spans="2:33" ht="15" customHeight="1" x14ac:dyDescent="0.3"/>
    <row r="1494" spans="2:33" ht="15" customHeight="1" x14ac:dyDescent="0.3"/>
    <row r="1495" spans="2:33" ht="15" customHeight="1" x14ac:dyDescent="0.3"/>
    <row r="1496" spans="2:33" ht="15" customHeight="1" x14ac:dyDescent="0.3"/>
    <row r="1497" spans="2:33" ht="15" customHeight="1" x14ac:dyDescent="0.3"/>
    <row r="1498" spans="2:33" ht="15" customHeight="1" x14ac:dyDescent="0.3"/>
    <row r="1500" spans="2:33" ht="15" customHeight="1" x14ac:dyDescent="0.3"/>
    <row r="1501" spans="2:33" ht="15" customHeight="1" x14ac:dyDescent="0.3"/>
    <row r="1502" spans="2:33" ht="15" customHeight="1" x14ac:dyDescent="0.3">
      <c r="B1502" s="58"/>
      <c r="C1502" s="58"/>
      <c r="D1502" s="58"/>
      <c r="E1502" s="58"/>
      <c r="F1502" s="58"/>
      <c r="G1502" s="58"/>
      <c r="H1502" s="58"/>
      <c r="I1502" s="58"/>
      <c r="J1502" s="58"/>
      <c r="K1502" s="58"/>
      <c r="L1502" s="58"/>
      <c r="M1502" s="58"/>
      <c r="N1502" s="58"/>
      <c r="O1502" s="58"/>
      <c r="P1502" s="58"/>
      <c r="Q1502" s="58"/>
      <c r="R1502" s="58"/>
      <c r="S1502" s="58"/>
      <c r="T1502" s="58"/>
      <c r="U1502" s="58"/>
      <c r="V1502" s="58"/>
      <c r="W1502" s="58"/>
      <c r="X1502" s="58"/>
      <c r="Y1502" s="58"/>
      <c r="Z1502" s="58"/>
      <c r="AA1502" s="58"/>
      <c r="AB1502" s="58"/>
      <c r="AC1502" s="58"/>
      <c r="AD1502" s="58"/>
      <c r="AE1502" s="58"/>
      <c r="AF1502" s="58"/>
      <c r="AG1502" s="58"/>
    </row>
    <row r="1503" spans="2:33" ht="15" customHeight="1" x14ac:dyDescent="0.3"/>
    <row r="1504" spans="2:33" ht="15" customHeight="1" x14ac:dyDescent="0.3"/>
    <row r="1505" s="37" customFormat="1" ht="15" customHeight="1" x14ac:dyDescent="0.3"/>
    <row r="1506" s="37" customFormat="1" ht="15" customHeight="1" x14ac:dyDescent="0.3"/>
    <row r="1507" s="37" customFormat="1" ht="15" customHeight="1" x14ac:dyDescent="0.3"/>
    <row r="1508" s="37" customFormat="1" ht="15" customHeight="1" x14ac:dyDescent="0.3"/>
    <row r="1509" s="37" customFormat="1" ht="15" customHeight="1" x14ac:dyDescent="0.3"/>
    <row r="1510" s="37" customFormat="1" ht="15" customHeight="1" x14ac:dyDescent="0.3"/>
    <row r="1511" s="37" customFormat="1" ht="15" customHeight="1" x14ac:dyDescent="0.3"/>
    <row r="1512" s="37" customFormat="1" ht="15" customHeight="1" x14ac:dyDescent="0.3"/>
    <row r="1513" s="37" customFormat="1" ht="15" customHeight="1" x14ac:dyDescent="0.3"/>
    <row r="1514" s="37" customFormat="1" ht="15" customHeight="1" x14ac:dyDescent="0.3"/>
    <row r="1515" s="37" customFormat="1" ht="15" customHeight="1" x14ac:dyDescent="0.3"/>
    <row r="1516" s="37" customFormat="1" ht="15" customHeight="1" x14ac:dyDescent="0.3"/>
    <row r="1517" s="37" customFormat="1" ht="15" customHeight="1" x14ac:dyDescent="0.3"/>
    <row r="1518" s="37" customFormat="1" ht="15" customHeight="1" x14ac:dyDescent="0.3"/>
    <row r="1519" s="37" customFormat="1" ht="15" customHeight="1" x14ac:dyDescent="0.3"/>
    <row r="1520" s="37" customFormat="1" ht="15" customHeight="1" x14ac:dyDescent="0.3"/>
    <row r="1521" s="37" customFormat="1" ht="15" customHeight="1" x14ac:dyDescent="0.3"/>
    <row r="1522" s="37" customFormat="1" ht="15" customHeight="1" x14ac:dyDescent="0.3"/>
    <row r="1523" s="37" customFormat="1" ht="15" customHeight="1" x14ac:dyDescent="0.3"/>
    <row r="1524" s="37" customFormat="1" ht="15" customHeight="1" x14ac:dyDescent="0.3"/>
    <row r="1525" s="37" customFormat="1" ht="15" customHeight="1" x14ac:dyDescent="0.3"/>
    <row r="1526" s="37" customFormat="1" ht="15" customHeight="1" x14ac:dyDescent="0.3"/>
    <row r="1575" s="37" customFormat="1" ht="15" customHeight="1" x14ac:dyDescent="0.3"/>
    <row r="1576" s="37" customFormat="1" ht="15" customHeight="1" x14ac:dyDescent="0.3"/>
    <row r="1577" s="37" customFormat="1" ht="15" customHeight="1" x14ac:dyDescent="0.3"/>
    <row r="1578" s="37" customFormat="1" ht="15" customHeight="1" x14ac:dyDescent="0.3"/>
    <row r="1579" s="37" customFormat="1" ht="15" customHeight="1" x14ac:dyDescent="0.3"/>
    <row r="1580" s="37" customFormat="1" ht="15" customHeight="1" x14ac:dyDescent="0.3"/>
    <row r="1582" s="37" customFormat="1" ht="15" customHeight="1" x14ac:dyDescent="0.3"/>
    <row r="1583" s="37" customFormat="1" ht="15" customHeight="1" x14ac:dyDescent="0.3"/>
    <row r="1584" s="37" customFormat="1" ht="15" customHeight="1" x14ac:dyDescent="0.3"/>
    <row r="1585" s="37" customFormat="1" ht="15" customHeight="1" x14ac:dyDescent="0.3"/>
    <row r="1587" s="37" customFormat="1" ht="15" customHeight="1" x14ac:dyDescent="0.3"/>
    <row r="1588" s="37" customFormat="1" ht="15" customHeight="1" x14ac:dyDescent="0.3"/>
    <row r="1589" s="37" customFormat="1" ht="15" customHeight="1" x14ac:dyDescent="0.3"/>
    <row r="1590" s="37" customFormat="1" ht="15" customHeight="1" x14ac:dyDescent="0.3"/>
    <row r="1592" s="37" customFormat="1" ht="15" customHeight="1" x14ac:dyDescent="0.3"/>
    <row r="1594" s="37" customFormat="1" ht="15" customHeight="1" x14ac:dyDescent="0.3"/>
    <row r="1595" s="37" customFormat="1" ht="15" customHeight="1" x14ac:dyDescent="0.3"/>
    <row r="1596" s="37" customFormat="1" ht="15" customHeight="1" x14ac:dyDescent="0.3"/>
    <row r="1597" s="37" customFormat="1" ht="15" customHeight="1" x14ac:dyDescent="0.3"/>
    <row r="1599" s="37" customFormat="1" ht="15" customHeight="1" x14ac:dyDescent="0.3"/>
    <row r="1600" s="37" customFormat="1" ht="15" customHeight="1" x14ac:dyDescent="0.3"/>
    <row r="1601" spans="2:33" ht="15" customHeight="1" x14ac:dyDescent="0.3"/>
    <row r="1602" spans="2:33" ht="15" customHeight="1" x14ac:dyDescent="0.3"/>
    <row r="1603" spans="2:33" ht="15" customHeight="1" x14ac:dyDescent="0.3"/>
    <row r="1604" spans="2:33" ht="15" customHeight="1" x14ac:dyDescent="0.3">
      <c r="B1604" s="58"/>
      <c r="C1604" s="58"/>
      <c r="D1604" s="58"/>
      <c r="E1604" s="58"/>
      <c r="F1604" s="58"/>
      <c r="G1604" s="58"/>
      <c r="H1604" s="58"/>
      <c r="I1604" s="58"/>
      <c r="J1604" s="58"/>
      <c r="K1604" s="58"/>
      <c r="L1604" s="58"/>
      <c r="M1604" s="58"/>
      <c r="N1604" s="58"/>
      <c r="O1604" s="58"/>
      <c r="P1604" s="58"/>
      <c r="Q1604" s="58"/>
      <c r="R1604" s="58"/>
      <c r="S1604" s="58"/>
      <c r="T1604" s="58"/>
      <c r="U1604" s="58"/>
      <c r="V1604" s="58"/>
      <c r="W1604" s="58"/>
      <c r="X1604" s="58"/>
      <c r="Y1604" s="58"/>
      <c r="Z1604" s="58"/>
      <c r="AA1604" s="58"/>
      <c r="AB1604" s="58"/>
      <c r="AC1604" s="58"/>
      <c r="AD1604" s="58"/>
      <c r="AE1604" s="58"/>
      <c r="AF1604" s="58"/>
      <c r="AG1604" s="58"/>
    </row>
    <row r="1605" spans="2:33" ht="15" customHeight="1" x14ac:dyDescent="0.3"/>
    <row r="1606" spans="2:33" ht="15" customHeight="1" x14ac:dyDescent="0.3"/>
    <row r="1607" spans="2:33" ht="15" customHeight="1" x14ac:dyDescent="0.3"/>
    <row r="1608" spans="2:33" ht="15" customHeight="1" x14ac:dyDescent="0.3"/>
    <row r="1609" spans="2:33" ht="15" customHeight="1" x14ac:dyDescent="0.3"/>
    <row r="1610" spans="2:33" ht="15" customHeight="1" x14ac:dyDescent="0.3"/>
    <row r="1611" spans="2:33" ht="15" customHeight="1" x14ac:dyDescent="0.3"/>
    <row r="1625" s="37" customFormat="1" ht="15" customHeight="1" x14ac:dyDescent="0.3"/>
    <row r="1626" s="37" customFormat="1" ht="15" customHeight="1" x14ac:dyDescent="0.3"/>
    <row r="1627" s="37" customFormat="1" ht="15" customHeight="1" x14ac:dyDescent="0.3"/>
    <row r="1628" s="37" customFormat="1" ht="15" customHeight="1" x14ac:dyDescent="0.3"/>
    <row r="1629" s="37" customFormat="1" ht="15" customHeight="1" x14ac:dyDescent="0.3"/>
    <row r="1630" s="37" customFormat="1" ht="15" customHeight="1" x14ac:dyDescent="0.3"/>
    <row r="1631" s="37" customFormat="1" ht="15" customHeight="1" x14ac:dyDescent="0.3"/>
    <row r="1632" s="37" customFormat="1" ht="15" customHeight="1" x14ac:dyDescent="0.3"/>
    <row r="1633" s="37" customFormat="1" ht="15" customHeight="1" x14ac:dyDescent="0.3"/>
    <row r="1634" s="37" customFormat="1" ht="15" customHeight="1" x14ac:dyDescent="0.3"/>
    <row r="1635" s="37" customFormat="1" ht="15" customHeight="1" x14ac:dyDescent="0.3"/>
    <row r="1636" s="37" customFormat="1" ht="15" customHeight="1" x14ac:dyDescent="0.3"/>
    <row r="1637" s="37" customFormat="1" ht="15" customHeight="1" x14ac:dyDescent="0.3"/>
    <row r="1638" s="37" customFormat="1" ht="15" customHeight="1" x14ac:dyDescent="0.3"/>
    <row r="1640" s="37" customFormat="1" ht="15" customHeight="1" x14ac:dyDescent="0.3"/>
    <row r="1641" s="37" customFormat="1" ht="15" customHeight="1" x14ac:dyDescent="0.3"/>
    <row r="1642" s="37" customFormat="1" ht="15" customHeight="1" x14ac:dyDescent="0.3"/>
    <row r="1643" s="37" customFormat="1" ht="15" customHeight="1" x14ac:dyDescent="0.3"/>
    <row r="1644" s="37" customFormat="1" ht="15" customHeight="1" x14ac:dyDescent="0.3"/>
    <row r="1645" s="37" customFormat="1" ht="15" customHeight="1" x14ac:dyDescent="0.3"/>
    <row r="1646" s="37" customFormat="1" ht="15" customHeight="1" x14ac:dyDescent="0.3"/>
    <row r="1647" s="37" customFormat="1" ht="15" customHeight="1" x14ac:dyDescent="0.3"/>
    <row r="1648" s="37" customFormat="1" ht="15" customHeight="1" x14ac:dyDescent="0.3"/>
    <row r="1649" s="37" customFormat="1" ht="15" customHeight="1" x14ac:dyDescent="0.3"/>
    <row r="1650" s="37" customFormat="1" ht="15" customHeight="1" x14ac:dyDescent="0.3"/>
    <row r="1651" s="37" customFormat="1" ht="15" customHeight="1" x14ac:dyDescent="0.3"/>
    <row r="1652" s="37" customFormat="1" ht="15" customHeight="1" x14ac:dyDescent="0.3"/>
    <row r="1653" s="37" customFormat="1" ht="15" customHeight="1" x14ac:dyDescent="0.3"/>
    <row r="1654" s="37" customFormat="1" ht="15" customHeight="1" x14ac:dyDescent="0.3"/>
    <row r="1655" s="37" customFormat="1" ht="15" customHeight="1" x14ac:dyDescent="0.3"/>
    <row r="1656" s="37" customFormat="1" ht="15" customHeight="1" x14ac:dyDescent="0.3"/>
    <row r="1657" s="37" customFormat="1" ht="15" customHeight="1" x14ac:dyDescent="0.3"/>
    <row r="1658" s="37" customFormat="1" ht="15" customHeight="1" x14ac:dyDescent="0.3"/>
    <row r="1659" s="37" customFormat="1" ht="15" customHeight="1" x14ac:dyDescent="0.3"/>
    <row r="1660" s="37" customFormat="1" ht="15" customHeight="1" x14ac:dyDescent="0.3"/>
    <row r="1661" s="37" customFormat="1" ht="15" customHeight="1" x14ac:dyDescent="0.3"/>
    <row r="1662" s="37" customFormat="1" ht="15" customHeight="1" x14ac:dyDescent="0.3"/>
    <row r="1663" s="37" customFormat="1" ht="15" customHeight="1" x14ac:dyDescent="0.3"/>
    <row r="1665" s="37" customFormat="1" ht="15" customHeight="1" x14ac:dyDescent="0.3"/>
    <row r="1668" s="37" customFormat="1" ht="15" customHeight="1" x14ac:dyDescent="0.3"/>
    <row r="1669" s="37" customFormat="1" ht="15" customHeight="1" x14ac:dyDescent="0.3"/>
    <row r="1670" s="37" customFormat="1" ht="15" customHeight="1" x14ac:dyDescent="0.3"/>
    <row r="1671" s="37" customFormat="1" ht="15" customHeight="1" x14ac:dyDescent="0.3"/>
    <row r="1672" s="37" customFormat="1" ht="15" customHeight="1" x14ac:dyDescent="0.3"/>
    <row r="1673" s="37" customFormat="1" ht="15" customHeight="1" x14ac:dyDescent="0.3"/>
    <row r="1674" s="37" customFormat="1" ht="15" customHeight="1" x14ac:dyDescent="0.3"/>
    <row r="1675" s="37" customFormat="1" ht="15" customHeight="1" x14ac:dyDescent="0.3"/>
    <row r="1676" s="37" customFormat="1" ht="15" customHeight="1" x14ac:dyDescent="0.3"/>
    <row r="1677" s="37" customFormat="1" ht="15" customHeight="1" x14ac:dyDescent="0.3"/>
    <row r="1678" s="37" customFormat="1" ht="15" customHeight="1" x14ac:dyDescent="0.3"/>
    <row r="1679" s="37" customFormat="1" ht="15" customHeight="1" x14ac:dyDescent="0.3"/>
    <row r="1680" s="37" customFormat="1" ht="15" customHeight="1" x14ac:dyDescent="0.3"/>
    <row r="1681" s="37" customFormat="1" ht="15" customHeight="1" x14ac:dyDescent="0.3"/>
    <row r="1682" s="37" customFormat="1" ht="15" customHeight="1" x14ac:dyDescent="0.3"/>
    <row r="1683" s="37" customFormat="1" ht="15" customHeight="1" x14ac:dyDescent="0.3"/>
    <row r="1684" s="37" customFormat="1" ht="15" customHeight="1" x14ac:dyDescent="0.3"/>
    <row r="1686" s="37" customFormat="1" ht="15" customHeight="1" x14ac:dyDescent="0.3"/>
    <row r="1688" s="37" customFormat="1" ht="15" customHeight="1" x14ac:dyDescent="0.3"/>
    <row r="1689" s="37" customFormat="1" ht="15" customHeight="1" x14ac:dyDescent="0.3"/>
    <row r="1690" s="37" customFormat="1" ht="15" customHeight="1" x14ac:dyDescent="0.3"/>
    <row r="1691" s="37" customFormat="1" ht="15" customHeight="1" x14ac:dyDescent="0.3"/>
    <row r="1692" s="37" customFormat="1" ht="15" customHeight="1" x14ac:dyDescent="0.3"/>
    <row r="1693" s="37" customFormat="1" ht="15" customHeight="1" x14ac:dyDescent="0.3"/>
    <row r="1694" s="37" customFormat="1" ht="15" customHeight="1" x14ac:dyDescent="0.3"/>
    <row r="1695" s="37" customFormat="1" ht="15" customHeight="1" x14ac:dyDescent="0.3"/>
    <row r="1697" spans="2:33" ht="15" customHeight="1" x14ac:dyDescent="0.3"/>
    <row r="1698" spans="2:33" ht="15" customHeight="1" x14ac:dyDescent="0.3">
      <c r="B1698" s="58"/>
      <c r="C1698" s="58"/>
      <c r="D1698" s="58"/>
      <c r="E1698" s="58"/>
      <c r="F1698" s="58"/>
      <c r="G1698" s="58"/>
      <c r="H1698" s="58"/>
      <c r="I1698" s="58"/>
      <c r="J1698" s="58"/>
      <c r="K1698" s="58"/>
      <c r="L1698" s="58"/>
      <c r="M1698" s="58"/>
      <c r="N1698" s="58"/>
      <c r="O1698" s="58"/>
      <c r="P1698" s="58"/>
      <c r="Q1698" s="58"/>
      <c r="R1698" s="58"/>
      <c r="S1698" s="58"/>
      <c r="T1698" s="58"/>
      <c r="U1698" s="58"/>
      <c r="V1698" s="58"/>
      <c r="W1698" s="58"/>
      <c r="X1698" s="58"/>
      <c r="Y1698" s="58"/>
      <c r="Z1698" s="58"/>
      <c r="AA1698" s="58"/>
      <c r="AB1698" s="58"/>
      <c r="AC1698" s="58"/>
      <c r="AD1698" s="58"/>
      <c r="AE1698" s="58"/>
      <c r="AF1698" s="58"/>
      <c r="AG1698" s="58"/>
    </row>
    <row r="1699" spans="2:33" ht="15" customHeight="1" x14ac:dyDescent="0.3"/>
    <row r="1700" spans="2:33" ht="15" customHeight="1" x14ac:dyDescent="0.3"/>
    <row r="1701" spans="2:33" ht="15" customHeight="1" x14ac:dyDescent="0.3"/>
    <row r="1702" spans="2:33" ht="15" customHeight="1" x14ac:dyDescent="0.3"/>
    <row r="1703" spans="2:33" ht="15" customHeight="1" x14ac:dyDescent="0.3"/>
    <row r="1704" spans="2:33" ht="15" customHeight="1" x14ac:dyDescent="0.3"/>
    <row r="1705" spans="2:33" ht="15" customHeight="1" x14ac:dyDescent="0.3"/>
    <row r="1706" spans="2:33" ht="15" customHeight="1" x14ac:dyDescent="0.3"/>
    <row r="1707" spans="2:33" ht="15" customHeight="1" x14ac:dyDescent="0.3"/>
    <row r="1708" spans="2:33" ht="15" customHeight="1" x14ac:dyDescent="0.3"/>
    <row r="1709" spans="2:33" ht="15" customHeight="1" x14ac:dyDescent="0.3"/>
    <row r="1710" spans="2:33" ht="15" customHeight="1" x14ac:dyDescent="0.3"/>
    <row r="1711" spans="2:33" ht="15" customHeight="1" x14ac:dyDescent="0.3"/>
    <row r="1712" spans="2:33" ht="15" customHeight="1" x14ac:dyDescent="0.3"/>
    <row r="1713" s="37" customFormat="1" ht="15" customHeight="1" x14ac:dyDescent="0.3"/>
    <row r="1714" s="37" customFormat="1" ht="15" customHeight="1" x14ac:dyDescent="0.3"/>
    <row r="1715" s="37" customFormat="1" ht="15" customHeight="1" x14ac:dyDescent="0.3"/>
    <row r="1716" s="37" customFormat="1" ht="15" customHeight="1" x14ac:dyDescent="0.3"/>
    <row r="1717" s="37" customFormat="1" ht="15" customHeight="1" x14ac:dyDescent="0.3"/>
    <row r="1718" s="37" customFormat="1" ht="15" customHeight="1" x14ac:dyDescent="0.3"/>
    <row r="1719" s="37" customFormat="1" ht="15" customHeight="1" x14ac:dyDescent="0.3"/>
    <row r="1720" s="37" customFormat="1" ht="15" customHeight="1" x14ac:dyDescent="0.3"/>
    <row r="1721" s="37" customFormat="1" ht="15" customHeight="1" x14ac:dyDescent="0.3"/>
    <row r="1722" s="37" customFormat="1" ht="15" customHeight="1" x14ac:dyDescent="0.3"/>
    <row r="1723" s="37" customFormat="1" ht="15" customHeight="1" x14ac:dyDescent="0.3"/>
    <row r="1724" s="37" customFormat="1" ht="15" customHeight="1" x14ac:dyDescent="0.3"/>
    <row r="1725" s="37" customFormat="1" ht="15" customHeight="1" x14ac:dyDescent="0.3"/>
    <row r="1726" s="37" customFormat="1" ht="15" customHeight="1" x14ac:dyDescent="0.3"/>
    <row r="1850" s="37" customFormat="1" ht="15" customHeight="1" x14ac:dyDescent="0.3"/>
    <row r="1851" s="37" customFormat="1" ht="15" customHeight="1" x14ac:dyDescent="0.3"/>
    <row r="1852" s="37" customFormat="1" ht="15" customHeight="1" x14ac:dyDescent="0.3"/>
    <row r="1853" s="37" customFormat="1" ht="15" customHeight="1" x14ac:dyDescent="0.3"/>
    <row r="1854" s="37" customFormat="1" ht="15" customHeight="1" x14ac:dyDescent="0.3"/>
    <row r="1855" s="37" customFormat="1" ht="15" customHeight="1" x14ac:dyDescent="0.3"/>
    <row r="1856" s="37" customFormat="1" ht="15" customHeight="1" x14ac:dyDescent="0.3"/>
    <row r="1857" s="37" customFormat="1" ht="15" customHeight="1" x14ac:dyDescent="0.3"/>
    <row r="1858" s="37" customFormat="1" ht="15" customHeight="1" x14ac:dyDescent="0.3"/>
    <row r="1859" s="37" customFormat="1" ht="15" customHeight="1" x14ac:dyDescent="0.3"/>
    <row r="1861" s="37" customFormat="1" ht="15" customHeight="1" x14ac:dyDescent="0.3"/>
    <row r="1863" s="37" customFormat="1" ht="15" customHeight="1" x14ac:dyDescent="0.3"/>
    <row r="1864" s="37" customFormat="1" ht="15" customHeight="1" x14ac:dyDescent="0.3"/>
    <row r="1865" s="37" customFormat="1" ht="15" customHeight="1" x14ac:dyDescent="0.3"/>
    <row r="1867" s="37" customFormat="1" ht="15" customHeight="1" x14ac:dyDescent="0.3"/>
    <row r="1868" s="37" customFormat="1" ht="15" customHeight="1" x14ac:dyDescent="0.3"/>
    <row r="1869" s="37" customFormat="1" ht="15" customHeight="1" x14ac:dyDescent="0.3"/>
    <row r="1870" s="37" customFormat="1" ht="15" customHeight="1" x14ac:dyDescent="0.3"/>
    <row r="1872" s="37" customFormat="1" ht="15" customHeight="1" x14ac:dyDescent="0.3"/>
    <row r="1873" s="37" customFormat="1" ht="15" customHeight="1" x14ac:dyDescent="0.3"/>
    <row r="1874" s="37" customFormat="1" ht="15" customHeight="1" x14ac:dyDescent="0.3"/>
    <row r="1875" s="37" customFormat="1" ht="15" customHeight="1" x14ac:dyDescent="0.3"/>
    <row r="1876" s="37" customFormat="1" ht="15" customHeight="1" x14ac:dyDescent="0.3"/>
    <row r="1878" s="37" customFormat="1" ht="15" customHeight="1" x14ac:dyDescent="0.3"/>
    <row r="1879" s="37" customFormat="1" ht="15" customHeight="1" x14ac:dyDescent="0.3"/>
    <row r="1880" s="37" customFormat="1" ht="15" customHeight="1" x14ac:dyDescent="0.3"/>
    <row r="1881" s="37" customFormat="1" ht="15" customHeight="1" x14ac:dyDescent="0.3"/>
    <row r="1882" s="37" customFormat="1" ht="15" customHeight="1" x14ac:dyDescent="0.3"/>
    <row r="1883" s="37" customFormat="1" ht="15" customHeight="1" x14ac:dyDescent="0.3"/>
    <row r="1884" s="37" customFormat="1" ht="15" customHeight="1" x14ac:dyDescent="0.3"/>
    <row r="1885" s="37" customFormat="1" ht="15" customHeight="1" x14ac:dyDescent="0.3"/>
    <row r="1886" s="37" customFormat="1" ht="15" customHeight="1" x14ac:dyDescent="0.3"/>
    <row r="1888" s="37" customFormat="1" ht="15" customHeight="1" x14ac:dyDescent="0.3"/>
    <row r="1889" s="37" customFormat="1" ht="15" customHeight="1" x14ac:dyDescent="0.3"/>
    <row r="1890" s="37" customFormat="1" ht="15" customHeight="1" x14ac:dyDescent="0.3"/>
    <row r="1891" s="37" customFormat="1" ht="15" customHeight="1" x14ac:dyDescent="0.3"/>
    <row r="1893" s="37" customFormat="1" ht="15" customHeight="1" x14ac:dyDescent="0.3"/>
    <row r="1894" s="37" customFormat="1" ht="15" customHeight="1" x14ac:dyDescent="0.3"/>
    <row r="1895" s="37" customFormat="1" ht="15" customHeight="1" x14ac:dyDescent="0.3"/>
    <row r="1896" s="37" customFormat="1" ht="15" customHeight="1" x14ac:dyDescent="0.3"/>
    <row r="1897" s="37" customFormat="1" ht="15" customHeight="1" x14ac:dyDescent="0.3"/>
    <row r="1898" s="37" customFormat="1" ht="15" customHeight="1" x14ac:dyDescent="0.3"/>
    <row r="1899" s="37" customFormat="1" ht="15" customHeight="1" x14ac:dyDescent="0.3"/>
    <row r="1900" s="37" customFormat="1" ht="15" customHeight="1" x14ac:dyDescent="0.3"/>
    <row r="1903" s="37" customFormat="1" ht="15" customHeight="1" x14ac:dyDescent="0.3"/>
    <row r="1904" s="37" customFormat="1" ht="15" customHeight="1" x14ac:dyDescent="0.3"/>
    <row r="1905" s="37" customFormat="1" ht="15" customHeight="1" x14ac:dyDescent="0.3"/>
    <row r="1906" s="37" customFormat="1" ht="15" customHeight="1" x14ac:dyDescent="0.3"/>
    <row r="1907" s="37" customFormat="1" ht="15" customHeight="1" x14ac:dyDescent="0.3"/>
    <row r="1909" s="37" customFormat="1" ht="15" customHeight="1" x14ac:dyDescent="0.3"/>
    <row r="1910" s="37" customFormat="1" ht="15" customHeight="1" x14ac:dyDescent="0.3"/>
    <row r="1911" s="37" customFormat="1" ht="15" customHeight="1" x14ac:dyDescent="0.3"/>
    <row r="1912" s="37" customFormat="1" ht="15" customHeight="1" x14ac:dyDescent="0.3"/>
    <row r="1913" s="37" customFormat="1" ht="15" customHeight="1" x14ac:dyDescent="0.3"/>
    <row r="1915" s="37" customFormat="1" ht="15" customHeight="1" x14ac:dyDescent="0.3"/>
    <row r="1916" s="37" customFormat="1" ht="15" customHeight="1" x14ac:dyDescent="0.3"/>
    <row r="1917" s="37" customFormat="1" ht="15" customHeight="1" x14ac:dyDescent="0.3"/>
    <row r="1919" s="37" customFormat="1" ht="15" customHeight="1" x14ac:dyDescent="0.3"/>
    <row r="1920" s="37" customFormat="1" ht="15" customHeight="1" x14ac:dyDescent="0.3"/>
    <row r="1921" s="37" customFormat="1" ht="15" customHeight="1" x14ac:dyDescent="0.3"/>
    <row r="1922" s="37" customFormat="1" ht="15" customHeight="1" x14ac:dyDescent="0.3"/>
    <row r="1924" s="37" customFormat="1" ht="15" customHeight="1" x14ac:dyDescent="0.3"/>
    <row r="1925" s="37" customFormat="1" ht="15" customHeight="1" x14ac:dyDescent="0.3"/>
    <row r="1926" s="37" customFormat="1" ht="15" customHeight="1" x14ac:dyDescent="0.3"/>
    <row r="1927" s="37" customFormat="1" ht="15" customHeight="1" x14ac:dyDescent="0.3"/>
    <row r="1928" s="37" customFormat="1" ht="15" customHeight="1" x14ac:dyDescent="0.3"/>
    <row r="1929" s="37" customFormat="1" ht="15" customHeight="1" x14ac:dyDescent="0.3"/>
    <row r="1930" s="37" customFormat="1" ht="15" customHeight="1" x14ac:dyDescent="0.3"/>
    <row r="1931" s="37" customFormat="1" ht="15" customHeight="1" x14ac:dyDescent="0.3"/>
    <row r="1933" s="37" customFormat="1" ht="15" customHeight="1" x14ac:dyDescent="0.3"/>
    <row r="1934" s="37" customFormat="1" ht="15" customHeight="1" x14ac:dyDescent="0.3"/>
    <row r="1935" s="37" customFormat="1" ht="15" customHeight="1" x14ac:dyDescent="0.3"/>
    <row r="1937" spans="2:33" ht="15" customHeight="1" x14ac:dyDescent="0.3"/>
    <row r="1938" spans="2:33" ht="15" customHeight="1" x14ac:dyDescent="0.3"/>
    <row r="1939" spans="2:33" ht="15" customHeight="1" x14ac:dyDescent="0.3"/>
    <row r="1940" spans="2:33" ht="15" customHeight="1" x14ac:dyDescent="0.3"/>
    <row r="1941" spans="2:33" ht="15" customHeight="1" x14ac:dyDescent="0.3"/>
    <row r="1942" spans="2:33" ht="15" customHeight="1" x14ac:dyDescent="0.3"/>
    <row r="1943" spans="2:33" ht="15" customHeight="1" x14ac:dyDescent="0.3"/>
    <row r="1944" spans="2:33" ht="15" customHeight="1" x14ac:dyDescent="0.3"/>
    <row r="1945" spans="2:33" ht="15" customHeight="1" x14ac:dyDescent="0.3">
      <c r="B1945" s="58"/>
      <c r="C1945" s="58"/>
      <c r="D1945" s="58"/>
      <c r="E1945" s="58"/>
      <c r="F1945" s="58"/>
      <c r="G1945" s="58"/>
      <c r="H1945" s="58"/>
      <c r="I1945" s="58"/>
      <c r="J1945" s="58"/>
      <c r="K1945" s="58"/>
      <c r="L1945" s="58"/>
      <c r="M1945" s="58"/>
      <c r="N1945" s="58"/>
      <c r="O1945" s="58"/>
      <c r="P1945" s="58"/>
      <c r="Q1945" s="58"/>
      <c r="R1945" s="58"/>
      <c r="S1945" s="58"/>
      <c r="T1945" s="58"/>
      <c r="U1945" s="58"/>
      <c r="V1945" s="58"/>
      <c r="W1945" s="58"/>
      <c r="X1945" s="58"/>
      <c r="Y1945" s="58"/>
      <c r="Z1945" s="58"/>
      <c r="AA1945" s="58"/>
      <c r="AB1945" s="58"/>
      <c r="AC1945" s="58"/>
      <c r="AD1945" s="58"/>
      <c r="AE1945" s="58"/>
      <c r="AF1945" s="58"/>
      <c r="AG1945" s="58"/>
    </row>
    <row r="1946" spans="2:33" ht="15" customHeight="1" x14ac:dyDescent="0.3"/>
    <row r="1947" spans="2:33" ht="15" customHeight="1" x14ac:dyDescent="0.3"/>
    <row r="1948" spans="2:33" ht="15" customHeight="1" x14ac:dyDescent="0.3"/>
    <row r="1949" spans="2:33" ht="15" customHeight="1" x14ac:dyDescent="0.3"/>
    <row r="1950" spans="2:33" ht="15" customHeight="1" x14ac:dyDescent="0.3"/>
    <row r="1951" spans="2:33" ht="15" customHeight="1" x14ac:dyDescent="0.3"/>
    <row r="1952" spans="2:33" ht="15" customHeight="1" x14ac:dyDescent="0.3"/>
    <row r="1953" s="37" customFormat="1" ht="15" customHeight="1" x14ac:dyDescent="0.3"/>
    <row r="1954" s="37" customFormat="1" ht="15" customHeight="1" x14ac:dyDescent="0.3"/>
    <row r="1955" s="37" customFormat="1" ht="15" customHeight="1" x14ac:dyDescent="0.3"/>
    <row r="1975" s="37" customFormat="1" ht="15" customHeight="1" x14ac:dyDescent="0.3"/>
    <row r="1976" s="37" customFormat="1" ht="15" customHeight="1" x14ac:dyDescent="0.3"/>
    <row r="1977" s="37" customFormat="1" ht="15" customHeight="1" x14ac:dyDescent="0.3"/>
    <row r="1978" s="37" customFormat="1" ht="15" customHeight="1" x14ac:dyDescent="0.3"/>
    <row r="1979" s="37" customFormat="1" ht="15" customHeight="1" x14ac:dyDescent="0.3"/>
    <row r="1980" s="37" customFormat="1" ht="15" customHeight="1" x14ac:dyDescent="0.3"/>
    <row r="1981" s="37" customFormat="1" ht="15" customHeight="1" x14ac:dyDescent="0.3"/>
    <row r="1982" s="37" customFormat="1" ht="15" customHeight="1" x14ac:dyDescent="0.3"/>
    <row r="1984" s="37" customFormat="1" ht="15" customHeight="1" x14ac:dyDescent="0.3"/>
    <row r="1985" s="37" customFormat="1" ht="15" customHeight="1" x14ac:dyDescent="0.3"/>
    <row r="1986" s="37" customFormat="1" ht="15" customHeight="1" x14ac:dyDescent="0.3"/>
    <row r="1988" s="37" customFormat="1" ht="15" customHeight="1" x14ac:dyDescent="0.3"/>
    <row r="1990" s="37" customFormat="1" ht="15" customHeight="1" x14ac:dyDescent="0.3"/>
    <row r="1991" s="37" customFormat="1" ht="15" customHeight="1" x14ac:dyDescent="0.3"/>
    <row r="1992" s="37" customFormat="1" ht="15" customHeight="1" x14ac:dyDescent="0.3"/>
    <row r="1993" s="37" customFormat="1" ht="15" customHeight="1" x14ac:dyDescent="0.3"/>
    <row r="1994" s="37" customFormat="1" ht="15" customHeight="1" x14ac:dyDescent="0.3"/>
    <row r="1995" s="37" customFormat="1" ht="15" customHeight="1" x14ac:dyDescent="0.3"/>
    <row r="1996" s="37" customFormat="1" ht="15" customHeight="1" x14ac:dyDescent="0.3"/>
    <row r="1997" s="37" customFormat="1" ht="15" customHeight="1" x14ac:dyDescent="0.3"/>
    <row r="1998" s="37" customFormat="1" ht="15" customHeight="1" x14ac:dyDescent="0.3"/>
    <row r="1999" s="37" customFormat="1" ht="15" customHeight="1" x14ac:dyDescent="0.3"/>
    <row r="2000" s="37" customFormat="1" ht="15" customHeight="1" x14ac:dyDescent="0.3"/>
    <row r="2001" s="37" customFormat="1" ht="15" customHeight="1" x14ac:dyDescent="0.3"/>
    <row r="2002" s="37" customFormat="1" ht="15" customHeight="1" x14ac:dyDescent="0.3"/>
    <row r="2004" s="37" customFormat="1" ht="15" customHeight="1" x14ac:dyDescent="0.3"/>
    <row r="2006" s="37" customFormat="1" ht="15" customHeight="1" x14ac:dyDescent="0.3"/>
    <row r="2008" s="37" customFormat="1" ht="15" customHeight="1" x14ac:dyDescent="0.3"/>
    <row r="2009" s="37" customFormat="1" ht="15" customHeight="1" x14ac:dyDescent="0.3"/>
    <row r="2011" s="37" customFormat="1" ht="15" customHeight="1" x14ac:dyDescent="0.3"/>
    <row r="2012" s="37" customFormat="1" ht="15" customHeight="1" x14ac:dyDescent="0.3"/>
    <row r="2013" s="37" customFormat="1" ht="15" customHeight="1" x14ac:dyDescent="0.3"/>
    <row r="2014" s="37" customFormat="1" ht="15" customHeight="1" x14ac:dyDescent="0.3"/>
    <row r="2015" s="37" customFormat="1" ht="15" customHeight="1" x14ac:dyDescent="0.3"/>
    <row r="2016" s="37" customFormat="1" ht="15" customHeight="1" x14ac:dyDescent="0.3"/>
    <row r="2017" spans="2:33" ht="15" customHeight="1" x14ac:dyDescent="0.3"/>
    <row r="2018" spans="2:33" ht="15" customHeight="1" x14ac:dyDescent="0.3"/>
    <row r="2019" spans="2:33" ht="15" customHeight="1" x14ac:dyDescent="0.3"/>
    <row r="2020" spans="2:33" ht="15" customHeight="1" x14ac:dyDescent="0.3"/>
    <row r="2022" spans="2:33" ht="15" customHeight="1" x14ac:dyDescent="0.3"/>
    <row r="2023" spans="2:33" ht="15" customHeight="1" x14ac:dyDescent="0.3"/>
    <row r="2024" spans="2:33" ht="15" customHeight="1" x14ac:dyDescent="0.3"/>
    <row r="2025" spans="2:33" ht="15" customHeight="1" x14ac:dyDescent="0.3"/>
    <row r="2026" spans="2:33" ht="15" customHeight="1" x14ac:dyDescent="0.3"/>
    <row r="2027" spans="2:33" ht="15" customHeight="1" x14ac:dyDescent="0.3"/>
    <row r="2028" spans="2:33" ht="15" customHeight="1" x14ac:dyDescent="0.3"/>
    <row r="2029" spans="2:33" ht="15" customHeight="1" x14ac:dyDescent="0.3"/>
    <row r="2030" spans="2:33" ht="15" customHeight="1" x14ac:dyDescent="0.3"/>
    <row r="2031" spans="2:33" ht="15" customHeight="1" x14ac:dyDescent="0.3">
      <c r="B2031" s="58"/>
      <c r="C2031" s="58"/>
      <c r="D2031" s="58"/>
      <c r="E2031" s="58"/>
      <c r="F2031" s="58"/>
      <c r="G2031" s="58"/>
      <c r="H2031" s="58"/>
      <c r="I2031" s="58"/>
      <c r="J2031" s="58"/>
      <c r="K2031" s="58"/>
      <c r="L2031" s="58"/>
      <c r="M2031" s="58"/>
      <c r="N2031" s="58"/>
      <c r="O2031" s="58"/>
      <c r="P2031" s="58"/>
      <c r="Q2031" s="58"/>
      <c r="R2031" s="58"/>
      <c r="S2031" s="58"/>
      <c r="T2031" s="58"/>
      <c r="U2031" s="58"/>
      <c r="V2031" s="58"/>
      <c r="W2031" s="58"/>
      <c r="X2031" s="58"/>
      <c r="Y2031" s="58"/>
      <c r="Z2031" s="58"/>
      <c r="AA2031" s="58"/>
      <c r="AB2031" s="58"/>
      <c r="AC2031" s="58"/>
      <c r="AD2031" s="58"/>
      <c r="AE2031" s="58"/>
      <c r="AF2031" s="58"/>
      <c r="AG2031" s="58"/>
    </row>
    <row r="2032" spans="2:33" ht="15" customHeight="1" x14ac:dyDescent="0.3"/>
    <row r="2033" s="37" customFormat="1" ht="15" customHeight="1" x14ac:dyDescent="0.3"/>
    <row r="2034" s="37" customFormat="1" ht="15" customHeight="1" x14ac:dyDescent="0.3"/>
    <row r="2035" s="37" customFormat="1" ht="15" customHeight="1" x14ac:dyDescent="0.3"/>
    <row r="2036" s="37" customFormat="1" ht="15" customHeight="1" x14ac:dyDescent="0.3"/>
    <row r="2037" s="37" customFormat="1" ht="15" customHeight="1" x14ac:dyDescent="0.3"/>
    <row r="2038" s="37" customFormat="1" ht="15" customHeight="1" x14ac:dyDescent="0.3"/>
    <row r="2039" s="37" customFormat="1" ht="15" customHeight="1" x14ac:dyDescent="0.3"/>
    <row r="2040" s="37" customFormat="1" ht="15" customHeight="1" x14ac:dyDescent="0.3"/>
    <row r="2041" s="37" customFormat="1" ht="15" customHeight="1" x14ac:dyDescent="0.3"/>
    <row r="2042" s="37" customFormat="1" ht="15" customHeight="1" x14ac:dyDescent="0.3"/>
    <row r="2043" s="37" customFormat="1" ht="15" customHeight="1" x14ac:dyDescent="0.3"/>
    <row r="2044" s="37" customFormat="1" ht="15" customHeight="1" x14ac:dyDescent="0.3"/>
    <row r="2045" s="37" customFormat="1" ht="15" customHeight="1" x14ac:dyDescent="0.3"/>
    <row r="2046" s="37" customFormat="1" ht="15" customHeight="1" x14ac:dyDescent="0.3"/>
    <row r="2047" s="37" customFormat="1" ht="15" customHeight="1" x14ac:dyDescent="0.3"/>
    <row r="2048" s="37" customFormat="1" ht="15" customHeight="1" x14ac:dyDescent="0.3"/>
    <row r="2049" s="37" customFormat="1" ht="15" customHeight="1" x14ac:dyDescent="0.3"/>
    <row r="2050" s="37" customFormat="1" ht="15" customHeight="1" x14ac:dyDescent="0.3"/>
    <row r="2051" s="37" customFormat="1" ht="15" customHeight="1" x14ac:dyDescent="0.3"/>
    <row r="2052" s="37" customFormat="1" ht="15" customHeight="1" x14ac:dyDescent="0.3"/>
    <row r="2053" s="37" customFormat="1" ht="15" customHeight="1" x14ac:dyDescent="0.3"/>
    <row r="2100" s="37" customFormat="1" ht="15" customHeight="1" x14ac:dyDescent="0.3"/>
    <row r="2101" s="37" customFormat="1" ht="15" customHeight="1" x14ac:dyDescent="0.3"/>
    <row r="2102" s="37" customFormat="1" ht="15" customHeight="1" x14ac:dyDescent="0.3"/>
    <row r="2103" s="37" customFormat="1" ht="15" customHeight="1" x14ac:dyDescent="0.3"/>
    <row r="2104" s="37" customFormat="1" ht="15" customHeight="1" x14ac:dyDescent="0.3"/>
    <row r="2105" s="37" customFormat="1" ht="15" customHeight="1" x14ac:dyDescent="0.3"/>
    <row r="2107" s="37" customFormat="1" ht="15" customHeight="1" x14ac:dyDescent="0.3"/>
    <row r="2108" s="37" customFormat="1" ht="15" customHeight="1" x14ac:dyDescent="0.3"/>
    <row r="2110" s="37" customFormat="1" ht="15" customHeight="1" x14ac:dyDescent="0.3"/>
    <row r="2111" s="37" customFormat="1" ht="15" customHeight="1" x14ac:dyDescent="0.3"/>
    <row r="2112" s="37" customFormat="1" ht="15" customHeight="1" x14ac:dyDescent="0.3"/>
    <row r="2113" s="37" customFormat="1" ht="15" customHeight="1" x14ac:dyDescent="0.3"/>
    <row r="2114" s="37" customFormat="1" ht="15" customHeight="1" x14ac:dyDescent="0.3"/>
    <row r="2115" s="37" customFormat="1" ht="15" customHeight="1" x14ac:dyDescent="0.3"/>
    <row r="2116" s="37" customFormat="1" ht="15" customHeight="1" x14ac:dyDescent="0.3"/>
    <row r="2117" s="37" customFormat="1" ht="15" customHeight="1" x14ac:dyDescent="0.3"/>
    <row r="2118" s="37" customFormat="1" ht="15" customHeight="1" x14ac:dyDescent="0.3"/>
    <row r="2119" s="37" customFormat="1" ht="15" customHeight="1" x14ac:dyDescent="0.3"/>
    <row r="2120" s="37" customFormat="1" ht="15" customHeight="1" x14ac:dyDescent="0.3"/>
    <row r="2121" s="37" customFormat="1" ht="15" customHeight="1" x14ac:dyDescent="0.3"/>
    <row r="2122" s="37" customFormat="1" ht="15" customHeight="1" x14ac:dyDescent="0.3"/>
    <row r="2124" s="37" customFormat="1" ht="15" customHeight="1" x14ac:dyDescent="0.3"/>
    <row r="2125" s="37" customFormat="1" ht="15" customHeight="1" x14ac:dyDescent="0.3"/>
    <row r="2126" s="37" customFormat="1" ht="15" customHeight="1" x14ac:dyDescent="0.3"/>
    <row r="2127" s="37" customFormat="1" ht="15" customHeight="1" x14ac:dyDescent="0.3"/>
    <row r="2128" s="37" customFormat="1" ht="15" customHeight="1" x14ac:dyDescent="0.3"/>
    <row r="2129" s="37" customFormat="1" ht="15" customHeight="1" x14ac:dyDescent="0.3"/>
    <row r="2131" s="37" customFormat="1" ht="15" customHeight="1" x14ac:dyDescent="0.3"/>
    <row r="2133" s="37" customFormat="1" ht="15" customHeight="1" x14ac:dyDescent="0.3"/>
    <row r="2134" s="37" customFormat="1" ht="15" customHeight="1" x14ac:dyDescent="0.3"/>
    <row r="2136" s="37" customFormat="1" ht="15" customHeight="1" x14ac:dyDescent="0.3"/>
    <row r="2137" s="37" customFormat="1" ht="15" customHeight="1" x14ac:dyDescent="0.3"/>
    <row r="2138" s="37" customFormat="1" ht="15" customHeight="1" x14ac:dyDescent="0.3"/>
    <row r="2139" s="37" customFormat="1" ht="15" customHeight="1" x14ac:dyDescent="0.3"/>
    <row r="2140" s="37" customFormat="1" ht="15" customHeight="1" x14ac:dyDescent="0.3"/>
    <row r="2141" s="37" customFormat="1" ht="15" customHeight="1" x14ac:dyDescent="0.3"/>
    <row r="2142" s="37" customFormat="1" ht="15" customHeight="1" x14ac:dyDescent="0.3"/>
    <row r="2143" s="37" customFormat="1" ht="15" customHeight="1" x14ac:dyDescent="0.3"/>
    <row r="2144" s="37" customFormat="1" ht="15" customHeight="1" x14ac:dyDescent="0.3"/>
    <row r="2145" spans="2:33" ht="15" customHeight="1" x14ac:dyDescent="0.3"/>
    <row r="2146" spans="2:33" ht="15" customHeight="1" x14ac:dyDescent="0.3"/>
    <row r="2148" spans="2:33" ht="15" customHeight="1" x14ac:dyDescent="0.3"/>
    <row r="2151" spans="2:33" ht="15" customHeight="1" x14ac:dyDescent="0.3"/>
    <row r="2152" spans="2:33" ht="15" customHeight="1" x14ac:dyDescent="0.3"/>
    <row r="2153" spans="2:33" ht="15" customHeight="1" x14ac:dyDescent="0.3">
      <c r="B2153" s="58"/>
      <c r="C2153" s="58"/>
      <c r="D2153" s="58"/>
      <c r="E2153" s="58"/>
      <c r="F2153" s="58"/>
      <c r="G2153" s="58"/>
      <c r="H2153" s="58"/>
      <c r="I2153" s="58"/>
      <c r="J2153" s="58"/>
      <c r="K2153" s="58"/>
      <c r="L2153" s="58"/>
      <c r="M2153" s="58"/>
      <c r="N2153" s="58"/>
      <c r="O2153" s="58"/>
      <c r="P2153" s="58"/>
      <c r="Q2153" s="58"/>
      <c r="R2153" s="58"/>
      <c r="S2153" s="58"/>
      <c r="T2153" s="58"/>
      <c r="U2153" s="58"/>
      <c r="V2153" s="58"/>
      <c r="W2153" s="58"/>
      <c r="X2153" s="58"/>
      <c r="Y2153" s="58"/>
      <c r="Z2153" s="58"/>
      <c r="AA2153" s="58"/>
      <c r="AB2153" s="58"/>
      <c r="AC2153" s="58"/>
      <c r="AD2153" s="58"/>
      <c r="AE2153" s="58"/>
      <c r="AF2153" s="58"/>
      <c r="AG2153" s="58"/>
    </row>
    <row r="2154" spans="2:33" ht="15" customHeight="1" x14ac:dyDescent="0.3"/>
    <row r="2155" spans="2:33" ht="15" customHeight="1" x14ac:dyDescent="0.3"/>
    <row r="2156" spans="2:33" ht="15" customHeight="1" x14ac:dyDescent="0.3"/>
    <row r="2157" spans="2:33" ht="15" customHeight="1" x14ac:dyDescent="0.3"/>
    <row r="2158" spans="2:33" ht="15" customHeight="1" x14ac:dyDescent="0.3"/>
    <row r="2159" spans="2:33" ht="15" customHeight="1" x14ac:dyDescent="0.3"/>
    <row r="2160" spans="2:33" ht="15" customHeight="1" x14ac:dyDescent="0.3"/>
    <row r="2161" s="37" customFormat="1" ht="15" customHeight="1" x14ac:dyDescent="0.3"/>
    <row r="2162" s="37" customFormat="1" ht="15" customHeight="1" x14ac:dyDescent="0.3"/>
    <row r="2250" s="37" customFormat="1" ht="15" customHeight="1" x14ac:dyDescent="0.3"/>
    <row r="2251" s="37" customFormat="1" ht="15" customHeight="1" x14ac:dyDescent="0.3"/>
    <row r="2252" s="37" customFormat="1" ht="15" customHeight="1" x14ac:dyDescent="0.3"/>
    <row r="2253" s="37" customFormat="1" ht="15" customHeight="1" x14ac:dyDescent="0.3"/>
    <row r="2254" s="37" customFormat="1" ht="15" customHeight="1" x14ac:dyDescent="0.3"/>
    <row r="2255" s="37" customFormat="1" ht="15" customHeight="1" x14ac:dyDescent="0.3"/>
    <row r="2256" s="37" customFormat="1" ht="15" customHeight="1" x14ac:dyDescent="0.3"/>
    <row r="2257" s="37" customFormat="1" ht="15" customHeight="1" x14ac:dyDescent="0.3"/>
    <row r="2258" s="37" customFormat="1" ht="15" customHeight="1" x14ac:dyDescent="0.3"/>
    <row r="2260" s="37" customFormat="1" ht="15" customHeight="1" x14ac:dyDescent="0.3"/>
    <row r="2261" s="37" customFormat="1" ht="15" customHeight="1" x14ac:dyDescent="0.3"/>
    <row r="2262" s="37" customFormat="1" ht="15" customHeight="1" x14ac:dyDescent="0.3"/>
    <row r="2264" s="37" customFormat="1" ht="15" customHeight="1" x14ac:dyDescent="0.3"/>
    <row r="2266" s="37" customFormat="1" ht="15" customHeight="1" x14ac:dyDescent="0.3"/>
    <row r="2267" s="37" customFormat="1" ht="15" customHeight="1" x14ac:dyDescent="0.3"/>
    <row r="2268" s="37" customFormat="1" ht="15" customHeight="1" x14ac:dyDescent="0.3"/>
    <row r="2269" s="37" customFormat="1" ht="15" customHeight="1" x14ac:dyDescent="0.3"/>
    <row r="2271" s="37" customFormat="1" ht="15" customHeight="1" x14ac:dyDescent="0.3"/>
    <row r="2273" s="37" customFormat="1" ht="15" customHeight="1" x14ac:dyDescent="0.3"/>
    <row r="2274" s="37" customFormat="1" ht="15" customHeight="1" x14ac:dyDescent="0.3"/>
    <row r="2275" s="37" customFormat="1" ht="15" customHeight="1" x14ac:dyDescent="0.3"/>
    <row r="2276" s="37" customFormat="1" ht="15" customHeight="1" x14ac:dyDescent="0.3"/>
    <row r="2277" s="37" customFormat="1" ht="15" customHeight="1" x14ac:dyDescent="0.3"/>
    <row r="2278" s="37" customFormat="1" ht="15" customHeight="1" x14ac:dyDescent="0.3"/>
    <row r="2279" s="37" customFormat="1" ht="15" customHeight="1" x14ac:dyDescent="0.3"/>
    <row r="2280" s="37" customFormat="1" ht="15" customHeight="1" x14ac:dyDescent="0.3"/>
    <row r="2282" s="37" customFormat="1" ht="15" customHeight="1" x14ac:dyDescent="0.3"/>
    <row r="2284" s="37" customFormat="1" ht="15" customHeight="1" x14ac:dyDescent="0.3"/>
    <row r="2285" s="37" customFormat="1" ht="15" customHeight="1" x14ac:dyDescent="0.3"/>
    <row r="2286" s="37" customFormat="1" ht="15" customHeight="1" x14ac:dyDescent="0.3"/>
    <row r="2288" s="37" customFormat="1" ht="15" customHeight="1" x14ac:dyDescent="0.3"/>
    <row r="2289" s="37" customFormat="1" ht="15" customHeight="1" x14ac:dyDescent="0.3"/>
    <row r="2290" s="37" customFormat="1" ht="15" customHeight="1" x14ac:dyDescent="0.3"/>
    <row r="2291" s="37" customFormat="1" ht="15" customHeight="1" x14ac:dyDescent="0.3"/>
    <row r="2292" s="37" customFormat="1" ht="15" customHeight="1" x14ac:dyDescent="0.3"/>
    <row r="2293" s="37" customFormat="1" ht="15" customHeight="1" x14ac:dyDescent="0.3"/>
    <row r="2294" s="37" customFormat="1" ht="15" customHeight="1" x14ac:dyDescent="0.3"/>
    <row r="2295" s="37" customFormat="1" ht="15" customHeight="1" x14ac:dyDescent="0.3"/>
    <row r="2296" s="37" customFormat="1" ht="15" customHeight="1" x14ac:dyDescent="0.3"/>
    <row r="2297" s="37" customFormat="1" ht="15" customHeight="1" x14ac:dyDescent="0.3"/>
    <row r="2298" s="37" customFormat="1" ht="15" customHeight="1" x14ac:dyDescent="0.3"/>
    <row r="2301" s="37" customFormat="1" ht="15" customHeight="1" x14ac:dyDescent="0.3"/>
    <row r="2302" s="37" customFormat="1" ht="15" customHeight="1" x14ac:dyDescent="0.3"/>
    <row r="2303" s="37" customFormat="1" ht="15" customHeight="1" x14ac:dyDescent="0.3"/>
    <row r="2305" spans="2:33" ht="15" customHeight="1" x14ac:dyDescent="0.3"/>
    <row r="2306" spans="2:33" ht="15" customHeight="1" x14ac:dyDescent="0.3"/>
    <row r="2307" spans="2:33" ht="15" customHeight="1" x14ac:dyDescent="0.3"/>
    <row r="2308" spans="2:33" ht="15" customHeight="1" x14ac:dyDescent="0.3"/>
    <row r="2309" spans="2:33" ht="15" customHeight="1" x14ac:dyDescent="0.3"/>
    <row r="2310" spans="2:33" ht="15" customHeight="1" x14ac:dyDescent="0.3"/>
    <row r="2311" spans="2:33" ht="15" customHeight="1" x14ac:dyDescent="0.3"/>
    <row r="2312" spans="2:33" ht="15" customHeight="1" x14ac:dyDescent="0.3"/>
    <row r="2313" spans="2:33" ht="15" customHeight="1" x14ac:dyDescent="0.3"/>
    <row r="2314" spans="2:33" ht="15" customHeight="1" x14ac:dyDescent="0.3"/>
    <row r="2315" spans="2:33" ht="15" customHeight="1" x14ac:dyDescent="0.3"/>
    <row r="2316" spans="2:33" ht="15" customHeight="1" x14ac:dyDescent="0.3"/>
    <row r="2317" spans="2:33" ht="15" customHeight="1" x14ac:dyDescent="0.3">
      <c r="B2317" s="58"/>
      <c r="C2317" s="58"/>
      <c r="D2317" s="58"/>
      <c r="E2317" s="58"/>
      <c r="F2317" s="58"/>
      <c r="G2317" s="58"/>
      <c r="H2317" s="58"/>
      <c r="I2317" s="58"/>
      <c r="J2317" s="58"/>
      <c r="K2317" s="58"/>
      <c r="L2317" s="58"/>
      <c r="M2317" s="58"/>
      <c r="N2317" s="58"/>
      <c r="O2317" s="58"/>
      <c r="P2317" s="58"/>
      <c r="Q2317" s="58"/>
      <c r="R2317" s="58"/>
      <c r="S2317" s="58"/>
      <c r="T2317" s="58"/>
      <c r="U2317" s="58"/>
      <c r="V2317" s="58"/>
      <c r="W2317" s="58"/>
      <c r="X2317" s="58"/>
      <c r="Y2317" s="58"/>
      <c r="Z2317" s="58"/>
      <c r="AA2317" s="58"/>
      <c r="AB2317" s="58"/>
      <c r="AC2317" s="58"/>
      <c r="AD2317" s="58"/>
      <c r="AE2317" s="58"/>
      <c r="AF2317" s="58"/>
      <c r="AG2317" s="58"/>
    </row>
    <row r="2318" spans="2:33" ht="15" customHeight="1" x14ac:dyDescent="0.3"/>
    <row r="2319" spans="2:33" ht="15" customHeight="1" x14ac:dyDescent="0.3"/>
    <row r="2320" spans="2:33" ht="15" customHeight="1" x14ac:dyDescent="0.3"/>
    <row r="2321" s="37" customFormat="1" ht="15" customHeight="1" x14ac:dyDescent="0.3"/>
    <row r="2322" s="37" customFormat="1" ht="15" customHeight="1" x14ac:dyDescent="0.3"/>
    <row r="2323" s="37" customFormat="1" ht="15" customHeight="1" x14ac:dyDescent="0.3"/>
    <row r="2324" s="37" customFormat="1" ht="15" customHeight="1" x14ac:dyDescent="0.3"/>
    <row r="2325" s="37" customFormat="1" ht="15" customHeight="1" x14ac:dyDescent="0.3"/>
    <row r="2326" s="37" customFormat="1" ht="15" customHeight="1" x14ac:dyDescent="0.3"/>
    <row r="2327" s="37" customFormat="1" ht="15" customHeight="1" x14ac:dyDescent="0.3"/>
    <row r="2328" s="37" customFormat="1" ht="15" customHeight="1" x14ac:dyDescent="0.3"/>
    <row r="2329" s="37" customFormat="1" ht="15" customHeight="1" x14ac:dyDescent="0.3"/>
    <row r="2330" s="37" customFormat="1" ht="15" customHeight="1" x14ac:dyDescent="0.3"/>
    <row r="2331" s="37" customFormat="1" ht="15" customHeight="1" x14ac:dyDescent="0.3"/>
    <row r="2332" s="37" customFormat="1" ht="15" customHeight="1" x14ac:dyDescent="0.3"/>
    <row r="2333" s="37" customFormat="1" ht="15" customHeight="1" x14ac:dyDescent="0.3"/>
    <row r="2334" s="37" customFormat="1" ht="15" customHeight="1" x14ac:dyDescent="0.3"/>
    <row r="2350" s="37" customFormat="1" ht="15" customHeight="1" x14ac:dyDescent="0.3"/>
    <row r="2351" s="37" customFormat="1" ht="15" customHeight="1" x14ac:dyDescent="0.3"/>
    <row r="2352" s="37" customFormat="1" ht="15" customHeight="1" x14ac:dyDescent="0.3"/>
    <row r="2353" s="37" customFormat="1" ht="15" customHeight="1" x14ac:dyDescent="0.3"/>
    <row r="2354" s="37" customFormat="1" ht="15" customHeight="1" x14ac:dyDescent="0.3"/>
    <row r="2355" s="37" customFormat="1" ht="15" customHeight="1" x14ac:dyDescent="0.3"/>
    <row r="2356" s="37" customFormat="1" ht="15" customHeight="1" x14ac:dyDescent="0.3"/>
    <row r="2357" s="37" customFormat="1" ht="15" customHeight="1" x14ac:dyDescent="0.3"/>
    <row r="2358" s="37" customFormat="1" ht="15" customHeight="1" x14ac:dyDescent="0.3"/>
    <row r="2359" s="37" customFormat="1" ht="15" customHeight="1" x14ac:dyDescent="0.3"/>
    <row r="2360" s="37" customFormat="1" ht="15" customHeight="1" x14ac:dyDescent="0.3"/>
    <row r="2361" s="37" customFormat="1" ht="15" customHeight="1" x14ac:dyDescent="0.3"/>
    <row r="2362" s="37" customFormat="1" ht="15" customHeight="1" x14ac:dyDescent="0.3"/>
    <row r="2363" s="37" customFormat="1" ht="15" customHeight="1" x14ac:dyDescent="0.3"/>
    <row r="2364" s="37" customFormat="1" ht="15" customHeight="1" x14ac:dyDescent="0.3"/>
    <row r="2365" s="37" customFormat="1" ht="15" customHeight="1" x14ac:dyDescent="0.3"/>
    <row r="2367" s="37" customFormat="1" ht="15" customHeight="1" x14ac:dyDescent="0.3"/>
    <row r="2368" s="37" customFormat="1" ht="15" customHeight="1" x14ac:dyDescent="0.3"/>
    <row r="2369" s="37" customFormat="1" ht="15" customHeight="1" x14ac:dyDescent="0.3"/>
    <row r="2370" s="37" customFormat="1" ht="15" customHeight="1" x14ac:dyDescent="0.3"/>
    <row r="2371" s="37" customFormat="1" ht="15" customHeight="1" x14ac:dyDescent="0.3"/>
    <row r="2372" s="37" customFormat="1" ht="15" customHeight="1" x14ac:dyDescent="0.3"/>
    <row r="2373" s="37" customFormat="1" ht="15" customHeight="1" x14ac:dyDescent="0.3"/>
    <row r="2374" s="37" customFormat="1" ht="15" customHeight="1" x14ac:dyDescent="0.3"/>
    <row r="2375" s="37" customFormat="1" ht="15" customHeight="1" x14ac:dyDescent="0.3"/>
    <row r="2376" s="37" customFormat="1" ht="15" customHeight="1" x14ac:dyDescent="0.3"/>
    <row r="2377" s="37" customFormat="1" ht="15" customHeight="1" x14ac:dyDescent="0.3"/>
    <row r="2378" s="37" customFormat="1" ht="15" customHeight="1" x14ac:dyDescent="0.3"/>
    <row r="2380" s="37" customFormat="1" ht="15" customHeight="1" x14ac:dyDescent="0.3"/>
    <row r="2381" s="37" customFormat="1" ht="15" customHeight="1" x14ac:dyDescent="0.3"/>
    <row r="2382" s="37" customFormat="1" ht="15" customHeight="1" x14ac:dyDescent="0.3"/>
    <row r="2383" s="37" customFormat="1" ht="15" customHeight="1" x14ac:dyDescent="0.3"/>
    <row r="2384" s="37" customFormat="1" ht="15" customHeight="1" x14ac:dyDescent="0.3"/>
    <row r="2385" s="37" customFormat="1" ht="15" customHeight="1" x14ac:dyDescent="0.3"/>
    <row r="2386" s="37" customFormat="1" ht="15" customHeight="1" x14ac:dyDescent="0.3"/>
    <row r="2387" s="37" customFormat="1" ht="15" customHeight="1" x14ac:dyDescent="0.3"/>
    <row r="2388" s="37" customFormat="1" ht="15" customHeight="1" x14ac:dyDescent="0.3"/>
    <row r="2390" s="37" customFormat="1" ht="15" customHeight="1" x14ac:dyDescent="0.3"/>
    <row r="2391" s="37" customFormat="1" ht="15" customHeight="1" x14ac:dyDescent="0.3"/>
    <row r="2392" s="37" customFormat="1" ht="15" customHeight="1" x14ac:dyDescent="0.3"/>
    <row r="2393" s="37" customFormat="1" ht="15" customHeight="1" x14ac:dyDescent="0.3"/>
    <row r="2394" s="37" customFormat="1" ht="15" customHeight="1" x14ac:dyDescent="0.3"/>
    <row r="2395" s="37" customFormat="1" ht="15" customHeight="1" x14ac:dyDescent="0.3"/>
    <row r="2396" s="37" customFormat="1" ht="15" customHeight="1" x14ac:dyDescent="0.3"/>
    <row r="2397" s="37" customFormat="1" ht="15" customHeight="1" x14ac:dyDescent="0.3"/>
    <row r="2400" s="37" customFormat="1" ht="15" customHeight="1" x14ac:dyDescent="0.3"/>
    <row r="2401" s="37" customFormat="1" ht="15" customHeight="1" x14ac:dyDescent="0.3"/>
    <row r="2402" s="37" customFormat="1" ht="15" customHeight="1" x14ac:dyDescent="0.3"/>
    <row r="2403" s="37" customFormat="1" ht="15" customHeight="1" x14ac:dyDescent="0.3"/>
    <row r="2404" s="37" customFormat="1" ht="15" customHeight="1" x14ac:dyDescent="0.3"/>
    <row r="2405" s="37" customFormat="1" ht="15" customHeight="1" x14ac:dyDescent="0.3"/>
    <row r="2406" s="37" customFormat="1" ht="15" customHeight="1" x14ac:dyDescent="0.3"/>
    <row r="2407" s="37" customFormat="1" ht="15" customHeight="1" x14ac:dyDescent="0.3"/>
    <row r="2408" s="37" customFormat="1" ht="15" customHeight="1" x14ac:dyDescent="0.3"/>
    <row r="2410" s="37" customFormat="1" ht="15" customHeight="1" x14ac:dyDescent="0.3"/>
    <row r="2411" s="37" customFormat="1" ht="15" customHeight="1" x14ac:dyDescent="0.3"/>
    <row r="2412" s="37" customFormat="1" ht="15" customHeight="1" x14ac:dyDescent="0.3"/>
    <row r="2413" s="37" customFormat="1" ht="15" customHeight="1" x14ac:dyDescent="0.3"/>
    <row r="2414" s="37" customFormat="1" ht="15" customHeight="1" x14ac:dyDescent="0.3"/>
    <row r="2415" s="37" customFormat="1" ht="15" customHeight="1" x14ac:dyDescent="0.3"/>
    <row r="2416" s="37" customFormat="1" ht="15" customHeight="1" x14ac:dyDescent="0.3"/>
    <row r="2417" spans="2:33" ht="15" customHeight="1" x14ac:dyDescent="0.3"/>
    <row r="2418" spans="2:33" ht="15" customHeight="1" x14ac:dyDescent="0.3"/>
    <row r="2419" spans="2:33" ht="15" customHeight="1" x14ac:dyDescent="0.3">
      <c r="B2419" s="58"/>
      <c r="C2419" s="58"/>
      <c r="D2419" s="58"/>
      <c r="E2419" s="58"/>
      <c r="F2419" s="58"/>
      <c r="G2419" s="58"/>
      <c r="H2419" s="58"/>
      <c r="I2419" s="58"/>
      <c r="J2419" s="58"/>
      <c r="K2419" s="58"/>
      <c r="L2419" s="58"/>
      <c r="M2419" s="58"/>
      <c r="N2419" s="58"/>
      <c r="O2419" s="58"/>
      <c r="P2419" s="58"/>
      <c r="Q2419" s="58"/>
      <c r="R2419" s="58"/>
      <c r="S2419" s="58"/>
      <c r="T2419" s="58"/>
      <c r="U2419" s="58"/>
      <c r="V2419" s="58"/>
      <c r="W2419" s="58"/>
      <c r="X2419" s="58"/>
      <c r="Y2419" s="58"/>
      <c r="Z2419" s="58"/>
      <c r="AA2419" s="58"/>
      <c r="AB2419" s="58"/>
      <c r="AC2419" s="58"/>
      <c r="AD2419" s="58"/>
      <c r="AE2419" s="58"/>
      <c r="AF2419" s="58"/>
      <c r="AG2419" s="58"/>
    </row>
    <row r="2420" spans="2:33" ht="15" customHeight="1" x14ac:dyDescent="0.3"/>
    <row r="2421" spans="2:33" ht="15" customHeight="1" x14ac:dyDescent="0.3"/>
    <row r="2422" spans="2:33" ht="15" customHeight="1" x14ac:dyDescent="0.3"/>
    <row r="2423" spans="2:33" ht="15" customHeight="1" x14ac:dyDescent="0.3"/>
    <row r="2424" spans="2:33" ht="15" customHeight="1" x14ac:dyDescent="0.3"/>
    <row r="2425" spans="2:33" ht="15" customHeight="1" x14ac:dyDescent="0.3"/>
    <row r="2426" spans="2:33" ht="15" customHeight="1" x14ac:dyDescent="0.3"/>
    <row r="2427" spans="2:33" ht="15" customHeight="1" x14ac:dyDescent="0.3"/>
    <row r="2428" spans="2:33" ht="15" customHeight="1" x14ac:dyDescent="0.3"/>
    <row r="2429" spans="2:33" ht="15" customHeight="1" x14ac:dyDescent="0.3"/>
    <row r="2430" spans="2:33" ht="15" customHeight="1" x14ac:dyDescent="0.3"/>
    <row r="2431" spans="2:33" ht="15" customHeight="1" x14ac:dyDescent="0.3"/>
    <row r="2432" spans="2:33" ht="15" customHeight="1" x14ac:dyDescent="0.3"/>
    <row r="2433" s="37" customFormat="1" ht="15" customHeight="1" x14ac:dyDescent="0.3"/>
    <row r="2434" s="37" customFormat="1" ht="15" customHeight="1" x14ac:dyDescent="0.3"/>
    <row r="2435" s="37" customFormat="1" ht="15" customHeight="1" x14ac:dyDescent="0.3"/>
    <row r="2436" s="37" customFormat="1" ht="15" customHeight="1" x14ac:dyDescent="0.3"/>
    <row r="2437" s="37" customFormat="1" ht="15" customHeight="1" x14ac:dyDescent="0.3"/>
    <row r="2438" s="37" customFormat="1" ht="15" customHeight="1" x14ac:dyDescent="0.3"/>
    <row r="2450" s="37" customFormat="1" ht="15" customHeight="1" x14ac:dyDescent="0.3"/>
    <row r="2451" s="37" customFormat="1" ht="15" customHeight="1" x14ac:dyDescent="0.3"/>
    <row r="2452" s="37" customFormat="1" ht="15" customHeight="1" x14ac:dyDescent="0.3"/>
    <row r="2453" s="37" customFormat="1" ht="15" customHeight="1" x14ac:dyDescent="0.3"/>
    <row r="2454" s="37" customFormat="1" ht="15" customHeight="1" x14ac:dyDescent="0.3"/>
    <row r="2455" s="37" customFormat="1" ht="15" customHeight="1" x14ac:dyDescent="0.3"/>
    <row r="2457" s="37" customFormat="1" ht="15" customHeight="1" x14ac:dyDescent="0.3"/>
    <row r="2459" s="37" customFormat="1" ht="15" customHeight="1" x14ac:dyDescent="0.3"/>
    <row r="2461" s="37" customFormat="1" ht="15" customHeight="1" x14ac:dyDescent="0.3"/>
    <row r="2462" s="37" customFormat="1" ht="15" customHeight="1" x14ac:dyDescent="0.3"/>
    <row r="2463" s="37" customFormat="1" ht="15" customHeight="1" x14ac:dyDescent="0.3"/>
    <row r="2464" s="37" customFormat="1" ht="15" customHeight="1" x14ac:dyDescent="0.3"/>
    <row r="2465" s="37" customFormat="1" ht="15" customHeight="1" x14ac:dyDescent="0.3"/>
    <row r="2467" s="37" customFormat="1" ht="15" customHeight="1" x14ac:dyDescent="0.3"/>
    <row r="2468" s="37" customFormat="1" ht="15" customHeight="1" x14ac:dyDescent="0.3"/>
    <row r="2469" s="37" customFormat="1" ht="15" customHeight="1" x14ac:dyDescent="0.3"/>
    <row r="2470" s="37" customFormat="1" ht="15" customHeight="1" x14ac:dyDescent="0.3"/>
    <row r="2471" s="37" customFormat="1" ht="15" customHeight="1" x14ac:dyDescent="0.3"/>
    <row r="2472" s="37" customFormat="1" ht="15" customHeight="1" x14ac:dyDescent="0.3"/>
    <row r="2473" s="37" customFormat="1" ht="15" customHeight="1" x14ac:dyDescent="0.3"/>
    <row r="2475" s="37" customFormat="1" ht="15" customHeight="1" x14ac:dyDescent="0.3"/>
    <row r="2476" s="37" customFormat="1" ht="15" customHeight="1" x14ac:dyDescent="0.3"/>
    <row r="2477" s="37" customFormat="1" ht="15" customHeight="1" x14ac:dyDescent="0.3"/>
    <row r="2478" s="37" customFormat="1" ht="15" customHeight="1" x14ac:dyDescent="0.3"/>
    <row r="2479" s="37" customFormat="1" ht="15" customHeight="1" x14ac:dyDescent="0.3"/>
    <row r="2480" s="37" customFormat="1" ht="15" customHeight="1" x14ac:dyDescent="0.3"/>
    <row r="2481" s="37" customFormat="1" ht="15" customHeight="1" x14ac:dyDescent="0.3"/>
    <row r="2482" s="37" customFormat="1" ht="15" customHeight="1" x14ac:dyDescent="0.3"/>
    <row r="2483" s="37" customFormat="1" ht="15" customHeight="1" x14ac:dyDescent="0.3"/>
    <row r="2484" s="37" customFormat="1" ht="15" customHeight="1" x14ac:dyDescent="0.3"/>
    <row r="2486" s="37" customFormat="1" ht="15" customHeight="1" x14ac:dyDescent="0.3"/>
    <row r="2488" s="37" customFormat="1" ht="15" customHeight="1" x14ac:dyDescent="0.3"/>
    <row r="2489" s="37" customFormat="1" ht="15" customHeight="1" x14ac:dyDescent="0.3"/>
    <row r="2490" s="37" customFormat="1" ht="15" customHeight="1" x14ac:dyDescent="0.3"/>
    <row r="2491" s="37" customFormat="1" ht="15" customHeight="1" x14ac:dyDescent="0.3"/>
    <row r="2492" s="37" customFormat="1" ht="15" customHeight="1" x14ac:dyDescent="0.3"/>
    <row r="2495" s="37" customFormat="1" ht="15" customHeight="1" x14ac:dyDescent="0.3"/>
    <row r="2496" s="37" customFormat="1" ht="15" customHeight="1" x14ac:dyDescent="0.3"/>
    <row r="2498" spans="2:33" ht="15" customHeight="1" x14ac:dyDescent="0.3"/>
    <row r="2499" spans="2:33" ht="15" customHeight="1" x14ac:dyDescent="0.3"/>
    <row r="2500" spans="2:33" ht="15" customHeight="1" x14ac:dyDescent="0.3"/>
    <row r="2501" spans="2:33" ht="15" customHeight="1" x14ac:dyDescent="0.3"/>
    <row r="2502" spans="2:33" ht="15" customHeight="1" x14ac:dyDescent="0.3"/>
    <row r="2504" spans="2:33" ht="15" customHeight="1" x14ac:dyDescent="0.3"/>
    <row r="2505" spans="2:33" ht="15" customHeight="1" x14ac:dyDescent="0.3"/>
    <row r="2506" spans="2:33" ht="15" customHeight="1" x14ac:dyDescent="0.3"/>
    <row r="2507" spans="2:33" ht="15" customHeight="1" x14ac:dyDescent="0.3"/>
    <row r="2508" spans="2:33" ht="15" customHeight="1" x14ac:dyDescent="0.3"/>
    <row r="2509" spans="2:33" ht="15" customHeight="1" x14ac:dyDescent="0.3">
      <c r="B2509" s="58"/>
      <c r="C2509" s="58"/>
      <c r="D2509" s="58"/>
      <c r="E2509" s="58"/>
      <c r="F2509" s="58"/>
      <c r="G2509" s="58"/>
      <c r="H2509" s="58"/>
      <c r="I2509" s="58"/>
      <c r="J2509" s="58"/>
      <c r="K2509" s="58"/>
      <c r="L2509" s="58"/>
      <c r="M2509" s="58"/>
      <c r="N2509" s="58"/>
      <c r="O2509" s="58"/>
      <c r="P2509" s="58"/>
      <c r="Q2509" s="58"/>
      <c r="R2509" s="58"/>
      <c r="S2509" s="58"/>
      <c r="T2509" s="58"/>
      <c r="U2509" s="58"/>
      <c r="V2509" s="58"/>
      <c r="W2509" s="58"/>
      <c r="X2509" s="58"/>
      <c r="Y2509" s="58"/>
      <c r="Z2509" s="58"/>
      <c r="AA2509" s="58"/>
      <c r="AB2509" s="58"/>
      <c r="AC2509" s="58"/>
      <c r="AD2509" s="58"/>
      <c r="AE2509" s="58"/>
      <c r="AF2509" s="58"/>
      <c r="AG2509" s="58"/>
    </row>
    <row r="2510" spans="2:33" ht="15" customHeight="1" x14ac:dyDescent="0.3"/>
    <row r="2511" spans="2:33" ht="15" customHeight="1" x14ac:dyDescent="0.3"/>
    <row r="2512" spans="2:33" ht="15" customHeight="1" x14ac:dyDescent="0.3"/>
    <row r="2513" s="37" customFormat="1" ht="15" customHeight="1" x14ac:dyDescent="0.3"/>
    <row r="2514" s="37" customFormat="1" ht="15" customHeight="1" x14ac:dyDescent="0.3"/>
    <row r="2515" s="37" customFormat="1" ht="15" customHeight="1" x14ac:dyDescent="0.3"/>
    <row r="2516" s="37" customFormat="1" ht="15" customHeight="1" x14ac:dyDescent="0.3"/>
    <row r="2517" s="37" customFormat="1" ht="15" customHeight="1" x14ac:dyDescent="0.3"/>
    <row r="2518" s="37" customFormat="1" ht="15" customHeight="1" x14ac:dyDescent="0.3"/>
    <row r="2519" s="37" customFormat="1" ht="15" customHeight="1" x14ac:dyDescent="0.3"/>
    <row r="2520" s="37" customFormat="1" ht="15" customHeight="1" x14ac:dyDescent="0.3"/>
    <row r="2521" s="37" customFormat="1" ht="15" customHeight="1" x14ac:dyDescent="0.3"/>
    <row r="2522" s="37" customFormat="1" ht="15" customHeight="1" x14ac:dyDescent="0.3"/>
    <row r="2523" s="37" customFormat="1" ht="15" customHeight="1" x14ac:dyDescent="0.3"/>
    <row r="2524" s="37" customFormat="1" ht="15" customHeight="1" x14ac:dyDescent="0.3"/>
    <row r="2525" s="37" customFormat="1" ht="15" customHeight="1" x14ac:dyDescent="0.3"/>
    <row r="2526" s="37" customFormat="1" ht="15" customHeight="1" x14ac:dyDescent="0.3"/>
    <row r="2527" s="37" customFormat="1" ht="15" customHeight="1" x14ac:dyDescent="0.3"/>
    <row r="2528" s="37" customFormat="1" ht="15" customHeight="1" x14ac:dyDescent="0.3"/>
    <row r="2529" s="37" customFormat="1" ht="15" customHeight="1" x14ac:dyDescent="0.3"/>
    <row r="2550" s="37" customFormat="1" ht="15" customHeight="1" x14ac:dyDescent="0.3"/>
    <row r="2551" s="37" customFormat="1" ht="15" customHeight="1" x14ac:dyDescent="0.3"/>
    <row r="2552" s="37" customFormat="1" ht="15" customHeight="1" x14ac:dyDescent="0.3"/>
    <row r="2553" s="37" customFormat="1" ht="15" customHeight="1" x14ac:dyDescent="0.3"/>
    <row r="2554" s="37" customFormat="1" ht="15" customHeight="1" x14ac:dyDescent="0.3"/>
    <row r="2555" s="37" customFormat="1" ht="15" customHeight="1" x14ac:dyDescent="0.3"/>
    <row r="2556" s="37" customFormat="1" ht="15" customHeight="1" x14ac:dyDescent="0.3"/>
    <row r="2557" s="37" customFormat="1" ht="15" customHeight="1" x14ac:dyDescent="0.3"/>
    <row r="2558" s="37" customFormat="1" ht="15" customHeight="1" x14ac:dyDescent="0.3"/>
    <row r="2559" s="37" customFormat="1" ht="15" customHeight="1" x14ac:dyDescent="0.3"/>
    <row r="2561" s="37" customFormat="1" ht="15" customHeight="1" x14ac:dyDescent="0.3"/>
    <row r="2562" s="37" customFormat="1" ht="15" customHeight="1" x14ac:dyDescent="0.3"/>
    <row r="2563" s="37" customFormat="1" ht="15" customHeight="1" x14ac:dyDescent="0.3"/>
    <row r="2564" s="37" customFormat="1" ht="15" customHeight="1" x14ac:dyDescent="0.3"/>
    <row r="2565" s="37" customFormat="1" ht="15" customHeight="1" x14ac:dyDescent="0.3"/>
    <row r="2566" s="37" customFormat="1" ht="15" customHeight="1" x14ac:dyDescent="0.3"/>
    <row r="2568" s="37" customFormat="1" ht="15" customHeight="1" x14ac:dyDescent="0.3"/>
    <row r="2569" s="37" customFormat="1" ht="15" customHeight="1" x14ac:dyDescent="0.3"/>
    <row r="2570" s="37" customFormat="1" ht="15" customHeight="1" x14ac:dyDescent="0.3"/>
    <row r="2571" s="37" customFormat="1" ht="15" customHeight="1" x14ac:dyDescent="0.3"/>
    <row r="2572" s="37" customFormat="1" ht="15" customHeight="1" x14ac:dyDescent="0.3"/>
    <row r="2573" s="37" customFormat="1" ht="15" customHeight="1" x14ac:dyDescent="0.3"/>
    <row r="2575" s="37" customFormat="1" ht="15" customHeight="1" x14ac:dyDescent="0.3"/>
    <row r="2576" s="37" customFormat="1" ht="15" customHeight="1" x14ac:dyDescent="0.3"/>
    <row r="2577" s="37" customFormat="1" ht="15" customHeight="1" x14ac:dyDescent="0.3"/>
    <row r="2578" s="37" customFormat="1" ht="15" customHeight="1" x14ac:dyDescent="0.3"/>
    <row r="2579" s="37" customFormat="1" ht="15" customHeight="1" x14ac:dyDescent="0.3"/>
    <row r="2581" s="37" customFormat="1" ht="15" customHeight="1" x14ac:dyDescent="0.3"/>
    <row r="2582" s="37" customFormat="1" ht="15" customHeight="1" x14ac:dyDescent="0.3"/>
    <row r="2583" s="37" customFormat="1" ht="15" customHeight="1" x14ac:dyDescent="0.3"/>
    <row r="2584" s="37" customFormat="1" ht="15" customHeight="1" x14ac:dyDescent="0.3"/>
    <row r="2585" s="37" customFormat="1" ht="15" customHeight="1" x14ac:dyDescent="0.3"/>
    <row r="2586" s="37" customFormat="1" ht="15" customHeight="1" x14ac:dyDescent="0.3"/>
    <row r="2588" s="37" customFormat="1" ht="15" customHeight="1" x14ac:dyDescent="0.3"/>
    <row r="2589" s="37" customFormat="1" ht="15" customHeight="1" x14ac:dyDescent="0.3"/>
    <row r="2590" s="37" customFormat="1" ht="15" customHeight="1" x14ac:dyDescent="0.3"/>
    <row r="2591" s="37" customFormat="1" ht="15" customHeight="1" x14ac:dyDescent="0.3"/>
    <row r="2592" s="37" customFormat="1" ht="15" customHeight="1" x14ac:dyDescent="0.3"/>
    <row r="2593" spans="2:33" ht="15" customHeight="1" x14ac:dyDescent="0.3"/>
    <row r="2595" spans="2:33" ht="15" customHeight="1" x14ac:dyDescent="0.3"/>
    <row r="2596" spans="2:33" ht="15" customHeight="1" x14ac:dyDescent="0.3"/>
    <row r="2597" spans="2:33" ht="15" customHeight="1" x14ac:dyDescent="0.3"/>
    <row r="2598" spans="2:33" ht="15" customHeight="1" x14ac:dyDescent="0.3">
      <c r="B2598" s="58"/>
      <c r="C2598" s="58"/>
      <c r="D2598" s="58"/>
      <c r="E2598" s="58"/>
      <c r="F2598" s="58"/>
      <c r="G2598" s="58"/>
      <c r="H2598" s="58"/>
      <c r="I2598" s="58"/>
      <c r="J2598" s="58"/>
      <c r="K2598" s="58"/>
      <c r="L2598" s="58"/>
      <c r="M2598" s="58"/>
      <c r="N2598" s="58"/>
      <c r="O2598" s="58"/>
      <c r="P2598" s="58"/>
      <c r="Q2598" s="58"/>
      <c r="R2598" s="58"/>
      <c r="S2598" s="58"/>
      <c r="T2598" s="58"/>
      <c r="U2598" s="58"/>
      <c r="V2598" s="58"/>
      <c r="W2598" s="58"/>
      <c r="X2598" s="58"/>
      <c r="Y2598" s="58"/>
      <c r="Z2598" s="58"/>
      <c r="AA2598" s="58"/>
      <c r="AB2598" s="58"/>
      <c r="AC2598" s="58"/>
      <c r="AD2598" s="58"/>
      <c r="AE2598" s="58"/>
      <c r="AF2598" s="58"/>
      <c r="AG2598" s="58"/>
    </row>
    <row r="2599" spans="2:33" ht="15" customHeight="1" x14ac:dyDescent="0.3"/>
    <row r="2600" spans="2:33" ht="15" customHeight="1" x14ac:dyDescent="0.3"/>
    <row r="2601" spans="2:33" ht="15" customHeight="1" x14ac:dyDescent="0.3"/>
    <row r="2602" spans="2:33" ht="15" customHeight="1" x14ac:dyDescent="0.3"/>
    <row r="2603" spans="2:33" ht="15" customHeight="1" x14ac:dyDescent="0.3"/>
    <row r="2604" spans="2:33" ht="15" customHeight="1" x14ac:dyDescent="0.3"/>
    <row r="2605" spans="2:33" ht="15" customHeight="1" x14ac:dyDescent="0.3"/>
    <row r="2606" spans="2:33" ht="15" customHeight="1" x14ac:dyDescent="0.3"/>
    <row r="2607" spans="2:33" ht="15" customHeight="1" x14ac:dyDescent="0.3"/>
    <row r="2608" spans="2:33" ht="15" customHeight="1" x14ac:dyDescent="0.3"/>
    <row r="2609" s="37" customFormat="1" ht="15" customHeight="1" x14ac:dyDescent="0.3"/>
    <row r="2610" s="37" customFormat="1" ht="15" customHeight="1" x14ac:dyDescent="0.3"/>
    <row r="2611" s="37" customFormat="1" ht="15" customHeight="1" x14ac:dyDescent="0.3"/>
    <row r="2612" s="37" customFormat="1" ht="15" customHeight="1" x14ac:dyDescent="0.3"/>
    <row r="2613" s="37" customFormat="1" ht="15" customHeight="1" x14ac:dyDescent="0.3"/>
    <row r="2614" s="37" customFormat="1" ht="15" customHeight="1" x14ac:dyDescent="0.3"/>
    <row r="2625" s="37" customFormat="1" ht="15" customHeight="1" x14ac:dyDescent="0.3"/>
    <row r="2626" s="37" customFormat="1" ht="15" customHeight="1" x14ac:dyDescent="0.3"/>
    <row r="2627" s="37" customFormat="1" ht="15" customHeight="1" x14ac:dyDescent="0.3"/>
    <row r="2628" s="37" customFormat="1" ht="15" customHeight="1" x14ac:dyDescent="0.3"/>
    <row r="2629" s="37" customFormat="1" ht="15" customHeight="1" x14ac:dyDescent="0.3"/>
    <row r="2630" s="37" customFormat="1" ht="15" customHeight="1" x14ac:dyDescent="0.3"/>
    <row r="2631" s="37" customFormat="1" ht="15" customHeight="1" x14ac:dyDescent="0.3"/>
    <row r="2632" s="37" customFormat="1" ht="15" customHeight="1" x14ac:dyDescent="0.3"/>
    <row r="2633" s="37" customFormat="1" ht="15" customHeight="1" x14ac:dyDescent="0.3"/>
    <row r="2634" s="37" customFormat="1" ht="15" customHeight="1" x14ac:dyDescent="0.3"/>
    <row r="2635" s="37" customFormat="1" ht="15" customHeight="1" x14ac:dyDescent="0.3"/>
    <row r="2636" s="37" customFormat="1" ht="15" customHeight="1" x14ac:dyDescent="0.3"/>
    <row r="2637" s="37" customFormat="1" ht="15" customHeight="1" x14ac:dyDescent="0.3"/>
    <row r="2638" s="37" customFormat="1" ht="15" customHeight="1" x14ac:dyDescent="0.3"/>
    <row r="2639" s="37" customFormat="1" ht="15" customHeight="1" x14ac:dyDescent="0.3"/>
    <row r="2640" s="37" customFormat="1" ht="15" customHeight="1" x14ac:dyDescent="0.3"/>
    <row r="2641" s="37" customFormat="1" ht="15" customHeight="1" x14ac:dyDescent="0.3"/>
    <row r="2642" s="37" customFormat="1" ht="15" customHeight="1" x14ac:dyDescent="0.3"/>
    <row r="2643" s="37" customFormat="1" ht="15" customHeight="1" x14ac:dyDescent="0.3"/>
    <row r="2644" s="37" customFormat="1" ht="15" customHeight="1" x14ac:dyDescent="0.3"/>
    <row r="2645" s="37" customFormat="1" ht="15" customHeight="1" x14ac:dyDescent="0.3"/>
    <row r="2646" s="37" customFormat="1" ht="15" customHeight="1" x14ac:dyDescent="0.3"/>
    <row r="2648" s="37" customFormat="1" ht="15" customHeight="1" x14ac:dyDescent="0.3"/>
    <row r="2649" s="37" customFormat="1" ht="15" customHeight="1" x14ac:dyDescent="0.3"/>
    <row r="2650" s="37" customFormat="1" ht="15" customHeight="1" x14ac:dyDescent="0.3"/>
    <row r="2651" s="37" customFormat="1" ht="15" customHeight="1" x14ac:dyDescent="0.3"/>
    <row r="2652" s="37" customFormat="1" ht="15" customHeight="1" x14ac:dyDescent="0.3"/>
    <row r="2653" s="37" customFormat="1" ht="15" customHeight="1" x14ac:dyDescent="0.3"/>
    <row r="2654" s="37" customFormat="1" ht="15" customHeight="1" x14ac:dyDescent="0.3"/>
    <row r="2655" s="37" customFormat="1" ht="15" customHeight="1" x14ac:dyDescent="0.3"/>
    <row r="2656" s="37" customFormat="1" ht="15" customHeight="1" x14ac:dyDescent="0.3"/>
    <row r="2657" s="37" customFormat="1" ht="15" customHeight="1" x14ac:dyDescent="0.3"/>
    <row r="2658" s="37" customFormat="1" ht="15" customHeight="1" x14ac:dyDescent="0.3"/>
    <row r="2659" s="37" customFormat="1" ht="15" customHeight="1" x14ac:dyDescent="0.3"/>
    <row r="2662" s="37" customFormat="1" ht="15" customHeight="1" x14ac:dyDescent="0.3"/>
    <row r="2663" s="37" customFormat="1" ht="15" customHeight="1" x14ac:dyDescent="0.3"/>
    <row r="2664" s="37" customFormat="1" ht="15" customHeight="1" x14ac:dyDescent="0.3"/>
    <row r="2665" s="37" customFormat="1" ht="15" customHeight="1" x14ac:dyDescent="0.3"/>
    <row r="2666" s="37" customFormat="1" ht="15" customHeight="1" x14ac:dyDescent="0.3"/>
    <row r="2667" s="37" customFormat="1" ht="15" customHeight="1" x14ac:dyDescent="0.3"/>
    <row r="2668" s="37" customFormat="1" ht="15" customHeight="1" x14ac:dyDescent="0.3"/>
    <row r="2669" s="37" customFormat="1" ht="15" customHeight="1" x14ac:dyDescent="0.3"/>
    <row r="2670" s="37" customFormat="1" ht="15" customHeight="1" x14ac:dyDescent="0.3"/>
    <row r="2671" s="37" customFormat="1" ht="15" customHeight="1" x14ac:dyDescent="0.3"/>
    <row r="2672" s="37" customFormat="1" ht="15" customHeight="1" x14ac:dyDescent="0.3"/>
    <row r="2673" s="37" customFormat="1" ht="15" customHeight="1" x14ac:dyDescent="0.3"/>
    <row r="2674" s="37" customFormat="1" ht="15" customHeight="1" x14ac:dyDescent="0.3"/>
    <row r="2675" s="37" customFormat="1" ht="15" customHeight="1" x14ac:dyDescent="0.3"/>
    <row r="2676" s="37" customFormat="1" ht="15" customHeight="1" x14ac:dyDescent="0.3"/>
    <row r="2677" s="37" customFormat="1" ht="15" customHeight="1" x14ac:dyDescent="0.3"/>
    <row r="2678" s="37" customFormat="1" ht="15" customHeight="1" x14ac:dyDescent="0.3"/>
    <row r="2679" s="37" customFormat="1" ht="15" customHeight="1" x14ac:dyDescent="0.3"/>
    <row r="2680" s="37" customFormat="1" ht="15" customHeight="1" x14ac:dyDescent="0.3"/>
    <row r="2681" s="37" customFormat="1" ht="15" customHeight="1" x14ac:dyDescent="0.3"/>
    <row r="2682" s="37" customFormat="1" ht="15" customHeight="1" x14ac:dyDescent="0.3"/>
    <row r="2683" s="37" customFormat="1" ht="15" customHeight="1" x14ac:dyDescent="0.3"/>
    <row r="2684" s="37" customFormat="1" ht="15" customHeight="1" x14ac:dyDescent="0.3"/>
    <row r="2685" s="37" customFormat="1" ht="15" customHeight="1" x14ac:dyDescent="0.3"/>
    <row r="2686" s="37" customFormat="1" ht="15" customHeight="1" x14ac:dyDescent="0.3"/>
    <row r="2687" s="37" customFormat="1" ht="15" customHeight="1" x14ac:dyDescent="0.3"/>
    <row r="2689" s="37" customFormat="1" ht="15" customHeight="1" x14ac:dyDescent="0.3"/>
    <row r="2690" s="37" customFormat="1" ht="15" customHeight="1" x14ac:dyDescent="0.3"/>
    <row r="2691" s="37" customFormat="1" ht="15" customHeight="1" x14ac:dyDescent="0.3"/>
    <row r="2692" s="37" customFormat="1" ht="15" customHeight="1" x14ac:dyDescent="0.3"/>
    <row r="2693" s="37" customFormat="1" ht="15" customHeight="1" x14ac:dyDescent="0.3"/>
    <row r="2694" s="37" customFormat="1" ht="15" customHeight="1" x14ac:dyDescent="0.3"/>
    <row r="2695" s="37" customFormat="1" ht="15" customHeight="1" x14ac:dyDescent="0.3"/>
    <row r="2696" s="37" customFormat="1" ht="15" customHeight="1" x14ac:dyDescent="0.3"/>
    <row r="2697" s="37" customFormat="1" ht="15" customHeight="1" x14ac:dyDescent="0.3"/>
    <row r="2698" s="37" customFormat="1" ht="15" customHeight="1" x14ac:dyDescent="0.3"/>
    <row r="2699" s="37" customFormat="1" ht="15" customHeight="1" x14ac:dyDescent="0.3"/>
    <row r="2700" s="37" customFormat="1" ht="15" customHeight="1" x14ac:dyDescent="0.3"/>
    <row r="2701" s="37" customFormat="1" ht="15" customHeight="1" x14ac:dyDescent="0.3"/>
    <row r="2702" s="37" customFormat="1" ht="15" customHeight="1" x14ac:dyDescent="0.3"/>
    <row r="2703" s="37" customFormat="1" ht="15" customHeight="1" x14ac:dyDescent="0.3"/>
    <row r="2704" s="37" customFormat="1" ht="15" customHeight="1" x14ac:dyDescent="0.3"/>
    <row r="2707" spans="2:33" ht="15" customHeight="1" x14ac:dyDescent="0.3"/>
    <row r="2708" spans="2:33" ht="15" customHeight="1" x14ac:dyDescent="0.3"/>
    <row r="2709" spans="2:33" ht="15" customHeight="1" x14ac:dyDescent="0.3"/>
    <row r="2710" spans="2:33" ht="15" customHeight="1" x14ac:dyDescent="0.3"/>
    <row r="2711" spans="2:33" ht="15" customHeight="1" x14ac:dyDescent="0.3"/>
    <row r="2712" spans="2:33" ht="15" customHeight="1" x14ac:dyDescent="0.3"/>
    <row r="2713" spans="2:33" ht="15" customHeight="1" x14ac:dyDescent="0.3"/>
    <row r="2714" spans="2:33" ht="15" customHeight="1" x14ac:dyDescent="0.3"/>
    <row r="2715" spans="2:33" ht="15" customHeight="1" x14ac:dyDescent="0.3"/>
    <row r="2716" spans="2:33" ht="15" customHeight="1" x14ac:dyDescent="0.3"/>
    <row r="2717" spans="2:33" ht="15" customHeight="1" x14ac:dyDescent="0.3"/>
    <row r="2718" spans="2:33" ht="15" customHeight="1" x14ac:dyDescent="0.3"/>
    <row r="2719" spans="2:33" ht="15" customHeight="1" x14ac:dyDescent="0.3">
      <c r="B2719" s="58"/>
      <c r="C2719" s="58"/>
      <c r="D2719" s="58"/>
      <c r="E2719" s="58"/>
      <c r="F2719" s="58"/>
      <c r="G2719" s="58"/>
      <c r="H2719" s="58"/>
      <c r="I2719" s="58"/>
      <c r="J2719" s="58"/>
      <c r="K2719" s="58"/>
      <c r="L2719" s="58"/>
      <c r="M2719" s="58"/>
      <c r="N2719" s="58"/>
      <c r="O2719" s="58"/>
      <c r="P2719" s="58"/>
      <c r="Q2719" s="58"/>
      <c r="R2719" s="58"/>
      <c r="S2719" s="58"/>
      <c r="T2719" s="58"/>
      <c r="U2719" s="58"/>
      <c r="V2719" s="58"/>
      <c r="W2719" s="58"/>
      <c r="X2719" s="58"/>
      <c r="Y2719" s="58"/>
      <c r="Z2719" s="58"/>
      <c r="AA2719" s="58"/>
      <c r="AB2719" s="58"/>
      <c r="AC2719" s="58"/>
      <c r="AD2719" s="58"/>
      <c r="AE2719" s="58"/>
      <c r="AF2719" s="58"/>
      <c r="AG2719" s="58"/>
    </row>
    <row r="2720" spans="2:33" ht="15" customHeight="1" x14ac:dyDescent="0.3"/>
    <row r="2721" s="37" customFormat="1" ht="15" customHeight="1" x14ac:dyDescent="0.3"/>
    <row r="2722" s="37" customFormat="1" ht="15" customHeight="1" x14ac:dyDescent="0.3"/>
    <row r="2723" s="37" customFormat="1" ht="15" customHeight="1" x14ac:dyDescent="0.3"/>
    <row r="2724" s="37" customFormat="1" ht="15" customHeight="1" x14ac:dyDescent="0.3"/>
    <row r="2725" s="37" customFormat="1" ht="15" customHeight="1" x14ac:dyDescent="0.3"/>
    <row r="2726" s="37" customFormat="1" ht="15" customHeight="1" x14ac:dyDescent="0.3"/>
    <row r="2727" s="37" customFormat="1" ht="15" customHeight="1" x14ac:dyDescent="0.3"/>
    <row r="2728" s="37" customFormat="1" ht="15" customHeight="1" x14ac:dyDescent="0.3"/>
    <row r="2729" s="37" customFormat="1" ht="15" customHeight="1" x14ac:dyDescent="0.3"/>
    <row r="2730" s="37" customFormat="1" ht="15" customHeight="1" x14ac:dyDescent="0.3"/>
    <row r="2731" s="37" customFormat="1" ht="15" customHeight="1" x14ac:dyDescent="0.3"/>
    <row r="2732" s="37" customFormat="1" ht="15" customHeight="1" x14ac:dyDescent="0.3"/>
    <row r="2733" s="37" customFormat="1" ht="15" customHeight="1" x14ac:dyDescent="0.3"/>
    <row r="2734" s="37" customFormat="1" ht="15" customHeight="1" x14ac:dyDescent="0.3"/>
    <row r="2735" s="37" customFormat="1" ht="15" customHeight="1" x14ac:dyDescent="0.3"/>
    <row r="2736" s="37" customFormat="1" ht="15" customHeight="1" x14ac:dyDescent="0.3"/>
    <row r="2737" s="37" customFormat="1" ht="15" customHeight="1" x14ac:dyDescent="0.3"/>
    <row r="2738" s="37" customFormat="1" ht="15" customHeight="1" x14ac:dyDescent="0.3"/>
    <row r="2739" s="37" customFormat="1" ht="15" customHeight="1" x14ac:dyDescent="0.3"/>
    <row r="2740" s="37" customFormat="1" ht="15" customHeight="1" x14ac:dyDescent="0.3"/>
    <row r="2741" s="37" customFormat="1" ht="15" customHeight="1" x14ac:dyDescent="0.3"/>
    <row r="2742" s="37" customFormat="1" ht="15" customHeight="1" x14ac:dyDescent="0.3"/>
    <row r="2775" s="37" customFormat="1" ht="15" customHeight="1" x14ac:dyDescent="0.3"/>
    <row r="2776" s="37" customFormat="1" ht="15" customHeight="1" x14ac:dyDescent="0.3"/>
    <row r="2777" s="37" customFormat="1" ht="15" customHeight="1" x14ac:dyDescent="0.3"/>
    <row r="2778" s="37" customFormat="1" ht="15" customHeight="1" x14ac:dyDescent="0.3"/>
    <row r="2779" s="37" customFormat="1" ht="15" customHeight="1" x14ac:dyDescent="0.3"/>
    <row r="2780" s="37" customFormat="1" ht="15" customHeight="1" x14ac:dyDescent="0.3"/>
    <row r="2781" s="37" customFormat="1" ht="15" customHeight="1" x14ac:dyDescent="0.3"/>
    <row r="2782" s="37" customFormat="1" ht="15" customHeight="1" x14ac:dyDescent="0.3"/>
    <row r="2783" s="37" customFormat="1" ht="15" customHeight="1" x14ac:dyDescent="0.3"/>
    <row r="2784" s="37" customFormat="1" ht="15" customHeight="1" x14ac:dyDescent="0.3"/>
    <row r="2785" s="37" customFormat="1" ht="15" customHeight="1" x14ac:dyDescent="0.3"/>
    <row r="2786" s="37" customFormat="1" ht="15" customHeight="1" x14ac:dyDescent="0.3"/>
    <row r="2788" s="37" customFormat="1" ht="15" customHeight="1" x14ac:dyDescent="0.3"/>
    <row r="2789" s="37" customFormat="1" ht="15" customHeight="1" x14ac:dyDescent="0.3"/>
    <row r="2790" s="37" customFormat="1" ht="15" customHeight="1" x14ac:dyDescent="0.3"/>
    <row r="2791" s="37" customFormat="1" ht="15" customHeight="1" x14ac:dyDescent="0.3"/>
    <row r="2793" s="37" customFormat="1" ht="15" customHeight="1" x14ac:dyDescent="0.3"/>
    <row r="2794" s="37" customFormat="1" ht="15" customHeight="1" x14ac:dyDescent="0.3"/>
    <row r="2795" s="37" customFormat="1" ht="15" customHeight="1" x14ac:dyDescent="0.3"/>
    <row r="2796" s="37" customFormat="1" ht="15" customHeight="1" x14ac:dyDescent="0.3"/>
    <row r="2797" s="37" customFormat="1" ht="15" customHeight="1" x14ac:dyDescent="0.3"/>
    <row r="2798" s="37" customFormat="1" ht="15" customHeight="1" x14ac:dyDescent="0.3"/>
    <row r="2799" s="37" customFormat="1" ht="15" customHeight="1" x14ac:dyDescent="0.3"/>
    <row r="2800" s="37" customFormat="1" ht="15" customHeight="1" x14ac:dyDescent="0.3"/>
    <row r="2801" s="37" customFormat="1" ht="15" customHeight="1" x14ac:dyDescent="0.3"/>
    <row r="2802" s="37" customFormat="1" ht="15" customHeight="1" x14ac:dyDescent="0.3"/>
    <row r="2804" s="37" customFormat="1" ht="15" customHeight="1" x14ac:dyDescent="0.3"/>
    <row r="2805" s="37" customFormat="1" ht="15" customHeight="1" x14ac:dyDescent="0.3"/>
    <row r="2806" s="37" customFormat="1" ht="15" customHeight="1" x14ac:dyDescent="0.3"/>
    <row r="2807" s="37" customFormat="1" ht="15" customHeight="1" x14ac:dyDescent="0.3"/>
    <row r="2809" s="37" customFormat="1" ht="15" customHeight="1" x14ac:dyDescent="0.3"/>
    <row r="2810" s="37" customFormat="1" ht="15" customHeight="1" x14ac:dyDescent="0.3"/>
    <row r="2811" s="37" customFormat="1" ht="15" customHeight="1" x14ac:dyDescent="0.3"/>
    <row r="2812" s="37" customFormat="1" ht="15" customHeight="1" x14ac:dyDescent="0.3"/>
    <row r="2813" s="37" customFormat="1" ht="15" customHeight="1" x14ac:dyDescent="0.3"/>
    <row r="2814" s="37" customFormat="1" ht="15" customHeight="1" x14ac:dyDescent="0.3"/>
    <row r="2815" s="37" customFormat="1" ht="15" customHeight="1" x14ac:dyDescent="0.3"/>
    <row r="2816" s="37" customFormat="1" ht="15" customHeight="1" x14ac:dyDescent="0.3"/>
    <row r="2818" s="37" customFormat="1" ht="15" customHeight="1" x14ac:dyDescent="0.3"/>
    <row r="2819" s="37" customFormat="1" ht="15" customHeight="1" x14ac:dyDescent="0.3"/>
    <row r="2820" s="37" customFormat="1" ht="15" customHeight="1" x14ac:dyDescent="0.3"/>
    <row r="2821" s="37" customFormat="1" ht="15" customHeight="1" x14ac:dyDescent="0.3"/>
    <row r="2822" s="37" customFormat="1" ht="15" customHeight="1" x14ac:dyDescent="0.3"/>
    <row r="2823" s="37" customFormat="1" ht="15" customHeight="1" x14ac:dyDescent="0.3"/>
    <row r="2825" s="37" customFormat="1" ht="15" customHeight="1" x14ac:dyDescent="0.3"/>
    <row r="2826" s="37" customFormat="1" ht="15" customHeight="1" x14ac:dyDescent="0.3"/>
    <row r="2827" s="37" customFormat="1" ht="15" customHeight="1" x14ac:dyDescent="0.3"/>
    <row r="2828" s="37" customFormat="1" ht="15" customHeight="1" x14ac:dyDescent="0.3"/>
    <row r="2831" s="37" customFormat="1" ht="15" customHeight="1" x14ac:dyDescent="0.3"/>
    <row r="2832" s="37" customFormat="1" ht="15" customHeight="1" x14ac:dyDescent="0.3"/>
    <row r="2833" spans="2:33" ht="15" customHeight="1" x14ac:dyDescent="0.3"/>
    <row r="2834" spans="2:33" ht="15" customHeight="1" x14ac:dyDescent="0.3"/>
    <row r="2835" spans="2:33" ht="15" customHeight="1" x14ac:dyDescent="0.3"/>
    <row r="2836" spans="2:33" ht="15" customHeight="1" x14ac:dyDescent="0.3"/>
    <row r="2837" spans="2:33" ht="15" customHeight="1" x14ac:dyDescent="0.3">
      <c r="B2837" s="58"/>
      <c r="C2837" s="58"/>
      <c r="D2837" s="58"/>
      <c r="E2837" s="58"/>
      <c r="F2837" s="58"/>
      <c r="G2837" s="58"/>
      <c r="H2837" s="58"/>
      <c r="I2837" s="58"/>
      <c r="J2837" s="58"/>
      <c r="K2837" s="58"/>
      <c r="L2837" s="58"/>
      <c r="M2837" s="58"/>
      <c r="N2837" s="58"/>
      <c r="O2837" s="58"/>
      <c r="P2837" s="58"/>
      <c r="Q2837" s="58"/>
      <c r="R2837" s="58"/>
      <c r="S2837" s="58"/>
      <c r="T2837" s="58"/>
      <c r="U2837" s="58"/>
      <c r="V2837" s="58"/>
      <c r="W2837" s="58"/>
      <c r="X2837" s="58"/>
      <c r="Y2837" s="58"/>
      <c r="Z2837" s="58"/>
      <c r="AA2837" s="58"/>
      <c r="AB2837" s="58"/>
      <c r="AC2837" s="58"/>
      <c r="AD2837" s="58"/>
      <c r="AE2837" s="58"/>
      <c r="AF2837" s="58"/>
      <c r="AG2837" s="58"/>
    </row>
    <row r="2838" spans="2:33" ht="15" customHeight="1" x14ac:dyDescent="0.3"/>
    <row r="2839" spans="2:33" ht="15" customHeight="1" x14ac:dyDescent="0.3"/>
    <row r="2840" spans="2:33" ht="15" customHeight="1" x14ac:dyDescent="0.3"/>
    <row r="2841" spans="2:33" ht="15" customHeight="1" x14ac:dyDescent="0.3"/>
  </sheetData>
  <mergeCells count="20"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  <mergeCell ref="B1698:AG1698"/>
    <mergeCell ref="B1945:AG1945"/>
    <mergeCell ref="B2031:AG2031"/>
    <mergeCell ref="B2153:AG2153"/>
    <mergeCell ref="B2317:AG2317"/>
    <mergeCell ref="B2419:AG2419"/>
    <mergeCell ref="B2509:AG2509"/>
    <mergeCell ref="B2598:AG2598"/>
    <mergeCell ref="B2719:AG2719"/>
    <mergeCell ref="B2837:AG28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93A1-BCB7-46A4-B72E-B6AE3CA15A72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  <sheetView workbookViewId="1"/>
  </sheetViews>
  <sheetFormatPr defaultColWidth="8.7265625" defaultRowHeight="15" customHeight="1" x14ac:dyDescent="0.3"/>
  <cols>
    <col min="1" max="1" width="21.26953125" style="37" bestFit="1" customWidth="1"/>
    <col min="2" max="2" width="46.7265625" style="37" customWidth="1"/>
    <col min="3" max="16384" width="8.7265625" style="37"/>
  </cols>
  <sheetData>
    <row r="1" spans="1:33" ht="15" customHeight="1" thickBot="1" x14ac:dyDescent="0.35">
      <c r="A1" s="64"/>
      <c r="B1" s="65" t="s">
        <v>671</v>
      </c>
      <c r="C1" s="66">
        <v>2022</v>
      </c>
      <c r="D1" s="66">
        <v>2023</v>
      </c>
      <c r="E1" s="66">
        <v>2024</v>
      </c>
      <c r="F1" s="66">
        <v>2025</v>
      </c>
      <c r="G1" s="66">
        <v>2026</v>
      </c>
      <c r="H1" s="66">
        <v>2027</v>
      </c>
      <c r="I1" s="66">
        <v>2028</v>
      </c>
      <c r="J1" s="66">
        <v>2029</v>
      </c>
      <c r="K1" s="66">
        <v>2030</v>
      </c>
      <c r="L1" s="66">
        <v>2031</v>
      </c>
      <c r="M1" s="66">
        <v>2032</v>
      </c>
      <c r="N1" s="66">
        <v>2033</v>
      </c>
      <c r="O1" s="66">
        <v>2034</v>
      </c>
      <c r="P1" s="66">
        <v>2035</v>
      </c>
      <c r="Q1" s="66">
        <v>2036</v>
      </c>
      <c r="R1" s="66">
        <v>2037</v>
      </c>
      <c r="S1" s="66">
        <v>2038</v>
      </c>
      <c r="T1" s="66">
        <v>2039</v>
      </c>
      <c r="U1" s="66">
        <v>2040</v>
      </c>
      <c r="V1" s="66">
        <v>2041</v>
      </c>
      <c r="W1" s="66">
        <v>2042</v>
      </c>
      <c r="X1" s="66">
        <v>2043</v>
      </c>
      <c r="Y1" s="66">
        <v>2044</v>
      </c>
      <c r="Z1" s="66">
        <v>2045</v>
      </c>
      <c r="AA1" s="66">
        <v>2046</v>
      </c>
      <c r="AB1" s="66">
        <v>2047</v>
      </c>
      <c r="AC1" s="66">
        <v>2048</v>
      </c>
      <c r="AD1" s="66">
        <v>2049</v>
      </c>
      <c r="AE1" s="66">
        <v>2050</v>
      </c>
      <c r="AF1" s="64"/>
      <c r="AG1" s="64"/>
    </row>
    <row r="2" spans="1:33" ht="15" customHeight="1" thickTop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</row>
    <row r="3" spans="1:33" ht="15" customHeight="1" x14ac:dyDescent="0.3">
      <c r="A3" s="64"/>
      <c r="B3" s="64"/>
      <c r="C3" s="84" t="s">
        <v>520</v>
      </c>
      <c r="D3" s="84" t="s">
        <v>672</v>
      </c>
      <c r="E3" s="69"/>
      <c r="F3" s="69"/>
      <c r="G3" s="69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</row>
    <row r="4" spans="1:33" ht="15" customHeight="1" x14ac:dyDescent="0.3">
      <c r="A4" s="64"/>
      <c r="B4" s="64"/>
      <c r="C4" s="84" t="s">
        <v>521</v>
      </c>
      <c r="D4" s="84" t="s">
        <v>673</v>
      </c>
      <c r="E4" s="69"/>
      <c r="F4" s="69"/>
      <c r="G4" s="84" t="s">
        <v>652</v>
      </c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</row>
    <row r="5" spans="1:33" ht="15" customHeight="1" x14ac:dyDescent="0.3">
      <c r="A5" s="64"/>
      <c r="B5" s="64"/>
      <c r="C5" s="84" t="s">
        <v>522</v>
      </c>
      <c r="D5" s="84" t="s">
        <v>674</v>
      </c>
      <c r="E5" s="69"/>
      <c r="F5" s="69"/>
      <c r="G5" s="69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</row>
    <row r="6" spans="1:33" ht="15" customHeight="1" x14ac:dyDescent="0.3">
      <c r="A6" s="64"/>
      <c r="B6" s="64"/>
      <c r="C6" s="84" t="s">
        <v>523</v>
      </c>
      <c r="D6" s="69"/>
      <c r="E6" s="84" t="s">
        <v>675</v>
      </c>
      <c r="F6" s="69"/>
      <c r="G6" s="69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</row>
    <row r="7" spans="1:33" ht="12" x14ac:dyDescent="0.3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</row>
    <row r="8" spans="1:33" ht="12" x14ac:dyDescent="0.3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</row>
    <row r="9" spans="1:33" ht="12" x14ac:dyDescent="0.3">
      <c r="A9" s="64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</row>
    <row r="10" spans="1:33" ht="15" customHeight="1" x14ac:dyDescent="0.35">
      <c r="A10" s="67" t="s">
        <v>344</v>
      </c>
      <c r="B10" s="70" t="s">
        <v>43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71" t="s">
        <v>649</v>
      </c>
      <c r="AG10" s="68"/>
    </row>
    <row r="11" spans="1:33" ht="15" customHeight="1" x14ac:dyDescent="0.3">
      <c r="A11" s="64"/>
      <c r="B11" s="72" t="s">
        <v>44</v>
      </c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71" t="s">
        <v>648</v>
      </c>
      <c r="AG11" s="68"/>
    </row>
    <row r="12" spans="1:33" ht="15" customHeight="1" x14ac:dyDescent="0.3">
      <c r="A12" s="64"/>
      <c r="B12" s="72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1" t="s">
        <v>647</v>
      </c>
      <c r="AG12" s="68"/>
    </row>
    <row r="13" spans="1:33" ht="15" customHeight="1" thickBot="1" x14ac:dyDescent="0.35">
      <c r="A13" s="64"/>
      <c r="B13" s="74" t="s">
        <v>45</v>
      </c>
      <c r="C13" s="74">
        <v>2022</v>
      </c>
      <c r="D13" s="74">
        <v>2023</v>
      </c>
      <c r="E13" s="74">
        <v>2024</v>
      </c>
      <c r="F13" s="74">
        <v>2025</v>
      </c>
      <c r="G13" s="74">
        <v>2026</v>
      </c>
      <c r="H13" s="74">
        <v>2027</v>
      </c>
      <c r="I13" s="74">
        <v>2028</v>
      </c>
      <c r="J13" s="74">
        <v>2029</v>
      </c>
      <c r="K13" s="74">
        <v>2030</v>
      </c>
      <c r="L13" s="74">
        <v>2031</v>
      </c>
      <c r="M13" s="74">
        <v>2032</v>
      </c>
      <c r="N13" s="74">
        <v>2033</v>
      </c>
      <c r="O13" s="74">
        <v>2034</v>
      </c>
      <c r="P13" s="74">
        <v>2035</v>
      </c>
      <c r="Q13" s="74">
        <v>2036</v>
      </c>
      <c r="R13" s="74">
        <v>2037</v>
      </c>
      <c r="S13" s="74">
        <v>2038</v>
      </c>
      <c r="T13" s="74">
        <v>2039</v>
      </c>
      <c r="U13" s="74">
        <v>2040</v>
      </c>
      <c r="V13" s="74">
        <v>2041</v>
      </c>
      <c r="W13" s="74">
        <v>2042</v>
      </c>
      <c r="X13" s="74">
        <v>2043</v>
      </c>
      <c r="Y13" s="74">
        <v>2044</v>
      </c>
      <c r="Z13" s="74">
        <v>2045</v>
      </c>
      <c r="AA13" s="74">
        <v>2046</v>
      </c>
      <c r="AB13" s="74">
        <v>2047</v>
      </c>
      <c r="AC13" s="74">
        <v>2048</v>
      </c>
      <c r="AD13" s="74">
        <v>2049</v>
      </c>
      <c r="AE13" s="74">
        <v>2050</v>
      </c>
      <c r="AF13" s="75" t="s">
        <v>676</v>
      </c>
      <c r="AG13" s="68"/>
    </row>
    <row r="14" spans="1:33" ht="15" customHeight="1" thickTop="1" x14ac:dyDescent="0.3">
      <c r="A14" s="64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</row>
    <row r="15" spans="1:33" ht="15" customHeight="1" x14ac:dyDescent="0.3">
      <c r="A15" s="64"/>
      <c r="B15" s="76" t="s">
        <v>46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</row>
    <row r="16" spans="1:33" ht="15" customHeight="1" x14ac:dyDescent="0.3">
      <c r="A16" s="67" t="s">
        <v>345</v>
      </c>
      <c r="B16" s="77" t="s">
        <v>47</v>
      </c>
      <c r="C16" s="78">
        <v>24.586991999999999</v>
      </c>
      <c r="D16" s="78">
        <v>25.571161</v>
      </c>
      <c r="E16" s="78">
        <v>26.285039999999999</v>
      </c>
      <c r="F16" s="78">
        <v>26.689157000000002</v>
      </c>
      <c r="G16" s="78">
        <v>27.061613000000001</v>
      </c>
      <c r="H16" s="78">
        <v>27.276854</v>
      </c>
      <c r="I16" s="78">
        <v>27.645002000000002</v>
      </c>
      <c r="J16" s="78">
        <v>27.607613000000001</v>
      </c>
      <c r="K16" s="78">
        <v>27.657637000000001</v>
      </c>
      <c r="L16" s="78">
        <v>27.504726000000002</v>
      </c>
      <c r="M16" s="78">
        <v>27.566185000000001</v>
      </c>
      <c r="N16" s="78">
        <v>27.626515999999999</v>
      </c>
      <c r="O16" s="78">
        <v>27.525274</v>
      </c>
      <c r="P16" s="78">
        <v>27.454478999999999</v>
      </c>
      <c r="Q16" s="78">
        <v>27.324805999999999</v>
      </c>
      <c r="R16" s="78">
        <v>27.286284999999999</v>
      </c>
      <c r="S16" s="78">
        <v>27.180133999999999</v>
      </c>
      <c r="T16" s="78">
        <v>27.06955</v>
      </c>
      <c r="U16" s="78">
        <v>26.857201</v>
      </c>
      <c r="V16" s="78">
        <v>26.565493</v>
      </c>
      <c r="W16" s="78">
        <v>26.618496</v>
      </c>
      <c r="X16" s="78">
        <v>26.762219999999999</v>
      </c>
      <c r="Y16" s="78">
        <v>27.042204000000002</v>
      </c>
      <c r="Z16" s="78">
        <v>27.108968999999998</v>
      </c>
      <c r="AA16" s="78">
        <v>27.167717</v>
      </c>
      <c r="AB16" s="78">
        <v>26.948446000000001</v>
      </c>
      <c r="AC16" s="78">
        <v>27.031092000000001</v>
      </c>
      <c r="AD16" s="78">
        <v>27.320032000000001</v>
      </c>
      <c r="AE16" s="78">
        <v>27.390823000000001</v>
      </c>
      <c r="AF16" s="79">
        <v>3.8639999999999998E-3</v>
      </c>
      <c r="AG16" s="68"/>
    </row>
    <row r="17" spans="1:33" ht="15" customHeight="1" x14ac:dyDescent="0.3">
      <c r="A17" s="67" t="s">
        <v>346</v>
      </c>
      <c r="B17" s="77" t="s">
        <v>48</v>
      </c>
      <c r="C17" s="78">
        <v>7.7684930000000003</v>
      </c>
      <c r="D17" s="78">
        <v>8.1696559999999998</v>
      </c>
      <c r="E17" s="78">
        <v>8.3321199999999997</v>
      </c>
      <c r="F17" s="78">
        <v>8.3111510000000006</v>
      </c>
      <c r="G17" s="78">
        <v>8.4723849999999992</v>
      </c>
      <c r="H17" s="78">
        <v>8.3399160000000006</v>
      </c>
      <c r="I17" s="78">
        <v>8.2286289999999997</v>
      </c>
      <c r="J17" s="78">
        <v>8.1261060000000001</v>
      </c>
      <c r="K17" s="78">
        <v>8.0590299999999999</v>
      </c>
      <c r="L17" s="78">
        <v>8.0406610000000001</v>
      </c>
      <c r="M17" s="78">
        <v>8.1131670000000007</v>
      </c>
      <c r="N17" s="78">
        <v>8.1678940000000004</v>
      </c>
      <c r="O17" s="78">
        <v>8.2807069999999996</v>
      </c>
      <c r="P17" s="78">
        <v>8.3397360000000003</v>
      </c>
      <c r="Q17" s="78">
        <v>8.4637619999999991</v>
      </c>
      <c r="R17" s="78">
        <v>8.5171729999999997</v>
      </c>
      <c r="S17" s="78">
        <v>8.5180530000000001</v>
      </c>
      <c r="T17" s="78">
        <v>8.6456610000000005</v>
      </c>
      <c r="U17" s="78">
        <v>8.6326029999999996</v>
      </c>
      <c r="V17" s="78">
        <v>8.6911459999999998</v>
      </c>
      <c r="W17" s="78">
        <v>8.8430959999999992</v>
      </c>
      <c r="X17" s="78">
        <v>8.9670079999999999</v>
      </c>
      <c r="Y17" s="78">
        <v>9.0321160000000003</v>
      </c>
      <c r="Z17" s="78">
        <v>9.0799719999999997</v>
      </c>
      <c r="AA17" s="78">
        <v>9.1438089999999992</v>
      </c>
      <c r="AB17" s="78">
        <v>9.1952099999999994</v>
      </c>
      <c r="AC17" s="78">
        <v>9.2360419999999994</v>
      </c>
      <c r="AD17" s="78">
        <v>9.2827359999999999</v>
      </c>
      <c r="AE17" s="78">
        <v>9.3104460000000007</v>
      </c>
      <c r="AF17" s="79">
        <v>6.4869999999999997E-3</v>
      </c>
      <c r="AG17" s="68"/>
    </row>
    <row r="18" spans="1:33" ht="15" customHeight="1" x14ac:dyDescent="0.3">
      <c r="A18" s="67" t="s">
        <v>347</v>
      </c>
      <c r="B18" s="77" t="s">
        <v>49</v>
      </c>
      <c r="C18" s="78">
        <v>37.814273999999997</v>
      </c>
      <c r="D18" s="78">
        <v>37.835822999999998</v>
      </c>
      <c r="E18" s="78">
        <v>36.882995999999999</v>
      </c>
      <c r="F18" s="78">
        <v>37.047317999999997</v>
      </c>
      <c r="G18" s="78">
        <v>37.522250999999997</v>
      </c>
      <c r="H18" s="78">
        <v>37.473185999999998</v>
      </c>
      <c r="I18" s="78">
        <v>37.786017999999999</v>
      </c>
      <c r="J18" s="78">
        <v>38.036835000000004</v>
      </c>
      <c r="K18" s="78">
        <v>38.406055000000002</v>
      </c>
      <c r="L18" s="78">
        <v>38.853167999999997</v>
      </c>
      <c r="M18" s="78">
        <v>39.378104999999998</v>
      </c>
      <c r="N18" s="78">
        <v>39.977421</v>
      </c>
      <c r="O18" s="78">
        <v>40.490608000000002</v>
      </c>
      <c r="P18" s="78">
        <v>40.958793999999997</v>
      </c>
      <c r="Q18" s="78">
        <v>41.332081000000002</v>
      </c>
      <c r="R18" s="78">
        <v>41.707431999999997</v>
      </c>
      <c r="S18" s="78">
        <v>41.989215999999999</v>
      </c>
      <c r="T18" s="78">
        <v>42.240600999999998</v>
      </c>
      <c r="U18" s="78">
        <v>42.383110000000002</v>
      </c>
      <c r="V18" s="78">
        <v>42.506450999999998</v>
      </c>
      <c r="W18" s="78">
        <v>42.687958000000002</v>
      </c>
      <c r="X18" s="78">
        <v>42.804451</v>
      </c>
      <c r="Y18" s="78">
        <v>42.884608999999998</v>
      </c>
      <c r="Z18" s="78">
        <v>43.041491999999998</v>
      </c>
      <c r="AA18" s="78">
        <v>42.870251000000003</v>
      </c>
      <c r="AB18" s="78">
        <v>43.082157000000002</v>
      </c>
      <c r="AC18" s="78">
        <v>43.152934999999999</v>
      </c>
      <c r="AD18" s="78">
        <v>43.235588</v>
      </c>
      <c r="AE18" s="78">
        <v>43.621796000000003</v>
      </c>
      <c r="AF18" s="79">
        <v>5.1159999999999999E-3</v>
      </c>
      <c r="AG18" s="68"/>
    </row>
    <row r="19" spans="1:33" ht="15" customHeight="1" x14ac:dyDescent="0.3">
      <c r="A19" s="67" t="s">
        <v>348</v>
      </c>
      <c r="B19" s="77" t="s">
        <v>50</v>
      </c>
      <c r="C19" s="78">
        <v>11.789562999999999</v>
      </c>
      <c r="D19" s="78">
        <v>11.071955000000001</v>
      </c>
      <c r="E19" s="78">
        <v>12.067057</v>
      </c>
      <c r="F19" s="78">
        <v>11.332017</v>
      </c>
      <c r="G19" s="78">
        <v>10.370732</v>
      </c>
      <c r="H19" s="78">
        <v>9.3035239999999995</v>
      </c>
      <c r="I19" s="78">
        <v>8.3554209999999998</v>
      </c>
      <c r="J19" s="78">
        <v>7.4639850000000001</v>
      </c>
      <c r="K19" s="78">
        <v>7.0948640000000003</v>
      </c>
      <c r="L19" s="78">
        <v>7.0633650000000001</v>
      </c>
      <c r="M19" s="78">
        <v>7.1134110000000002</v>
      </c>
      <c r="N19" s="78">
        <v>7.082268</v>
      </c>
      <c r="O19" s="78">
        <v>7.0169699999999997</v>
      </c>
      <c r="P19" s="78">
        <v>7.0687850000000001</v>
      </c>
      <c r="Q19" s="78">
        <v>6.9859330000000002</v>
      </c>
      <c r="R19" s="78">
        <v>6.8019679999999996</v>
      </c>
      <c r="S19" s="78">
        <v>6.6920120000000001</v>
      </c>
      <c r="T19" s="78">
        <v>6.5331130000000002</v>
      </c>
      <c r="U19" s="78">
        <v>6.4377589999999998</v>
      </c>
      <c r="V19" s="78">
        <v>6.4426389999999998</v>
      </c>
      <c r="W19" s="78">
        <v>6.4541219999999999</v>
      </c>
      <c r="X19" s="78">
        <v>6.3639700000000001</v>
      </c>
      <c r="Y19" s="78">
        <v>6.2625320000000002</v>
      </c>
      <c r="Z19" s="78">
        <v>6.1887549999999996</v>
      </c>
      <c r="AA19" s="78">
        <v>6.1198709999999998</v>
      </c>
      <c r="AB19" s="78">
        <v>6.0876130000000002</v>
      </c>
      <c r="AC19" s="78">
        <v>6.0698829999999999</v>
      </c>
      <c r="AD19" s="78">
        <v>6.0320450000000001</v>
      </c>
      <c r="AE19" s="78">
        <v>5.9455960000000001</v>
      </c>
      <c r="AF19" s="79">
        <v>-2.4152E-2</v>
      </c>
      <c r="AG19" s="68"/>
    </row>
    <row r="20" spans="1:33" ht="15" customHeight="1" x14ac:dyDescent="0.3">
      <c r="A20" s="67" t="s">
        <v>349</v>
      </c>
      <c r="B20" s="77" t="s">
        <v>51</v>
      </c>
      <c r="C20" s="78">
        <v>8.0646540000000009</v>
      </c>
      <c r="D20" s="78">
        <v>8.1872109999999996</v>
      </c>
      <c r="E20" s="78">
        <v>8.2466290000000004</v>
      </c>
      <c r="F20" s="78">
        <v>8.1719659999999994</v>
      </c>
      <c r="G20" s="78">
        <v>8.0928570000000004</v>
      </c>
      <c r="H20" s="78">
        <v>8.0927190000000007</v>
      </c>
      <c r="I20" s="78">
        <v>7.9974689999999997</v>
      </c>
      <c r="J20" s="78">
        <v>7.9973400000000003</v>
      </c>
      <c r="K20" s="78">
        <v>7.9187440000000002</v>
      </c>
      <c r="L20" s="78">
        <v>7.9187969999999996</v>
      </c>
      <c r="M20" s="78">
        <v>7.9188850000000004</v>
      </c>
      <c r="N20" s="78">
        <v>7.47281</v>
      </c>
      <c r="O20" s="78">
        <v>7.4032179999999999</v>
      </c>
      <c r="P20" s="78">
        <v>7.3139329999999996</v>
      </c>
      <c r="Q20" s="78">
        <v>7.1458170000000001</v>
      </c>
      <c r="R20" s="78">
        <v>7.0316359999999998</v>
      </c>
      <c r="S20" s="78">
        <v>6.8371979999999999</v>
      </c>
      <c r="T20" s="78">
        <v>6.734248</v>
      </c>
      <c r="U20" s="78">
        <v>6.5336410000000003</v>
      </c>
      <c r="V20" s="78">
        <v>6.5354080000000003</v>
      </c>
      <c r="W20" s="78">
        <v>6.5385289999999996</v>
      </c>
      <c r="X20" s="78">
        <v>6.5412020000000002</v>
      </c>
      <c r="Y20" s="78">
        <v>6.5441659999999997</v>
      </c>
      <c r="Z20" s="78">
        <v>6.5441919999999998</v>
      </c>
      <c r="AA20" s="78">
        <v>6.5416629999999998</v>
      </c>
      <c r="AB20" s="78">
        <v>6.5396289999999997</v>
      </c>
      <c r="AC20" s="78">
        <v>6.5306360000000003</v>
      </c>
      <c r="AD20" s="78">
        <v>6.5318709999999998</v>
      </c>
      <c r="AE20" s="78">
        <v>6.5277070000000004</v>
      </c>
      <c r="AF20" s="79">
        <v>-7.5230000000000002E-3</v>
      </c>
      <c r="AG20" s="68"/>
    </row>
    <row r="21" spans="1:33" ht="15" customHeight="1" x14ac:dyDescent="0.3">
      <c r="A21" s="67" t="s">
        <v>350</v>
      </c>
      <c r="B21" s="77" t="s">
        <v>195</v>
      </c>
      <c r="C21" s="78">
        <v>2.4534539999999998</v>
      </c>
      <c r="D21" s="78">
        <v>2.4584619999999999</v>
      </c>
      <c r="E21" s="78">
        <v>2.5025629999999999</v>
      </c>
      <c r="F21" s="78">
        <v>2.5886840000000002</v>
      </c>
      <c r="G21" s="78">
        <v>2.579723</v>
      </c>
      <c r="H21" s="78">
        <v>2.556826</v>
      </c>
      <c r="I21" s="78">
        <v>2.5153810000000001</v>
      </c>
      <c r="J21" s="78">
        <v>2.4861960000000001</v>
      </c>
      <c r="K21" s="78">
        <v>2.4574240000000001</v>
      </c>
      <c r="L21" s="78">
        <v>2.4364599999999998</v>
      </c>
      <c r="M21" s="78">
        <v>2.4196759999999999</v>
      </c>
      <c r="N21" s="78">
        <v>2.4223810000000001</v>
      </c>
      <c r="O21" s="78">
        <v>2.4264060000000001</v>
      </c>
      <c r="P21" s="78">
        <v>2.4299979999999999</v>
      </c>
      <c r="Q21" s="78">
        <v>2.4353150000000001</v>
      </c>
      <c r="R21" s="78">
        <v>2.4235120000000001</v>
      </c>
      <c r="S21" s="78">
        <v>2.4101499999999998</v>
      </c>
      <c r="T21" s="78">
        <v>2.3862079999999999</v>
      </c>
      <c r="U21" s="78">
        <v>2.381421</v>
      </c>
      <c r="V21" s="78">
        <v>2.3661409999999998</v>
      </c>
      <c r="W21" s="78">
        <v>2.3694090000000001</v>
      </c>
      <c r="X21" s="78">
        <v>2.3626369999999999</v>
      </c>
      <c r="Y21" s="78">
        <v>2.357599</v>
      </c>
      <c r="Z21" s="78">
        <v>2.3544640000000001</v>
      </c>
      <c r="AA21" s="78">
        <v>2.343242</v>
      </c>
      <c r="AB21" s="78">
        <v>2.336414</v>
      </c>
      <c r="AC21" s="78">
        <v>2.3340749999999999</v>
      </c>
      <c r="AD21" s="78">
        <v>2.3209420000000001</v>
      </c>
      <c r="AE21" s="78">
        <v>2.309024</v>
      </c>
      <c r="AF21" s="79">
        <v>-2.1640000000000001E-3</v>
      </c>
      <c r="AG21" s="68"/>
    </row>
    <row r="22" spans="1:33" ht="15" customHeight="1" x14ac:dyDescent="0.3">
      <c r="A22" s="67" t="s">
        <v>351</v>
      </c>
      <c r="B22" s="77" t="s">
        <v>52</v>
      </c>
      <c r="C22" s="78">
        <v>4.8388049999999998</v>
      </c>
      <c r="D22" s="78">
        <v>5.0327409999999997</v>
      </c>
      <c r="E22" s="78">
        <v>4.9642150000000003</v>
      </c>
      <c r="F22" s="78">
        <v>4.9121420000000002</v>
      </c>
      <c r="G22" s="78">
        <v>4.8860520000000003</v>
      </c>
      <c r="H22" s="78">
        <v>4.8757210000000004</v>
      </c>
      <c r="I22" s="78">
        <v>4.7697370000000001</v>
      </c>
      <c r="J22" s="78">
        <v>4.7670009999999996</v>
      </c>
      <c r="K22" s="78">
        <v>4.7650350000000001</v>
      </c>
      <c r="L22" s="78">
        <v>4.7679150000000003</v>
      </c>
      <c r="M22" s="78">
        <v>4.7730139999999999</v>
      </c>
      <c r="N22" s="78">
        <v>4.7829480000000002</v>
      </c>
      <c r="O22" s="78">
        <v>4.7930339999999996</v>
      </c>
      <c r="P22" s="78">
        <v>4.8174720000000004</v>
      </c>
      <c r="Q22" s="78">
        <v>4.8185589999999996</v>
      </c>
      <c r="R22" s="78">
        <v>4.8266150000000003</v>
      </c>
      <c r="S22" s="78">
        <v>4.8344180000000003</v>
      </c>
      <c r="T22" s="78">
        <v>4.8440789999999998</v>
      </c>
      <c r="U22" s="78">
        <v>4.8579749999999997</v>
      </c>
      <c r="V22" s="78">
        <v>4.8927779999999998</v>
      </c>
      <c r="W22" s="78">
        <v>4.909179</v>
      </c>
      <c r="X22" s="78">
        <v>4.9259300000000001</v>
      </c>
      <c r="Y22" s="78">
        <v>4.9240259999999996</v>
      </c>
      <c r="Z22" s="78">
        <v>4.9320199999999996</v>
      </c>
      <c r="AA22" s="78">
        <v>4.970815</v>
      </c>
      <c r="AB22" s="78">
        <v>5.0192649999999999</v>
      </c>
      <c r="AC22" s="78">
        <v>5.1055200000000003</v>
      </c>
      <c r="AD22" s="78">
        <v>5.1544549999999996</v>
      </c>
      <c r="AE22" s="78">
        <v>5.1889159999999999</v>
      </c>
      <c r="AF22" s="79">
        <v>2.4979999999999998E-3</v>
      </c>
      <c r="AG22" s="68"/>
    </row>
    <row r="23" spans="1:33" ht="15" customHeight="1" x14ac:dyDescent="0.3">
      <c r="A23" s="67" t="s">
        <v>352</v>
      </c>
      <c r="B23" s="77" t="s">
        <v>53</v>
      </c>
      <c r="C23" s="78">
        <v>5.6228480000000003</v>
      </c>
      <c r="D23" s="78">
        <v>6.1255499999999996</v>
      </c>
      <c r="E23" s="78">
        <v>6.742159</v>
      </c>
      <c r="F23" s="78">
        <v>8.1732440000000004</v>
      </c>
      <c r="G23" s="78">
        <v>9.9076740000000001</v>
      </c>
      <c r="H23" s="78">
        <v>11.653165</v>
      </c>
      <c r="I23" s="78">
        <v>13.154488000000001</v>
      </c>
      <c r="J23" s="78">
        <v>14.209771999999999</v>
      </c>
      <c r="K23" s="78">
        <v>15.128234000000001</v>
      </c>
      <c r="L23" s="78">
        <v>15.78889</v>
      </c>
      <c r="M23" s="78">
        <v>16.442295000000001</v>
      </c>
      <c r="N23" s="78">
        <v>17.189572999999999</v>
      </c>
      <c r="O23" s="78">
        <v>17.791294000000001</v>
      </c>
      <c r="P23" s="78">
        <v>18.262888</v>
      </c>
      <c r="Q23" s="78">
        <v>18.746867999999999</v>
      </c>
      <c r="R23" s="78">
        <v>19.110621999999999</v>
      </c>
      <c r="S23" s="78">
        <v>19.414563999999999</v>
      </c>
      <c r="T23" s="78">
        <v>19.609310000000001</v>
      </c>
      <c r="U23" s="78">
        <v>19.90523</v>
      </c>
      <c r="V23" s="78">
        <v>20.063116000000001</v>
      </c>
      <c r="W23" s="78">
        <v>20.302187</v>
      </c>
      <c r="X23" s="78">
        <v>20.584305000000001</v>
      </c>
      <c r="Y23" s="78">
        <v>20.993839000000001</v>
      </c>
      <c r="Z23" s="78">
        <v>21.370591999999998</v>
      </c>
      <c r="AA23" s="78">
        <v>21.805226999999999</v>
      </c>
      <c r="AB23" s="78">
        <v>22.17202</v>
      </c>
      <c r="AC23" s="78">
        <v>22.539532000000001</v>
      </c>
      <c r="AD23" s="78">
        <v>22.840260000000001</v>
      </c>
      <c r="AE23" s="78">
        <v>23.283978999999999</v>
      </c>
      <c r="AF23" s="79">
        <v>5.2056999999999999E-2</v>
      </c>
      <c r="AG23" s="68"/>
    </row>
    <row r="24" spans="1:33" ht="15" customHeight="1" x14ac:dyDescent="0.3">
      <c r="A24" s="67" t="s">
        <v>353</v>
      </c>
      <c r="B24" s="77" t="s">
        <v>54</v>
      </c>
      <c r="C24" s="78">
        <v>1.8251299999999999</v>
      </c>
      <c r="D24" s="78">
        <v>1.2340370000000001</v>
      </c>
      <c r="E24" s="78">
        <v>0.92866899999999997</v>
      </c>
      <c r="F24" s="78">
        <v>0.80385700000000004</v>
      </c>
      <c r="G24" s="78">
        <v>0.90989799999999998</v>
      </c>
      <c r="H24" s="78">
        <v>0.90237000000000001</v>
      </c>
      <c r="I24" s="78">
        <v>0.84100299999999995</v>
      </c>
      <c r="J24" s="78">
        <v>0.82840100000000005</v>
      </c>
      <c r="K24" s="78">
        <v>0.83663500000000002</v>
      </c>
      <c r="L24" s="78">
        <v>0.83752599999999999</v>
      </c>
      <c r="M24" s="78">
        <v>0.71289000000000002</v>
      </c>
      <c r="N24" s="78">
        <v>0.708538</v>
      </c>
      <c r="O24" s="78">
        <v>0.71509</v>
      </c>
      <c r="P24" s="78">
        <v>0.70965400000000001</v>
      </c>
      <c r="Q24" s="78">
        <v>0.706237</v>
      </c>
      <c r="R24" s="78">
        <v>0.70395200000000002</v>
      </c>
      <c r="S24" s="78">
        <v>0.70483799999999996</v>
      </c>
      <c r="T24" s="78">
        <v>0.704036</v>
      </c>
      <c r="U24" s="78">
        <v>0.700627</v>
      </c>
      <c r="V24" s="78">
        <v>0.70272699999999999</v>
      </c>
      <c r="W24" s="78">
        <v>0.70044499999999998</v>
      </c>
      <c r="X24" s="78">
        <v>0.69992600000000005</v>
      </c>
      <c r="Y24" s="78">
        <v>0.70078099999999999</v>
      </c>
      <c r="Z24" s="78">
        <v>0.70064499999999996</v>
      </c>
      <c r="AA24" s="78">
        <v>0.67757400000000001</v>
      </c>
      <c r="AB24" s="78">
        <v>0.67462100000000003</v>
      </c>
      <c r="AC24" s="78">
        <v>0.67769199999999996</v>
      </c>
      <c r="AD24" s="78">
        <v>0.67827199999999999</v>
      </c>
      <c r="AE24" s="78">
        <v>0.67577299999999996</v>
      </c>
      <c r="AF24" s="79">
        <v>-3.4861999999999997E-2</v>
      </c>
      <c r="AG24" s="68"/>
    </row>
    <row r="25" spans="1:33" ht="15" customHeight="1" x14ac:dyDescent="0.3">
      <c r="A25" s="67" t="s">
        <v>354</v>
      </c>
      <c r="B25" s="76" t="s">
        <v>55</v>
      </c>
      <c r="C25" s="80">
        <v>104.764206</v>
      </c>
      <c r="D25" s="80">
        <v>105.6866</v>
      </c>
      <c r="E25" s="80">
        <v>106.951447</v>
      </c>
      <c r="F25" s="80">
        <v>108.029526</v>
      </c>
      <c r="G25" s="80">
        <v>109.803185</v>
      </c>
      <c r="H25" s="80">
        <v>110.474281</v>
      </c>
      <c r="I25" s="80">
        <v>111.29315200000001</v>
      </c>
      <c r="J25" s="80">
        <v>111.523239</v>
      </c>
      <c r="K25" s="80">
        <v>112.323662</v>
      </c>
      <c r="L25" s="80">
        <v>113.21151</v>
      </c>
      <c r="M25" s="80">
        <v>114.437622</v>
      </c>
      <c r="N25" s="80">
        <v>115.430359</v>
      </c>
      <c r="O25" s="80">
        <v>116.44259599999999</v>
      </c>
      <c r="P25" s="80">
        <v>117.35573599999999</v>
      </c>
      <c r="Q25" s="80">
        <v>117.95938099999999</v>
      </c>
      <c r="R25" s="80">
        <v>118.40920300000001</v>
      </c>
      <c r="S25" s="80">
        <v>118.580589</v>
      </c>
      <c r="T25" s="80">
        <v>118.766792</v>
      </c>
      <c r="U25" s="80">
        <v>118.68956</v>
      </c>
      <c r="V25" s="80">
        <v>118.765907</v>
      </c>
      <c r="W25" s="80">
        <v>119.423424</v>
      </c>
      <c r="X25" s="80">
        <v>120.01164199999999</v>
      </c>
      <c r="Y25" s="80">
        <v>120.741867</v>
      </c>
      <c r="Z25" s="80">
        <v>121.32109800000001</v>
      </c>
      <c r="AA25" s="80">
        <v>121.640175</v>
      </c>
      <c r="AB25" s="80">
        <v>122.05538199999999</v>
      </c>
      <c r="AC25" s="80">
        <v>122.67742200000001</v>
      </c>
      <c r="AD25" s="80">
        <v>123.396187</v>
      </c>
      <c r="AE25" s="80">
        <v>124.25406599999999</v>
      </c>
      <c r="AF25" s="81">
        <v>6.1120000000000002E-3</v>
      </c>
      <c r="AG25" s="68"/>
    </row>
    <row r="26" spans="1:33" ht="15" customHeight="1" x14ac:dyDescent="0.3">
      <c r="A26" s="64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</row>
    <row r="27" spans="1:33" ht="15" customHeight="1" x14ac:dyDescent="0.3">
      <c r="A27" s="64"/>
      <c r="B27" s="76" t="s">
        <v>56</v>
      </c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</row>
    <row r="28" spans="1:33" ht="15" customHeight="1" x14ac:dyDescent="0.3">
      <c r="A28" s="67" t="s">
        <v>355</v>
      </c>
      <c r="B28" s="77" t="s">
        <v>57</v>
      </c>
      <c r="C28" s="78">
        <v>13.824968</v>
      </c>
      <c r="D28" s="78">
        <v>14.777424999999999</v>
      </c>
      <c r="E28" s="78">
        <v>15.446031</v>
      </c>
      <c r="F28" s="78">
        <v>15.30518</v>
      </c>
      <c r="G28" s="78">
        <v>15.0045</v>
      </c>
      <c r="H28" s="78">
        <v>15.261106</v>
      </c>
      <c r="I28" s="78">
        <v>15.230433</v>
      </c>
      <c r="J28" s="78">
        <v>15.491680000000001</v>
      </c>
      <c r="K28" s="78">
        <v>15.589062999999999</v>
      </c>
      <c r="L28" s="78">
        <v>15.686406</v>
      </c>
      <c r="M28" s="78">
        <v>15.720078000000001</v>
      </c>
      <c r="N28" s="78">
        <v>15.538974</v>
      </c>
      <c r="O28" s="78">
        <v>15.709466000000001</v>
      </c>
      <c r="P28" s="78">
        <v>15.851457</v>
      </c>
      <c r="Q28" s="78">
        <v>15.843707</v>
      </c>
      <c r="R28" s="78">
        <v>15.807153</v>
      </c>
      <c r="S28" s="78">
        <v>15.874155999999999</v>
      </c>
      <c r="T28" s="78">
        <v>15.984639</v>
      </c>
      <c r="U28" s="78">
        <v>16.045517</v>
      </c>
      <c r="V28" s="78">
        <v>16.390509000000002</v>
      </c>
      <c r="W28" s="78">
        <v>16.327881000000001</v>
      </c>
      <c r="X28" s="78">
        <v>16.155360999999999</v>
      </c>
      <c r="Y28" s="78">
        <v>15.890744</v>
      </c>
      <c r="Z28" s="78">
        <v>15.766374000000001</v>
      </c>
      <c r="AA28" s="78">
        <v>15.490686</v>
      </c>
      <c r="AB28" s="78">
        <v>15.523277999999999</v>
      </c>
      <c r="AC28" s="78">
        <v>15.392778</v>
      </c>
      <c r="AD28" s="78">
        <v>15.059613000000001</v>
      </c>
      <c r="AE28" s="78">
        <v>14.806977</v>
      </c>
      <c r="AF28" s="79">
        <v>2.454E-3</v>
      </c>
      <c r="AG28" s="68"/>
    </row>
    <row r="29" spans="1:33" ht="15" customHeight="1" x14ac:dyDescent="0.3">
      <c r="A29" s="67" t="s">
        <v>356</v>
      </c>
      <c r="B29" s="77" t="s">
        <v>58</v>
      </c>
      <c r="C29" s="78">
        <v>4.758858</v>
      </c>
      <c r="D29" s="78">
        <v>4.8393420000000003</v>
      </c>
      <c r="E29" s="78">
        <v>4.0300890000000003</v>
      </c>
      <c r="F29" s="78">
        <v>4.0340949999999998</v>
      </c>
      <c r="G29" s="78">
        <v>4.0358739999999997</v>
      </c>
      <c r="H29" s="78">
        <v>3.9928560000000002</v>
      </c>
      <c r="I29" s="78">
        <v>3.9138630000000001</v>
      </c>
      <c r="J29" s="78">
        <v>3.8377659999999998</v>
      </c>
      <c r="K29" s="78">
        <v>3.8044229999999999</v>
      </c>
      <c r="L29" s="78">
        <v>3.8062960000000001</v>
      </c>
      <c r="M29" s="78">
        <v>3.7409319999999999</v>
      </c>
      <c r="N29" s="78">
        <v>3.7181160000000002</v>
      </c>
      <c r="O29" s="78">
        <v>3.6847699999999999</v>
      </c>
      <c r="P29" s="78">
        <v>3.6818710000000001</v>
      </c>
      <c r="Q29" s="78">
        <v>3.6705369999999999</v>
      </c>
      <c r="R29" s="78">
        <v>3.6813039999999999</v>
      </c>
      <c r="S29" s="78">
        <v>3.6850719999999999</v>
      </c>
      <c r="T29" s="78">
        <v>3.6928719999999999</v>
      </c>
      <c r="U29" s="78">
        <v>3.7024089999999998</v>
      </c>
      <c r="V29" s="78">
        <v>3.7233679999999998</v>
      </c>
      <c r="W29" s="78">
        <v>3.7186750000000002</v>
      </c>
      <c r="X29" s="78">
        <v>3.7253620000000001</v>
      </c>
      <c r="Y29" s="78">
        <v>3.7171259999999999</v>
      </c>
      <c r="Z29" s="78">
        <v>3.7475429999999998</v>
      </c>
      <c r="AA29" s="78">
        <v>3.7224379999999999</v>
      </c>
      <c r="AB29" s="78">
        <v>3.7441249999999999</v>
      </c>
      <c r="AC29" s="78">
        <v>3.8167680000000002</v>
      </c>
      <c r="AD29" s="78">
        <v>3.836668</v>
      </c>
      <c r="AE29" s="78">
        <v>3.7676440000000002</v>
      </c>
      <c r="AF29" s="79">
        <v>-8.3070000000000001E-3</v>
      </c>
      <c r="AG29" s="68"/>
    </row>
    <row r="30" spans="1:33" ht="15" customHeight="1" x14ac:dyDescent="0.3">
      <c r="A30" s="67" t="s">
        <v>357</v>
      </c>
      <c r="B30" s="77" t="s">
        <v>62</v>
      </c>
      <c r="C30" s="78">
        <v>2.981649</v>
      </c>
      <c r="D30" s="78">
        <v>2.8084820000000001</v>
      </c>
      <c r="E30" s="78">
        <v>2.4610690000000002</v>
      </c>
      <c r="F30" s="78">
        <v>2.35087</v>
      </c>
      <c r="G30" s="78">
        <v>2.2521100000000001</v>
      </c>
      <c r="H30" s="78">
        <v>2.1840480000000002</v>
      </c>
      <c r="I30" s="78">
        <v>2.0737390000000002</v>
      </c>
      <c r="J30" s="78">
        <v>2.0405530000000001</v>
      </c>
      <c r="K30" s="78">
        <v>2.0728650000000002</v>
      </c>
      <c r="L30" s="78">
        <v>2.0679400000000001</v>
      </c>
      <c r="M30" s="78">
        <v>2.1186799999999999</v>
      </c>
      <c r="N30" s="78">
        <v>2.137902</v>
      </c>
      <c r="O30" s="78">
        <v>2.141702</v>
      </c>
      <c r="P30" s="78">
        <v>2.125696</v>
      </c>
      <c r="Q30" s="78">
        <v>2.080384</v>
      </c>
      <c r="R30" s="78">
        <v>2.0793509999999999</v>
      </c>
      <c r="S30" s="78">
        <v>2.1369690000000001</v>
      </c>
      <c r="T30" s="78">
        <v>2.1100599999999998</v>
      </c>
      <c r="U30" s="78">
        <v>2.231398</v>
      </c>
      <c r="V30" s="78">
        <v>2.2567810000000001</v>
      </c>
      <c r="W30" s="78">
        <v>2.2697090000000002</v>
      </c>
      <c r="X30" s="78">
        <v>2.3180019999999999</v>
      </c>
      <c r="Y30" s="78">
        <v>2.4019599999999999</v>
      </c>
      <c r="Z30" s="78">
        <v>2.477401</v>
      </c>
      <c r="AA30" s="78">
        <v>2.5080589999999998</v>
      </c>
      <c r="AB30" s="78">
        <v>2.53545</v>
      </c>
      <c r="AC30" s="78">
        <v>2.5825819999999999</v>
      </c>
      <c r="AD30" s="78">
        <v>2.5992690000000001</v>
      </c>
      <c r="AE30" s="78">
        <v>2.6272039999999999</v>
      </c>
      <c r="AF30" s="79">
        <v>-4.5100000000000001E-3</v>
      </c>
      <c r="AG30" s="68"/>
    </row>
    <row r="31" spans="1:33" ht="12" x14ac:dyDescent="0.3">
      <c r="A31" s="67" t="s">
        <v>358</v>
      </c>
      <c r="B31" s="77" t="s">
        <v>359</v>
      </c>
      <c r="C31" s="78">
        <v>0.25367000000000001</v>
      </c>
      <c r="D31" s="78">
        <v>0.337121</v>
      </c>
      <c r="E31" s="78">
        <v>0.14549000000000001</v>
      </c>
      <c r="F31" s="78">
        <v>0.13084100000000001</v>
      </c>
      <c r="G31" s="78">
        <v>0.141319</v>
      </c>
      <c r="H31" s="78">
        <v>0.155275</v>
      </c>
      <c r="I31" s="78">
        <v>0.17730299999999999</v>
      </c>
      <c r="J31" s="78">
        <v>0.16914799999999999</v>
      </c>
      <c r="K31" s="78">
        <v>0.176284</v>
      </c>
      <c r="L31" s="78">
        <v>0.166932</v>
      </c>
      <c r="M31" s="78">
        <v>0.17031399999999999</v>
      </c>
      <c r="N31" s="78">
        <v>0.16933599999999999</v>
      </c>
      <c r="O31" s="78">
        <v>0.17039799999999999</v>
      </c>
      <c r="P31" s="78">
        <v>0.16594200000000001</v>
      </c>
      <c r="Q31" s="78">
        <v>0.16400500000000001</v>
      </c>
      <c r="R31" s="78">
        <v>0.163859</v>
      </c>
      <c r="S31" s="78">
        <v>0.167017</v>
      </c>
      <c r="T31" s="78">
        <v>0.16908000000000001</v>
      </c>
      <c r="U31" s="78">
        <v>0.17061399999999999</v>
      </c>
      <c r="V31" s="78">
        <v>0.166044</v>
      </c>
      <c r="W31" s="78">
        <v>0.16572100000000001</v>
      </c>
      <c r="X31" s="78">
        <v>0.16325200000000001</v>
      </c>
      <c r="Y31" s="78">
        <v>0.161465</v>
      </c>
      <c r="Z31" s="78">
        <v>0.15851699999999999</v>
      </c>
      <c r="AA31" s="78">
        <v>0.155057</v>
      </c>
      <c r="AB31" s="78">
        <v>0.154695</v>
      </c>
      <c r="AC31" s="78">
        <v>0.15764900000000001</v>
      </c>
      <c r="AD31" s="78">
        <v>0.15917999999999999</v>
      </c>
      <c r="AE31" s="78">
        <v>0.15726100000000001</v>
      </c>
      <c r="AF31" s="79">
        <v>-1.6931000000000002E-2</v>
      </c>
      <c r="AG31" s="68"/>
    </row>
    <row r="32" spans="1:33" ht="12" x14ac:dyDescent="0.3">
      <c r="A32" s="67" t="s">
        <v>360</v>
      </c>
      <c r="B32" s="76" t="s">
        <v>55</v>
      </c>
      <c r="C32" s="80">
        <v>21.819144999999999</v>
      </c>
      <c r="D32" s="80">
        <v>22.762371000000002</v>
      </c>
      <c r="E32" s="80">
        <v>22.08268</v>
      </c>
      <c r="F32" s="80">
        <v>21.820986000000001</v>
      </c>
      <c r="G32" s="80">
        <v>21.433803999999999</v>
      </c>
      <c r="H32" s="80">
        <v>21.593285000000002</v>
      </c>
      <c r="I32" s="80">
        <v>21.395336</v>
      </c>
      <c r="J32" s="80">
        <v>21.539145999999999</v>
      </c>
      <c r="K32" s="80">
        <v>21.642633</v>
      </c>
      <c r="L32" s="80">
        <v>21.727573</v>
      </c>
      <c r="M32" s="80">
        <v>21.750001999999999</v>
      </c>
      <c r="N32" s="80">
        <v>21.564329000000001</v>
      </c>
      <c r="O32" s="80">
        <v>21.706337000000001</v>
      </c>
      <c r="P32" s="80">
        <v>21.824964999999999</v>
      </c>
      <c r="Q32" s="80">
        <v>21.758633</v>
      </c>
      <c r="R32" s="80">
        <v>21.731667000000002</v>
      </c>
      <c r="S32" s="80">
        <v>21.863212999999998</v>
      </c>
      <c r="T32" s="80">
        <v>21.956651999999998</v>
      </c>
      <c r="U32" s="80">
        <v>22.149939</v>
      </c>
      <c r="V32" s="80">
        <v>22.536701000000001</v>
      </c>
      <c r="W32" s="80">
        <v>22.481985000000002</v>
      </c>
      <c r="X32" s="80">
        <v>22.361977</v>
      </c>
      <c r="Y32" s="80">
        <v>22.171295000000001</v>
      </c>
      <c r="Z32" s="80">
        <v>22.149836000000001</v>
      </c>
      <c r="AA32" s="80">
        <v>21.876242000000001</v>
      </c>
      <c r="AB32" s="80">
        <v>21.957547999999999</v>
      </c>
      <c r="AC32" s="80">
        <v>21.949777999999998</v>
      </c>
      <c r="AD32" s="80">
        <v>21.654731999999999</v>
      </c>
      <c r="AE32" s="80">
        <v>21.359085</v>
      </c>
      <c r="AF32" s="81">
        <v>-7.6099999999999996E-4</v>
      </c>
      <c r="AG32" s="68"/>
    </row>
    <row r="33" spans="1:33" ht="12" x14ac:dyDescent="0.3">
      <c r="A33" s="64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</row>
    <row r="34" spans="1:33" ht="12" x14ac:dyDescent="0.3">
      <c r="A34" s="64"/>
      <c r="B34" s="76" t="s">
        <v>59</v>
      </c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</row>
    <row r="35" spans="1:33" ht="12" x14ac:dyDescent="0.3">
      <c r="A35" s="67" t="s">
        <v>361</v>
      </c>
      <c r="B35" s="77" t="s">
        <v>362</v>
      </c>
      <c r="C35" s="78">
        <v>18.536159999999999</v>
      </c>
      <c r="D35" s="78">
        <v>19.040469999999999</v>
      </c>
      <c r="E35" s="78">
        <v>20.328047000000002</v>
      </c>
      <c r="F35" s="78">
        <v>20.579879999999999</v>
      </c>
      <c r="G35" s="78">
        <v>21.071783</v>
      </c>
      <c r="H35" s="78">
        <v>21.489708</v>
      </c>
      <c r="I35" s="78">
        <v>21.636562000000001</v>
      </c>
      <c r="J35" s="78">
        <v>21.880472000000001</v>
      </c>
      <c r="K35" s="78">
        <v>22.202881000000001</v>
      </c>
      <c r="L35" s="78">
        <v>22.327625000000001</v>
      </c>
      <c r="M35" s="78">
        <v>22.464676000000001</v>
      </c>
      <c r="N35" s="78">
        <v>22.515352</v>
      </c>
      <c r="O35" s="78">
        <v>22.756022999999999</v>
      </c>
      <c r="P35" s="78">
        <v>22.978777000000001</v>
      </c>
      <c r="Q35" s="78">
        <v>23.076605000000001</v>
      </c>
      <c r="R35" s="78">
        <v>23.112068000000001</v>
      </c>
      <c r="S35" s="78">
        <v>23.121672</v>
      </c>
      <c r="T35" s="78">
        <v>23.267797000000002</v>
      </c>
      <c r="U35" s="78">
        <v>23.053844000000002</v>
      </c>
      <c r="V35" s="78">
        <v>23.139195999999998</v>
      </c>
      <c r="W35" s="78">
        <v>23.210156999999999</v>
      </c>
      <c r="X35" s="78">
        <v>23.236941999999999</v>
      </c>
      <c r="Y35" s="78">
        <v>23.218385999999999</v>
      </c>
      <c r="Z35" s="78">
        <v>23.136253</v>
      </c>
      <c r="AA35" s="78">
        <v>22.799206000000002</v>
      </c>
      <c r="AB35" s="78">
        <v>22.530909999999999</v>
      </c>
      <c r="AC35" s="78">
        <v>22.513947999999999</v>
      </c>
      <c r="AD35" s="78">
        <v>22.402639000000001</v>
      </c>
      <c r="AE35" s="78">
        <v>21.931286</v>
      </c>
      <c r="AF35" s="79">
        <v>6.025E-3</v>
      </c>
      <c r="AG35" s="68"/>
    </row>
    <row r="36" spans="1:33" ht="12" x14ac:dyDescent="0.3">
      <c r="A36" s="67" t="s">
        <v>363</v>
      </c>
      <c r="B36" s="77" t="s">
        <v>62</v>
      </c>
      <c r="C36" s="78">
        <v>7.1570140000000002</v>
      </c>
      <c r="D36" s="78">
        <v>7.945881</v>
      </c>
      <c r="E36" s="78">
        <v>7.9438149999999998</v>
      </c>
      <c r="F36" s="78">
        <v>8.3370300000000004</v>
      </c>
      <c r="G36" s="78">
        <v>8.8427430000000005</v>
      </c>
      <c r="H36" s="78">
        <v>9.2638459999999991</v>
      </c>
      <c r="I36" s="78">
        <v>9.6647580000000008</v>
      </c>
      <c r="J36" s="78">
        <v>10.022475999999999</v>
      </c>
      <c r="K36" s="78">
        <v>10.671082</v>
      </c>
      <c r="L36" s="78">
        <v>11.372363</v>
      </c>
      <c r="M36" s="78">
        <v>12.069704</v>
      </c>
      <c r="N36" s="78">
        <v>12.747916999999999</v>
      </c>
      <c r="O36" s="78">
        <v>13.325286999999999</v>
      </c>
      <c r="P36" s="78">
        <v>13.720262999999999</v>
      </c>
      <c r="Q36" s="78">
        <v>13.973807000000001</v>
      </c>
      <c r="R36" s="78">
        <v>14.186524</v>
      </c>
      <c r="S36" s="78">
        <v>14.301539</v>
      </c>
      <c r="T36" s="78">
        <v>14.335634000000001</v>
      </c>
      <c r="U36" s="78">
        <v>14.360343</v>
      </c>
      <c r="V36" s="78">
        <v>14.349729</v>
      </c>
      <c r="W36" s="78">
        <v>14.358644</v>
      </c>
      <c r="X36" s="78">
        <v>14.365799000000001</v>
      </c>
      <c r="Y36" s="78">
        <v>14.408306</v>
      </c>
      <c r="Z36" s="78">
        <v>14.392715000000001</v>
      </c>
      <c r="AA36" s="78">
        <v>14.375298000000001</v>
      </c>
      <c r="AB36" s="78">
        <v>14.355017999999999</v>
      </c>
      <c r="AC36" s="78">
        <v>14.358720999999999</v>
      </c>
      <c r="AD36" s="78">
        <v>14.323404</v>
      </c>
      <c r="AE36" s="78">
        <v>14.304577</v>
      </c>
      <c r="AF36" s="79">
        <v>2.504E-2</v>
      </c>
      <c r="AG36" s="68"/>
    </row>
    <row r="37" spans="1:33" ht="12" x14ac:dyDescent="0.3">
      <c r="A37" s="67" t="s">
        <v>364</v>
      </c>
      <c r="B37" s="77" t="s">
        <v>60</v>
      </c>
      <c r="C37" s="78">
        <v>2.1545730000000001</v>
      </c>
      <c r="D37" s="78">
        <v>2.1435559999999998</v>
      </c>
      <c r="E37" s="78">
        <v>2.7799659999999999</v>
      </c>
      <c r="F37" s="78">
        <v>2.7159759999999999</v>
      </c>
      <c r="G37" s="78">
        <v>2.8481350000000001</v>
      </c>
      <c r="H37" s="78">
        <v>2.8107069999999998</v>
      </c>
      <c r="I37" s="78">
        <v>2.8227359999999999</v>
      </c>
      <c r="J37" s="78">
        <v>2.8087870000000001</v>
      </c>
      <c r="K37" s="78">
        <v>2.8101069999999999</v>
      </c>
      <c r="L37" s="78">
        <v>2.838428</v>
      </c>
      <c r="M37" s="78">
        <v>2.8912900000000001</v>
      </c>
      <c r="N37" s="78">
        <v>2.8190089999999999</v>
      </c>
      <c r="O37" s="78">
        <v>2.7945600000000002</v>
      </c>
      <c r="P37" s="78">
        <v>2.8213910000000002</v>
      </c>
      <c r="Q37" s="78">
        <v>2.7845870000000001</v>
      </c>
      <c r="R37" s="78">
        <v>2.726998</v>
      </c>
      <c r="S37" s="78">
        <v>2.7707769999999998</v>
      </c>
      <c r="T37" s="78">
        <v>2.712615</v>
      </c>
      <c r="U37" s="78">
        <v>2.7229890000000001</v>
      </c>
      <c r="V37" s="78">
        <v>2.7082160000000002</v>
      </c>
      <c r="W37" s="78">
        <v>2.723382</v>
      </c>
      <c r="X37" s="78">
        <v>2.6906240000000001</v>
      </c>
      <c r="Y37" s="78">
        <v>2.6948310000000002</v>
      </c>
      <c r="Z37" s="78">
        <v>2.703859</v>
      </c>
      <c r="AA37" s="78">
        <v>2.6886749999999999</v>
      </c>
      <c r="AB37" s="78">
        <v>2.682404</v>
      </c>
      <c r="AC37" s="78">
        <v>2.7056499999999999</v>
      </c>
      <c r="AD37" s="78">
        <v>2.707865</v>
      </c>
      <c r="AE37" s="78">
        <v>2.7239949999999999</v>
      </c>
      <c r="AF37" s="79">
        <v>8.4100000000000008E-3</v>
      </c>
      <c r="AG37" s="68"/>
    </row>
    <row r="38" spans="1:33" ht="12" x14ac:dyDescent="0.3">
      <c r="A38" s="67" t="s">
        <v>365</v>
      </c>
      <c r="B38" s="76" t="s">
        <v>55</v>
      </c>
      <c r="C38" s="80">
        <v>27.847746000000001</v>
      </c>
      <c r="D38" s="80">
        <v>29.129908</v>
      </c>
      <c r="E38" s="80">
        <v>31.051828</v>
      </c>
      <c r="F38" s="80">
        <v>31.632887</v>
      </c>
      <c r="G38" s="80">
        <v>32.762661000000001</v>
      </c>
      <c r="H38" s="80">
        <v>33.564261999999999</v>
      </c>
      <c r="I38" s="80">
        <v>34.124054000000001</v>
      </c>
      <c r="J38" s="80">
        <v>34.711734999999997</v>
      </c>
      <c r="K38" s="80">
        <v>35.684071000000003</v>
      </c>
      <c r="L38" s="80">
        <v>36.538418</v>
      </c>
      <c r="M38" s="80">
        <v>37.425666999999997</v>
      </c>
      <c r="N38" s="80">
        <v>38.082275000000003</v>
      </c>
      <c r="O38" s="80">
        <v>38.875869999999999</v>
      </c>
      <c r="P38" s="80">
        <v>39.520432</v>
      </c>
      <c r="Q38" s="80">
        <v>39.834999000000003</v>
      </c>
      <c r="R38" s="80">
        <v>40.025588999999997</v>
      </c>
      <c r="S38" s="80">
        <v>40.193984999999998</v>
      </c>
      <c r="T38" s="80">
        <v>40.316048000000002</v>
      </c>
      <c r="U38" s="80">
        <v>40.137177000000001</v>
      </c>
      <c r="V38" s="80">
        <v>40.197144000000002</v>
      </c>
      <c r="W38" s="80">
        <v>40.292183000000001</v>
      </c>
      <c r="X38" s="80">
        <v>40.293365000000001</v>
      </c>
      <c r="Y38" s="80">
        <v>40.321525999999999</v>
      </c>
      <c r="Z38" s="80">
        <v>40.232826000000003</v>
      </c>
      <c r="AA38" s="80">
        <v>39.863177999999998</v>
      </c>
      <c r="AB38" s="80">
        <v>39.568333000000003</v>
      </c>
      <c r="AC38" s="80">
        <v>39.578319999999998</v>
      </c>
      <c r="AD38" s="80">
        <v>39.433909999999997</v>
      </c>
      <c r="AE38" s="80">
        <v>38.959857999999997</v>
      </c>
      <c r="AF38" s="81">
        <v>1.2064E-2</v>
      </c>
      <c r="AG38" s="68"/>
    </row>
    <row r="39" spans="1:33" ht="12" x14ac:dyDescent="0.3">
      <c r="A39" s="64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</row>
    <row r="40" spans="1:33" ht="12" x14ac:dyDescent="0.3">
      <c r="A40" s="67" t="s">
        <v>366</v>
      </c>
      <c r="B40" s="76" t="s">
        <v>367</v>
      </c>
      <c r="C40" s="80">
        <v>-0.45786100000000002</v>
      </c>
      <c r="D40" s="80">
        <v>0.97528999999999999</v>
      </c>
      <c r="E40" s="80">
        <v>0.42364299999999999</v>
      </c>
      <c r="F40" s="80">
        <v>0.46440300000000001</v>
      </c>
      <c r="G40" s="80">
        <v>0.459312</v>
      </c>
      <c r="H40" s="80">
        <v>0.42448399999999997</v>
      </c>
      <c r="I40" s="80">
        <v>0.43044700000000002</v>
      </c>
      <c r="J40" s="80">
        <v>0.29497099999999998</v>
      </c>
      <c r="K40" s="80">
        <v>0.32553500000000002</v>
      </c>
      <c r="L40" s="80">
        <v>0.40085599999999999</v>
      </c>
      <c r="M40" s="80">
        <v>0.44950899999999999</v>
      </c>
      <c r="N40" s="80">
        <v>0.44732699999999997</v>
      </c>
      <c r="O40" s="80">
        <v>0.45370500000000002</v>
      </c>
      <c r="P40" s="80">
        <v>0.53214300000000003</v>
      </c>
      <c r="Q40" s="80">
        <v>0.48624000000000001</v>
      </c>
      <c r="R40" s="80">
        <v>0.46405000000000002</v>
      </c>
      <c r="S40" s="80">
        <v>0.455482</v>
      </c>
      <c r="T40" s="80">
        <v>0.45082899999999998</v>
      </c>
      <c r="U40" s="80">
        <v>0.45003500000000002</v>
      </c>
      <c r="V40" s="80">
        <v>0.45556999999999997</v>
      </c>
      <c r="W40" s="80">
        <v>0.44808999999999999</v>
      </c>
      <c r="X40" s="80">
        <v>0.43851499999999999</v>
      </c>
      <c r="Y40" s="80">
        <v>0.440971</v>
      </c>
      <c r="Z40" s="80">
        <v>0.54706600000000005</v>
      </c>
      <c r="AA40" s="80">
        <v>0.47692499999999999</v>
      </c>
      <c r="AB40" s="80">
        <v>0.61267499999999997</v>
      </c>
      <c r="AC40" s="80">
        <v>0.56340400000000002</v>
      </c>
      <c r="AD40" s="80">
        <v>0.51369900000000002</v>
      </c>
      <c r="AE40" s="80">
        <v>0.713924</v>
      </c>
      <c r="AF40" s="81" t="s">
        <v>645</v>
      </c>
      <c r="AG40" s="68"/>
    </row>
    <row r="41" spans="1:33" ht="12" x14ac:dyDescent="0.3">
      <c r="A41" s="64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</row>
    <row r="42" spans="1:33" ht="12" x14ac:dyDescent="0.3">
      <c r="A42" s="64"/>
      <c r="B42" s="76" t="s">
        <v>61</v>
      </c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</row>
    <row r="43" spans="1:33" ht="12" x14ac:dyDescent="0.3">
      <c r="A43" s="67" t="s">
        <v>368</v>
      </c>
      <c r="B43" s="77" t="s">
        <v>369</v>
      </c>
      <c r="C43" s="78">
        <v>36.816775999999997</v>
      </c>
      <c r="D43" s="78">
        <v>36.981636000000002</v>
      </c>
      <c r="E43" s="78">
        <v>36.540515999999997</v>
      </c>
      <c r="F43" s="78">
        <v>36.382579999999997</v>
      </c>
      <c r="G43" s="78">
        <v>36.236435</v>
      </c>
      <c r="H43" s="78">
        <v>36.093871999999998</v>
      </c>
      <c r="I43" s="78">
        <v>35.925086999999998</v>
      </c>
      <c r="J43" s="78">
        <v>35.71246</v>
      </c>
      <c r="K43" s="78">
        <v>35.460438000000003</v>
      </c>
      <c r="L43" s="78">
        <v>35.244152</v>
      </c>
      <c r="M43" s="78">
        <v>35.085304000000001</v>
      </c>
      <c r="N43" s="78">
        <v>34.948363999999998</v>
      </c>
      <c r="O43" s="78">
        <v>34.868290000000002</v>
      </c>
      <c r="P43" s="78">
        <v>34.774864000000001</v>
      </c>
      <c r="Q43" s="78">
        <v>34.660747999999998</v>
      </c>
      <c r="R43" s="78">
        <v>34.614303999999997</v>
      </c>
      <c r="S43" s="78">
        <v>34.581386999999999</v>
      </c>
      <c r="T43" s="78">
        <v>34.574551</v>
      </c>
      <c r="U43" s="78">
        <v>34.635840999999999</v>
      </c>
      <c r="V43" s="78">
        <v>34.700854999999997</v>
      </c>
      <c r="W43" s="78">
        <v>34.772815999999999</v>
      </c>
      <c r="X43" s="78">
        <v>34.843960000000003</v>
      </c>
      <c r="Y43" s="78">
        <v>34.938003999999999</v>
      </c>
      <c r="Z43" s="78">
        <v>35.050570999999998</v>
      </c>
      <c r="AA43" s="78">
        <v>35.202903999999997</v>
      </c>
      <c r="AB43" s="78">
        <v>35.394215000000003</v>
      </c>
      <c r="AC43" s="78">
        <v>35.548606999999997</v>
      </c>
      <c r="AD43" s="78">
        <v>35.727843999999997</v>
      </c>
      <c r="AE43" s="78">
        <v>35.995078999999997</v>
      </c>
      <c r="AF43" s="79">
        <v>-8.0599999999999997E-4</v>
      </c>
      <c r="AG43" s="68"/>
    </row>
    <row r="44" spans="1:33" ht="12" x14ac:dyDescent="0.3">
      <c r="A44" s="67" t="s">
        <v>370</v>
      </c>
      <c r="B44" s="77" t="s">
        <v>62</v>
      </c>
      <c r="C44" s="78">
        <v>33.183849000000002</v>
      </c>
      <c r="D44" s="78">
        <v>31.975372</v>
      </c>
      <c r="E44" s="78">
        <v>30.744192000000002</v>
      </c>
      <c r="F44" s="78">
        <v>30.454858999999999</v>
      </c>
      <c r="G44" s="78">
        <v>30.362862</v>
      </c>
      <c r="H44" s="78">
        <v>29.860353</v>
      </c>
      <c r="I44" s="78">
        <v>29.690902999999999</v>
      </c>
      <c r="J44" s="78">
        <v>29.540801999999999</v>
      </c>
      <c r="K44" s="78">
        <v>29.285072</v>
      </c>
      <c r="L44" s="78">
        <v>29.002974999999999</v>
      </c>
      <c r="M44" s="78">
        <v>28.867509999999999</v>
      </c>
      <c r="N44" s="78">
        <v>28.778568</v>
      </c>
      <c r="O44" s="78">
        <v>28.707445</v>
      </c>
      <c r="P44" s="78">
        <v>28.712893000000001</v>
      </c>
      <c r="Q44" s="78">
        <v>28.819685</v>
      </c>
      <c r="R44" s="78">
        <v>28.978542000000001</v>
      </c>
      <c r="S44" s="78">
        <v>29.210225999999999</v>
      </c>
      <c r="T44" s="78">
        <v>29.397072000000001</v>
      </c>
      <c r="U44" s="78">
        <v>29.632147</v>
      </c>
      <c r="V44" s="78">
        <v>29.788446</v>
      </c>
      <c r="W44" s="78">
        <v>29.983868000000001</v>
      </c>
      <c r="X44" s="78">
        <v>30.153929000000002</v>
      </c>
      <c r="Y44" s="78">
        <v>30.279633</v>
      </c>
      <c r="Z44" s="78">
        <v>30.429348000000001</v>
      </c>
      <c r="AA44" s="78">
        <v>30.410451999999999</v>
      </c>
      <c r="AB44" s="78">
        <v>30.539183000000001</v>
      </c>
      <c r="AC44" s="78">
        <v>30.747510999999999</v>
      </c>
      <c r="AD44" s="78">
        <v>30.902692999999999</v>
      </c>
      <c r="AE44" s="78">
        <v>31.130542999999999</v>
      </c>
      <c r="AF44" s="79">
        <v>-2.2790000000000002E-3</v>
      </c>
      <c r="AG44" s="68"/>
    </row>
    <row r="45" spans="1:33" ht="12" x14ac:dyDescent="0.3">
      <c r="A45" s="67" t="s">
        <v>371</v>
      </c>
      <c r="B45" s="77" t="s">
        <v>372</v>
      </c>
      <c r="C45" s="78">
        <v>9.694483</v>
      </c>
      <c r="D45" s="78">
        <v>9.0405219999999993</v>
      </c>
      <c r="E45" s="78">
        <v>9.4110289999999992</v>
      </c>
      <c r="F45" s="78">
        <v>8.6470579999999995</v>
      </c>
      <c r="G45" s="78">
        <v>7.5168629999999999</v>
      </c>
      <c r="H45" s="78">
        <v>6.5015349999999996</v>
      </c>
      <c r="I45" s="78">
        <v>5.5293720000000004</v>
      </c>
      <c r="J45" s="78">
        <v>4.8016839999999998</v>
      </c>
      <c r="K45" s="78">
        <v>4.3969440000000004</v>
      </c>
      <c r="L45" s="78">
        <v>4.3077800000000002</v>
      </c>
      <c r="M45" s="78">
        <v>4.2720849999999997</v>
      </c>
      <c r="N45" s="78">
        <v>4.3385850000000001</v>
      </c>
      <c r="O45" s="78">
        <v>4.2996169999999996</v>
      </c>
      <c r="P45" s="78">
        <v>4.3025219999999997</v>
      </c>
      <c r="Q45" s="78">
        <v>4.2609709999999996</v>
      </c>
      <c r="R45" s="78">
        <v>4.1610040000000001</v>
      </c>
      <c r="S45" s="78">
        <v>4.0027169999999996</v>
      </c>
      <c r="T45" s="78">
        <v>3.909357</v>
      </c>
      <c r="U45" s="78">
        <v>3.8068559999999998</v>
      </c>
      <c r="V45" s="78">
        <v>3.8240850000000002</v>
      </c>
      <c r="W45" s="78">
        <v>3.8151120000000001</v>
      </c>
      <c r="X45" s="78">
        <v>3.7632509999999999</v>
      </c>
      <c r="Y45" s="78">
        <v>3.6459890000000001</v>
      </c>
      <c r="Z45" s="78">
        <v>3.548136</v>
      </c>
      <c r="AA45" s="78">
        <v>3.4636490000000002</v>
      </c>
      <c r="AB45" s="78">
        <v>3.4229319999999999</v>
      </c>
      <c r="AC45" s="78">
        <v>3.3332199999999998</v>
      </c>
      <c r="AD45" s="78">
        <v>3.3112200000000001</v>
      </c>
      <c r="AE45" s="78">
        <v>3.208326</v>
      </c>
      <c r="AF45" s="79">
        <v>-3.8723E-2</v>
      </c>
      <c r="AG45" s="68"/>
    </row>
    <row r="46" spans="1:33" ht="12" x14ac:dyDescent="0.3">
      <c r="A46" s="67" t="s">
        <v>373</v>
      </c>
      <c r="B46" s="77" t="s">
        <v>51</v>
      </c>
      <c r="C46" s="78">
        <v>8.0646540000000009</v>
      </c>
      <c r="D46" s="78">
        <v>8.1872109999999996</v>
      </c>
      <c r="E46" s="78">
        <v>8.2466290000000004</v>
      </c>
      <c r="F46" s="78">
        <v>8.1719659999999994</v>
      </c>
      <c r="G46" s="78">
        <v>8.0928570000000004</v>
      </c>
      <c r="H46" s="78">
        <v>8.0927190000000007</v>
      </c>
      <c r="I46" s="78">
        <v>7.9974689999999997</v>
      </c>
      <c r="J46" s="78">
        <v>7.9973400000000003</v>
      </c>
      <c r="K46" s="78">
        <v>7.9187440000000002</v>
      </c>
      <c r="L46" s="78">
        <v>7.9187969999999996</v>
      </c>
      <c r="M46" s="78">
        <v>7.9188850000000004</v>
      </c>
      <c r="N46" s="78">
        <v>7.47281</v>
      </c>
      <c r="O46" s="78">
        <v>7.4032179999999999</v>
      </c>
      <c r="P46" s="78">
        <v>7.3139329999999996</v>
      </c>
      <c r="Q46" s="78">
        <v>7.1458170000000001</v>
      </c>
      <c r="R46" s="78">
        <v>7.0316359999999998</v>
      </c>
      <c r="S46" s="78">
        <v>6.8371979999999999</v>
      </c>
      <c r="T46" s="78">
        <v>6.734248</v>
      </c>
      <c r="U46" s="78">
        <v>6.5336410000000003</v>
      </c>
      <c r="V46" s="78">
        <v>6.5354080000000003</v>
      </c>
      <c r="W46" s="78">
        <v>6.5385289999999996</v>
      </c>
      <c r="X46" s="78">
        <v>6.5412020000000002</v>
      </c>
      <c r="Y46" s="78">
        <v>6.5441659999999997</v>
      </c>
      <c r="Z46" s="78">
        <v>6.5441919999999998</v>
      </c>
      <c r="AA46" s="78">
        <v>6.5416629999999998</v>
      </c>
      <c r="AB46" s="78">
        <v>6.5396289999999997</v>
      </c>
      <c r="AC46" s="78">
        <v>6.5306360000000003</v>
      </c>
      <c r="AD46" s="78">
        <v>6.5318709999999998</v>
      </c>
      <c r="AE46" s="78">
        <v>6.5277070000000004</v>
      </c>
      <c r="AF46" s="79">
        <v>-7.5230000000000002E-3</v>
      </c>
      <c r="AG46" s="68"/>
    </row>
    <row r="47" spans="1:33" ht="12" x14ac:dyDescent="0.3">
      <c r="A47" s="67" t="s">
        <v>374</v>
      </c>
      <c r="B47" s="77" t="s">
        <v>195</v>
      </c>
      <c r="C47" s="78">
        <v>2.4534539999999998</v>
      </c>
      <c r="D47" s="78">
        <v>2.4584619999999999</v>
      </c>
      <c r="E47" s="78">
        <v>2.5025629999999999</v>
      </c>
      <c r="F47" s="78">
        <v>2.5886840000000002</v>
      </c>
      <c r="G47" s="78">
        <v>2.579723</v>
      </c>
      <c r="H47" s="78">
        <v>2.556826</v>
      </c>
      <c r="I47" s="78">
        <v>2.5153810000000001</v>
      </c>
      <c r="J47" s="78">
        <v>2.4861960000000001</v>
      </c>
      <c r="K47" s="78">
        <v>2.4574240000000001</v>
      </c>
      <c r="L47" s="78">
        <v>2.4364599999999998</v>
      </c>
      <c r="M47" s="78">
        <v>2.4196759999999999</v>
      </c>
      <c r="N47" s="78">
        <v>2.4223810000000001</v>
      </c>
      <c r="O47" s="78">
        <v>2.4264060000000001</v>
      </c>
      <c r="P47" s="78">
        <v>2.4299979999999999</v>
      </c>
      <c r="Q47" s="78">
        <v>2.4353150000000001</v>
      </c>
      <c r="R47" s="78">
        <v>2.4235120000000001</v>
      </c>
      <c r="S47" s="78">
        <v>2.4101499999999998</v>
      </c>
      <c r="T47" s="78">
        <v>2.3862079999999999</v>
      </c>
      <c r="U47" s="78">
        <v>2.381421</v>
      </c>
      <c r="V47" s="78">
        <v>2.3661409999999998</v>
      </c>
      <c r="W47" s="78">
        <v>2.3694090000000001</v>
      </c>
      <c r="X47" s="78">
        <v>2.3626369999999999</v>
      </c>
      <c r="Y47" s="78">
        <v>2.357599</v>
      </c>
      <c r="Z47" s="78">
        <v>2.3544640000000001</v>
      </c>
      <c r="AA47" s="78">
        <v>2.343242</v>
      </c>
      <c r="AB47" s="78">
        <v>2.336414</v>
      </c>
      <c r="AC47" s="78">
        <v>2.3340749999999999</v>
      </c>
      <c r="AD47" s="78">
        <v>2.3209420000000001</v>
      </c>
      <c r="AE47" s="78">
        <v>2.309024</v>
      </c>
      <c r="AF47" s="79">
        <v>-2.1640000000000001E-3</v>
      </c>
      <c r="AG47" s="68"/>
    </row>
    <row r="48" spans="1:33" ht="12" x14ac:dyDescent="0.3">
      <c r="A48" s="67" t="s">
        <v>375</v>
      </c>
      <c r="B48" s="77" t="s">
        <v>376</v>
      </c>
      <c r="C48" s="78">
        <v>3.086376</v>
      </c>
      <c r="D48" s="78">
        <v>3.2750919999999999</v>
      </c>
      <c r="E48" s="78">
        <v>3.0971489999999999</v>
      </c>
      <c r="F48" s="78">
        <v>3.077337</v>
      </c>
      <c r="G48" s="78">
        <v>3.0571389999999998</v>
      </c>
      <c r="H48" s="78">
        <v>3.0452159999999999</v>
      </c>
      <c r="I48" s="78">
        <v>3.037763</v>
      </c>
      <c r="J48" s="78">
        <v>3.0313680000000001</v>
      </c>
      <c r="K48" s="78">
        <v>3.0259330000000002</v>
      </c>
      <c r="L48" s="78">
        <v>3.0254590000000001</v>
      </c>
      <c r="M48" s="78">
        <v>3.0276860000000001</v>
      </c>
      <c r="N48" s="78">
        <v>3.034011</v>
      </c>
      <c r="O48" s="78">
        <v>3.0408620000000002</v>
      </c>
      <c r="P48" s="78">
        <v>3.0527120000000001</v>
      </c>
      <c r="Q48" s="78">
        <v>3.0502639999999999</v>
      </c>
      <c r="R48" s="78">
        <v>3.0545429999999998</v>
      </c>
      <c r="S48" s="78">
        <v>3.0583879999999999</v>
      </c>
      <c r="T48" s="78">
        <v>3.063898</v>
      </c>
      <c r="U48" s="78">
        <v>3.0734149999999998</v>
      </c>
      <c r="V48" s="78">
        <v>3.0928680000000002</v>
      </c>
      <c r="W48" s="78">
        <v>3.1042909999999999</v>
      </c>
      <c r="X48" s="78">
        <v>3.1158239999999999</v>
      </c>
      <c r="Y48" s="78">
        <v>3.11755</v>
      </c>
      <c r="Z48" s="78">
        <v>3.1225860000000001</v>
      </c>
      <c r="AA48" s="78">
        <v>3.1411410000000002</v>
      </c>
      <c r="AB48" s="78">
        <v>3.1599710000000001</v>
      </c>
      <c r="AC48" s="78">
        <v>3.1829179999999999</v>
      </c>
      <c r="AD48" s="78">
        <v>3.2009940000000001</v>
      </c>
      <c r="AE48" s="78">
        <v>3.21923</v>
      </c>
      <c r="AF48" s="79">
        <v>1.506E-3</v>
      </c>
      <c r="AG48" s="68"/>
    </row>
    <row r="49" spans="1:33" ht="12" x14ac:dyDescent="0.3">
      <c r="A49" s="67" t="s">
        <v>377</v>
      </c>
      <c r="B49" s="77" t="s">
        <v>53</v>
      </c>
      <c r="C49" s="78">
        <v>5.6228480000000003</v>
      </c>
      <c r="D49" s="78">
        <v>6.1255499999999996</v>
      </c>
      <c r="E49" s="78">
        <v>6.742159</v>
      </c>
      <c r="F49" s="78">
        <v>8.1732440000000004</v>
      </c>
      <c r="G49" s="78">
        <v>9.9076740000000001</v>
      </c>
      <c r="H49" s="78">
        <v>11.653165</v>
      </c>
      <c r="I49" s="78">
        <v>13.154488000000001</v>
      </c>
      <c r="J49" s="78">
        <v>14.209771999999999</v>
      </c>
      <c r="K49" s="78">
        <v>15.128234000000001</v>
      </c>
      <c r="L49" s="78">
        <v>15.78889</v>
      </c>
      <c r="M49" s="78">
        <v>16.442295000000001</v>
      </c>
      <c r="N49" s="78">
        <v>17.189572999999999</v>
      </c>
      <c r="O49" s="78">
        <v>17.791294000000001</v>
      </c>
      <c r="P49" s="78">
        <v>18.262888</v>
      </c>
      <c r="Q49" s="78">
        <v>18.746867999999999</v>
      </c>
      <c r="R49" s="78">
        <v>19.110621999999999</v>
      </c>
      <c r="S49" s="78">
        <v>19.414563999999999</v>
      </c>
      <c r="T49" s="78">
        <v>19.609310000000001</v>
      </c>
      <c r="U49" s="78">
        <v>19.90523</v>
      </c>
      <c r="V49" s="78">
        <v>20.063116000000001</v>
      </c>
      <c r="W49" s="78">
        <v>20.302187</v>
      </c>
      <c r="X49" s="78">
        <v>20.584305000000001</v>
      </c>
      <c r="Y49" s="78">
        <v>20.993839000000001</v>
      </c>
      <c r="Z49" s="78">
        <v>21.370591999999998</v>
      </c>
      <c r="AA49" s="78">
        <v>21.805226999999999</v>
      </c>
      <c r="AB49" s="78">
        <v>22.17202</v>
      </c>
      <c r="AC49" s="78">
        <v>22.539532000000001</v>
      </c>
      <c r="AD49" s="78">
        <v>22.840260000000001</v>
      </c>
      <c r="AE49" s="78">
        <v>23.283978999999999</v>
      </c>
      <c r="AF49" s="79">
        <v>5.2056999999999999E-2</v>
      </c>
      <c r="AG49" s="68"/>
    </row>
    <row r="50" spans="1:33" ht="15" customHeight="1" x14ac:dyDescent="0.3">
      <c r="A50" s="67" t="s">
        <v>378</v>
      </c>
      <c r="B50" s="77" t="s">
        <v>379</v>
      </c>
      <c r="C50" s="78">
        <v>0.271036</v>
      </c>
      <c r="D50" s="78">
        <v>0.29992400000000002</v>
      </c>
      <c r="E50" s="78">
        <v>0.27443299999999998</v>
      </c>
      <c r="F50" s="78">
        <v>0.257492</v>
      </c>
      <c r="G50" s="78">
        <v>0.26146999999999998</v>
      </c>
      <c r="H50" s="78">
        <v>0.27512900000000001</v>
      </c>
      <c r="I50" s="78">
        <v>0.283526</v>
      </c>
      <c r="J50" s="78">
        <v>0.27605499999999999</v>
      </c>
      <c r="K50" s="78">
        <v>0.28388999999999998</v>
      </c>
      <c r="L50" s="78">
        <v>0.27529100000000001</v>
      </c>
      <c r="M50" s="78">
        <v>0.27900999999999998</v>
      </c>
      <c r="N50" s="78">
        <v>0.28079199999999999</v>
      </c>
      <c r="O50" s="78">
        <v>0.28222199999999997</v>
      </c>
      <c r="P50" s="78">
        <v>0.27832400000000002</v>
      </c>
      <c r="Q50" s="78">
        <v>0.27709899999999998</v>
      </c>
      <c r="R50" s="78">
        <v>0.277055</v>
      </c>
      <c r="S50" s="78">
        <v>0.27971200000000002</v>
      </c>
      <c r="T50" s="78">
        <v>0.28193299999999999</v>
      </c>
      <c r="U50" s="78">
        <v>0.28373700000000002</v>
      </c>
      <c r="V50" s="78">
        <v>0.278974</v>
      </c>
      <c r="W50" s="78">
        <v>0.27892800000000001</v>
      </c>
      <c r="X50" s="78">
        <v>0.27663399999999999</v>
      </c>
      <c r="Y50" s="78">
        <v>0.27388499999999999</v>
      </c>
      <c r="Z50" s="78">
        <v>0.27115800000000001</v>
      </c>
      <c r="AA50" s="78">
        <v>0.268038</v>
      </c>
      <c r="AB50" s="78">
        <v>0.26756000000000002</v>
      </c>
      <c r="AC50" s="78">
        <v>0.26897199999999999</v>
      </c>
      <c r="AD50" s="78">
        <v>0.26747799999999999</v>
      </c>
      <c r="AE50" s="78">
        <v>0.26547100000000001</v>
      </c>
      <c r="AF50" s="79">
        <v>-7.4100000000000001E-4</v>
      </c>
      <c r="AG50" s="68"/>
    </row>
    <row r="51" spans="1:33" ht="15" customHeight="1" x14ac:dyDescent="0.3">
      <c r="A51" s="67" t="s">
        <v>380</v>
      </c>
      <c r="B51" s="76" t="s">
        <v>63</v>
      </c>
      <c r="C51" s="80">
        <v>99.193466000000001</v>
      </c>
      <c r="D51" s="80">
        <v>98.343772999999999</v>
      </c>
      <c r="E51" s="80">
        <v>97.558655000000002</v>
      </c>
      <c r="F51" s="80">
        <v>97.753219999999999</v>
      </c>
      <c r="G51" s="80">
        <v>98.015015000000005</v>
      </c>
      <c r="H51" s="80">
        <v>98.078818999999996</v>
      </c>
      <c r="I51" s="80">
        <v>98.133987000000005</v>
      </c>
      <c r="J51" s="80">
        <v>98.055678999999998</v>
      </c>
      <c r="K51" s="80">
        <v>97.956688</v>
      </c>
      <c r="L51" s="80">
        <v>97.999808999999999</v>
      </c>
      <c r="M51" s="80">
        <v>98.312447000000006</v>
      </c>
      <c r="N51" s="80">
        <v>98.465087999999994</v>
      </c>
      <c r="O51" s="80">
        <v>98.819359000000006</v>
      </c>
      <c r="P51" s="80">
        <v>99.128128000000004</v>
      </c>
      <c r="Q51" s="80">
        <v>99.396773999999994</v>
      </c>
      <c r="R51" s="80">
        <v>99.651229999999998</v>
      </c>
      <c r="S51" s="80">
        <v>99.794334000000006</v>
      </c>
      <c r="T51" s="80">
        <v>99.956565999999995</v>
      </c>
      <c r="U51" s="80">
        <v>100.252289</v>
      </c>
      <c r="V51" s="80">
        <v>100.649895</v>
      </c>
      <c r="W51" s="80">
        <v>101.165138</v>
      </c>
      <c r="X51" s="80">
        <v>101.641739</v>
      </c>
      <c r="Y51" s="80">
        <v>102.150665</v>
      </c>
      <c r="Z51" s="80">
        <v>102.69104</v>
      </c>
      <c r="AA51" s="80">
        <v>103.176315</v>
      </c>
      <c r="AB51" s="80">
        <v>103.831924</v>
      </c>
      <c r="AC51" s="80">
        <v>104.485474</v>
      </c>
      <c r="AD51" s="80">
        <v>105.10330999999999</v>
      </c>
      <c r="AE51" s="80">
        <v>105.939369</v>
      </c>
      <c r="AF51" s="81">
        <v>2.3530000000000001E-3</v>
      </c>
      <c r="AG51" s="68"/>
    </row>
    <row r="52" spans="1:33" ht="15" customHeight="1" x14ac:dyDescent="0.3">
      <c r="A52" s="64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</row>
    <row r="53" spans="1:33" ht="15" customHeight="1" x14ac:dyDescent="0.3">
      <c r="A53" s="64"/>
      <c r="B53" s="76" t="s">
        <v>677</v>
      </c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</row>
    <row r="54" spans="1:33" ht="15" customHeight="1" x14ac:dyDescent="0.3">
      <c r="A54" s="67" t="s">
        <v>381</v>
      </c>
      <c r="B54" s="77" t="s">
        <v>64</v>
      </c>
      <c r="C54" s="82">
        <v>102.129997</v>
      </c>
      <c r="D54" s="82">
        <v>91.544692999999995</v>
      </c>
      <c r="E54" s="82">
        <v>92.531395000000003</v>
      </c>
      <c r="F54" s="82">
        <v>87.048607000000004</v>
      </c>
      <c r="G54" s="82">
        <v>87.882819999999995</v>
      </c>
      <c r="H54" s="82">
        <v>88.306426999999999</v>
      </c>
      <c r="I54" s="82">
        <v>88.879097000000002</v>
      </c>
      <c r="J54" s="82">
        <v>89.470894000000001</v>
      </c>
      <c r="K54" s="82">
        <v>90.163071000000002</v>
      </c>
      <c r="L54" s="82">
        <v>90.724143999999995</v>
      </c>
      <c r="M54" s="82">
        <v>91.546386999999996</v>
      </c>
      <c r="N54" s="82">
        <v>92.007187000000002</v>
      </c>
      <c r="O54" s="82">
        <v>92.694916000000006</v>
      </c>
      <c r="P54" s="82">
        <v>93.552750000000003</v>
      </c>
      <c r="Q54" s="82">
        <v>94.142882999999998</v>
      </c>
      <c r="R54" s="82">
        <v>94.796172999999996</v>
      </c>
      <c r="S54" s="82">
        <v>95.331740999999994</v>
      </c>
      <c r="T54" s="82">
        <v>95.867317</v>
      </c>
      <c r="U54" s="82">
        <v>96.392180999999994</v>
      </c>
      <c r="V54" s="82">
        <v>96.938461000000004</v>
      </c>
      <c r="W54" s="82">
        <v>97.381507999999997</v>
      </c>
      <c r="X54" s="82">
        <v>97.758681999999993</v>
      </c>
      <c r="Y54" s="82">
        <v>98.241776000000002</v>
      </c>
      <c r="Z54" s="82">
        <v>98.596687000000003</v>
      </c>
      <c r="AA54" s="82">
        <v>99.377373000000006</v>
      </c>
      <c r="AB54" s="82">
        <v>99.794150999999999</v>
      </c>
      <c r="AC54" s="82">
        <v>100.384407</v>
      </c>
      <c r="AD54" s="82">
        <v>101.06875599999999</v>
      </c>
      <c r="AE54" s="82">
        <v>101.34071400000001</v>
      </c>
      <c r="AF54" s="79">
        <v>-2.7700000000000001E-4</v>
      </c>
      <c r="AG54" s="68"/>
    </row>
    <row r="55" spans="1:33" ht="15" customHeight="1" x14ac:dyDescent="0.3">
      <c r="A55" s="67" t="s">
        <v>382</v>
      </c>
      <c r="B55" s="77" t="s">
        <v>65</v>
      </c>
      <c r="C55" s="82">
        <v>95.875998999999993</v>
      </c>
      <c r="D55" s="82">
        <v>85.782882999999998</v>
      </c>
      <c r="E55" s="82">
        <v>91.164046999999997</v>
      </c>
      <c r="F55" s="82">
        <v>85.233161999999993</v>
      </c>
      <c r="G55" s="82">
        <v>85.255095999999995</v>
      </c>
      <c r="H55" s="82">
        <v>85.532898000000003</v>
      </c>
      <c r="I55" s="82">
        <v>86.264731999999995</v>
      </c>
      <c r="J55" s="82">
        <v>86.738144000000005</v>
      </c>
      <c r="K55" s="82">
        <v>87.188271</v>
      </c>
      <c r="L55" s="82">
        <v>87.748749000000004</v>
      </c>
      <c r="M55" s="82">
        <v>88.512123000000003</v>
      </c>
      <c r="N55" s="82">
        <v>88.937447000000006</v>
      </c>
      <c r="O55" s="82">
        <v>89.608727000000002</v>
      </c>
      <c r="P55" s="82">
        <v>90.032150000000001</v>
      </c>
      <c r="Q55" s="82">
        <v>90.825806</v>
      </c>
      <c r="R55" s="82">
        <v>91.434028999999995</v>
      </c>
      <c r="S55" s="82">
        <v>91.807198</v>
      </c>
      <c r="T55" s="82">
        <v>92.341896000000006</v>
      </c>
      <c r="U55" s="82">
        <v>92.759917999999999</v>
      </c>
      <c r="V55" s="82">
        <v>93.263626000000002</v>
      </c>
      <c r="W55" s="82">
        <v>93.719948000000002</v>
      </c>
      <c r="X55" s="82">
        <v>94.111892999999995</v>
      </c>
      <c r="Y55" s="82">
        <v>94.517478999999994</v>
      </c>
      <c r="Z55" s="82">
        <v>94.856955999999997</v>
      </c>
      <c r="AA55" s="82">
        <v>95.591453999999999</v>
      </c>
      <c r="AB55" s="82">
        <v>96.024887000000007</v>
      </c>
      <c r="AC55" s="82">
        <v>96.717949000000004</v>
      </c>
      <c r="AD55" s="82">
        <v>97.444785999999993</v>
      </c>
      <c r="AE55" s="82">
        <v>97.681374000000005</v>
      </c>
      <c r="AF55" s="79">
        <v>6.6600000000000003E-4</v>
      </c>
      <c r="AG55" s="68"/>
    </row>
    <row r="56" spans="1:33" ht="15" customHeight="1" x14ac:dyDescent="0.3">
      <c r="A56" s="67" t="s">
        <v>383</v>
      </c>
      <c r="B56" s="77" t="s">
        <v>384</v>
      </c>
      <c r="C56" s="78">
        <v>6.5239969999999996</v>
      </c>
      <c r="D56" s="78">
        <v>5.2663760000000002</v>
      </c>
      <c r="E56" s="78">
        <v>4.072381</v>
      </c>
      <c r="F56" s="78">
        <v>3.4895139999999998</v>
      </c>
      <c r="G56" s="78">
        <v>3.0655079999999999</v>
      </c>
      <c r="H56" s="78">
        <v>2.8530009999999999</v>
      </c>
      <c r="I56" s="78">
        <v>2.7999040000000002</v>
      </c>
      <c r="J56" s="78">
        <v>2.825097</v>
      </c>
      <c r="K56" s="78">
        <v>2.91248</v>
      </c>
      <c r="L56" s="78">
        <v>3.043758</v>
      </c>
      <c r="M56" s="78">
        <v>3.2080039999999999</v>
      </c>
      <c r="N56" s="78">
        <v>3.4169179999999999</v>
      </c>
      <c r="O56" s="78">
        <v>3.5694300000000001</v>
      </c>
      <c r="P56" s="78">
        <v>3.6818240000000002</v>
      </c>
      <c r="Q56" s="78">
        <v>3.6941549999999999</v>
      </c>
      <c r="R56" s="78">
        <v>3.7375959999999999</v>
      </c>
      <c r="S56" s="78">
        <v>3.8665609999999999</v>
      </c>
      <c r="T56" s="78">
        <v>3.78878</v>
      </c>
      <c r="U56" s="78">
        <v>3.9380649999999999</v>
      </c>
      <c r="V56" s="78">
        <v>4.0221549999999997</v>
      </c>
      <c r="W56" s="78">
        <v>4.0147370000000002</v>
      </c>
      <c r="X56" s="78">
        <v>3.9506160000000001</v>
      </c>
      <c r="Y56" s="78">
        <v>3.9137680000000001</v>
      </c>
      <c r="Z56" s="78">
        <v>3.9107059999999998</v>
      </c>
      <c r="AA56" s="78">
        <v>3.9070830000000001</v>
      </c>
      <c r="AB56" s="78">
        <v>3.8707060000000002</v>
      </c>
      <c r="AC56" s="78">
        <v>3.849094</v>
      </c>
      <c r="AD56" s="78">
        <v>3.7838949999999998</v>
      </c>
      <c r="AE56" s="78">
        <v>3.7710149999999998</v>
      </c>
      <c r="AF56" s="79">
        <v>-1.9386E-2</v>
      </c>
      <c r="AG56" s="68"/>
    </row>
    <row r="57" spans="1:33" ht="15" customHeight="1" x14ac:dyDescent="0.3">
      <c r="A57" s="67" t="s">
        <v>385</v>
      </c>
      <c r="B57" s="77" t="s">
        <v>386</v>
      </c>
      <c r="C57" s="83">
        <v>37.847487999999998</v>
      </c>
      <c r="D57" s="83">
        <v>37.282367999999998</v>
      </c>
      <c r="E57" s="83">
        <v>40.075564999999997</v>
      </c>
      <c r="F57" s="83">
        <v>40.780799999999999</v>
      </c>
      <c r="G57" s="83">
        <v>43.636291999999997</v>
      </c>
      <c r="H57" s="83">
        <v>47.361679000000002</v>
      </c>
      <c r="I57" s="83">
        <v>49.855021999999998</v>
      </c>
      <c r="J57" s="83">
        <v>50.434627999999996</v>
      </c>
      <c r="K57" s="83">
        <v>52.797508000000001</v>
      </c>
      <c r="L57" s="83">
        <v>55.776046999999998</v>
      </c>
      <c r="M57" s="83">
        <v>53.310043</v>
      </c>
      <c r="N57" s="83">
        <v>53.457973000000003</v>
      </c>
      <c r="O57" s="83">
        <v>53.443798000000001</v>
      </c>
      <c r="P57" s="83">
        <v>53.327933999999999</v>
      </c>
      <c r="Q57" s="83">
        <v>54.118721000000001</v>
      </c>
      <c r="R57" s="83">
        <v>55.130642000000002</v>
      </c>
      <c r="S57" s="83">
        <v>57.305939000000002</v>
      </c>
      <c r="T57" s="83">
        <v>57.809910000000002</v>
      </c>
      <c r="U57" s="83">
        <v>59.124003999999999</v>
      </c>
      <c r="V57" s="83">
        <v>58.977061999999997</v>
      </c>
      <c r="W57" s="83">
        <v>59.082129999999999</v>
      </c>
      <c r="X57" s="83">
        <v>60.307980000000001</v>
      </c>
      <c r="Y57" s="83">
        <v>61.433601000000003</v>
      </c>
      <c r="Z57" s="83">
        <v>62.543072000000002</v>
      </c>
      <c r="AA57" s="83">
        <v>63.485416000000001</v>
      </c>
      <c r="AB57" s="83">
        <v>63.976109000000001</v>
      </c>
      <c r="AC57" s="83">
        <v>64.145095999999995</v>
      </c>
      <c r="AD57" s="83">
        <v>64.784263999999993</v>
      </c>
      <c r="AE57" s="83">
        <v>65.411857999999995</v>
      </c>
      <c r="AF57" s="79">
        <v>1.9733000000000001E-2</v>
      </c>
      <c r="AG57" s="68"/>
    </row>
    <row r="58" spans="1:33" ht="15" customHeight="1" x14ac:dyDescent="0.3">
      <c r="A58" s="67" t="s">
        <v>387</v>
      </c>
      <c r="B58" s="77" t="s">
        <v>388</v>
      </c>
      <c r="C58" s="78">
        <v>1.8539890000000001</v>
      </c>
      <c r="D58" s="78">
        <v>1.8359920000000001</v>
      </c>
      <c r="E58" s="78">
        <v>1.9490689999999999</v>
      </c>
      <c r="F58" s="78">
        <v>1.9717739999999999</v>
      </c>
      <c r="G58" s="78">
        <v>2.0752959999999998</v>
      </c>
      <c r="H58" s="78">
        <v>2.2083719999999998</v>
      </c>
      <c r="I58" s="78">
        <v>2.3061219999999998</v>
      </c>
      <c r="J58" s="78">
        <v>2.357656</v>
      </c>
      <c r="K58" s="78">
        <v>2.4579559999999998</v>
      </c>
      <c r="L58" s="78">
        <v>2.5936340000000002</v>
      </c>
      <c r="M58" s="78">
        <v>2.4775179999999999</v>
      </c>
      <c r="N58" s="78">
        <v>2.4766789999999999</v>
      </c>
      <c r="O58" s="78">
        <v>2.4868980000000001</v>
      </c>
      <c r="P58" s="78">
        <v>2.4888340000000002</v>
      </c>
      <c r="Q58" s="78">
        <v>2.523628</v>
      </c>
      <c r="R58" s="78">
        <v>2.5752160000000002</v>
      </c>
      <c r="S58" s="78">
        <v>2.63626</v>
      </c>
      <c r="T58" s="78">
        <v>2.6563850000000002</v>
      </c>
      <c r="U58" s="78">
        <v>2.7089910000000001</v>
      </c>
      <c r="V58" s="78">
        <v>2.7087599999999998</v>
      </c>
      <c r="W58" s="78">
        <v>2.7161059999999999</v>
      </c>
      <c r="X58" s="78">
        <v>2.7612809999999999</v>
      </c>
      <c r="Y58" s="78">
        <v>2.8047680000000001</v>
      </c>
      <c r="Z58" s="78">
        <v>2.8470110000000002</v>
      </c>
      <c r="AA58" s="78">
        <v>2.8845800000000001</v>
      </c>
      <c r="AB58" s="78">
        <v>2.9054470000000001</v>
      </c>
      <c r="AC58" s="78">
        <v>2.9184459999999999</v>
      </c>
      <c r="AD58" s="78">
        <v>2.9436810000000002</v>
      </c>
      <c r="AE58" s="78">
        <v>2.9761790000000001</v>
      </c>
      <c r="AF58" s="79">
        <v>1.7047E-2</v>
      </c>
      <c r="AG58" s="68"/>
    </row>
    <row r="59" spans="1:33" ht="15" customHeight="1" x14ac:dyDescent="0.3">
      <c r="A59" s="67" t="s">
        <v>389</v>
      </c>
      <c r="B59" s="77" t="s">
        <v>390</v>
      </c>
      <c r="C59" s="78">
        <v>2.326422</v>
      </c>
      <c r="D59" s="78">
        <v>2.2674699999999999</v>
      </c>
      <c r="E59" s="78">
        <v>2.266108</v>
      </c>
      <c r="F59" s="78">
        <v>2.2712279999999998</v>
      </c>
      <c r="G59" s="78">
        <v>2.2835740000000002</v>
      </c>
      <c r="H59" s="78">
        <v>2.312538</v>
      </c>
      <c r="I59" s="78">
        <v>2.3492929999999999</v>
      </c>
      <c r="J59" s="78">
        <v>2.399381</v>
      </c>
      <c r="K59" s="78">
        <v>2.4461050000000002</v>
      </c>
      <c r="L59" s="78">
        <v>2.4511440000000002</v>
      </c>
      <c r="M59" s="78">
        <v>2.4411139999999998</v>
      </c>
      <c r="N59" s="78">
        <v>2.4258280000000001</v>
      </c>
      <c r="O59" s="78">
        <v>2.4312170000000002</v>
      </c>
      <c r="P59" s="78">
        <v>2.4290120000000002</v>
      </c>
      <c r="Q59" s="78">
        <v>2.432617</v>
      </c>
      <c r="R59" s="78">
        <v>2.450752</v>
      </c>
      <c r="S59" s="78">
        <v>2.4936690000000001</v>
      </c>
      <c r="T59" s="78">
        <v>2.5012650000000001</v>
      </c>
      <c r="U59" s="78">
        <v>2.5190320000000002</v>
      </c>
      <c r="V59" s="78">
        <v>2.5169809999999999</v>
      </c>
      <c r="W59" s="78">
        <v>2.5201069999999999</v>
      </c>
      <c r="X59" s="78">
        <v>2.5293510000000001</v>
      </c>
      <c r="Y59" s="78">
        <v>2.5445700000000002</v>
      </c>
      <c r="Z59" s="78">
        <v>2.5584180000000001</v>
      </c>
      <c r="AA59" s="78">
        <v>2.5769570000000002</v>
      </c>
      <c r="AB59" s="78">
        <v>2.584111</v>
      </c>
      <c r="AC59" s="78">
        <v>2.597035</v>
      </c>
      <c r="AD59" s="78">
        <v>2.6051700000000002</v>
      </c>
      <c r="AE59" s="78">
        <v>2.6310929999999999</v>
      </c>
      <c r="AF59" s="79">
        <v>4.4050000000000001E-3</v>
      </c>
      <c r="AG59" s="68"/>
    </row>
    <row r="60" spans="1:33" ht="15" customHeight="1" x14ac:dyDescent="0.3">
      <c r="A60" s="67" t="s">
        <v>391</v>
      </c>
      <c r="B60" s="77" t="s">
        <v>66</v>
      </c>
      <c r="C60" s="83">
        <v>12.224997999999999</v>
      </c>
      <c r="D60" s="83">
        <v>11.913273</v>
      </c>
      <c r="E60" s="83">
        <v>11.471824</v>
      </c>
      <c r="F60" s="83">
        <v>11.030275</v>
      </c>
      <c r="G60" s="83">
        <v>10.768831</v>
      </c>
      <c r="H60" s="83">
        <v>10.582514</v>
      </c>
      <c r="I60" s="83">
        <v>10.45016</v>
      </c>
      <c r="J60" s="83">
        <v>10.399552</v>
      </c>
      <c r="K60" s="83">
        <v>10.413741999999999</v>
      </c>
      <c r="L60" s="83">
        <v>10.447018999999999</v>
      </c>
      <c r="M60" s="83">
        <v>10.475133</v>
      </c>
      <c r="N60" s="83">
        <v>10.629588999999999</v>
      </c>
      <c r="O60" s="83">
        <v>10.729555</v>
      </c>
      <c r="P60" s="83">
        <v>10.730740000000001</v>
      </c>
      <c r="Q60" s="83">
        <v>10.793545</v>
      </c>
      <c r="R60" s="83">
        <v>10.871433</v>
      </c>
      <c r="S60" s="83">
        <v>10.987963000000001</v>
      </c>
      <c r="T60" s="83">
        <v>11.078531</v>
      </c>
      <c r="U60" s="83">
        <v>11.155383</v>
      </c>
      <c r="V60" s="83">
        <v>11.217563</v>
      </c>
      <c r="W60" s="83">
        <v>11.243109</v>
      </c>
      <c r="X60" s="83">
        <v>11.258493</v>
      </c>
      <c r="Y60" s="83">
        <v>11.271253</v>
      </c>
      <c r="Z60" s="83">
        <v>11.281693000000001</v>
      </c>
      <c r="AA60" s="83">
        <v>11.247436</v>
      </c>
      <c r="AB60" s="83">
        <v>11.196383000000001</v>
      </c>
      <c r="AC60" s="83">
        <v>11.178801</v>
      </c>
      <c r="AD60" s="83">
        <v>11.117008</v>
      </c>
      <c r="AE60" s="83">
        <v>11.024077999999999</v>
      </c>
      <c r="AF60" s="79">
        <v>-3.686E-3</v>
      </c>
      <c r="AG60" s="68"/>
    </row>
    <row r="61" spans="1:33" ht="15" customHeight="1" x14ac:dyDescent="0.3">
      <c r="A61" s="64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</row>
    <row r="62" spans="1:33" ht="15" customHeight="1" x14ac:dyDescent="0.3">
      <c r="A62" s="64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</row>
    <row r="63" spans="1:33" ht="15" customHeight="1" x14ac:dyDescent="0.3">
      <c r="A63" s="64"/>
      <c r="B63" s="76" t="s">
        <v>67</v>
      </c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</row>
    <row r="64" spans="1:33" ht="15" customHeight="1" x14ac:dyDescent="0.3">
      <c r="A64" s="67" t="s">
        <v>392</v>
      </c>
      <c r="B64" s="77" t="s">
        <v>64</v>
      </c>
      <c r="C64" s="82">
        <v>102.129997</v>
      </c>
      <c r="D64" s="82">
        <v>95.329002000000003</v>
      </c>
      <c r="E64" s="82">
        <v>98.708404999999999</v>
      </c>
      <c r="F64" s="82">
        <v>94.878890999999996</v>
      </c>
      <c r="G64" s="82">
        <v>97.830475000000007</v>
      </c>
      <c r="H64" s="82">
        <v>100.425552</v>
      </c>
      <c r="I64" s="82">
        <v>103.260544</v>
      </c>
      <c r="J64" s="82">
        <v>106.227829</v>
      </c>
      <c r="K64" s="82">
        <v>109.43918600000001</v>
      </c>
      <c r="L64" s="82">
        <v>112.639786</v>
      </c>
      <c r="M64" s="82">
        <v>116.265869</v>
      </c>
      <c r="N64" s="82">
        <v>119.61837800000001</v>
      </c>
      <c r="O64" s="82">
        <v>123.399551</v>
      </c>
      <c r="P64" s="82">
        <v>127.457848</v>
      </c>
      <c r="Q64" s="82">
        <v>131.21597299999999</v>
      </c>
      <c r="R64" s="82">
        <v>135.083923</v>
      </c>
      <c r="S64" s="82">
        <v>138.85072299999999</v>
      </c>
      <c r="T64" s="82">
        <v>142.69729599999999</v>
      </c>
      <c r="U64" s="82">
        <v>146.67823799999999</v>
      </c>
      <c r="V64" s="82">
        <v>150.81691000000001</v>
      </c>
      <c r="W64" s="82">
        <v>154.928268</v>
      </c>
      <c r="X64" s="82">
        <v>159.09347500000001</v>
      </c>
      <c r="Y64" s="82">
        <v>163.57148699999999</v>
      </c>
      <c r="Z64" s="82">
        <v>167.987595</v>
      </c>
      <c r="AA64" s="82">
        <v>173.312363</v>
      </c>
      <c r="AB64" s="82">
        <v>178.174057</v>
      </c>
      <c r="AC64" s="82">
        <v>183.52430699999999</v>
      </c>
      <c r="AD64" s="82">
        <v>189.210342</v>
      </c>
      <c r="AE64" s="82">
        <v>194.299271</v>
      </c>
      <c r="AF64" s="79">
        <v>2.3236E-2</v>
      </c>
      <c r="AG64" s="68"/>
    </row>
    <row r="65" spans="1:34" ht="15" customHeight="1" x14ac:dyDescent="0.3">
      <c r="A65" s="67" t="s">
        <v>393</v>
      </c>
      <c r="B65" s="77" t="s">
        <v>65</v>
      </c>
      <c r="C65" s="82">
        <v>95.875998999999993</v>
      </c>
      <c r="D65" s="82">
        <v>89.329002000000003</v>
      </c>
      <c r="E65" s="82">
        <v>97.249779000000004</v>
      </c>
      <c r="F65" s="82">
        <v>92.900146000000007</v>
      </c>
      <c r="G65" s="82">
        <v>94.905304000000001</v>
      </c>
      <c r="H65" s="82">
        <v>97.271384999999995</v>
      </c>
      <c r="I65" s="82">
        <v>100.22315999999999</v>
      </c>
      <c r="J65" s="82">
        <v>102.98326900000001</v>
      </c>
      <c r="K65" s="82">
        <v>105.828407</v>
      </c>
      <c r="L65" s="82">
        <v>108.94564099999999</v>
      </c>
      <c r="M65" s="82">
        <v>112.41229199999999</v>
      </c>
      <c r="N65" s="82">
        <v>115.627411</v>
      </c>
      <c r="O65" s="82">
        <v>119.291077</v>
      </c>
      <c r="P65" s="82">
        <v>122.66132399999999</v>
      </c>
      <c r="Q65" s="82">
        <v>126.59264400000001</v>
      </c>
      <c r="R65" s="82">
        <v>130.29289199999999</v>
      </c>
      <c r="S65" s="82">
        <v>133.71722399999999</v>
      </c>
      <c r="T65" s="82">
        <v>137.44975299999999</v>
      </c>
      <c r="U65" s="82">
        <v>141.151093</v>
      </c>
      <c r="V65" s="82">
        <v>145.09960899999999</v>
      </c>
      <c r="W65" s="82">
        <v>149.102936</v>
      </c>
      <c r="X65" s="82">
        <v>153.158661</v>
      </c>
      <c r="Y65" s="82">
        <v>157.370575</v>
      </c>
      <c r="Z65" s="82">
        <v>161.615891</v>
      </c>
      <c r="AA65" s="82">
        <v>166.70979299999999</v>
      </c>
      <c r="AB65" s="82">
        <v>171.44435100000001</v>
      </c>
      <c r="AC65" s="82">
        <v>176.82122799999999</v>
      </c>
      <c r="AD65" s="82">
        <v>182.42593400000001</v>
      </c>
      <c r="AE65" s="82">
        <v>187.283264</v>
      </c>
      <c r="AF65" s="79">
        <v>2.4201E-2</v>
      </c>
      <c r="AG65" s="68"/>
      <c r="AH65" s="64"/>
    </row>
    <row r="66" spans="1:34" ht="12" x14ac:dyDescent="0.3">
      <c r="A66" s="67" t="s">
        <v>394</v>
      </c>
      <c r="B66" s="77" t="s">
        <v>384</v>
      </c>
      <c r="C66" s="78">
        <v>6.5239969999999996</v>
      </c>
      <c r="D66" s="78">
        <v>5.4840799999999996</v>
      </c>
      <c r="E66" s="78">
        <v>4.3442369999999997</v>
      </c>
      <c r="F66" s="78">
        <v>3.8034059999999998</v>
      </c>
      <c r="G66" s="78">
        <v>3.4125000000000001</v>
      </c>
      <c r="H66" s="78">
        <v>3.244545</v>
      </c>
      <c r="I66" s="78">
        <v>3.252955</v>
      </c>
      <c r="J66" s="78">
        <v>3.3542079999999999</v>
      </c>
      <c r="K66" s="78">
        <v>3.5351439999999998</v>
      </c>
      <c r="L66" s="78">
        <v>3.7790189999999999</v>
      </c>
      <c r="M66" s="78">
        <v>4.0742339999999997</v>
      </c>
      <c r="N66" s="78">
        <v>4.442329</v>
      </c>
      <c r="O66" s="78">
        <v>4.7517820000000004</v>
      </c>
      <c r="P66" s="78">
        <v>5.0161790000000002</v>
      </c>
      <c r="Q66" s="78">
        <v>5.148898</v>
      </c>
      <c r="R66" s="78">
        <v>5.3260490000000003</v>
      </c>
      <c r="S66" s="78">
        <v>5.6316480000000002</v>
      </c>
      <c r="T66" s="78">
        <v>5.6395520000000001</v>
      </c>
      <c r="U66" s="78">
        <v>5.992483</v>
      </c>
      <c r="V66" s="78">
        <v>6.2576710000000002</v>
      </c>
      <c r="W66" s="78">
        <v>6.3872109999999997</v>
      </c>
      <c r="X66" s="78">
        <v>6.4292730000000002</v>
      </c>
      <c r="Y66" s="78">
        <v>6.516381</v>
      </c>
      <c r="Z66" s="78">
        <v>6.6630039999999999</v>
      </c>
      <c r="AA66" s="78">
        <v>6.8138820000000004</v>
      </c>
      <c r="AB66" s="78">
        <v>6.910819</v>
      </c>
      <c r="AC66" s="78">
        <v>7.0369719999999996</v>
      </c>
      <c r="AD66" s="78">
        <v>7.083812</v>
      </c>
      <c r="AE66" s="78">
        <v>7.230118</v>
      </c>
      <c r="AF66" s="79">
        <v>3.6770000000000001E-3</v>
      </c>
      <c r="AG66" s="68"/>
      <c r="AH66" s="64"/>
    </row>
    <row r="67" spans="1:34" ht="15" customHeight="1" x14ac:dyDescent="0.3">
      <c r="A67" s="67" t="s">
        <v>395</v>
      </c>
      <c r="B67" s="77" t="s">
        <v>386</v>
      </c>
      <c r="C67" s="83">
        <v>37.847487999999998</v>
      </c>
      <c r="D67" s="83">
        <v>38.823559000000003</v>
      </c>
      <c r="E67" s="83">
        <v>42.750843000000003</v>
      </c>
      <c r="F67" s="83">
        <v>44.449157999999997</v>
      </c>
      <c r="G67" s="83">
        <v>48.575581</v>
      </c>
      <c r="H67" s="83">
        <v>53.861572000000002</v>
      </c>
      <c r="I67" s="83">
        <v>57.922020000000003</v>
      </c>
      <c r="J67" s="83">
        <v>59.880493000000001</v>
      </c>
      <c r="K67" s="83">
        <v>64.085182000000003</v>
      </c>
      <c r="L67" s="83">
        <v>69.249504000000002</v>
      </c>
      <c r="M67" s="83">
        <v>67.704903000000002</v>
      </c>
      <c r="N67" s="83">
        <v>69.500609999999995</v>
      </c>
      <c r="O67" s="83">
        <v>71.146736000000004</v>
      </c>
      <c r="P67" s="83">
        <v>72.654883999999996</v>
      </c>
      <c r="Q67" s="83">
        <v>75.430458000000002</v>
      </c>
      <c r="R67" s="83">
        <v>78.560805999999999</v>
      </c>
      <c r="S67" s="83">
        <v>83.466125000000005</v>
      </c>
      <c r="T67" s="83">
        <v>86.049323999999999</v>
      </c>
      <c r="U67" s="83">
        <v>89.967934</v>
      </c>
      <c r="V67" s="83">
        <v>91.756546</v>
      </c>
      <c r="W67" s="83">
        <v>93.996200999999999</v>
      </c>
      <c r="X67" s="83">
        <v>98.145827999999995</v>
      </c>
      <c r="Y67" s="83">
        <v>102.286278</v>
      </c>
      <c r="Z67" s="83">
        <v>106.55997499999999</v>
      </c>
      <c r="AA67" s="83">
        <v>110.71742999999999</v>
      </c>
      <c r="AB67" s="83">
        <v>114.22395299999999</v>
      </c>
      <c r="AC67" s="83">
        <v>117.27104199999999</v>
      </c>
      <c r="AD67" s="83">
        <v>121.28231</v>
      </c>
      <c r="AE67" s="83">
        <v>125.41332199999999</v>
      </c>
      <c r="AF67" s="79">
        <v>4.3715999999999998E-2</v>
      </c>
      <c r="AG67" s="68"/>
      <c r="AH67" s="64"/>
    </row>
    <row r="68" spans="1:34" ht="15" customHeight="1" x14ac:dyDescent="0.3">
      <c r="A68" s="67" t="s">
        <v>396</v>
      </c>
      <c r="B68" s="77" t="s">
        <v>388</v>
      </c>
      <c r="C68" s="78">
        <v>1.8539890000000001</v>
      </c>
      <c r="D68" s="78">
        <v>1.9118889999999999</v>
      </c>
      <c r="E68" s="78">
        <v>2.0791810000000002</v>
      </c>
      <c r="F68" s="78">
        <v>2.1491419999999999</v>
      </c>
      <c r="G68" s="78">
        <v>2.3102040000000001</v>
      </c>
      <c r="H68" s="78">
        <v>2.5114480000000001</v>
      </c>
      <c r="I68" s="78">
        <v>2.6792729999999998</v>
      </c>
      <c r="J68" s="78">
        <v>2.7992189999999999</v>
      </c>
      <c r="K68" s="78">
        <v>2.9834459999999998</v>
      </c>
      <c r="L68" s="78">
        <v>3.2201610000000001</v>
      </c>
      <c r="M68" s="78">
        <v>3.1465010000000002</v>
      </c>
      <c r="N68" s="78">
        <v>3.2199260000000001</v>
      </c>
      <c r="O68" s="78">
        <v>3.3106680000000002</v>
      </c>
      <c r="P68" s="78">
        <v>3.3908299999999998</v>
      </c>
      <c r="Q68" s="78">
        <v>3.517423</v>
      </c>
      <c r="R68" s="78">
        <v>3.6696659999999999</v>
      </c>
      <c r="S68" s="78">
        <v>3.839715</v>
      </c>
      <c r="T68" s="78">
        <v>3.9539949999999999</v>
      </c>
      <c r="U68" s="78">
        <v>4.1222219999999998</v>
      </c>
      <c r="V68" s="78">
        <v>4.2142900000000001</v>
      </c>
      <c r="W68" s="78">
        <v>4.3211649999999997</v>
      </c>
      <c r="X68" s="78">
        <v>4.4937379999999996</v>
      </c>
      <c r="Y68" s="78">
        <v>4.6699089999999996</v>
      </c>
      <c r="Z68" s="78">
        <v>4.8506960000000001</v>
      </c>
      <c r="AA68" s="78">
        <v>5.0306550000000003</v>
      </c>
      <c r="AB68" s="78">
        <v>5.1874320000000003</v>
      </c>
      <c r="AC68" s="78">
        <v>5.335547</v>
      </c>
      <c r="AD68" s="78">
        <v>5.5108499999999996</v>
      </c>
      <c r="AE68" s="78">
        <v>5.7061900000000003</v>
      </c>
      <c r="AF68" s="79">
        <v>4.0967000000000003E-2</v>
      </c>
      <c r="AG68" s="68"/>
      <c r="AH68" s="64"/>
    </row>
    <row r="69" spans="1:34" ht="15" customHeight="1" x14ac:dyDescent="0.3">
      <c r="A69" s="67" t="s">
        <v>397</v>
      </c>
      <c r="B69" s="77" t="s">
        <v>390</v>
      </c>
      <c r="C69" s="78">
        <v>2.326422</v>
      </c>
      <c r="D69" s="78">
        <v>2.3612030000000002</v>
      </c>
      <c r="E69" s="78">
        <v>2.4173830000000001</v>
      </c>
      <c r="F69" s="78">
        <v>2.4755319999999998</v>
      </c>
      <c r="G69" s="78">
        <v>2.5420569999999998</v>
      </c>
      <c r="H69" s="78">
        <v>2.6299100000000002</v>
      </c>
      <c r="I69" s="78">
        <v>2.7294299999999998</v>
      </c>
      <c r="J69" s="78">
        <v>2.8487589999999998</v>
      </c>
      <c r="K69" s="78">
        <v>2.9690620000000001</v>
      </c>
      <c r="L69" s="78">
        <v>3.0432510000000002</v>
      </c>
      <c r="M69" s="78">
        <v>3.1002670000000001</v>
      </c>
      <c r="N69" s="78">
        <v>3.1538149999999998</v>
      </c>
      <c r="O69" s="78">
        <v>3.2365430000000002</v>
      </c>
      <c r="P69" s="78">
        <v>3.3093279999999998</v>
      </c>
      <c r="Q69" s="78">
        <v>3.3905720000000001</v>
      </c>
      <c r="R69" s="78">
        <v>3.4923060000000001</v>
      </c>
      <c r="S69" s="78">
        <v>3.6320299999999999</v>
      </c>
      <c r="T69" s="78">
        <v>3.7231019999999999</v>
      </c>
      <c r="U69" s="78">
        <v>3.8331659999999999</v>
      </c>
      <c r="V69" s="78">
        <v>3.915921</v>
      </c>
      <c r="W69" s="78">
        <v>4.0093420000000002</v>
      </c>
      <c r="X69" s="78">
        <v>4.1162910000000004</v>
      </c>
      <c r="Y69" s="78">
        <v>4.2366820000000001</v>
      </c>
      <c r="Z69" s="78">
        <v>4.3589950000000002</v>
      </c>
      <c r="AA69" s="78">
        <v>4.4941659999999999</v>
      </c>
      <c r="AB69" s="78">
        <v>4.6137129999999997</v>
      </c>
      <c r="AC69" s="78">
        <v>4.7479399999999998</v>
      </c>
      <c r="AD69" s="78">
        <v>4.8771259999999996</v>
      </c>
      <c r="AE69" s="78">
        <v>5.044562</v>
      </c>
      <c r="AF69" s="79">
        <v>2.8028000000000001E-2</v>
      </c>
      <c r="AG69" s="68"/>
      <c r="AH69" s="64"/>
    </row>
    <row r="70" spans="1:34" ht="15" customHeight="1" x14ac:dyDescent="0.3">
      <c r="A70" s="67" t="s">
        <v>398</v>
      </c>
      <c r="B70" s="77" t="s">
        <v>66</v>
      </c>
      <c r="C70" s="83">
        <v>12.224997999999999</v>
      </c>
      <c r="D70" s="83">
        <v>12.405747</v>
      </c>
      <c r="E70" s="83">
        <v>12.237636</v>
      </c>
      <c r="F70" s="83">
        <v>12.022482999999999</v>
      </c>
      <c r="G70" s="83">
        <v>11.987779</v>
      </c>
      <c r="H70" s="83">
        <v>12.034852000000001</v>
      </c>
      <c r="I70" s="83">
        <v>12.141092</v>
      </c>
      <c r="J70" s="83">
        <v>12.347277</v>
      </c>
      <c r="K70" s="83">
        <v>12.640115</v>
      </c>
      <c r="L70" s="83">
        <v>12.970637</v>
      </c>
      <c r="M70" s="83">
        <v>13.303642999999999</v>
      </c>
      <c r="N70" s="83">
        <v>13.819509999999999</v>
      </c>
      <c r="O70" s="83">
        <v>14.283655</v>
      </c>
      <c r="P70" s="83">
        <v>14.619742</v>
      </c>
      <c r="Q70" s="83">
        <v>15.044</v>
      </c>
      <c r="R70" s="83">
        <v>15.491720000000001</v>
      </c>
      <c r="S70" s="83">
        <v>16.003972999999998</v>
      </c>
      <c r="T70" s="83">
        <v>16.490255000000001</v>
      </c>
      <c r="U70" s="83">
        <v>16.974945000000002</v>
      </c>
      <c r="V70" s="83">
        <v>17.452290999999999</v>
      </c>
      <c r="W70" s="83">
        <v>17.887127</v>
      </c>
      <c r="X70" s="83">
        <v>18.322187</v>
      </c>
      <c r="Y70" s="83">
        <v>18.766511999999999</v>
      </c>
      <c r="Z70" s="83">
        <v>19.221584</v>
      </c>
      <c r="AA70" s="83">
        <v>19.615328000000002</v>
      </c>
      <c r="AB70" s="83">
        <v>19.990197999999999</v>
      </c>
      <c r="AC70" s="83">
        <v>20.437253999999999</v>
      </c>
      <c r="AD70" s="83">
        <v>20.812099</v>
      </c>
      <c r="AE70" s="83">
        <v>21.136326</v>
      </c>
      <c r="AF70" s="79">
        <v>1.9746E-2</v>
      </c>
      <c r="AG70" s="68"/>
      <c r="AH70" s="64"/>
    </row>
    <row r="71" spans="1:34" ht="15" customHeight="1" thickBot="1" x14ac:dyDescent="0.35">
      <c r="A71" s="64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4"/>
    </row>
    <row r="72" spans="1:34" ht="15" customHeight="1" x14ac:dyDescent="0.3">
      <c r="A72" s="64"/>
      <c r="B72" s="86" t="s">
        <v>586</v>
      </c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</row>
    <row r="73" spans="1:34" ht="12" x14ac:dyDescent="0.3">
      <c r="A73" s="64"/>
      <c r="B73" s="68" t="s">
        <v>678</v>
      </c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4"/>
    </row>
    <row r="74" spans="1:34" ht="15" customHeight="1" x14ac:dyDescent="0.3">
      <c r="A74" s="64"/>
      <c r="B74" s="68" t="s">
        <v>68</v>
      </c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4"/>
    </row>
    <row r="75" spans="1:34" ht="15" customHeight="1" x14ac:dyDescent="0.3">
      <c r="A75" s="64"/>
      <c r="B75" s="68" t="s">
        <v>569</v>
      </c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4"/>
    </row>
    <row r="76" spans="1:34" ht="15" customHeight="1" x14ac:dyDescent="0.3">
      <c r="A76" s="64"/>
      <c r="B76" s="68" t="s">
        <v>679</v>
      </c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4"/>
    </row>
    <row r="77" spans="1:34" ht="15" customHeight="1" x14ac:dyDescent="0.3">
      <c r="A77" s="64"/>
      <c r="B77" s="68" t="s">
        <v>570</v>
      </c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4"/>
    </row>
    <row r="78" spans="1:34" ht="15" customHeight="1" x14ac:dyDescent="0.3">
      <c r="A78" s="64"/>
      <c r="B78" s="68" t="s">
        <v>70</v>
      </c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4"/>
    </row>
    <row r="79" spans="1:34" ht="12" x14ac:dyDescent="0.3">
      <c r="A79" s="64"/>
      <c r="B79" s="68" t="s">
        <v>71</v>
      </c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4"/>
    </row>
    <row r="80" spans="1:34" ht="15" customHeight="1" x14ac:dyDescent="0.3">
      <c r="A80" s="64"/>
      <c r="B80" s="68" t="s">
        <v>571</v>
      </c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4"/>
    </row>
    <row r="81" spans="2:33" ht="12" x14ac:dyDescent="0.3">
      <c r="B81" s="68" t="s">
        <v>572</v>
      </c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</row>
    <row r="82" spans="2:33" ht="15" customHeight="1" x14ac:dyDescent="0.3">
      <c r="B82" s="68" t="s">
        <v>680</v>
      </c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</row>
    <row r="83" spans="2:33" ht="15" customHeight="1" x14ac:dyDescent="0.3">
      <c r="B83" s="68" t="s">
        <v>574</v>
      </c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</row>
    <row r="84" spans="2:33" ht="15" customHeight="1" x14ac:dyDescent="0.3">
      <c r="B84" s="68" t="s">
        <v>575</v>
      </c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</row>
    <row r="85" spans="2:33" ht="15" customHeight="1" x14ac:dyDescent="0.3">
      <c r="B85" s="68" t="s">
        <v>576</v>
      </c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</row>
    <row r="86" spans="2:33" ht="15" customHeight="1" x14ac:dyDescent="0.3">
      <c r="B86" s="68" t="s">
        <v>196</v>
      </c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</row>
    <row r="87" spans="2:33" ht="15" customHeight="1" x14ac:dyDescent="0.3">
      <c r="B87" s="68" t="s">
        <v>72</v>
      </c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</row>
    <row r="88" spans="2:33" ht="15" customHeight="1" x14ac:dyDescent="0.3">
      <c r="B88" s="68" t="s">
        <v>577</v>
      </c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</row>
    <row r="89" spans="2:33" ht="15" customHeight="1" x14ac:dyDescent="0.3">
      <c r="B89" s="68" t="s">
        <v>578</v>
      </c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</row>
    <row r="90" spans="2:33" ht="15" customHeight="1" x14ac:dyDescent="0.3">
      <c r="B90" s="68" t="s">
        <v>73</v>
      </c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</row>
    <row r="91" spans="2:33" ht="15" customHeight="1" x14ac:dyDescent="0.3">
      <c r="B91" s="68" t="s">
        <v>579</v>
      </c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</row>
    <row r="92" spans="2:33" ht="12" x14ac:dyDescent="0.3">
      <c r="B92" s="68" t="s">
        <v>580</v>
      </c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</row>
    <row r="93" spans="2:33" ht="15" customHeight="1" x14ac:dyDescent="0.3">
      <c r="B93" s="68" t="s">
        <v>74</v>
      </c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</row>
    <row r="94" spans="2:33" ht="15" customHeight="1" x14ac:dyDescent="0.3">
      <c r="B94" s="68" t="s">
        <v>581</v>
      </c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</row>
    <row r="95" spans="2:33" ht="15" customHeight="1" x14ac:dyDescent="0.3">
      <c r="B95" s="68" t="s">
        <v>582</v>
      </c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</row>
    <row r="96" spans="2:33" ht="15" customHeight="1" x14ac:dyDescent="0.3">
      <c r="B96" s="68" t="s">
        <v>583</v>
      </c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</row>
    <row r="97" spans="2:33" ht="15" customHeight="1" x14ac:dyDescent="0.3">
      <c r="B97" s="68" t="s">
        <v>584</v>
      </c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</row>
    <row r="98" spans="2:33" ht="15" customHeight="1" x14ac:dyDescent="0.3">
      <c r="B98" s="68" t="s">
        <v>585</v>
      </c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</row>
    <row r="99" spans="2:33" ht="15" customHeight="1" x14ac:dyDescent="0.3">
      <c r="B99" s="68" t="s">
        <v>681</v>
      </c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</row>
    <row r="100" spans="2:33" ht="15" customHeight="1" x14ac:dyDescent="0.3">
      <c r="B100" s="68" t="s">
        <v>682</v>
      </c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</row>
    <row r="101" spans="2:33" ht="12" x14ac:dyDescent="0.3"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</row>
    <row r="102" spans="2:33" ht="12" x14ac:dyDescent="0.3"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</row>
    <row r="103" spans="2:33" ht="15" customHeight="1" x14ac:dyDescent="0.3"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</row>
    <row r="104" spans="2:33" ht="15" customHeight="1" x14ac:dyDescent="0.3"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</row>
    <row r="105" spans="2:33" ht="15" customHeight="1" x14ac:dyDescent="0.3"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</row>
    <row r="106" spans="2:33" ht="15" customHeight="1" x14ac:dyDescent="0.3"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</row>
    <row r="107" spans="2:33" ht="15" customHeight="1" x14ac:dyDescent="0.3"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</row>
    <row r="108" spans="2:33" ht="15" customHeight="1" x14ac:dyDescent="0.3"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</row>
    <row r="109" spans="2:33" ht="15" customHeight="1" x14ac:dyDescent="0.3"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</row>
    <row r="111" spans="2:33" ht="15" customHeight="1" x14ac:dyDescent="0.3"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</row>
    <row r="112" spans="2:33" ht="15" customHeight="1" x14ac:dyDescent="0.3"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</row>
    <row r="307" spans="2:32" ht="15" customHeight="1" x14ac:dyDescent="0.3"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</row>
    <row r="308" spans="2:32" ht="15" customHeight="1" x14ac:dyDescent="0.3"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</row>
    <row r="499" spans="2:32" ht="15" customHeight="1" x14ac:dyDescent="0.3"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</row>
    <row r="509" spans="2:32" ht="15" customHeight="1" x14ac:dyDescent="0.3"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</row>
    <row r="510" spans="2:32" ht="15" customHeight="1" x14ac:dyDescent="0.3"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</row>
    <row r="511" spans="2:32" ht="15" customHeight="1" x14ac:dyDescent="0.3"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</row>
    <row r="711" spans="2:32" ht="15" customHeight="1" x14ac:dyDescent="0.3"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</row>
    <row r="712" spans="2:32" ht="15" customHeight="1" x14ac:dyDescent="0.3"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</row>
    <row r="886" spans="2:32" ht="15" customHeight="1" x14ac:dyDescent="0.3"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</row>
    <row r="887" spans="2:32" ht="15" customHeight="1" x14ac:dyDescent="0.3"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</row>
    <row r="1096" spans="2:32" ht="15" customHeight="1" x14ac:dyDescent="0.3">
      <c r="B1096" s="64"/>
      <c r="C1096" s="64"/>
      <c r="D1096" s="64"/>
      <c r="E1096" s="64"/>
      <c r="F1096" s="64"/>
      <c r="G1096" s="64"/>
      <c r="H1096" s="64"/>
      <c r="I1096" s="64"/>
      <c r="J1096" s="64"/>
      <c r="K1096" s="64"/>
      <c r="L1096" s="64"/>
      <c r="M1096" s="64"/>
      <c r="N1096" s="64"/>
      <c r="O1096" s="64"/>
      <c r="P1096" s="64"/>
      <c r="Q1096" s="64"/>
      <c r="R1096" s="64"/>
      <c r="S1096" s="64"/>
      <c r="T1096" s="64"/>
      <c r="U1096" s="64"/>
      <c r="V1096" s="64"/>
      <c r="W1096" s="64"/>
      <c r="X1096" s="64"/>
      <c r="Y1096" s="64"/>
      <c r="Z1096" s="64"/>
      <c r="AA1096" s="64"/>
      <c r="AB1096" s="64"/>
      <c r="AC1096" s="64"/>
      <c r="AD1096" s="64"/>
      <c r="AE1096" s="64"/>
      <c r="AF1096" s="64"/>
    </row>
    <row r="1100" spans="2:32" ht="15" customHeight="1" x14ac:dyDescent="0.3">
      <c r="B1100" s="64"/>
      <c r="C1100" s="64"/>
      <c r="D1100" s="64"/>
      <c r="E1100" s="64"/>
      <c r="F1100" s="64"/>
      <c r="G1100" s="64"/>
      <c r="H1100" s="64"/>
      <c r="I1100" s="64"/>
      <c r="J1100" s="64"/>
      <c r="K1100" s="64"/>
      <c r="L1100" s="64"/>
      <c r="M1100" s="64"/>
      <c r="N1100" s="64"/>
      <c r="O1100" s="64"/>
      <c r="P1100" s="64"/>
      <c r="Q1100" s="64"/>
      <c r="R1100" s="64"/>
      <c r="S1100" s="64"/>
      <c r="T1100" s="64"/>
      <c r="U1100" s="64"/>
      <c r="V1100" s="64"/>
      <c r="W1100" s="64"/>
      <c r="X1100" s="64"/>
      <c r="Y1100" s="64"/>
      <c r="Z1100" s="64"/>
      <c r="AA1100" s="64"/>
      <c r="AB1100" s="64"/>
      <c r="AC1100" s="64"/>
      <c r="AD1100" s="64"/>
      <c r="AE1100" s="64"/>
      <c r="AF1100" s="64"/>
    </row>
    <row r="1101" spans="2:32" ht="15" customHeight="1" x14ac:dyDescent="0.3">
      <c r="B1101" s="64"/>
      <c r="C1101" s="64"/>
      <c r="D1101" s="64"/>
      <c r="E1101" s="64"/>
      <c r="F1101" s="64"/>
      <c r="G1101" s="64"/>
      <c r="H1101" s="64"/>
      <c r="I1101" s="64"/>
      <c r="J1101" s="64"/>
      <c r="K1101" s="64"/>
      <c r="L1101" s="64"/>
      <c r="M1101" s="64"/>
      <c r="N1101" s="64"/>
      <c r="O1101" s="64"/>
      <c r="P1101" s="64"/>
      <c r="Q1101" s="64"/>
      <c r="R1101" s="64"/>
      <c r="S1101" s="64"/>
      <c r="T1101" s="64"/>
      <c r="U1101" s="64"/>
      <c r="V1101" s="64"/>
      <c r="W1101" s="64"/>
      <c r="X1101" s="64"/>
      <c r="Y1101" s="64"/>
      <c r="Z1101" s="64"/>
      <c r="AA1101" s="64"/>
      <c r="AB1101" s="64"/>
      <c r="AC1101" s="64"/>
      <c r="AD1101" s="64"/>
      <c r="AE1101" s="64"/>
      <c r="AF1101" s="64"/>
    </row>
    <row r="1228" spans="2:32" ht="15" customHeight="1" x14ac:dyDescent="0.3">
      <c r="B1228" s="64"/>
      <c r="C1228" s="64"/>
      <c r="D1228" s="64"/>
      <c r="E1228" s="64"/>
      <c r="F1228" s="64"/>
      <c r="G1228" s="64"/>
      <c r="H1228" s="64"/>
      <c r="I1228" s="64"/>
      <c r="J1228" s="64"/>
      <c r="K1228" s="64"/>
      <c r="L1228" s="64"/>
      <c r="M1228" s="64"/>
      <c r="N1228" s="64"/>
      <c r="O1228" s="64"/>
      <c r="P1228" s="64"/>
      <c r="Q1228" s="64"/>
      <c r="R1228" s="64"/>
      <c r="S1228" s="64"/>
      <c r="T1228" s="64"/>
      <c r="U1228" s="64"/>
      <c r="V1228" s="64"/>
      <c r="W1228" s="64"/>
      <c r="X1228" s="64"/>
      <c r="Y1228" s="64"/>
      <c r="Z1228" s="64"/>
      <c r="AA1228" s="64"/>
      <c r="AB1228" s="64"/>
      <c r="AC1228" s="64"/>
      <c r="AD1228" s="64"/>
      <c r="AE1228" s="64"/>
      <c r="AF1228" s="64"/>
    </row>
    <row r="1229" spans="2:32" ht="15" customHeight="1" x14ac:dyDescent="0.3">
      <c r="B1229" s="64"/>
      <c r="C1229" s="64"/>
      <c r="D1229" s="64"/>
      <c r="E1229" s="64"/>
      <c r="F1229" s="64"/>
      <c r="G1229" s="64"/>
      <c r="H1229" s="64"/>
      <c r="I1229" s="64"/>
      <c r="J1229" s="64"/>
      <c r="K1229" s="64"/>
      <c r="L1229" s="64"/>
      <c r="M1229" s="64"/>
      <c r="N1229" s="64"/>
      <c r="O1229" s="64"/>
      <c r="P1229" s="64"/>
      <c r="Q1229" s="64"/>
      <c r="R1229" s="64"/>
      <c r="S1229" s="64"/>
      <c r="T1229" s="64"/>
      <c r="U1229" s="64"/>
      <c r="V1229" s="64"/>
      <c r="W1229" s="64"/>
      <c r="X1229" s="64"/>
      <c r="Y1229" s="64"/>
      <c r="Z1229" s="64"/>
      <c r="AA1229" s="64"/>
      <c r="AB1229" s="64"/>
      <c r="AC1229" s="64"/>
      <c r="AD1229" s="64"/>
      <c r="AE1229" s="64"/>
      <c r="AF1229" s="64"/>
    </row>
    <row r="1384" spans="2:32" ht="15" customHeight="1" x14ac:dyDescent="0.3">
      <c r="B1384" s="64"/>
      <c r="C1384" s="64"/>
      <c r="D1384" s="64"/>
      <c r="E1384" s="64"/>
      <c r="F1384" s="64"/>
      <c r="G1384" s="64"/>
      <c r="H1384" s="64"/>
      <c r="I1384" s="64"/>
      <c r="J1384" s="64"/>
      <c r="K1384" s="64"/>
      <c r="L1384" s="64"/>
      <c r="M1384" s="64"/>
      <c r="N1384" s="64"/>
      <c r="O1384" s="64"/>
      <c r="P1384" s="64"/>
      <c r="Q1384" s="64"/>
      <c r="R1384" s="64"/>
      <c r="S1384" s="64"/>
      <c r="T1384" s="64"/>
      <c r="U1384" s="64"/>
      <c r="V1384" s="64"/>
      <c r="W1384" s="64"/>
      <c r="X1384" s="64"/>
      <c r="Y1384" s="64"/>
      <c r="Z1384" s="64"/>
      <c r="AA1384" s="64"/>
      <c r="AB1384" s="64"/>
      <c r="AC1384" s="64"/>
      <c r="AD1384" s="64"/>
      <c r="AE1384" s="64"/>
      <c r="AF1384" s="64"/>
    </row>
    <row r="1389" spans="2:32" ht="15" customHeight="1" x14ac:dyDescent="0.3">
      <c r="B1389" s="64"/>
      <c r="C1389" s="64"/>
      <c r="D1389" s="64"/>
      <c r="E1389" s="64"/>
      <c r="F1389" s="64"/>
      <c r="G1389" s="64"/>
      <c r="H1389" s="64"/>
      <c r="I1389" s="64"/>
      <c r="J1389" s="64"/>
      <c r="K1389" s="64"/>
      <c r="L1389" s="64"/>
      <c r="M1389" s="64"/>
      <c r="N1389" s="64"/>
      <c r="O1389" s="64"/>
      <c r="P1389" s="64"/>
      <c r="Q1389" s="64"/>
      <c r="R1389" s="64"/>
      <c r="S1389" s="64"/>
      <c r="T1389" s="64"/>
      <c r="U1389" s="64"/>
      <c r="V1389" s="64"/>
      <c r="W1389" s="64"/>
      <c r="X1389" s="64"/>
      <c r="Y1389" s="64"/>
      <c r="Z1389" s="64"/>
      <c r="AA1389" s="64"/>
      <c r="AB1389" s="64"/>
      <c r="AC1389" s="64"/>
      <c r="AD1389" s="64"/>
      <c r="AE1389" s="64"/>
      <c r="AF1389" s="64"/>
    </row>
    <row r="1390" spans="2:32" ht="15" customHeight="1" x14ac:dyDescent="0.3">
      <c r="B1390" s="64"/>
      <c r="C1390" s="64"/>
      <c r="D1390" s="64"/>
      <c r="E1390" s="64"/>
      <c r="F1390" s="64"/>
      <c r="G1390" s="64"/>
      <c r="H1390" s="64"/>
      <c r="I1390" s="64"/>
      <c r="J1390" s="64"/>
      <c r="K1390" s="64"/>
      <c r="L1390" s="64"/>
      <c r="M1390" s="64"/>
      <c r="N1390" s="64"/>
      <c r="O1390" s="64"/>
      <c r="P1390" s="64"/>
      <c r="Q1390" s="64"/>
      <c r="R1390" s="64"/>
      <c r="S1390" s="64"/>
      <c r="T1390" s="64"/>
      <c r="U1390" s="64"/>
      <c r="V1390" s="64"/>
      <c r="W1390" s="64"/>
      <c r="X1390" s="64"/>
      <c r="Y1390" s="64"/>
      <c r="Z1390" s="64"/>
      <c r="AA1390" s="64"/>
      <c r="AB1390" s="64"/>
      <c r="AC1390" s="64"/>
      <c r="AD1390" s="64"/>
      <c r="AE1390" s="64"/>
      <c r="AF1390" s="64"/>
    </row>
    <row r="1490" spans="2:32" ht="15" customHeight="1" x14ac:dyDescent="0.3">
      <c r="B1490" s="64"/>
      <c r="C1490" s="64"/>
      <c r="D1490" s="64"/>
      <c r="E1490" s="64"/>
      <c r="F1490" s="64"/>
      <c r="G1490" s="64"/>
      <c r="H1490" s="64"/>
      <c r="I1490" s="64"/>
      <c r="J1490" s="64"/>
      <c r="K1490" s="64"/>
      <c r="L1490" s="64"/>
      <c r="M1490" s="64"/>
      <c r="N1490" s="64"/>
      <c r="O1490" s="64"/>
      <c r="P1490" s="64"/>
      <c r="Q1490" s="64"/>
      <c r="R1490" s="64"/>
      <c r="S1490" s="64"/>
      <c r="T1490" s="64"/>
      <c r="U1490" s="64"/>
      <c r="V1490" s="64"/>
      <c r="W1490" s="64"/>
      <c r="X1490" s="64"/>
      <c r="Y1490" s="64"/>
      <c r="Z1490" s="64"/>
      <c r="AA1490" s="64"/>
      <c r="AB1490" s="64"/>
      <c r="AC1490" s="64"/>
      <c r="AD1490" s="64"/>
      <c r="AE1490" s="64"/>
      <c r="AF1490" s="64"/>
    </row>
    <row r="1499" spans="2:32" ht="15" customHeight="1" x14ac:dyDescent="0.3">
      <c r="B1499" s="64"/>
      <c r="C1499" s="64"/>
      <c r="D1499" s="64"/>
      <c r="E1499" s="64"/>
      <c r="F1499" s="64"/>
      <c r="G1499" s="64"/>
      <c r="H1499" s="64"/>
      <c r="I1499" s="64"/>
      <c r="J1499" s="64"/>
      <c r="K1499" s="64"/>
      <c r="L1499" s="64"/>
      <c r="M1499" s="64"/>
      <c r="N1499" s="64"/>
      <c r="O1499" s="64"/>
      <c r="P1499" s="64"/>
      <c r="Q1499" s="64"/>
      <c r="R1499" s="64"/>
      <c r="S1499" s="64"/>
      <c r="T1499" s="64"/>
      <c r="U1499" s="64"/>
      <c r="V1499" s="64"/>
      <c r="W1499" s="64"/>
      <c r="X1499" s="64"/>
      <c r="Y1499" s="64"/>
      <c r="Z1499" s="64"/>
      <c r="AA1499" s="64"/>
      <c r="AB1499" s="64"/>
      <c r="AC1499" s="64"/>
      <c r="AD1499" s="64"/>
      <c r="AE1499" s="64"/>
      <c r="AF1499" s="64"/>
    </row>
    <row r="1501" spans="2:32" ht="15" customHeight="1" x14ac:dyDescent="0.3">
      <c r="B1501" s="64"/>
      <c r="C1501" s="64"/>
      <c r="D1501" s="64"/>
      <c r="E1501" s="64"/>
      <c r="F1501" s="64"/>
      <c r="G1501" s="64"/>
      <c r="H1501" s="64"/>
      <c r="I1501" s="64"/>
      <c r="J1501" s="64"/>
      <c r="K1501" s="64"/>
      <c r="L1501" s="64"/>
      <c r="M1501" s="64"/>
      <c r="N1501" s="64"/>
      <c r="O1501" s="64"/>
      <c r="P1501" s="64"/>
      <c r="Q1501" s="64"/>
      <c r="R1501" s="64"/>
      <c r="S1501" s="64"/>
      <c r="T1501" s="64"/>
      <c r="U1501" s="64"/>
      <c r="V1501" s="64"/>
      <c r="W1501" s="64"/>
      <c r="X1501" s="64"/>
      <c r="Y1501" s="64"/>
      <c r="Z1501" s="64"/>
      <c r="AA1501" s="64"/>
      <c r="AB1501" s="64"/>
      <c r="AC1501" s="64"/>
      <c r="AD1501" s="64"/>
      <c r="AE1501" s="64"/>
      <c r="AF1501" s="64"/>
    </row>
    <row r="1502" spans="2:32" ht="15" customHeight="1" x14ac:dyDescent="0.3">
      <c r="B1502" s="64"/>
      <c r="C1502" s="64"/>
      <c r="D1502" s="64"/>
      <c r="E1502" s="64"/>
      <c r="F1502" s="64"/>
      <c r="G1502" s="64"/>
      <c r="H1502" s="64"/>
      <c r="I1502" s="64"/>
      <c r="J1502" s="64"/>
      <c r="K1502" s="64"/>
      <c r="L1502" s="64"/>
      <c r="M1502" s="64"/>
      <c r="N1502" s="64"/>
      <c r="O1502" s="64"/>
      <c r="P1502" s="64"/>
      <c r="Q1502" s="64"/>
      <c r="R1502" s="64"/>
      <c r="S1502" s="64"/>
      <c r="T1502" s="64"/>
      <c r="U1502" s="64"/>
      <c r="V1502" s="64"/>
      <c r="W1502" s="64"/>
      <c r="X1502" s="64"/>
      <c r="Y1502" s="64"/>
      <c r="Z1502" s="64"/>
      <c r="AA1502" s="64"/>
      <c r="AB1502" s="64"/>
      <c r="AC1502" s="64"/>
      <c r="AD1502" s="64"/>
      <c r="AE1502" s="64"/>
      <c r="AF1502" s="64"/>
    </row>
    <row r="1603" spans="2:32" ht="15" customHeight="1" x14ac:dyDescent="0.3">
      <c r="B1603" s="64"/>
      <c r="C1603" s="64"/>
      <c r="D1603" s="64"/>
      <c r="E1603" s="64"/>
      <c r="F1603" s="64"/>
      <c r="G1603" s="64"/>
      <c r="H1603" s="64"/>
      <c r="I1603" s="64"/>
      <c r="J1603" s="64"/>
      <c r="K1603" s="64"/>
      <c r="L1603" s="64"/>
      <c r="M1603" s="64"/>
      <c r="N1603" s="64"/>
      <c r="O1603" s="64"/>
      <c r="P1603" s="64"/>
      <c r="Q1603" s="64"/>
      <c r="R1603" s="64"/>
      <c r="S1603" s="64"/>
      <c r="T1603" s="64"/>
      <c r="U1603" s="64"/>
      <c r="V1603" s="64"/>
      <c r="W1603" s="64"/>
      <c r="X1603" s="64"/>
      <c r="Y1603" s="64"/>
      <c r="Z1603" s="64"/>
      <c r="AA1603" s="64"/>
      <c r="AB1603" s="64"/>
      <c r="AC1603" s="64"/>
      <c r="AD1603" s="64"/>
      <c r="AE1603" s="64"/>
      <c r="AF1603" s="64"/>
    </row>
    <row r="1604" spans="2:32" ht="15" customHeight="1" x14ac:dyDescent="0.3">
      <c r="B1604" s="64"/>
      <c r="C1604" s="64"/>
      <c r="D1604" s="64"/>
      <c r="E1604" s="64"/>
      <c r="F1604" s="64"/>
      <c r="G1604" s="64"/>
      <c r="H1604" s="64"/>
      <c r="I1604" s="64"/>
      <c r="J1604" s="64"/>
      <c r="K1604" s="64"/>
      <c r="L1604" s="64"/>
      <c r="M1604" s="64"/>
      <c r="N1604" s="64"/>
      <c r="O1604" s="64"/>
      <c r="P1604" s="64"/>
      <c r="Q1604" s="64"/>
      <c r="R1604" s="64"/>
      <c r="S1604" s="64"/>
      <c r="T1604" s="64"/>
      <c r="U1604" s="64"/>
      <c r="V1604" s="64"/>
      <c r="W1604" s="64"/>
      <c r="X1604" s="64"/>
      <c r="Y1604" s="64"/>
      <c r="Z1604" s="64"/>
      <c r="AA1604" s="64"/>
      <c r="AB1604" s="64"/>
      <c r="AC1604" s="64"/>
      <c r="AD1604" s="64"/>
      <c r="AE1604" s="64"/>
      <c r="AF1604" s="64"/>
    </row>
    <row r="1612" spans="2:32" ht="15" customHeight="1" x14ac:dyDescent="0.3">
      <c r="B1612" s="64"/>
      <c r="C1612" s="64"/>
      <c r="D1612" s="64"/>
      <c r="E1612" s="64"/>
      <c r="F1612" s="64"/>
      <c r="G1612" s="64"/>
      <c r="H1612" s="64"/>
      <c r="I1612" s="64"/>
      <c r="J1612" s="64"/>
      <c r="K1612" s="64"/>
      <c r="L1612" s="64"/>
      <c r="M1612" s="64"/>
      <c r="N1612" s="64"/>
      <c r="O1612" s="64"/>
      <c r="P1612" s="64"/>
      <c r="Q1612" s="64"/>
      <c r="R1612" s="64"/>
      <c r="S1612" s="64"/>
      <c r="T1612" s="64"/>
      <c r="U1612" s="64"/>
      <c r="V1612" s="64"/>
      <c r="W1612" s="64"/>
      <c r="X1612" s="64"/>
      <c r="Y1612" s="64"/>
      <c r="Z1612" s="64"/>
      <c r="AA1612" s="64"/>
      <c r="AB1612" s="64"/>
      <c r="AC1612" s="64"/>
      <c r="AD1612" s="64"/>
      <c r="AE1612" s="64"/>
      <c r="AF1612" s="64"/>
    </row>
    <row r="1613" spans="2:32" ht="15" customHeight="1" x14ac:dyDescent="0.3">
      <c r="B1613" s="64"/>
      <c r="C1613" s="64"/>
      <c r="D1613" s="64"/>
      <c r="E1613" s="64"/>
      <c r="F1613" s="64"/>
      <c r="G1613" s="64"/>
      <c r="H1613" s="64"/>
      <c r="I1613" s="64"/>
      <c r="J1613" s="64"/>
      <c r="K1613" s="64"/>
      <c r="L1613" s="64"/>
      <c r="M1613" s="64"/>
      <c r="N1613" s="64"/>
      <c r="O1613" s="64"/>
      <c r="P1613" s="64"/>
      <c r="Q1613" s="64"/>
      <c r="R1613" s="64"/>
      <c r="S1613" s="64"/>
      <c r="T1613" s="64"/>
      <c r="U1613" s="64"/>
      <c r="V1613" s="64"/>
      <c r="W1613" s="64"/>
      <c r="X1613" s="64"/>
      <c r="Y1613" s="64"/>
      <c r="Z1613" s="64"/>
      <c r="AA1613" s="64"/>
      <c r="AB1613" s="64"/>
      <c r="AC1613" s="64"/>
      <c r="AD1613" s="64"/>
      <c r="AE1613" s="64"/>
      <c r="AF1613" s="64"/>
    </row>
    <row r="1614" spans="2:32" ht="15" customHeight="1" x14ac:dyDescent="0.3">
      <c r="B1614" s="64"/>
      <c r="C1614" s="64"/>
      <c r="D1614" s="64"/>
      <c r="E1614" s="64"/>
      <c r="F1614" s="64"/>
      <c r="G1614" s="64"/>
      <c r="H1614" s="64"/>
      <c r="I1614" s="64"/>
      <c r="J1614" s="64"/>
      <c r="K1614" s="64"/>
      <c r="L1614" s="64"/>
      <c r="M1614" s="64"/>
      <c r="N1614" s="64"/>
      <c r="O1614" s="64"/>
      <c r="P1614" s="64"/>
      <c r="Q1614" s="64"/>
      <c r="R1614" s="64"/>
      <c r="S1614" s="64"/>
      <c r="T1614" s="64"/>
      <c r="U1614" s="64"/>
      <c r="V1614" s="64"/>
      <c r="W1614" s="64"/>
      <c r="X1614" s="64"/>
      <c r="Y1614" s="64"/>
      <c r="Z1614" s="64"/>
      <c r="AA1614" s="64"/>
      <c r="AB1614" s="64"/>
      <c r="AC1614" s="64"/>
      <c r="AD1614" s="64"/>
      <c r="AE1614" s="64"/>
      <c r="AF1614" s="64"/>
    </row>
    <row r="1615" spans="2:32" ht="15" customHeight="1" x14ac:dyDescent="0.3">
      <c r="B1615" s="64"/>
      <c r="C1615" s="64"/>
      <c r="D1615" s="64"/>
      <c r="E1615" s="64"/>
      <c r="F1615" s="64"/>
      <c r="G1615" s="64"/>
      <c r="H1615" s="64"/>
      <c r="I1615" s="64"/>
      <c r="J1615" s="64"/>
      <c r="K1615" s="64"/>
      <c r="L1615" s="64"/>
      <c r="M1615" s="64"/>
      <c r="N1615" s="64"/>
      <c r="O1615" s="64"/>
      <c r="P1615" s="64"/>
      <c r="Q1615" s="64"/>
      <c r="R1615" s="64"/>
      <c r="S1615" s="64"/>
      <c r="T1615" s="64"/>
      <c r="U1615" s="64"/>
      <c r="V1615" s="64"/>
      <c r="W1615" s="64"/>
      <c r="X1615" s="64"/>
      <c r="Y1615" s="64"/>
      <c r="Z1615" s="64"/>
      <c r="AA1615" s="64"/>
      <c r="AB1615" s="64"/>
      <c r="AC1615" s="64"/>
      <c r="AD1615" s="64"/>
      <c r="AE1615" s="64"/>
      <c r="AF1615" s="64"/>
    </row>
    <row r="1616" spans="2:32" ht="15" customHeight="1" x14ac:dyDescent="0.3">
      <c r="B1616" s="64"/>
      <c r="C1616" s="64"/>
      <c r="D1616" s="64"/>
      <c r="E1616" s="64"/>
      <c r="F1616" s="64"/>
      <c r="G1616" s="64"/>
      <c r="H1616" s="64"/>
      <c r="I1616" s="64"/>
      <c r="J1616" s="64"/>
      <c r="K1616" s="64"/>
      <c r="L1616" s="64"/>
      <c r="M1616" s="64"/>
      <c r="N1616" s="64"/>
      <c r="O1616" s="64"/>
      <c r="P1616" s="64"/>
      <c r="Q1616" s="64"/>
      <c r="R1616" s="64"/>
      <c r="S1616" s="64"/>
      <c r="T1616" s="64"/>
      <c r="U1616" s="64"/>
      <c r="V1616" s="64"/>
      <c r="W1616" s="64"/>
      <c r="X1616" s="64"/>
      <c r="Y1616" s="64"/>
      <c r="Z1616" s="64"/>
      <c r="AA1616" s="64"/>
      <c r="AB1616" s="64"/>
      <c r="AC1616" s="64"/>
      <c r="AD1616" s="64"/>
      <c r="AE1616" s="64"/>
      <c r="AF1616" s="64"/>
    </row>
    <row r="1697" spans="2:32" ht="15" customHeight="1" x14ac:dyDescent="0.3">
      <c r="B1697" s="64"/>
      <c r="C1697" s="64"/>
      <c r="D1697" s="64"/>
      <c r="E1697" s="64"/>
      <c r="F1697" s="64"/>
      <c r="G1697" s="64"/>
      <c r="H1697" s="64"/>
      <c r="I1697" s="64"/>
      <c r="J1697" s="64"/>
      <c r="K1697" s="64"/>
      <c r="L1697" s="64"/>
      <c r="M1697" s="64"/>
      <c r="N1697" s="64"/>
      <c r="O1697" s="64"/>
      <c r="P1697" s="64"/>
      <c r="Q1697" s="64"/>
      <c r="R1697" s="64"/>
      <c r="S1697" s="64"/>
      <c r="T1697" s="64"/>
      <c r="U1697" s="64"/>
      <c r="V1697" s="64"/>
      <c r="W1697" s="64"/>
      <c r="X1697" s="64"/>
      <c r="Y1697" s="64"/>
      <c r="Z1697" s="64"/>
      <c r="AA1697" s="64"/>
      <c r="AB1697" s="64"/>
      <c r="AC1697" s="64"/>
      <c r="AD1697" s="64"/>
      <c r="AE1697" s="64"/>
      <c r="AF1697" s="64"/>
    </row>
    <row r="1698" spans="2:32" ht="15" customHeight="1" x14ac:dyDescent="0.3">
      <c r="B1698" s="64"/>
      <c r="C1698" s="64"/>
      <c r="D1698" s="64"/>
      <c r="E1698" s="64"/>
      <c r="F1698" s="64"/>
      <c r="G1698" s="64"/>
      <c r="H1698" s="64"/>
      <c r="I1698" s="64"/>
      <c r="J1698" s="64"/>
      <c r="K1698" s="64"/>
      <c r="L1698" s="64"/>
      <c r="M1698" s="64"/>
      <c r="N1698" s="64"/>
      <c r="O1698" s="64"/>
      <c r="P1698" s="64"/>
      <c r="Q1698" s="64"/>
      <c r="R1698" s="64"/>
      <c r="S1698" s="64"/>
      <c r="T1698" s="64"/>
      <c r="U1698" s="64"/>
      <c r="V1698" s="64"/>
      <c r="W1698" s="64"/>
      <c r="X1698" s="64"/>
      <c r="Y1698" s="64"/>
      <c r="Z1698" s="64"/>
      <c r="AA1698" s="64"/>
      <c r="AB1698" s="64"/>
      <c r="AC1698" s="64"/>
      <c r="AD1698" s="64"/>
      <c r="AE1698" s="64"/>
      <c r="AF1698" s="64"/>
    </row>
    <row r="1699" spans="2:32" ht="15" customHeight="1" x14ac:dyDescent="0.3">
      <c r="B1699" s="64"/>
      <c r="C1699" s="64"/>
      <c r="D1699" s="64"/>
      <c r="E1699" s="64"/>
      <c r="F1699" s="64"/>
      <c r="G1699" s="64"/>
      <c r="H1699" s="64"/>
      <c r="I1699" s="64"/>
      <c r="J1699" s="64"/>
      <c r="K1699" s="64"/>
      <c r="L1699" s="64"/>
      <c r="M1699" s="64"/>
      <c r="N1699" s="64"/>
      <c r="O1699" s="64"/>
      <c r="P1699" s="64"/>
      <c r="Q1699" s="64"/>
      <c r="R1699" s="64"/>
      <c r="S1699" s="64"/>
      <c r="T1699" s="64"/>
      <c r="U1699" s="64"/>
      <c r="V1699" s="64"/>
      <c r="W1699" s="64"/>
      <c r="X1699" s="64"/>
      <c r="Y1699" s="64"/>
      <c r="Z1699" s="64"/>
      <c r="AA1699" s="64"/>
      <c r="AB1699" s="64"/>
      <c r="AC1699" s="64"/>
      <c r="AD1699" s="64"/>
      <c r="AE1699" s="64"/>
      <c r="AF1699" s="64"/>
    </row>
    <row r="1944" spans="2:32" ht="15" customHeight="1" x14ac:dyDescent="0.3">
      <c r="B1944" s="64"/>
      <c r="C1944" s="64"/>
      <c r="D1944" s="64"/>
      <c r="E1944" s="64"/>
      <c r="F1944" s="64"/>
      <c r="G1944" s="64"/>
      <c r="H1944" s="64"/>
      <c r="I1944" s="64"/>
      <c r="J1944" s="64"/>
      <c r="K1944" s="64"/>
      <c r="L1944" s="64"/>
      <c r="M1944" s="64"/>
      <c r="N1944" s="64"/>
      <c r="O1944" s="64"/>
      <c r="P1944" s="64"/>
      <c r="Q1944" s="64"/>
      <c r="R1944" s="64"/>
      <c r="S1944" s="64"/>
      <c r="T1944" s="64"/>
      <c r="U1944" s="64"/>
      <c r="V1944" s="64"/>
      <c r="W1944" s="64"/>
      <c r="X1944" s="64"/>
      <c r="Y1944" s="64"/>
      <c r="Z1944" s="64"/>
      <c r="AA1944" s="64"/>
      <c r="AB1944" s="64"/>
      <c r="AC1944" s="64"/>
      <c r="AD1944" s="64"/>
      <c r="AE1944" s="64"/>
      <c r="AF1944" s="64"/>
    </row>
    <row r="1945" spans="2:32" ht="15" customHeight="1" x14ac:dyDescent="0.3">
      <c r="B1945" s="64"/>
      <c r="C1945" s="64"/>
      <c r="D1945" s="64"/>
      <c r="E1945" s="64"/>
      <c r="F1945" s="64"/>
      <c r="G1945" s="64"/>
      <c r="H1945" s="64"/>
      <c r="I1945" s="64"/>
      <c r="J1945" s="64"/>
      <c r="K1945" s="64"/>
      <c r="L1945" s="64"/>
      <c r="M1945" s="64"/>
      <c r="N1945" s="64"/>
      <c r="O1945" s="64"/>
      <c r="P1945" s="64"/>
      <c r="Q1945" s="64"/>
      <c r="R1945" s="64"/>
      <c r="S1945" s="64"/>
      <c r="T1945" s="64"/>
      <c r="U1945" s="64"/>
      <c r="V1945" s="64"/>
      <c r="W1945" s="64"/>
      <c r="X1945" s="64"/>
      <c r="Y1945" s="64"/>
      <c r="Z1945" s="64"/>
      <c r="AA1945" s="64"/>
      <c r="AB1945" s="64"/>
      <c r="AC1945" s="64"/>
      <c r="AD1945" s="64"/>
      <c r="AE1945" s="64"/>
      <c r="AF1945" s="64"/>
    </row>
    <row r="2021" spans="2:32" ht="15" customHeight="1" x14ac:dyDescent="0.3">
      <c r="B2021" s="64"/>
      <c r="C2021" s="64"/>
      <c r="D2021" s="64"/>
      <c r="E2021" s="64"/>
      <c r="F2021" s="64"/>
      <c r="G2021" s="64"/>
      <c r="H2021" s="64"/>
      <c r="I2021" s="64"/>
      <c r="J2021" s="64"/>
      <c r="K2021" s="64"/>
      <c r="L2021" s="64"/>
      <c r="M2021" s="64"/>
      <c r="N2021" s="64"/>
      <c r="O2021" s="64"/>
      <c r="P2021" s="64"/>
      <c r="Q2021" s="64"/>
      <c r="R2021" s="64"/>
      <c r="S2021" s="64"/>
      <c r="T2021" s="64"/>
      <c r="U2021" s="64"/>
      <c r="V2021" s="64"/>
      <c r="W2021" s="64"/>
      <c r="X2021" s="64"/>
      <c r="Y2021" s="64"/>
      <c r="Z2021" s="64"/>
      <c r="AA2021" s="64"/>
      <c r="AB2021" s="64"/>
      <c r="AC2021" s="64"/>
      <c r="AD2021" s="64"/>
      <c r="AE2021" s="64"/>
      <c r="AF2021" s="64"/>
    </row>
    <row r="2030" spans="2:32" ht="15" customHeight="1" x14ac:dyDescent="0.3">
      <c r="B2030" s="64"/>
      <c r="C2030" s="64"/>
      <c r="D2030" s="64"/>
      <c r="E2030" s="64"/>
      <c r="F2030" s="64"/>
      <c r="G2030" s="64"/>
      <c r="H2030" s="64"/>
      <c r="I2030" s="64"/>
      <c r="J2030" s="64"/>
      <c r="K2030" s="64"/>
      <c r="L2030" s="64"/>
      <c r="M2030" s="64"/>
      <c r="N2030" s="64"/>
      <c r="O2030" s="64"/>
      <c r="P2030" s="64"/>
      <c r="Q2030" s="64"/>
      <c r="R2030" s="64"/>
      <c r="S2030" s="64"/>
      <c r="T2030" s="64"/>
      <c r="U2030" s="64"/>
      <c r="V2030" s="64"/>
      <c r="W2030" s="64"/>
      <c r="X2030" s="64"/>
      <c r="Y2030" s="64"/>
      <c r="Z2030" s="64"/>
      <c r="AA2030" s="64"/>
      <c r="AB2030" s="64"/>
      <c r="AC2030" s="64"/>
      <c r="AD2030" s="64"/>
      <c r="AE2030" s="64"/>
      <c r="AF2030" s="64"/>
    </row>
    <row r="2031" spans="2:32" ht="15" customHeight="1" x14ac:dyDescent="0.3">
      <c r="B2031" s="64"/>
      <c r="C2031" s="64"/>
      <c r="D2031" s="64"/>
      <c r="E2031" s="64"/>
      <c r="F2031" s="64"/>
      <c r="G2031" s="64"/>
      <c r="H2031" s="64"/>
      <c r="I2031" s="64"/>
      <c r="J2031" s="64"/>
      <c r="K2031" s="64"/>
      <c r="L2031" s="64"/>
      <c r="M2031" s="64"/>
      <c r="N2031" s="64"/>
      <c r="O2031" s="64"/>
      <c r="P2031" s="64"/>
      <c r="Q2031" s="64"/>
      <c r="R2031" s="64"/>
      <c r="S2031" s="64"/>
      <c r="T2031" s="64"/>
      <c r="U2031" s="64"/>
      <c r="V2031" s="64"/>
      <c r="W2031" s="64"/>
      <c r="X2031" s="64"/>
      <c r="Y2031" s="64"/>
      <c r="Z2031" s="64"/>
      <c r="AA2031" s="64"/>
      <c r="AB2031" s="64"/>
      <c r="AC2031" s="64"/>
      <c r="AD2031" s="64"/>
      <c r="AE2031" s="64"/>
      <c r="AF2031" s="64"/>
    </row>
    <row r="2147" spans="2:32" ht="15" customHeight="1" x14ac:dyDescent="0.3">
      <c r="B2147" s="64"/>
      <c r="C2147" s="64"/>
      <c r="D2147" s="64"/>
      <c r="E2147" s="64"/>
      <c r="F2147" s="64"/>
      <c r="G2147" s="64"/>
      <c r="H2147" s="64"/>
      <c r="I2147" s="64"/>
      <c r="J2147" s="64"/>
      <c r="K2147" s="64"/>
      <c r="L2147" s="64"/>
      <c r="M2147" s="64"/>
      <c r="N2147" s="64"/>
      <c r="O2147" s="64"/>
      <c r="P2147" s="64"/>
      <c r="Q2147" s="64"/>
      <c r="R2147" s="64"/>
      <c r="S2147" s="64"/>
      <c r="T2147" s="64"/>
      <c r="U2147" s="64"/>
      <c r="V2147" s="64"/>
      <c r="W2147" s="64"/>
      <c r="X2147" s="64"/>
      <c r="Y2147" s="64"/>
      <c r="Z2147" s="64"/>
      <c r="AA2147" s="64"/>
      <c r="AB2147" s="64"/>
      <c r="AC2147" s="64"/>
      <c r="AD2147" s="64"/>
      <c r="AE2147" s="64"/>
      <c r="AF2147" s="64"/>
    </row>
    <row r="2149" spans="2:32" ht="15" customHeight="1" x14ac:dyDescent="0.3">
      <c r="B2149" s="64"/>
      <c r="C2149" s="64"/>
      <c r="D2149" s="64"/>
      <c r="E2149" s="64"/>
      <c r="F2149" s="64"/>
      <c r="G2149" s="64"/>
      <c r="H2149" s="64"/>
      <c r="I2149" s="64"/>
      <c r="J2149" s="64"/>
      <c r="K2149" s="64"/>
      <c r="L2149" s="64"/>
      <c r="M2149" s="64"/>
      <c r="N2149" s="64"/>
      <c r="O2149" s="64"/>
      <c r="P2149" s="64"/>
      <c r="Q2149" s="64"/>
      <c r="R2149" s="64"/>
      <c r="S2149" s="64"/>
      <c r="T2149" s="64"/>
      <c r="U2149" s="64"/>
      <c r="V2149" s="64"/>
      <c r="W2149" s="64"/>
      <c r="X2149" s="64"/>
      <c r="Y2149" s="64"/>
      <c r="Z2149" s="64"/>
      <c r="AA2149" s="64"/>
      <c r="AB2149" s="64"/>
      <c r="AC2149" s="64"/>
      <c r="AD2149" s="64"/>
      <c r="AE2149" s="64"/>
      <c r="AF2149" s="64"/>
    </row>
    <row r="2150" spans="2:32" ht="15" customHeight="1" x14ac:dyDescent="0.3">
      <c r="B2150" s="64"/>
      <c r="C2150" s="64"/>
      <c r="D2150" s="64"/>
      <c r="E2150" s="64"/>
      <c r="F2150" s="64"/>
      <c r="G2150" s="64"/>
      <c r="H2150" s="64"/>
      <c r="I2150" s="64"/>
      <c r="J2150" s="64"/>
      <c r="K2150" s="64"/>
      <c r="L2150" s="64"/>
      <c r="M2150" s="64"/>
      <c r="N2150" s="64"/>
      <c r="O2150" s="64"/>
      <c r="P2150" s="64"/>
      <c r="Q2150" s="64"/>
      <c r="R2150" s="64"/>
      <c r="S2150" s="64"/>
      <c r="T2150" s="64"/>
      <c r="U2150" s="64"/>
      <c r="V2150" s="64"/>
      <c r="W2150" s="64"/>
      <c r="X2150" s="64"/>
      <c r="Y2150" s="64"/>
      <c r="Z2150" s="64"/>
      <c r="AA2150" s="64"/>
      <c r="AB2150" s="64"/>
      <c r="AC2150" s="64"/>
      <c r="AD2150" s="64"/>
      <c r="AE2150" s="64"/>
      <c r="AF2150" s="64"/>
    </row>
    <row r="2152" spans="2:32" ht="15" customHeight="1" x14ac:dyDescent="0.3">
      <c r="B2152" s="64"/>
      <c r="C2152" s="64"/>
      <c r="D2152" s="64"/>
      <c r="E2152" s="64"/>
      <c r="F2152" s="64"/>
      <c r="G2152" s="64"/>
      <c r="H2152" s="64"/>
      <c r="I2152" s="64"/>
      <c r="J2152" s="64"/>
      <c r="K2152" s="64"/>
      <c r="L2152" s="64"/>
      <c r="M2152" s="64"/>
      <c r="N2152" s="64"/>
      <c r="O2152" s="64"/>
      <c r="P2152" s="64"/>
      <c r="Q2152" s="64"/>
      <c r="R2152" s="64"/>
      <c r="S2152" s="64"/>
      <c r="T2152" s="64"/>
      <c r="U2152" s="64"/>
      <c r="V2152" s="64"/>
      <c r="W2152" s="64"/>
      <c r="X2152" s="64"/>
      <c r="Y2152" s="64"/>
      <c r="Z2152" s="64"/>
      <c r="AA2152" s="64"/>
      <c r="AB2152" s="64"/>
      <c r="AC2152" s="64"/>
      <c r="AD2152" s="64"/>
      <c r="AE2152" s="64"/>
      <c r="AF2152" s="64"/>
    </row>
    <row r="2153" spans="2:32" ht="15" customHeight="1" x14ac:dyDescent="0.3">
      <c r="B2153" s="64"/>
      <c r="C2153" s="64"/>
      <c r="D2153" s="64"/>
      <c r="E2153" s="64"/>
      <c r="F2153" s="64"/>
      <c r="G2153" s="64"/>
      <c r="H2153" s="64"/>
      <c r="I2153" s="64"/>
      <c r="J2153" s="64"/>
      <c r="K2153" s="64"/>
      <c r="L2153" s="64"/>
      <c r="M2153" s="64"/>
      <c r="N2153" s="64"/>
      <c r="O2153" s="64"/>
      <c r="P2153" s="64"/>
      <c r="Q2153" s="64"/>
      <c r="R2153" s="64"/>
      <c r="S2153" s="64"/>
      <c r="T2153" s="64"/>
      <c r="U2153" s="64"/>
      <c r="V2153" s="64"/>
      <c r="W2153" s="64"/>
      <c r="X2153" s="64"/>
      <c r="Y2153" s="64"/>
      <c r="Z2153" s="64"/>
      <c r="AA2153" s="64"/>
      <c r="AB2153" s="64"/>
      <c r="AC2153" s="64"/>
      <c r="AD2153" s="64"/>
      <c r="AE2153" s="64"/>
      <c r="AF2153" s="64"/>
    </row>
    <row r="2316" spans="2:32" ht="15" customHeight="1" x14ac:dyDescent="0.3">
      <c r="B2316" s="64"/>
      <c r="C2316" s="64"/>
      <c r="D2316" s="64"/>
      <c r="E2316" s="64"/>
      <c r="F2316" s="64"/>
      <c r="G2316" s="64"/>
      <c r="H2316" s="64"/>
      <c r="I2316" s="64"/>
      <c r="J2316" s="64"/>
      <c r="K2316" s="64"/>
      <c r="L2316" s="64"/>
      <c r="M2316" s="64"/>
      <c r="N2316" s="64"/>
      <c r="O2316" s="64"/>
      <c r="P2316" s="64"/>
      <c r="Q2316" s="64"/>
      <c r="R2316" s="64"/>
      <c r="S2316" s="64"/>
      <c r="T2316" s="64"/>
      <c r="U2316" s="64"/>
      <c r="V2316" s="64"/>
      <c r="W2316" s="64"/>
      <c r="X2316" s="64"/>
      <c r="Y2316" s="64"/>
      <c r="Z2316" s="64"/>
      <c r="AA2316" s="64"/>
      <c r="AB2316" s="64"/>
      <c r="AC2316" s="64"/>
      <c r="AD2316" s="64"/>
      <c r="AE2316" s="64"/>
      <c r="AF2316" s="64"/>
    </row>
    <row r="2317" spans="2:32" ht="15" customHeight="1" x14ac:dyDescent="0.3">
      <c r="B2317" s="64"/>
      <c r="C2317" s="64"/>
      <c r="D2317" s="64"/>
      <c r="E2317" s="64"/>
      <c r="F2317" s="64"/>
      <c r="G2317" s="64"/>
      <c r="H2317" s="64"/>
      <c r="I2317" s="64"/>
      <c r="J2317" s="64"/>
      <c r="K2317" s="64"/>
      <c r="L2317" s="64"/>
      <c r="M2317" s="64"/>
      <c r="N2317" s="64"/>
      <c r="O2317" s="64"/>
      <c r="P2317" s="64"/>
      <c r="Q2317" s="64"/>
      <c r="R2317" s="64"/>
      <c r="S2317" s="64"/>
      <c r="T2317" s="64"/>
      <c r="U2317" s="64"/>
      <c r="V2317" s="64"/>
      <c r="W2317" s="64"/>
      <c r="X2317" s="64"/>
      <c r="Y2317" s="64"/>
      <c r="Z2317" s="64"/>
      <c r="AA2317" s="64"/>
      <c r="AB2317" s="64"/>
      <c r="AC2317" s="64"/>
      <c r="AD2317" s="64"/>
      <c r="AE2317" s="64"/>
      <c r="AF2317" s="64"/>
    </row>
    <row r="2418" spans="2:32" ht="15" customHeight="1" x14ac:dyDescent="0.3">
      <c r="B2418" s="64"/>
      <c r="C2418" s="64"/>
      <c r="D2418" s="64"/>
      <c r="E2418" s="64"/>
      <c r="F2418" s="64"/>
      <c r="G2418" s="64"/>
      <c r="H2418" s="64"/>
      <c r="I2418" s="64"/>
      <c r="J2418" s="64"/>
      <c r="K2418" s="64"/>
      <c r="L2418" s="64"/>
      <c r="M2418" s="64"/>
      <c r="N2418" s="64"/>
      <c r="O2418" s="64"/>
      <c r="P2418" s="64"/>
      <c r="Q2418" s="64"/>
      <c r="R2418" s="64"/>
      <c r="S2418" s="64"/>
      <c r="T2418" s="64"/>
      <c r="U2418" s="64"/>
      <c r="V2418" s="64"/>
      <c r="W2418" s="64"/>
      <c r="X2418" s="64"/>
      <c r="Y2418" s="64"/>
      <c r="Z2418" s="64"/>
      <c r="AA2418" s="64"/>
      <c r="AB2418" s="64"/>
      <c r="AC2418" s="64"/>
      <c r="AD2418" s="64"/>
      <c r="AE2418" s="64"/>
      <c r="AF2418" s="64"/>
    </row>
    <row r="2419" spans="2:32" ht="15" customHeight="1" x14ac:dyDescent="0.3">
      <c r="B2419" s="64"/>
      <c r="C2419" s="64"/>
      <c r="D2419" s="64"/>
      <c r="E2419" s="64"/>
      <c r="F2419" s="64"/>
      <c r="G2419" s="64"/>
      <c r="H2419" s="64"/>
      <c r="I2419" s="64"/>
      <c r="J2419" s="64"/>
      <c r="K2419" s="64"/>
      <c r="L2419" s="64"/>
      <c r="M2419" s="64"/>
      <c r="N2419" s="64"/>
      <c r="O2419" s="64"/>
      <c r="P2419" s="64"/>
      <c r="Q2419" s="64"/>
      <c r="R2419" s="64"/>
      <c r="S2419" s="64"/>
      <c r="T2419" s="64"/>
      <c r="U2419" s="64"/>
      <c r="V2419" s="64"/>
      <c r="W2419" s="64"/>
      <c r="X2419" s="64"/>
      <c r="Y2419" s="64"/>
      <c r="Z2419" s="64"/>
      <c r="AA2419" s="64"/>
      <c r="AB2419" s="64"/>
      <c r="AC2419" s="64"/>
      <c r="AD2419" s="64"/>
      <c r="AE2419" s="64"/>
      <c r="AF2419" s="64"/>
    </row>
    <row r="2497" spans="2:32" ht="15" customHeight="1" x14ac:dyDescent="0.3">
      <c r="B2497" s="64"/>
      <c r="C2497" s="64"/>
      <c r="D2497" s="64"/>
      <c r="E2497" s="64"/>
      <c r="F2497" s="64"/>
      <c r="G2497" s="64"/>
      <c r="H2497" s="64"/>
      <c r="I2497" s="64"/>
      <c r="J2497" s="64"/>
      <c r="K2497" s="64"/>
      <c r="L2497" s="64"/>
      <c r="M2497" s="64"/>
      <c r="N2497" s="64"/>
      <c r="O2497" s="64"/>
      <c r="P2497" s="64"/>
      <c r="Q2497" s="64"/>
      <c r="R2497" s="64"/>
      <c r="S2497" s="64"/>
      <c r="T2497" s="64"/>
      <c r="U2497" s="64"/>
      <c r="V2497" s="64"/>
      <c r="W2497" s="64"/>
      <c r="X2497" s="64"/>
      <c r="Y2497" s="64"/>
      <c r="Z2497" s="64"/>
      <c r="AA2497" s="64"/>
      <c r="AB2497" s="64"/>
      <c r="AC2497" s="64"/>
      <c r="AD2497" s="64"/>
      <c r="AE2497" s="64"/>
      <c r="AF2497" s="64"/>
    </row>
    <row r="2503" spans="2:32" ht="15" customHeight="1" x14ac:dyDescent="0.3">
      <c r="B2503" s="64"/>
      <c r="C2503" s="64"/>
      <c r="D2503" s="64"/>
      <c r="E2503" s="64"/>
      <c r="F2503" s="64"/>
      <c r="G2503" s="64"/>
      <c r="H2503" s="64"/>
      <c r="I2503" s="64"/>
      <c r="J2503" s="64"/>
      <c r="K2503" s="64"/>
      <c r="L2503" s="64"/>
      <c r="M2503" s="64"/>
      <c r="N2503" s="64"/>
      <c r="O2503" s="64"/>
      <c r="P2503" s="64"/>
      <c r="Q2503" s="64"/>
      <c r="R2503" s="64"/>
      <c r="S2503" s="64"/>
      <c r="T2503" s="64"/>
      <c r="U2503" s="64"/>
      <c r="V2503" s="64"/>
      <c r="W2503" s="64"/>
      <c r="X2503" s="64"/>
      <c r="Y2503" s="64"/>
      <c r="Z2503" s="64"/>
      <c r="AA2503" s="64"/>
      <c r="AB2503" s="64"/>
      <c r="AC2503" s="64"/>
      <c r="AD2503" s="64"/>
      <c r="AE2503" s="64"/>
      <c r="AF2503" s="64"/>
    </row>
    <row r="2508" spans="2:32" ht="15" customHeight="1" x14ac:dyDescent="0.3">
      <c r="B2508" s="64"/>
      <c r="C2508" s="64"/>
      <c r="D2508" s="64"/>
      <c r="E2508" s="64"/>
      <c r="F2508" s="64"/>
      <c r="G2508" s="64"/>
      <c r="H2508" s="64"/>
      <c r="I2508" s="64"/>
      <c r="J2508" s="64"/>
      <c r="K2508" s="64"/>
      <c r="L2508" s="64"/>
      <c r="M2508" s="64"/>
      <c r="N2508" s="64"/>
      <c r="O2508" s="64"/>
      <c r="P2508" s="64"/>
      <c r="Q2508" s="64"/>
      <c r="R2508" s="64"/>
      <c r="S2508" s="64"/>
      <c r="T2508" s="64"/>
      <c r="U2508" s="64"/>
      <c r="V2508" s="64"/>
      <c r="W2508" s="64"/>
      <c r="X2508" s="64"/>
      <c r="Y2508" s="64"/>
      <c r="Z2508" s="64"/>
      <c r="AA2508" s="64"/>
      <c r="AB2508" s="64"/>
      <c r="AC2508" s="64"/>
      <c r="AD2508" s="64"/>
      <c r="AE2508" s="64"/>
      <c r="AF2508" s="64"/>
    </row>
    <row r="2509" spans="2:32" ht="15" customHeight="1" x14ac:dyDescent="0.3">
      <c r="B2509" s="64"/>
      <c r="C2509" s="64"/>
      <c r="D2509" s="64"/>
      <c r="E2509" s="64"/>
      <c r="F2509" s="64"/>
      <c r="G2509" s="64"/>
      <c r="H2509" s="64"/>
      <c r="I2509" s="64"/>
      <c r="J2509" s="64"/>
      <c r="K2509" s="64"/>
      <c r="L2509" s="64"/>
      <c r="M2509" s="64"/>
      <c r="N2509" s="64"/>
      <c r="O2509" s="64"/>
      <c r="P2509" s="64"/>
      <c r="Q2509" s="64"/>
      <c r="R2509" s="64"/>
      <c r="S2509" s="64"/>
      <c r="T2509" s="64"/>
      <c r="U2509" s="64"/>
      <c r="V2509" s="64"/>
      <c r="W2509" s="64"/>
      <c r="X2509" s="64"/>
      <c r="Y2509" s="64"/>
      <c r="Z2509" s="64"/>
      <c r="AA2509" s="64"/>
      <c r="AB2509" s="64"/>
      <c r="AC2509" s="64"/>
      <c r="AD2509" s="64"/>
      <c r="AE2509" s="64"/>
      <c r="AF2509" s="64"/>
    </row>
    <row r="2594" spans="2:32" ht="15" customHeight="1" x14ac:dyDescent="0.3">
      <c r="B2594" s="64"/>
      <c r="C2594" s="64"/>
      <c r="D2594" s="64"/>
      <c r="E2594" s="64"/>
      <c r="F2594" s="64"/>
      <c r="G2594" s="64"/>
      <c r="H2594" s="64"/>
      <c r="I2594" s="64"/>
      <c r="J2594" s="64"/>
      <c r="K2594" s="64"/>
      <c r="L2594" s="64"/>
      <c r="M2594" s="64"/>
      <c r="N2594" s="64"/>
      <c r="O2594" s="64"/>
      <c r="P2594" s="64"/>
      <c r="Q2594" s="64"/>
      <c r="R2594" s="64"/>
      <c r="S2594" s="64"/>
      <c r="T2594" s="64"/>
      <c r="U2594" s="64"/>
      <c r="V2594" s="64"/>
      <c r="W2594" s="64"/>
      <c r="X2594" s="64"/>
      <c r="Y2594" s="64"/>
      <c r="Z2594" s="64"/>
      <c r="AA2594" s="64"/>
      <c r="AB2594" s="64"/>
      <c r="AC2594" s="64"/>
      <c r="AD2594" s="64"/>
      <c r="AE2594" s="64"/>
      <c r="AF2594" s="64"/>
    </row>
    <row r="2597" spans="2:32" ht="15" customHeight="1" x14ac:dyDescent="0.3">
      <c r="B2597" s="64"/>
      <c r="C2597" s="64"/>
      <c r="D2597" s="64"/>
      <c r="E2597" s="64"/>
      <c r="F2597" s="64"/>
      <c r="G2597" s="64"/>
      <c r="H2597" s="64"/>
      <c r="I2597" s="64"/>
      <c r="J2597" s="64"/>
      <c r="K2597" s="64"/>
      <c r="L2597" s="64"/>
      <c r="M2597" s="64"/>
      <c r="N2597" s="64"/>
      <c r="O2597" s="64"/>
      <c r="P2597" s="64"/>
      <c r="Q2597" s="64"/>
      <c r="R2597" s="64"/>
      <c r="S2597" s="64"/>
      <c r="T2597" s="64"/>
      <c r="U2597" s="64"/>
      <c r="V2597" s="64"/>
      <c r="W2597" s="64"/>
      <c r="X2597" s="64"/>
      <c r="Y2597" s="64"/>
      <c r="Z2597" s="64"/>
      <c r="AA2597" s="64"/>
      <c r="AB2597" s="64"/>
      <c r="AC2597" s="64"/>
      <c r="AD2597" s="64"/>
      <c r="AE2597" s="64"/>
      <c r="AF2597" s="64"/>
    </row>
    <row r="2598" spans="2:32" ht="15" customHeight="1" x14ac:dyDescent="0.3">
      <c r="B2598" s="64"/>
      <c r="C2598" s="64"/>
      <c r="D2598" s="64"/>
      <c r="E2598" s="64"/>
      <c r="F2598" s="64"/>
      <c r="G2598" s="64"/>
      <c r="H2598" s="64"/>
      <c r="I2598" s="64"/>
      <c r="J2598" s="64"/>
      <c r="K2598" s="64"/>
      <c r="L2598" s="64"/>
      <c r="M2598" s="64"/>
      <c r="N2598" s="64"/>
      <c r="O2598" s="64"/>
      <c r="P2598" s="64"/>
      <c r="Q2598" s="64"/>
      <c r="R2598" s="64"/>
      <c r="S2598" s="64"/>
      <c r="T2598" s="64"/>
      <c r="U2598" s="64"/>
      <c r="V2598" s="64"/>
      <c r="W2598" s="64"/>
      <c r="X2598" s="64"/>
      <c r="Y2598" s="64"/>
      <c r="Z2598" s="64"/>
      <c r="AA2598" s="64"/>
      <c r="AB2598" s="64"/>
      <c r="AC2598" s="64"/>
      <c r="AD2598" s="64"/>
      <c r="AE2598" s="64"/>
      <c r="AF2598" s="64"/>
    </row>
    <row r="2705" spans="2:32" ht="15" customHeight="1" x14ac:dyDescent="0.3">
      <c r="B2705" s="64"/>
      <c r="C2705" s="64"/>
      <c r="D2705" s="64"/>
      <c r="E2705" s="64"/>
      <c r="F2705" s="64"/>
      <c r="G2705" s="64"/>
      <c r="H2705" s="64"/>
      <c r="I2705" s="64"/>
      <c r="J2705" s="64"/>
      <c r="K2705" s="64"/>
      <c r="L2705" s="64"/>
      <c r="M2705" s="64"/>
      <c r="N2705" s="64"/>
      <c r="O2705" s="64"/>
      <c r="P2705" s="64"/>
      <c r="Q2705" s="64"/>
      <c r="R2705" s="64"/>
      <c r="S2705" s="64"/>
      <c r="T2705" s="64"/>
      <c r="U2705" s="64"/>
      <c r="V2705" s="64"/>
      <c r="W2705" s="64"/>
      <c r="X2705" s="64"/>
      <c r="Y2705" s="64"/>
      <c r="Z2705" s="64"/>
      <c r="AA2705" s="64"/>
      <c r="AB2705" s="64"/>
      <c r="AC2705" s="64"/>
      <c r="AD2705" s="64"/>
      <c r="AE2705" s="64"/>
      <c r="AF2705" s="64"/>
    </row>
    <row r="2706" spans="2:32" ht="15" customHeight="1" x14ac:dyDescent="0.3">
      <c r="B2706" s="64"/>
      <c r="C2706" s="64"/>
      <c r="D2706" s="64"/>
      <c r="E2706" s="64"/>
      <c r="F2706" s="64"/>
      <c r="G2706" s="64"/>
      <c r="H2706" s="64"/>
      <c r="I2706" s="64"/>
      <c r="J2706" s="64"/>
      <c r="K2706" s="64"/>
      <c r="L2706" s="64"/>
      <c r="M2706" s="64"/>
      <c r="N2706" s="64"/>
      <c r="O2706" s="64"/>
      <c r="P2706" s="64"/>
      <c r="Q2706" s="64"/>
      <c r="R2706" s="64"/>
      <c r="S2706" s="64"/>
      <c r="T2706" s="64"/>
      <c r="U2706" s="64"/>
      <c r="V2706" s="64"/>
      <c r="W2706" s="64"/>
      <c r="X2706" s="64"/>
      <c r="Y2706" s="64"/>
      <c r="Z2706" s="64"/>
      <c r="AA2706" s="64"/>
      <c r="AB2706" s="64"/>
      <c r="AC2706" s="64"/>
      <c r="AD2706" s="64"/>
      <c r="AE2706" s="64"/>
      <c r="AF2706" s="64"/>
    </row>
    <row r="2718" spans="2:32" ht="15" customHeight="1" x14ac:dyDescent="0.3">
      <c r="B2718" s="64"/>
      <c r="C2718" s="64"/>
      <c r="D2718" s="64"/>
      <c r="E2718" s="64"/>
      <c r="F2718" s="64"/>
      <c r="G2718" s="64"/>
      <c r="H2718" s="64"/>
      <c r="I2718" s="64"/>
      <c r="J2718" s="64"/>
      <c r="K2718" s="64"/>
      <c r="L2718" s="64"/>
      <c r="M2718" s="64"/>
      <c r="N2718" s="64"/>
      <c r="O2718" s="64"/>
      <c r="P2718" s="64"/>
      <c r="Q2718" s="64"/>
      <c r="R2718" s="64"/>
      <c r="S2718" s="64"/>
      <c r="T2718" s="64"/>
      <c r="U2718" s="64"/>
      <c r="V2718" s="64"/>
      <c r="W2718" s="64"/>
      <c r="X2718" s="64"/>
      <c r="Y2718" s="64"/>
      <c r="Z2718" s="64"/>
      <c r="AA2718" s="64"/>
      <c r="AB2718" s="64"/>
      <c r="AC2718" s="64"/>
      <c r="AD2718" s="64"/>
      <c r="AE2718" s="64"/>
      <c r="AF2718" s="64"/>
    </row>
    <row r="2719" spans="2:32" ht="15" customHeight="1" x14ac:dyDescent="0.3">
      <c r="B2719" s="64"/>
      <c r="C2719" s="64"/>
      <c r="D2719" s="64"/>
      <c r="E2719" s="64"/>
      <c r="F2719" s="64"/>
      <c r="G2719" s="64"/>
      <c r="H2719" s="64"/>
      <c r="I2719" s="64"/>
      <c r="J2719" s="64"/>
      <c r="K2719" s="64"/>
      <c r="L2719" s="64"/>
      <c r="M2719" s="64"/>
      <c r="N2719" s="64"/>
      <c r="O2719" s="64"/>
      <c r="P2719" s="64"/>
      <c r="Q2719" s="64"/>
      <c r="R2719" s="64"/>
      <c r="S2719" s="64"/>
      <c r="T2719" s="64"/>
      <c r="U2719" s="64"/>
      <c r="V2719" s="64"/>
      <c r="W2719" s="64"/>
      <c r="X2719" s="64"/>
      <c r="Y2719" s="64"/>
      <c r="Z2719" s="64"/>
      <c r="AA2719" s="64"/>
      <c r="AB2719" s="64"/>
      <c r="AC2719" s="64"/>
      <c r="AD2719" s="64"/>
      <c r="AE2719" s="64"/>
      <c r="AF2719" s="64"/>
    </row>
    <row r="2836" spans="2:32" ht="15" customHeight="1" x14ac:dyDescent="0.3">
      <c r="B2836" s="64"/>
      <c r="C2836" s="64"/>
      <c r="D2836" s="64"/>
      <c r="E2836" s="64"/>
      <c r="F2836" s="64"/>
      <c r="G2836" s="64"/>
      <c r="H2836" s="64"/>
      <c r="I2836" s="64"/>
      <c r="J2836" s="64"/>
      <c r="K2836" s="64"/>
      <c r="L2836" s="64"/>
      <c r="M2836" s="64"/>
      <c r="N2836" s="64"/>
      <c r="O2836" s="64"/>
      <c r="P2836" s="64"/>
      <c r="Q2836" s="64"/>
      <c r="R2836" s="64"/>
      <c r="S2836" s="64"/>
      <c r="T2836" s="64"/>
      <c r="U2836" s="64"/>
      <c r="V2836" s="64"/>
      <c r="W2836" s="64"/>
      <c r="X2836" s="64"/>
      <c r="Y2836" s="64"/>
      <c r="Z2836" s="64"/>
      <c r="AA2836" s="64"/>
      <c r="AB2836" s="64"/>
      <c r="AC2836" s="64"/>
      <c r="AD2836" s="64"/>
      <c r="AE2836" s="64"/>
      <c r="AF2836" s="64"/>
    </row>
    <row r="2837" spans="2:32" ht="15" customHeight="1" x14ac:dyDescent="0.3">
      <c r="B2837" s="64"/>
      <c r="C2837" s="64"/>
      <c r="D2837" s="64"/>
      <c r="E2837" s="64"/>
      <c r="F2837" s="64"/>
      <c r="G2837" s="64"/>
      <c r="H2837" s="64"/>
      <c r="I2837" s="64"/>
      <c r="J2837" s="64"/>
      <c r="K2837" s="64"/>
      <c r="L2837" s="64"/>
      <c r="M2837" s="64"/>
      <c r="N2837" s="64"/>
      <c r="O2837" s="64"/>
      <c r="P2837" s="64"/>
      <c r="Q2837" s="64"/>
      <c r="R2837" s="64"/>
      <c r="S2837" s="64"/>
      <c r="T2837" s="64"/>
      <c r="U2837" s="64"/>
      <c r="V2837" s="64"/>
      <c r="W2837" s="64"/>
      <c r="X2837" s="64"/>
      <c r="Y2837" s="64"/>
      <c r="Z2837" s="64"/>
      <c r="AA2837" s="64"/>
      <c r="AB2837" s="64"/>
      <c r="AC2837" s="64"/>
      <c r="AD2837" s="64"/>
      <c r="AE2837" s="64"/>
      <c r="AF2837" s="64"/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837"/>
  <sheetViews>
    <sheetView workbookViewId="0">
      <selection activeCell="G49" sqref="G49"/>
    </sheetView>
    <sheetView workbookViewId="1"/>
  </sheetViews>
  <sheetFormatPr defaultColWidth="8.7265625" defaultRowHeight="12" x14ac:dyDescent="0.3"/>
  <cols>
    <col min="1" max="1" width="19.81640625" style="64" bestFit="1" customWidth="1"/>
    <col min="2" max="2" width="46.7265625" style="64" customWidth="1"/>
    <col min="3" max="16384" width="8.7265625" style="64"/>
  </cols>
  <sheetData>
    <row r="1" spans="1:33" ht="15" customHeight="1" thickBot="1" x14ac:dyDescent="0.35">
      <c r="B1" s="65" t="s">
        <v>655</v>
      </c>
      <c r="C1" s="66">
        <v>2021</v>
      </c>
      <c r="D1" s="66">
        <v>2022</v>
      </c>
      <c r="E1" s="66">
        <v>2023</v>
      </c>
      <c r="F1" s="66">
        <v>2024</v>
      </c>
      <c r="G1" s="66">
        <v>2025</v>
      </c>
      <c r="H1" s="66">
        <v>2026</v>
      </c>
      <c r="I1" s="66">
        <v>2027</v>
      </c>
      <c r="J1" s="66">
        <v>2028</v>
      </c>
      <c r="K1" s="66">
        <v>2029</v>
      </c>
      <c r="L1" s="66">
        <v>2030</v>
      </c>
      <c r="M1" s="66">
        <v>2031</v>
      </c>
      <c r="N1" s="66">
        <v>2032</v>
      </c>
      <c r="O1" s="66">
        <v>2033</v>
      </c>
      <c r="P1" s="66">
        <v>2034</v>
      </c>
      <c r="Q1" s="66">
        <v>2035</v>
      </c>
      <c r="R1" s="66">
        <v>2036</v>
      </c>
      <c r="S1" s="66">
        <v>2037</v>
      </c>
      <c r="T1" s="66">
        <v>2038</v>
      </c>
      <c r="U1" s="66">
        <v>2039</v>
      </c>
      <c r="V1" s="66">
        <v>2040</v>
      </c>
      <c r="W1" s="66">
        <v>2041</v>
      </c>
      <c r="X1" s="66">
        <v>2042</v>
      </c>
      <c r="Y1" s="66">
        <v>2043</v>
      </c>
      <c r="Z1" s="66">
        <v>2044</v>
      </c>
      <c r="AA1" s="66">
        <v>2045</v>
      </c>
      <c r="AB1" s="66">
        <v>2046</v>
      </c>
      <c r="AC1" s="66">
        <v>2047</v>
      </c>
      <c r="AD1" s="66">
        <v>2048</v>
      </c>
      <c r="AE1" s="66">
        <v>2049</v>
      </c>
      <c r="AF1" s="66">
        <v>2050</v>
      </c>
    </row>
    <row r="2" spans="1:33" ht="15" customHeight="1" thickTop="1" x14ac:dyDescent="0.3"/>
    <row r="3" spans="1:33" ht="15" customHeight="1" x14ac:dyDescent="0.3">
      <c r="C3" s="69" t="s">
        <v>520</v>
      </c>
      <c r="D3" s="69" t="s">
        <v>654</v>
      </c>
      <c r="E3" s="69"/>
      <c r="F3" s="69"/>
      <c r="G3" s="69"/>
    </row>
    <row r="4" spans="1:33" ht="15" customHeight="1" x14ac:dyDescent="0.3">
      <c r="C4" s="69" t="s">
        <v>521</v>
      </c>
      <c r="D4" s="69" t="s">
        <v>653</v>
      </c>
      <c r="E4" s="69"/>
      <c r="F4" s="69"/>
      <c r="G4" s="69" t="s">
        <v>652</v>
      </c>
    </row>
    <row r="5" spans="1:33" ht="15" customHeight="1" x14ac:dyDescent="0.3">
      <c r="C5" s="69" t="s">
        <v>522</v>
      </c>
      <c r="D5" s="69" t="s">
        <v>651</v>
      </c>
      <c r="E5" s="69"/>
      <c r="F5" s="69"/>
      <c r="G5" s="69"/>
    </row>
    <row r="6" spans="1:33" ht="15" customHeight="1" x14ac:dyDescent="0.3">
      <c r="C6" s="69" t="s">
        <v>523</v>
      </c>
      <c r="D6" s="69"/>
      <c r="E6" s="69" t="s">
        <v>650</v>
      </c>
      <c r="F6" s="69"/>
      <c r="G6" s="69"/>
    </row>
    <row r="10" spans="1:33" ht="15" customHeight="1" x14ac:dyDescent="0.35">
      <c r="A10" s="67" t="s">
        <v>399</v>
      </c>
      <c r="B10" s="54" t="s">
        <v>117</v>
      </c>
      <c r="AG10" s="71" t="s">
        <v>649</v>
      </c>
    </row>
    <row r="11" spans="1:33" ht="15" customHeight="1" x14ac:dyDescent="0.3">
      <c r="B11" s="65" t="s">
        <v>118</v>
      </c>
      <c r="AG11" s="71" t="s">
        <v>648</v>
      </c>
    </row>
    <row r="12" spans="1:33" ht="15" customHeight="1" x14ac:dyDescent="0.3">
      <c r="B12" s="65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71" t="s">
        <v>647</v>
      </c>
    </row>
    <row r="13" spans="1:33" ht="15" customHeight="1" thickBot="1" x14ac:dyDescent="0.35">
      <c r="B13" s="66" t="s">
        <v>119</v>
      </c>
      <c r="C13" s="66">
        <v>2021</v>
      </c>
      <c r="D13" s="66">
        <v>2022</v>
      </c>
      <c r="E13" s="66">
        <v>2023</v>
      </c>
      <c r="F13" s="66">
        <v>2024</v>
      </c>
      <c r="G13" s="66">
        <v>2025</v>
      </c>
      <c r="H13" s="66">
        <v>2026</v>
      </c>
      <c r="I13" s="66">
        <v>2027</v>
      </c>
      <c r="J13" s="66">
        <v>2028</v>
      </c>
      <c r="K13" s="66">
        <v>2029</v>
      </c>
      <c r="L13" s="66">
        <v>2030</v>
      </c>
      <c r="M13" s="66">
        <v>2031</v>
      </c>
      <c r="N13" s="66">
        <v>2032</v>
      </c>
      <c r="O13" s="66">
        <v>2033</v>
      </c>
      <c r="P13" s="66">
        <v>2034</v>
      </c>
      <c r="Q13" s="66">
        <v>2035</v>
      </c>
      <c r="R13" s="66">
        <v>2036</v>
      </c>
      <c r="S13" s="66">
        <v>2037</v>
      </c>
      <c r="T13" s="66">
        <v>2038</v>
      </c>
      <c r="U13" s="66">
        <v>2039</v>
      </c>
      <c r="V13" s="66">
        <v>2040</v>
      </c>
      <c r="W13" s="66">
        <v>2041</v>
      </c>
      <c r="X13" s="66">
        <v>2042</v>
      </c>
      <c r="Y13" s="66">
        <v>2043</v>
      </c>
      <c r="Z13" s="66">
        <v>2044</v>
      </c>
      <c r="AA13" s="66">
        <v>2045</v>
      </c>
      <c r="AB13" s="66">
        <v>2046</v>
      </c>
      <c r="AC13" s="66">
        <v>2047</v>
      </c>
      <c r="AD13" s="66">
        <v>2048</v>
      </c>
      <c r="AE13" s="66">
        <v>2049</v>
      </c>
      <c r="AF13" s="66">
        <v>2050</v>
      </c>
      <c r="AG13" s="49" t="s">
        <v>646</v>
      </c>
    </row>
    <row r="14" spans="1:33" ht="15" customHeight="1" thickTop="1" x14ac:dyDescent="0.3"/>
    <row r="15" spans="1:33" ht="15" customHeight="1" x14ac:dyDescent="0.3">
      <c r="B15" s="46" t="s">
        <v>120</v>
      </c>
    </row>
    <row r="16" spans="1:33" ht="15" customHeight="1" x14ac:dyDescent="0.3"/>
    <row r="17" spans="1:33" ht="15" customHeight="1" x14ac:dyDescent="0.35">
      <c r="B17" s="46" t="s">
        <v>75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ht="15" customHeight="1" x14ac:dyDescent="0.35">
      <c r="B18" s="46" t="s">
        <v>121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1:33" ht="15" customHeight="1" x14ac:dyDescent="0.35">
      <c r="A19" s="67" t="s">
        <v>400</v>
      </c>
      <c r="B19" s="42" t="s">
        <v>122</v>
      </c>
      <c r="C19" s="45">
        <v>937.80651899999998</v>
      </c>
      <c r="D19" s="45">
        <v>902.79296899999997</v>
      </c>
      <c r="E19" s="45">
        <v>855.84497099999999</v>
      </c>
      <c r="F19" s="45">
        <v>729.351135</v>
      </c>
      <c r="G19" s="45">
        <v>694.98992899999996</v>
      </c>
      <c r="H19" s="45">
        <v>676.45062299999995</v>
      </c>
      <c r="I19" s="45">
        <v>654.36309800000004</v>
      </c>
      <c r="J19" s="45">
        <v>651.690247</v>
      </c>
      <c r="K19" s="45">
        <v>648.38378899999998</v>
      </c>
      <c r="L19" s="45">
        <v>634.29834000000005</v>
      </c>
      <c r="M19" s="45">
        <v>628.358521</v>
      </c>
      <c r="N19" s="45">
        <v>614.23730499999999</v>
      </c>
      <c r="O19" s="45">
        <v>619.12335199999995</v>
      </c>
      <c r="P19" s="45">
        <v>591.74993900000004</v>
      </c>
      <c r="Q19" s="45">
        <v>562.14038100000005</v>
      </c>
      <c r="R19" s="45">
        <v>550.95330799999999</v>
      </c>
      <c r="S19" s="45">
        <v>539.45202600000005</v>
      </c>
      <c r="T19" s="45">
        <v>537.27612299999998</v>
      </c>
      <c r="U19" s="45">
        <v>535.66595500000005</v>
      </c>
      <c r="V19" s="45">
        <v>527.23278800000003</v>
      </c>
      <c r="W19" s="45">
        <v>526.12933299999997</v>
      </c>
      <c r="X19" s="45">
        <v>520.81158400000004</v>
      </c>
      <c r="Y19" s="45">
        <v>512.45068400000002</v>
      </c>
      <c r="Z19" s="45">
        <v>506.18017600000002</v>
      </c>
      <c r="AA19" s="45">
        <v>494.879456</v>
      </c>
      <c r="AB19" s="45">
        <v>490.44732699999997</v>
      </c>
      <c r="AC19" s="45">
        <v>481.47122200000001</v>
      </c>
      <c r="AD19" s="45">
        <v>472.30859400000003</v>
      </c>
      <c r="AE19" s="45">
        <v>468.36456299999998</v>
      </c>
      <c r="AF19" s="45">
        <v>473.48391700000002</v>
      </c>
      <c r="AG19" s="40">
        <v>-2.3290999999999999E-2</v>
      </c>
    </row>
    <row r="20" spans="1:33" ht="15" customHeight="1" x14ac:dyDescent="0.35">
      <c r="A20" s="67" t="s">
        <v>401</v>
      </c>
      <c r="B20" s="42" t="s">
        <v>123</v>
      </c>
      <c r="C20" s="45">
        <v>10.325683</v>
      </c>
      <c r="D20" s="45">
        <v>9.9716819999999995</v>
      </c>
      <c r="E20" s="45">
        <v>9.8739460000000001</v>
      </c>
      <c r="F20" s="45">
        <v>9.2415900000000004</v>
      </c>
      <c r="G20" s="45">
        <v>8.9796390000000006</v>
      </c>
      <c r="H20" s="45">
        <v>8.5543180000000003</v>
      </c>
      <c r="I20" s="45">
        <v>8.0035860000000003</v>
      </c>
      <c r="J20" s="45">
        <v>7.7386460000000001</v>
      </c>
      <c r="K20" s="45">
        <v>7.6099759999999996</v>
      </c>
      <c r="L20" s="45">
        <v>7.3755269999999999</v>
      </c>
      <c r="M20" s="45">
        <v>7.0891250000000001</v>
      </c>
      <c r="N20" s="45">
        <v>7.0004819999999999</v>
      </c>
      <c r="O20" s="45">
        <v>6.949179</v>
      </c>
      <c r="P20" s="45">
        <v>6.8016050000000003</v>
      </c>
      <c r="Q20" s="45">
        <v>6.6316959999999998</v>
      </c>
      <c r="R20" s="45">
        <v>6.4897220000000004</v>
      </c>
      <c r="S20" s="45">
        <v>6.3067989999999998</v>
      </c>
      <c r="T20" s="45">
        <v>6.1372920000000004</v>
      </c>
      <c r="U20" s="45">
        <v>6.0496840000000001</v>
      </c>
      <c r="V20" s="45">
        <v>5.9248669999999999</v>
      </c>
      <c r="W20" s="45">
        <v>5.6518930000000003</v>
      </c>
      <c r="X20" s="45">
        <v>5.3545189999999998</v>
      </c>
      <c r="Y20" s="45">
        <v>5.0375579999999998</v>
      </c>
      <c r="Z20" s="45">
        <v>4.7243599999999999</v>
      </c>
      <c r="AA20" s="45">
        <v>4.3967530000000004</v>
      </c>
      <c r="AB20" s="45">
        <v>4.3811</v>
      </c>
      <c r="AC20" s="45">
        <v>4.359108</v>
      </c>
      <c r="AD20" s="45">
        <v>4.3538969999999999</v>
      </c>
      <c r="AE20" s="45">
        <v>4.354527</v>
      </c>
      <c r="AF20" s="45">
        <v>4.384093</v>
      </c>
      <c r="AG20" s="40">
        <v>-2.9107999999999998E-2</v>
      </c>
    </row>
    <row r="21" spans="1:33" ht="15" customHeight="1" x14ac:dyDescent="0.35">
      <c r="A21" s="67" t="s">
        <v>402</v>
      </c>
      <c r="B21" s="42" t="s">
        <v>124</v>
      </c>
      <c r="C21" s="45">
        <v>1324.787476</v>
      </c>
      <c r="D21" s="45">
        <v>1268.3551030000001</v>
      </c>
      <c r="E21" s="45">
        <v>1301.400269</v>
      </c>
      <c r="F21" s="45">
        <v>1306.0239260000001</v>
      </c>
      <c r="G21" s="45">
        <v>1285.2064210000001</v>
      </c>
      <c r="H21" s="45">
        <v>1275.9132079999999</v>
      </c>
      <c r="I21" s="45">
        <v>1253.3908690000001</v>
      </c>
      <c r="J21" s="45">
        <v>1285.943481</v>
      </c>
      <c r="K21" s="45">
        <v>1278.0649410000001</v>
      </c>
      <c r="L21" s="45">
        <v>1252.3782960000001</v>
      </c>
      <c r="M21" s="45">
        <v>1239.450073</v>
      </c>
      <c r="N21" s="45">
        <v>1240.1385499999999</v>
      </c>
      <c r="O21" s="45">
        <v>1269.8836670000001</v>
      </c>
      <c r="P21" s="45">
        <v>1239.0683590000001</v>
      </c>
      <c r="Q21" s="45">
        <v>1206.352539</v>
      </c>
      <c r="R21" s="45">
        <v>1191.448975</v>
      </c>
      <c r="S21" s="45">
        <v>1211.171509</v>
      </c>
      <c r="T21" s="45">
        <v>1232.719971</v>
      </c>
      <c r="U21" s="45">
        <v>1255.490112</v>
      </c>
      <c r="V21" s="45">
        <v>1277.2116699999999</v>
      </c>
      <c r="W21" s="45">
        <v>1291.8709719999999</v>
      </c>
      <c r="X21" s="45">
        <v>1308.7932129999999</v>
      </c>
      <c r="Y21" s="45">
        <v>1332.0986330000001</v>
      </c>
      <c r="Z21" s="45">
        <v>1346.3055420000001</v>
      </c>
      <c r="AA21" s="45">
        <v>1361.4132079999999</v>
      </c>
      <c r="AB21" s="45">
        <v>1385.244751</v>
      </c>
      <c r="AC21" s="45">
        <v>1405.9060059999999</v>
      </c>
      <c r="AD21" s="45">
        <v>1426.9989009999999</v>
      </c>
      <c r="AE21" s="45">
        <v>1445.200439</v>
      </c>
      <c r="AF21" s="45">
        <v>1473.2524410000001</v>
      </c>
      <c r="AG21" s="40">
        <v>3.6700000000000001E-3</v>
      </c>
    </row>
    <row r="22" spans="1:33" ht="15" customHeight="1" x14ac:dyDescent="0.35">
      <c r="A22" s="67" t="s">
        <v>403</v>
      </c>
      <c r="B22" s="42" t="s">
        <v>125</v>
      </c>
      <c r="C22" s="45">
        <v>777.68218999999999</v>
      </c>
      <c r="D22" s="45">
        <v>783.61560099999997</v>
      </c>
      <c r="E22" s="45">
        <v>785.479919</v>
      </c>
      <c r="F22" s="45">
        <v>788.97302200000001</v>
      </c>
      <c r="G22" s="45">
        <v>781.77600099999995</v>
      </c>
      <c r="H22" s="45">
        <v>773.33514400000001</v>
      </c>
      <c r="I22" s="45">
        <v>759.40319799999997</v>
      </c>
      <c r="J22" s="45">
        <v>705.65112299999998</v>
      </c>
      <c r="K22" s="45">
        <v>699.00122099999999</v>
      </c>
      <c r="L22" s="45">
        <v>699.71972700000003</v>
      </c>
      <c r="M22" s="45">
        <v>700.81298800000002</v>
      </c>
      <c r="N22" s="45">
        <v>701.57141100000001</v>
      </c>
      <c r="O22" s="45">
        <v>651.97454800000003</v>
      </c>
      <c r="P22" s="45">
        <v>652.66906700000004</v>
      </c>
      <c r="Q22" s="45">
        <v>646.13622999999995</v>
      </c>
      <c r="R22" s="45">
        <v>647.18078600000001</v>
      </c>
      <c r="S22" s="45">
        <v>647.391479</v>
      </c>
      <c r="T22" s="45">
        <v>647.592896</v>
      </c>
      <c r="U22" s="45">
        <v>647.60253899999998</v>
      </c>
      <c r="V22" s="45">
        <v>647.93890399999998</v>
      </c>
      <c r="W22" s="45">
        <v>649.192139</v>
      </c>
      <c r="X22" s="45">
        <v>650.09667999999999</v>
      </c>
      <c r="Y22" s="45">
        <v>650.97113000000002</v>
      </c>
      <c r="Z22" s="45">
        <v>651.73388699999998</v>
      </c>
      <c r="AA22" s="45">
        <v>652.55200200000002</v>
      </c>
      <c r="AB22" s="45">
        <v>652.97900400000003</v>
      </c>
      <c r="AC22" s="45">
        <v>653.40454099999999</v>
      </c>
      <c r="AD22" s="45">
        <v>653.66992200000004</v>
      </c>
      <c r="AE22" s="45">
        <v>653.99096699999996</v>
      </c>
      <c r="AF22" s="45">
        <v>654.45459000000005</v>
      </c>
      <c r="AG22" s="40">
        <v>-5.9309999999999996E-3</v>
      </c>
    </row>
    <row r="23" spans="1:33" ht="15" customHeight="1" x14ac:dyDescent="0.35">
      <c r="A23" s="67" t="s">
        <v>404</v>
      </c>
      <c r="B23" s="42" t="s">
        <v>126</v>
      </c>
      <c r="C23" s="45">
        <v>1.1057900000000001</v>
      </c>
      <c r="D23" s="45">
        <v>0.82832899999999998</v>
      </c>
      <c r="E23" s="45">
        <v>0.41644399999999998</v>
      </c>
      <c r="F23" s="45">
        <v>0.22955500000000001</v>
      </c>
      <c r="G23" s="45">
        <v>2.4784E-2</v>
      </c>
      <c r="H23" s="45">
        <v>-0.128501</v>
      </c>
      <c r="I23" s="45">
        <v>-0.32017499999999999</v>
      </c>
      <c r="J23" s="45">
        <v>-0.37199700000000002</v>
      </c>
      <c r="K23" s="45">
        <v>-0.63732900000000003</v>
      </c>
      <c r="L23" s="45">
        <v>-0.79818999999999996</v>
      </c>
      <c r="M23" s="45">
        <v>-1.2468600000000001</v>
      </c>
      <c r="N23" s="45">
        <v>-1.445219</v>
      </c>
      <c r="O23" s="45">
        <v>-1.6805270000000001</v>
      </c>
      <c r="P23" s="45">
        <v>-1.7603610000000001</v>
      </c>
      <c r="Q23" s="45">
        <v>-1.677886</v>
      </c>
      <c r="R23" s="45">
        <v>-1.6107610000000001</v>
      </c>
      <c r="S23" s="45">
        <v>-1.567534</v>
      </c>
      <c r="T23" s="45">
        <v>-1.6093440000000001</v>
      </c>
      <c r="U23" s="45">
        <v>-1.6912370000000001</v>
      </c>
      <c r="V23" s="45">
        <v>-1.8047550000000001</v>
      </c>
      <c r="W23" s="45">
        <v>-1.993746</v>
      </c>
      <c r="X23" s="45">
        <v>-2.1602760000000001</v>
      </c>
      <c r="Y23" s="45">
        <v>-2.1953860000000001</v>
      </c>
      <c r="Z23" s="45">
        <v>-2.5947</v>
      </c>
      <c r="AA23" s="45">
        <v>-2.8236819999999998</v>
      </c>
      <c r="AB23" s="45">
        <v>-2.8466830000000001</v>
      </c>
      <c r="AC23" s="45">
        <v>-2.9184220000000001</v>
      </c>
      <c r="AD23" s="45">
        <v>-3.0836359999999998</v>
      </c>
      <c r="AE23" s="45">
        <v>-3.2247159999999999</v>
      </c>
      <c r="AF23" s="45">
        <v>-3.2493159999999999</v>
      </c>
      <c r="AG23" s="40" t="s">
        <v>645</v>
      </c>
    </row>
    <row r="24" spans="1:33" ht="15" customHeight="1" x14ac:dyDescent="0.35">
      <c r="A24" s="67" t="s">
        <v>405</v>
      </c>
      <c r="B24" s="42" t="s">
        <v>127</v>
      </c>
      <c r="C24" s="45">
        <v>783.80328399999996</v>
      </c>
      <c r="D24" s="45">
        <v>872.53186000000005</v>
      </c>
      <c r="E24" s="45">
        <v>950.47485400000005</v>
      </c>
      <c r="F24" s="45">
        <v>1076.493164</v>
      </c>
      <c r="G24" s="45">
        <v>1158.3773189999999</v>
      </c>
      <c r="H24" s="45">
        <v>1200.804443</v>
      </c>
      <c r="I24" s="45">
        <v>1266.6345209999999</v>
      </c>
      <c r="J24" s="45">
        <v>1300.6014399999999</v>
      </c>
      <c r="K24" s="45">
        <v>1329.404053</v>
      </c>
      <c r="L24" s="45">
        <v>1376.9293210000001</v>
      </c>
      <c r="M24" s="45">
        <v>1409.3020019999999</v>
      </c>
      <c r="N24" s="45">
        <v>1441.8084719999999</v>
      </c>
      <c r="O24" s="45">
        <v>1475.258789</v>
      </c>
      <c r="P24" s="45">
        <v>1546.3623050000001</v>
      </c>
      <c r="Q24" s="45">
        <v>1638.091797</v>
      </c>
      <c r="R24" s="45">
        <v>1688.966553</v>
      </c>
      <c r="S24" s="45">
        <v>1709.6907960000001</v>
      </c>
      <c r="T24" s="45">
        <v>1718.6403809999999</v>
      </c>
      <c r="U24" s="45">
        <v>1727.398682</v>
      </c>
      <c r="V24" s="45">
        <v>1738.317749</v>
      </c>
      <c r="W24" s="45">
        <v>1753.3752440000001</v>
      </c>
      <c r="X24" s="45">
        <v>1770.1915280000001</v>
      </c>
      <c r="Y24" s="45">
        <v>1786.8985600000001</v>
      </c>
      <c r="Z24" s="45">
        <v>1810.6259769999999</v>
      </c>
      <c r="AA24" s="45">
        <v>1839.476318</v>
      </c>
      <c r="AB24" s="45">
        <v>1858.6704099999999</v>
      </c>
      <c r="AC24" s="45">
        <v>1883.4830320000001</v>
      </c>
      <c r="AD24" s="45">
        <v>1906.640625</v>
      </c>
      <c r="AE24" s="45">
        <v>1927.0048830000001</v>
      </c>
      <c r="AF24" s="45">
        <v>1938.4849850000001</v>
      </c>
      <c r="AG24" s="40">
        <v>3.1717000000000002E-2</v>
      </c>
    </row>
    <row r="25" spans="1:33" ht="15" customHeight="1" x14ac:dyDescent="0.35">
      <c r="A25" s="67" t="s">
        <v>406</v>
      </c>
      <c r="B25" s="42" t="s">
        <v>128</v>
      </c>
      <c r="C25" s="45">
        <v>0</v>
      </c>
      <c r="D25" s="45">
        <v>0</v>
      </c>
      <c r="E25" s="45">
        <v>0.33903</v>
      </c>
      <c r="F25" s="45">
        <v>0.38707200000000003</v>
      </c>
      <c r="G25" s="45">
        <v>0.43454700000000002</v>
      </c>
      <c r="H25" s="45">
        <v>0.48899700000000001</v>
      </c>
      <c r="I25" s="45">
        <v>0.57694900000000005</v>
      </c>
      <c r="J25" s="45">
        <v>0.67322599999999999</v>
      </c>
      <c r="K25" s="45">
        <v>0.76245300000000005</v>
      </c>
      <c r="L25" s="45">
        <v>0.85936299999999999</v>
      </c>
      <c r="M25" s="45">
        <v>0.97320899999999999</v>
      </c>
      <c r="N25" s="45">
        <v>1.135181</v>
      </c>
      <c r="O25" s="45">
        <v>1.293088</v>
      </c>
      <c r="P25" s="45">
        <v>1.4535340000000001</v>
      </c>
      <c r="Q25" s="45">
        <v>1.6771659999999999</v>
      </c>
      <c r="R25" s="45">
        <v>1.9360310000000001</v>
      </c>
      <c r="S25" s="45">
        <v>2.2131110000000001</v>
      </c>
      <c r="T25" s="45">
        <v>2.488845</v>
      </c>
      <c r="U25" s="45">
        <v>2.7750699999999999</v>
      </c>
      <c r="V25" s="45">
        <v>3.0530870000000001</v>
      </c>
      <c r="W25" s="45">
        <v>3.3305560000000001</v>
      </c>
      <c r="X25" s="45">
        <v>3.6225130000000001</v>
      </c>
      <c r="Y25" s="45">
        <v>3.934113</v>
      </c>
      <c r="Z25" s="45">
        <v>4.2565770000000001</v>
      </c>
      <c r="AA25" s="45">
        <v>4.5881169999999996</v>
      </c>
      <c r="AB25" s="45">
        <v>4.9442789999999999</v>
      </c>
      <c r="AC25" s="45">
        <v>5.3320460000000001</v>
      </c>
      <c r="AD25" s="45">
        <v>5.6972519999999998</v>
      </c>
      <c r="AE25" s="45">
        <v>6.0953569999999999</v>
      </c>
      <c r="AF25" s="45">
        <v>6.5065730000000004</v>
      </c>
      <c r="AG25" s="40" t="s">
        <v>645</v>
      </c>
    </row>
    <row r="26" spans="1:33" ht="15" customHeight="1" x14ac:dyDescent="0.3">
      <c r="A26" s="67" t="s">
        <v>407</v>
      </c>
      <c r="B26" s="46" t="s">
        <v>129</v>
      </c>
      <c r="C26" s="57">
        <v>3835.5107419999999</v>
      </c>
      <c r="D26" s="57">
        <v>3838.095703</v>
      </c>
      <c r="E26" s="57">
        <v>3903.8295899999998</v>
      </c>
      <c r="F26" s="57">
        <v>3910.6994629999999</v>
      </c>
      <c r="G26" s="57">
        <v>3929.7890619999998</v>
      </c>
      <c r="H26" s="57">
        <v>3935.4184570000002</v>
      </c>
      <c r="I26" s="57">
        <v>3942.0520019999999</v>
      </c>
      <c r="J26" s="57">
        <v>3951.9262699999999</v>
      </c>
      <c r="K26" s="57">
        <v>3962.5893550000001</v>
      </c>
      <c r="L26" s="57">
        <v>3970.7626949999999</v>
      </c>
      <c r="M26" s="57">
        <v>3984.7390140000002</v>
      </c>
      <c r="N26" s="57">
        <v>4004.446289</v>
      </c>
      <c r="O26" s="57">
        <v>4022.8020019999999</v>
      </c>
      <c r="P26" s="57">
        <v>4036.3447270000001</v>
      </c>
      <c r="Q26" s="57">
        <v>4059.351807</v>
      </c>
      <c r="R26" s="57">
        <v>4085.3645019999999</v>
      </c>
      <c r="S26" s="57">
        <v>4114.6577150000003</v>
      </c>
      <c r="T26" s="57">
        <v>4143.2456050000001</v>
      </c>
      <c r="U26" s="57">
        <v>4173.2905270000001</v>
      </c>
      <c r="V26" s="57">
        <v>4197.8745120000003</v>
      </c>
      <c r="W26" s="57">
        <v>4227.5561520000001</v>
      </c>
      <c r="X26" s="57">
        <v>4256.7099609999996</v>
      </c>
      <c r="Y26" s="57">
        <v>4289.1953119999998</v>
      </c>
      <c r="Z26" s="57">
        <v>4321.2314450000003</v>
      </c>
      <c r="AA26" s="57">
        <v>4354.4819340000004</v>
      </c>
      <c r="AB26" s="57">
        <v>4393.8203119999998</v>
      </c>
      <c r="AC26" s="57">
        <v>4431.0375979999999</v>
      </c>
      <c r="AD26" s="57">
        <v>4466.5854490000002</v>
      </c>
      <c r="AE26" s="57">
        <v>4501.7861329999996</v>
      </c>
      <c r="AF26" s="57">
        <v>4547.3173829999996</v>
      </c>
      <c r="AG26" s="47">
        <v>5.8869999999999999E-3</v>
      </c>
    </row>
    <row r="27" spans="1:33" ht="15" customHeight="1" x14ac:dyDescent="0.35">
      <c r="B27" s="46" t="s">
        <v>130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ht="15" customHeight="1" x14ac:dyDescent="0.35">
      <c r="A28" s="67" t="s">
        <v>408</v>
      </c>
      <c r="B28" s="42" t="s">
        <v>122</v>
      </c>
      <c r="C28" s="45">
        <v>9.8878730000000008</v>
      </c>
      <c r="D28" s="45">
        <v>9.7372390000000006</v>
      </c>
      <c r="E28" s="45">
        <v>9.7381200000000003</v>
      </c>
      <c r="F28" s="45">
        <v>9.0669160000000009</v>
      </c>
      <c r="G28" s="45">
        <v>8.7158189999999998</v>
      </c>
      <c r="H28" s="45">
        <v>8.6379669999999997</v>
      </c>
      <c r="I28" s="45">
        <v>8.6379660000000005</v>
      </c>
      <c r="J28" s="45">
        <v>8.7142820000000007</v>
      </c>
      <c r="K28" s="45">
        <v>8.7136130000000005</v>
      </c>
      <c r="L28" s="45">
        <v>8.7129829999999995</v>
      </c>
      <c r="M28" s="45">
        <v>8.7124290000000002</v>
      </c>
      <c r="N28" s="45">
        <v>8.7121089999999999</v>
      </c>
      <c r="O28" s="45">
        <v>8.7117090000000008</v>
      </c>
      <c r="P28" s="45">
        <v>8.7112540000000003</v>
      </c>
      <c r="Q28" s="45">
        <v>8.7108349999999994</v>
      </c>
      <c r="R28" s="45">
        <v>8.7103940000000009</v>
      </c>
      <c r="S28" s="45">
        <v>8.7099449999999994</v>
      </c>
      <c r="T28" s="45">
        <v>8.7094749999999994</v>
      </c>
      <c r="U28" s="45">
        <v>8.7090230000000002</v>
      </c>
      <c r="V28" s="45">
        <v>8.7084430000000008</v>
      </c>
      <c r="W28" s="45">
        <v>8.7078509999999998</v>
      </c>
      <c r="X28" s="45">
        <v>8.7072800000000008</v>
      </c>
      <c r="Y28" s="45">
        <v>8.7067119999999996</v>
      </c>
      <c r="Z28" s="45">
        <v>8.7060110000000002</v>
      </c>
      <c r="AA28" s="45">
        <v>8.7053469999999997</v>
      </c>
      <c r="AB28" s="45">
        <v>8.6379669999999997</v>
      </c>
      <c r="AC28" s="45">
        <v>8.6379669999999997</v>
      </c>
      <c r="AD28" s="45">
        <v>8.6379660000000005</v>
      </c>
      <c r="AE28" s="45">
        <v>8.6379660000000005</v>
      </c>
      <c r="AF28" s="45">
        <v>8.6379669999999997</v>
      </c>
      <c r="AG28" s="40">
        <v>-4.6490000000000004E-3</v>
      </c>
    </row>
    <row r="29" spans="1:33" ht="15" customHeight="1" x14ac:dyDescent="0.35">
      <c r="A29" s="67" t="s">
        <v>409</v>
      </c>
      <c r="B29" s="42" t="s">
        <v>123</v>
      </c>
      <c r="C29" s="45">
        <v>0.54574400000000001</v>
      </c>
      <c r="D29" s="45">
        <v>0.54574400000000001</v>
      </c>
      <c r="E29" s="45">
        <v>0.54462900000000003</v>
      </c>
      <c r="F29" s="45">
        <v>0.54190799999999995</v>
      </c>
      <c r="G29" s="45">
        <v>0.54049800000000003</v>
      </c>
      <c r="H29" s="45">
        <v>0.54018500000000003</v>
      </c>
      <c r="I29" s="45">
        <v>0.54018500000000003</v>
      </c>
      <c r="J29" s="45">
        <v>0.54049199999999997</v>
      </c>
      <c r="K29" s="45">
        <v>0.540489</v>
      </c>
      <c r="L29" s="45">
        <v>0.54048600000000002</v>
      </c>
      <c r="M29" s="45">
        <v>0.54048399999999996</v>
      </c>
      <c r="N29" s="45">
        <v>0.54048300000000005</v>
      </c>
      <c r="O29" s="45">
        <v>0.54048099999999999</v>
      </c>
      <c r="P29" s="45">
        <v>0.54047900000000004</v>
      </c>
      <c r="Q29" s="45">
        <v>0.54047800000000001</v>
      </c>
      <c r="R29" s="45">
        <v>0.54047599999999996</v>
      </c>
      <c r="S29" s="45">
        <v>0.54047400000000001</v>
      </c>
      <c r="T29" s="45">
        <v>0.54047199999999995</v>
      </c>
      <c r="U29" s="45">
        <v>0.54047000000000001</v>
      </c>
      <c r="V29" s="45">
        <v>0.54046799999999995</v>
      </c>
      <c r="W29" s="45">
        <v>0.540466</v>
      </c>
      <c r="X29" s="45">
        <v>0.54046300000000003</v>
      </c>
      <c r="Y29" s="45">
        <v>0.54046099999999997</v>
      </c>
      <c r="Z29" s="45">
        <v>0.54048700000000005</v>
      </c>
      <c r="AA29" s="45">
        <v>0.54047500000000004</v>
      </c>
      <c r="AB29" s="45">
        <v>0.54018500000000003</v>
      </c>
      <c r="AC29" s="45">
        <v>0.54018500000000003</v>
      </c>
      <c r="AD29" s="45">
        <v>0.54018500000000003</v>
      </c>
      <c r="AE29" s="45">
        <v>0.54018500000000003</v>
      </c>
      <c r="AF29" s="45">
        <v>0.540215</v>
      </c>
      <c r="AG29" s="40">
        <v>-3.5100000000000002E-4</v>
      </c>
    </row>
    <row r="30" spans="1:33" ht="15" customHeight="1" x14ac:dyDescent="0.35">
      <c r="A30" s="67" t="s">
        <v>410</v>
      </c>
      <c r="B30" s="42" t="s">
        <v>131</v>
      </c>
      <c r="C30" s="45">
        <v>125.155128</v>
      </c>
      <c r="D30" s="45">
        <v>124.11322</v>
      </c>
      <c r="E30" s="45">
        <v>124.797318</v>
      </c>
      <c r="F30" s="45">
        <v>123.608902</v>
      </c>
      <c r="G30" s="45">
        <v>120.591255</v>
      </c>
      <c r="H30" s="45">
        <v>119.676529</v>
      </c>
      <c r="I30" s="45">
        <v>117.799728</v>
      </c>
      <c r="J30" s="45">
        <v>117.323868</v>
      </c>
      <c r="K30" s="45">
        <v>117.428764</v>
      </c>
      <c r="L30" s="45">
        <v>116.909081</v>
      </c>
      <c r="M30" s="45">
        <v>116.910194</v>
      </c>
      <c r="N30" s="45">
        <v>116.82540899999999</v>
      </c>
      <c r="O30" s="45">
        <v>116.824844</v>
      </c>
      <c r="P30" s="45">
        <v>116.824707</v>
      </c>
      <c r="Q30" s="45">
        <v>116.82559999999999</v>
      </c>
      <c r="R30" s="45">
        <v>116.82455400000001</v>
      </c>
      <c r="S30" s="45">
        <v>116.82299</v>
      </c>
      <c r="T30" s="45">
        <v>116.82418800000001</v>
      </c>
      <c r="U30" s="45">
        <v>116.821754</v>
      </c>
      <c r="V30" s="45">
        <v>116.822372</v>
      </c>
      <c r="W30" s="45">
        <v>116.821457</v>
      </c>
      <c r="X30" s="45">
        <v>116.821625</v>
      </c>
      <c r="Y30" s="45">
        <v>116.82223500000001</v>
      </c>
      <c r="Z30" s="45">
        <v>116.825401</v>
      </c>
      <c r="AA30" s="45">
        <v>116.82431</v>
      </c>
      <c r="AB30" s="45">
        <v>116.826836</v>
      </c>
      <c r="AC30" s="45">
        <v>116.82753</v>
      </c>
      <c r="AD30" s="45">
        <v>116.827438</v>
      </c>
      <c r="AE30" s="45">
        <v>116.827538</v>
      </c>
      <c r="AF30" s="45">
        <v>116.82764400000001</v>
      </c>
      <c r="AG30" s="40">
        <v>-2.3709999999999998E-3</v>
      </c>
    </row>
    <row r="31" spans="1:33" ht="14.5" x14ac:dyDescent="0.35">
      <c r="A31" s="67" t="s">
        <v>411</v>
      </c>
      <c r="B31" s="42" t="s">
        <v>132</v>
      </c>
      <c r="C31" s="45">
        <v>4.4048020000000001</v>
      </c>
      <c r="D31" s="45">
        <v>4.2940440000000004</v>
      </c>
      <c r="E31" s="45">
        <v>4.3353659999999996</v>
      </c>
      <c r="F31" s="45">
        <v>4.3553759999999997</v>
      </c>
      <c r="G31" s="45">
        <v>4.3590020000000003</v>
      </c>
      <c r="H31" s="45">
        <v>4.3620330000000003</v>
      </c>
      <c r="I31" s="45">
        <v>4.3649870000000002</v>
      </c>
      <c r="J31" s="45">
        <v>4.3617699999999999</v>
      </c>
      <c r="K31" s="45">
        <v>4.3623339999999997</v>
      </c>
      <c r="L31" s="45">
        <v>4.371397</v>
      </c>
      <c r="M31" s="45">
        <v>4.3778309999999996</v>
      </c>
      <c r="N31" s="45">
        <v>4.3771639999999996</v>
      </c>
      <c r="O31" s="45">
        <v>4.3812139999999999</v>
      </c>
      <c r="P31" s="45">
        <v>4.3820569999999996</v>
      </c>
      <c r="Q31" s="45">
        <v>4.3849729999999996</v>
      </c>
      <c r="R31" s="45">
        <v>4.3874370000000003</v>
      </c>
      <c r="S31" s="45">
        <v>4.3892309999999997</v>
      </c>
      <c r="T31" s="45">
        <v>4.3907800000000003</v>
      </c>
      <c r="U31" s="45">
        <v>4.3911499999999997</v>
      </c>
      <c r="V31" s="45">
        <v>4.3924880000000002</v>
      </c>
      <c r="W31" s="45">
        <v>4.4034519999999997</v>
      </c>
      <c r="X31" s="45">
        <v>4.4050890000000003</v>
      </c>
      <c r="Y31" s="45">
        <v>4.4061940000000002</v>
      </c>
      <c r="Z31" s="45">
        <v>4.4085219999999996</v>
      </c>
      <c r="AA31" s="45">
        <v>4.4096149999999996</v>
      </c>
      <c r="AB31" s="45">
        <v>4.4098980000000001</v>
      </c>
      <c r="AC31" s="45">
        <v>4.4555309999999997</v>
      </c>
      <c r="AD31" s="45">
        <v>4.4602139999999997</v>
      </c>
      <c r="AE31" s="45">
        <v>4.4876440000000004</v>
      </c>
      <c r="AF31" s="45">
        <v>4.4943600000000004</v>
      </c>
      <c r="AG31" s="40">
        <v>6.9399999999999996E-4</v>
      </c>
    </row>
    <row r="32" spans="1:33" ht="14.5" x14ac:dyDescent="0.35">
      <c r="A32" s="67" t="s">
        <v>534</v>
      </c>
      <c r="B32" s="42" t="s">
        <v>524</v>
      </c>
      <c r="C32" s="45">
        <v>0.27832000000000001</v>
      </c>
      <c r="D32" s="45">
        <v>0.279312</v>
      </c>
      <c r="E32" s="45">
        <v>0.27149800000000002</v>
      </c>
      <c r="F32" s="45">
        <v>0.26904899999999998</v>
      </c>
      <c r="G32" s="45">
        <v>0.26565</v>
      </c>
      <c r="H32" s="45">
        <v>0.26277800000000001</v>
      </c>
      <c r="I32" s="45">
        <v>0.26032</v>
      </c>
      <c r="J32" s="45">
        <v>0.26112999999999997</v>
      </c>
      <c r="K32" s="45">
        <v>0.258299</v>
      </c>
      <c r="L32" s="45">
        <v>0.256469</v>
      </c>
      <c r="M32" s="45">
        <v>0.25328099999999998</v>
      </c>
      <c r="N32" s="45">
        <v>0.25102799999999997</v>
      </c>
      <c r="O32" s="45">
        <v>0.24720400000000001</v>
      </c>
      <c r="P32" s="45">
        <v>0.24609900000000001</v>
      </c>
      <c r="Q32" s="45">
        <v>0.242835</v>
      </c>
      <c r="R32" s="45">
        <v>0.24036199999999999</v>
      </c>
      <c r="S32" s="45">
        <v>0.23752000000000001</v>
      </c>
      <c r="T32" s="45">
        <v>0.234927</v>
      </c>
      <c r="U32" s="45">
        <v>0.23409199999999999</v>
      </c>
      <c r="V32" s="45">
        <v>0.23255400000000001</v>
      </c>
      <c r="W32" s="45">
        <v>0.234182</v>
      </c>
      <c r="X32" s="45">
        <v>0.23249900000000001</v>
      </c>
      <c r="Y32" s="45">
        <v>0.23087099999999999</v>
      </c>
      <c r="Z32" s="45">
        <v>0.22889399999999999</v>
      </c>
      <c r="AA32" s="45">
        <v>0.227549</v>
      </c>
      <c r="AB32" s="45">
        <v>0.226603</v>
      </c>
      <c r="AC32" s="45">
        <v>0.24007500000000001</v>
      </c>
      <c r="AD32" s="45">
        <v>0.239788</v>
      </c>
      <c r="AE32" s="45">
        <v>0.23930999999999999</v>
      </c>
      <c r="AF32" s="45">
        <v>0.239121</v>
      </c>
      <c r="AG32" s="40">
        <v>-5.2209999999999999E-3</v>
      </c>
    </row>
    <row r="33" spans="1:33" x14ac:dyDescent="0.3">
      <c r="A33" s="67" t="s">
        <v>412</v>
      </c>
      <c r="B33" s="46" t="s">
        <v>129</v>
      </c>
      <c r="C33" s="57">
        <v>140.27186599999999</v>
      </c>
      <c r="D33" s="57">
        <v>138.969559</v>
      </c>
      <c r="E33" s="57">
        <v>139.68693500000001</v>
      </c>
      <c r="F33" s="57">
        <v>137.84214800000001</v>
      </c>
      <c r="G33" s="57">
        <v>134.472229</v>
      </c>
      <c r="H33" s="57">
        <v>133.479477</v>
      </c>
      <c r="I33" s="57">
        <v>131.603195</v>
      </c>
      <c r="J33" s="57">
        <v>131.201538</v>
      </c>
      <c r="K33" s="57">
        <v>131.30349699999999</v>
      </c>
      <c r="L33" s="57">
        <v>130.79042100000001</v>
      </c>
      <c r="M33" s="57">
        <v>130.79422</v>
      </c>
      <c r="N33" s="57">
        <v>130.70619199999999</v>
      </c>
      <c r="O33" s="57">
        <v>130.705444</v>
      </c>
      <c r="P33" s="57">
        <v>130.70459</v>
      </c>
      <c r="Q33" s="57">
        <v>130.70472699999999</v>
      </c>
      <c r="R33" s="57">
        <v>130.70323200000001</v>
      </c>
      <c r="S33" s="57">
        <v>130.700165</v>
      </c>
      <c r="T33" s="57">
        <v>130.69984400000001</v>
      </c>
      <c r="U33" s="57">
        <v>130.69648699999999</v>
      </c>
      <c r="V33" s="57">
        <v>130.69631999999999</v>
      </c>
      <c r="W33" s="57">
        <v>130.707413</v>
      </c>
      <c r="X33" s="57">
        <v>130.70695499999999</v>
      </c>
      <c r="Y33" s="57">
        <v>130.70648199999999</v>
      </c>
      <c r="Z33" s="57">
        <v>130.70931999999999</v>
      </c>
      <c r="AA33" s="57">
        <v>130.707291</v>
      </c>
      <c r="AB33" s="57">
        <v>130.64149499999999</v>
      </c>
      <c r="AC33" s="57">
        <v>130.70129399999999</v>
      </c>
      <c r="AD33" s="57">
        <v>130.70559700000001</v>
      </c>
      <c r="AE33" s="57">
        <v>130.732651</v>
      </c>
      <c r="AF33" s="57">
        <v>130.739304</v>
      </c>
      <c r="AG33" s="47">
        <v>-2.4239999999999999E-3</v>
      </c>
    </row>
    <row r="34" spans="1:33" x14ac:dyDescent="0.3">
      <c r="A34" s="67" t="s">
        <v>413</v>
      </c>
      <c r="B34" s="46" t="s">
        <v>197</v>
      </c>
      <c r="C34" s="57">
        <v>3975.7827149999998</v>
      </c>
      <c r="D34" s="57">
        <v>3977.0651859999998</v>
      </c>
      <c r="E34" s="57">
        <v>4043.5166020000001</v>
      </c>
      <c r="F34" s="57">
        <v>4048.5415039999998</v>
      </c>
      <c r="G34" s="57">
        <v>4064.2612300000001</v>
      </c>
      <c r="H34" s="57">
        <v>4068.8979490000002</v>
      </c>
      <c r="I34" s="57">
        <v>4073.6552729999999</v>
      </c>
      <c r="J34" s="57">
        <v>4083.1279300000001</v>
      </c>
      <c r="K34" s="57">
        <v>4093.8928219999998</v>
      </c>
      <c r="L34" s="57">
        <v>4101.5532229999999</v>
      </c>
      <c r="M34" s="57">
        <v>4115.533203</v>
      </c>
      <c r="N34" s="57">
        <v>4135.1523440000001</v>
      </c>
      <c r="O34" s="57">
        <v>4153.5073240000002</v>
      </c>
      <c r="P34" s="57">
        <v>4167.0493159999996</v>
      </c>
      <c r="Q34" s="57">
        <v>4190.0566410000001</v>
      </c>
      <c r="R34" s="57">
        <v>4216.0678710000002</v>
      </c>
      <c r="S34" s="57">
        <v>4245.3579099999997</v>
      </c>
      <c r="T34" s="57">
        <v>4273.9453119999998</v>
      </c>
      <c r="U34" s="57">
        <v>4303.9868159999996</v>
      </c>
      <c r="V34" s="57">
        <v>4328.5708009999998</v>
      </c>
      <c r="W34" s="57">
        <v>4358.263672</v>
      </c>
      <c r="X34" s="57">
        <v>4387.4169920000004</v>
      </c>
      <c r="Y34" s="57">
        <v>4419.9018550000001</v>
      </c>
      <c r="Z34" s="57">
        <v>4451.9409180000002</v>
      </c>
      <c r="AA34" s="57">
        <v>4485.189453</v>
      </c>
      <c r="AB34" s="57">
        <v>4524.4619140000004</v>
      </c>
      <c r="AC34" s="57">
        <v>4561.7387699999999</v>
      </c>
      <c r="AD34" s="57">
        <v>4597.2910160000001</v>
      </c>
      <c r="AE34" s="57">
        <v>4632.5185549999997</v>
      </c>
      <c r="AF34" s="57">
        <v>4678.0566410000001</v>
      </c>
      <c r="AG34" s="47">
        <v>5.6249999999999998E-3</v>
      </c>
    </row>
    <row r="35" spans="1:33" ht="14.5" x14ac:dyDescent="0.35">
      <c r="A35" s="67" t="s">
        <v>414</v>
      </c>
      <c r="B35" s="42" t="s">
        <v>133</v>
      </c>
      <c r="C35" s="45">
        <v>14.985505</v>
      </c>
      <c r="D35" s="45">
        <v>14.902564999999999</v>
      </c>
      <c r="E35" s="45">
        <v>14.440251999999999</v>
      </c>
      <c r="F35" s="45">
        <v>14.207789</v>
      </c>
      <c r="G35" s="45">
        <v>14.154839000000001</v>
      </c>
      <c r="H35" s="45">
        <v>14.151954999999999</v>
      </c>
      <c r="I35" s="45">
        <v>14.151954999999999</v>
      </c>
      <c r="J35" s="45">
        <v>14.151928</v>
      </c>
      <c r="K35" s="45">
        <v>14.151928</v>
      </c>
      <c r="L35" s="45">
        <v>14.151908000000001</v>
      </c>
      <c r="M35" s="45">
        <v>14.151908000000001</v>
      </c>
      <c r="N35" s="45">
        <v>14.151908000000001</v>
      </c>
      <c r="O35" s="45">
        <v>14.151562999999999</v>
      </c>
      <c r="P35" s="45">
        <v>14.151562999999999</v>
      </c>
      <c r="Q35" s="45">
        <v>14.151562999999999</v>
      </c>
      <c r="R35" s="45">
        <v>14.151562999999999</v>
      </c>
      <c r="S35" s="45">
        <v>14.150729999999999</v>
      </c>
      <c r="T35" s="45">
        <v>14.150729999999999</v>
      </c>
      <c r="U35" s="45">
        <v>14.150729999999999</v>
      </c>
      <c r="V35" s="45">
        <v>14.150729999999999</v>
      </c>
      <c r="W35" s="45">
        <v>14.150729999999999</v>
      </c>
      <c r="X35" s="45">
        <v>14.150729999999999</v>
      </c>
      <c r="Y35" s="45">
        <v>14.150729999999999</v>
      </c>
      <c r="Z35" s="45">
        <v>14.150729999999999</v>
      </c>
      <c r="AA35" s="45">
        <v>14.060758999999999</v>
      </c>
      <c r="AB35" s="45">
        <v>14.060758999999999</v>
      </c>
      <c r="AC35" s="45">
        <v>14.060758999999999</v>
      </c>
      <c r="AD35" s="45">
        <v>14.060758999999999</v>
      </c>
      <c r="AE35" s="45">
        <v>14.060758999999999</v>
      </c>
      <c r="AF35" s="45">
        <v>14.060758999999999</v>
      </c>
      <c r="AG35" s="40">
        <v>-2.1940000000000002E-3</v>
      </c>
    </row>
    <row r="36" spans="1:33" ht="14.5" x14ac:dyDescent="0.3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1:33" x14ac:dyDescent="0.3">
      <c r="A37" s="67" t="s">
        <v>415</v>
      </c>
      <c r="B37" s="46" t="s">
        <v>134</v>
      </c>
      <c r="C37" s="57">
        <v>3960.7971189999998</v>
      </c>
      <c r="D37" s="57">
        <v>3962.1625979999999</v>
      </c>
      <c r="E37" s="57">
        <v>4029.0764159999999</v>
      </c>
      <c r="F37" s="57">
        <v>4034.33374</v>
      </c>
      <c r="G37" s="57">
        <v>4050.1064449999999</v>
      </c>
      <c r="H37" s="57">
        <v>4054.7460940000001</v>
      </c>
      <c r="I37" s="57">
        <v>4059.5034179999998</v>
      </c>
      <c r="J37" s="57">
        <v>4068.9760740000002</v>
      </c>
      <c r="K37" s="57">
        <v>4079.7409670000002</v>
      </c>
      <c r="L37" s="57">
        <v>4087.4013669999999</v>
      </c>
      <c r="M37" s="57">
        <v>4101.3813479999999</v>
      </c>
      <c r="N37" s="57">
        <v>4121.0004879999997</v>
      </c>
      <c r="O37" s="57">
        <v>4139.3559569999998</v>
      </c>
      <c r="P37" s="57">
        <v>4152.8979490000002</v>
      </c>
      <c r="Q37" s="57">
        <v>4175.9052730000003</v>
      </c>
      <c r="R37" s="57">
        <v>4201.9165039999998</v>
      </c>
      <c r="S37" s="57">
        <v>4231.2070309999999</v>
      </c>
      <c r="T37" s="57">
        <v>4259.7944340000004</v>
      </c>
      <c r="U37" s="57">
        <v>4289.8359380000002</v>
      </c>
      <c r="V37" s="57">
        <v>4314.419922</v>
      </c>
      <c r="W37" s="57">
        <v>4344.1127930000002</v>
      </c>
      <c r="X37" s="57">
        <v>4373.2661129999997</v>
      </c>
      <c r="Y37" s="57">
        <v>4405.7509769999997</v>
      </c>
      <c r="Z37" s="57">
        <v>4437.7900390000004</v>
      </c>
      <c r="AA37" s="57">
        <v>4471.1289059999999</v>
      </c>
      <c r="AB37" s="57">
        <v>4510.4013670000004</v>
      </c>
      <c r="AC37" s="57">
        <v>4547.6782229999999</v>
      </c>
      <c r="AD37" s="57">
        <v>4583.2304690000001</v>
      </c>
      <c r="AE37" s="57">
        <v>4618.4580079999996</v>
      </c>
      <c r="AF37" s="57">
        <v>4663.9960940000001</v>
      </c>
      <c r="AG37" s="47">
        <v>5.6509999999999998E-3</v>
      </c>
    </row>
    <row r="38" spans="1:33" ht="14.5" x14ac:dyDescent="0.3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ht="14.5" x14ac:dyDescent="0.35">
      <c r="B39" s="46" t="s">
        <v>135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ht="14.5" x14ac:dyDescent="0.35">
      <c r="A40" s="67" t="s">
        <v>416</v>
      </c>
      <c r="B40" s="42" t="s">
        <v>122</v>
      </c>
      <c r="C40" s="45">
        <v>6.3706019999999999</v>
      </c>
      <c r="D40" s="45">
        <v>6.3474909999999998</v>
      </c>
      <c r="E40" s="45">
        <v>6.3051199999999996</v>
      </c>
      <c r="F40" s="45">
        <v>6.2462660000000003</v>
      </c>
      <c r="G40" s="45">
        <v>6.1601569999999999</v>
      </c>
      <c r="H40" s="45">
        <v>6.1040900000000002</v>
      </c>
      <c r="I40" s="45">
        <v>6.0440019999999999</v>
      </c>
      <c r="J40" s="45">
        <v>5.9866859999999997</v>
      </c>
      <c r="K40" s="45">
        <v>5.9279289999999998</v>
      </c>
      <c r="L40" s="45">
        <v>5.8706420000000001</v>
      </c>
      <c r="M40" s="45">
        <v>5.8140590000000003</v>
      </c>
      <c r="N40" s="45">
        <v>5.761279</v>
      </c>
      <c r="O40" s="45">
        <v>5.7088669999999997</v>
      </c>
      <c r="P40" s="45">
        <v>5.657743</v>
      </c>
      <c r="Q40" s="45">
        <v>5.6102889999999999</v>
      </c>
      <c r="R40" s="45">
        <v>5.5643929999999999</v>
      </c>
      <c r="S40" s="45">
        <v>5.5195470000000002</v>
      </c>
      <c r="T40" s="45">
        <v>5.4768520000000001</v>
      </c>
      <c r="U40" s="45">
        <v>5.4358129999999996</v>
      </c>
      <c r="V40" s="45">
        <v>5.3936919999999997</v>
      </c>
      <c r="W40" s="45">
        <v>5.3551609999999998</v>
      </c>
      <c r="X40" s="45">
        <v>5.3199329999999998</v>
      </c>
      <c r="Y40" s="45">
        <v>5.2853940000000001</v>
      </c>
      <c r="Z40" s="45">
        <v>5.2477850000000004</v>
      </c>
      <c r="AA40" s="45">
        <v>5.2130850000000004</v>
      </c>
      <c r="AB40" s="45">
        <v>5.183109</v>
      </c>
      <c r="AC40" s="45">
        <v>5.1531419999999999</v>
      </c>
      <c r="AD40" s="45">
        <v>5.1227999999999998</v>
      </c>
      <c r="AE40" s="45">
        <v>5.0889559999999996</v>
      </c>
      <c r="AF40" s="45">
        <v>5.0610549999999996</v>
      </c>
      <c r="AG40" s="40">
        <v>-7.9039999999999996E-3</v>
      </c>
    </row>
    <row r="41" spans="1:33" ht="14.5" x14ac:dyDescent="0.35">
      <c r="A41" s="67" t="s">
        <v>417</v>
      </c>
      <c r="B41" s="42" t="s">
        <v>123</v>
      </c>
      <c r="C41" s="45">
        <v>0.88194300000000003</v>
      </c>
      <c r="D41" s="45">
        <v>0.91502499999999998</v>
      </c>
      <c r="E41" s="45">
        <v>0.52388699999999999</v>
      </c>
      <c r="F41" s="45">
        <v>0.52215999999999996</v>
      </c>
      <c r="G41" s="45">
        <v>0.51815</v>
      </c>
      <c r="H41" s="45">
        <v>0.51679200000000003</v>
      </c>
      <c r="I41" s="45">
        <v>0.51479699999999995</v>
      </c>
      <c r="J41" s="45">
        <v>0.51292099999999996</v>
      </c>
      <c r="K41" s="45">
        <v>0.51071599999999995</v>
      </c>
      <c r="L41" s="45">
        <v>0.50859299999999996</v>
      </c>
      <c r="M41" s="45">
        <v>0.50642699999999996</v>
      </c>
      <c r="N41" s="45">
        <v>0.50455899999999998</v>
      </c>
      <c r="O41" s="45">
        <v>0.50259900000000002</v>
      </c>
      <c r="P41" s="45">
        <v>0.50069300000000005</v>
      </c>
      <c r="Q41" s="45">
        <v>0.49906299999999998</v>
      </c>
      <c r="R41" s="45">
        <v>0.49748700000000001</v>
      </c>
      <c r="S41" s="45">
        <v>0.49589499999999997</v>
      </c>
      <c r="T41" s="45">
        <v>0.494446</v>
      </c>
      <c r="U41" s="45">
        <v>0.49304599999999998</v>
      </c>
      <c r="V41" s="45">
        <v>0.49142400000000003</v>
      </c>
      <c r="W41" s="45">
        <v>0.490176</v>
      </c>
      <c r="X41" s="45">
        <v>0.48930699999999999</v>
      </c>
      <c r="Y41" s="45">
        <v>0.48846099999999998</v>
      </c>
      <c r="Z41" s="45">
        <v>0.48703000000000002</v>
      </c>
      <c r="AA41" s="45">
        <v>0.48591099999999998</v>
      </c>
      <c r="AB41" s="45">
        <v>0.48546800000000001</v>
      </c>
      <c r="AC41" s="45">
        <v>0.48494799999999999</v>
      </c>
      <c r="AD41" s="45">
        <v>0.48426900000000001</v>
      </c>
      <c r="AE41" s="45">
        <v>0.482875</v>
      </c>
      <c r="AF41" s="45">
        <v>0.482512</v>
      </c>
      <c r="AG41" s="40">
        <v>-2.0582E-2</v>
      </c>
    </row>
    <row r="42" spans="1:33" ht="14.5" x14ac:dyDescent="0.35">
      <c r="A42" s="67" t="s">
        <v>418</v>
      </c>
      <c r="B42" s="42" t="s">
        <v>131</v>
      </c>
      <c r="C42" s="45">
        <v>113.991753</v>
      </c>
      <c r="D42" s="45">
        <v>116.326958</v>
      </c>
      <c r="E42" s="45">
        <v>116.859993</v>
      </c>
      <c r="F42" s="45">
        <v>117.486885</v>
      </c>
      <c r="G42" s="45">
        <v>118.50479900000001</v>
      </c>
      <c r="H42" s="45">
        <v>119.47081</v>
      </c>
      <c r="I42" s="45">
        <v>120.356163</v>
      </c>
      <c r="J42" s="45">
        <v>121.230789</v>
      </c>
      <c r="K42" s="45">
        <v>122.058525</v>
      </c>
      <c r="L42" s="45">
        <v>122.886177</v>
      </c>
      <c r="M42" s="45">
        <v>123.72530399999999</v>
      </c>
      <c r="N42" s="45">
        <v>123.40495300000001</v>
      </c>
      <c r="O42" s="45">
        <v>124.329155</v>
      </c>
      <c r="P42" s="45">
        <v>125.17845199999999</v>
      </c>
      <c r="Q42" s="45">
        <v>126.07495900000001</v>
      </c>
      <c r="R42" s="45">
        <v>126.953926</v>
      </c>
      <c r="S42" s="45">
        <v>127.947929</v>
      </c>
      <c r="T42" s="45">
        <v>128.851212</v>
      </c>
      <c r="U42" s="45">
        <v>129.74391199999999</v>
      </c>
      <c r="V42" s="45">
        <v>130.47761499999999</v>
      </c>
      <c r="W42" s="45">
        <v>131.309021</v>
      </c>
      <c r="X42" s="45">
        <v>132.30207799999999</v>
      </c>
      <c r="Y42" s="45">
        <v>133.26026899999999</v>
      </c>
      <c r="Z42" s="45">
        <v>134.261337</v>
      </c>
      <c r="AA42" s="45">
        <v>135.358429</v>
      </c>
      <c r="AB42" s="45">
        <v>136.43081699999999</v>
      </c>
      <c r="AC42" s="45">
        <v>137.56573499999999</v>
      </c>
      <c r="AD42" s="45">
        <v>138.97558599999999</v>
      </c>
      <c r="AE42" s="45">
        <v>140.02387999999999</v>
      </c>
      <c r="AF42" s="45">
        <v>141.53190599999999</v>
      </c>
      <c r="AG42" s="40">
        <v>7.4900000000000001E-3</v>
      </c>
    </row>
    <row r="43" spans="1:33" ht="14.5" x14ac:dyDescent="0.35">
      <c r="A43" s="67" t="s">
        <v>419</v>
      </c>
      <c r="B43" s="42" t="s">
        <v>136</v>
      </c>
      <c r="C43" s="45">
        <v>10.986158</v>
      </c>
      <c r="D43" s="45">
        <v>11.181588</v>
      </c>
      <c r="E43" s="45">
        <v>12.440619</v>
      </c>
      <c r="F43" s="45">
        <v>12.477579</v>
      </c>
      <c r="G43" s="45">
        <v>12.55683</v>
      </c>
      <c r="H43" s="45">
        <v>12.55683</v>
      </c>
      <c r="I43" s="45">
        <v>12.55683</v>
      </c>
      <c r="J43" s="45">
        <v>12.55683</v>
      </c>
      <c r="K43" s="45">
        <v>12.55683</v>
      </c>
      <c r="L43" s="45">
        <v>12.55683</v>
      </c>
      <c r="M43" s="45">
        <v>12.55683</v>
      </c>
      <c r="N43" s="45">
        <v>12.28331</v>
      </c>
      <c r="O43" s="45">
        <v>12.311802999999999</v>
      </c>
      <c r="P43" s="45">
        <v>12.324854</v>
      </c>
      <c r="Q43" s="45">
        <v>12.348782999999999</v>
      </c>
      <c r="R43" s="45">
        <v>12.364955</v>
      </c>
      <c r="S43" s="45">
        <v>12.399196</v>
      </c>
      <c r="T43" s="45">
        <v>12.41254</v>
      </c>
      <c r="U43" s="45">
        <v>12.418544000000001</v>
      </c>
      <c r="V43" s="45">
        <v>12.379329</v>
      </c>
      <c r="W43" s="45">
        <v>12.363219000000001</v>
      </c>
      <c r="X43" s="45">
        <v>12.361924</v>
      </c>
      <c r="Y43" s="45">
        <v>12.349735000000001</v>
      </c>
      <c r="Z43" s="45">
        <v>12.367461</v>
      </c>
      <c r="AA43" s="45">
        <v>12.390494</v>
      </c>
      <c r="AB43" s="45">
        <v>12.385980999999999</v>
      </c>
      <c r="AC43" s="45">
        <v>12.390193</v>
      </c>
      <c r="AD43" s="45">
        <v>12.460557</v>
      </c>
      <c r="AE43" s="45">
        <v>12.458249</v>
      </c>
      <c r="AF43" s="45">
        <v>12.532655</v>
      </c>
      <c r="AG43" s="40">
        <v>4.5519999999999996E-3</v>
      </c>
    </row>
    <row r="44" spans="1:33" ht="14.5" x14ac:dyDescent="0.35">
      <c r="A44" s="67" t="s">
        <v>420</v>
      </c>
      <c r="B44" s="42" t="s">
        <v>137</v>
      </c>
      <c r="C44" s="45">
        <v>90.581635000000006</v>
      </c>
      <c r="D44" s="45">
        <v>97.823607999999993</v>
      </c>
      <c r="E44" s="45">
        <v>104.920143</v>
      </c>
      <c r="F44" s="45">
        <v>110.985703</v>
      </c>
      <c r="G44" s="45">
        <v>115.60144</v>
      </c>
      <c r="H44" s="45">
        <v>120.884445</v>
      </c>
      <c r="I44" s="45">
        <v>125.30336800000001</v>
      </c>
      <c r="J44" s="45">
        <v>129.592377</v>
      </c>
      <c r="K44" s="45">
        <v>134.41658000000001</v>
      </c>
      <c r="L44" s="45">
        <v>138.12853999999999</v>
      </c>
      <c r="M44" s="45">
        <v>142.32060200000001</v>
      </c>
      <c r="N44" s="45">
        <v>146.840317</v>
      </c>
      <c r="O44" s="45">
        <v>151.916</v>
      </c>
      <c r="P44" s="45">
        <v>156.680115</v>
      </c>
      <c r="Q44" s="45">
        <v>160.27328499999999</v>
      </c>
      <c r="R44" s="45">
        <v>165.251541</v>
      </c>
      <c r="S44" s="45">
        <v>171.08374000000001</v>
      </c>
      <c r="T44" s="45">
        <v>176.275665</v>
      </c>
      <c r="U44" s="45">
        <v>182.12808200000001</v>
      </c>
      <c r="V44" s="45">
        <v>189.15387000000001</v>
      </c>
      <c r="W44" s="45">
        <v>195.74584999999999</v>
      </c>
      <c r="X44" s="45">
        <v>203.32270800000001</v>
      </c>
      <c r="Y44" s="45">
        <v>210.58717300000001</v>
      </c>
      <c r="Z44" s="45">
        <v>217.58543399999999</v>
      </c>
      <c r="AA44" s="45">
        <v>225.61615</v>
      </c>
      <c r="AB44" s="45">
        <v>234.22015400000001</v>
      </c>
      <c r="AC44" s="45">
        <v>242.47795099999999</v>
      </c>
      <c r="AD44" s="45">
        <v>251.22860700000001</v>
      </c>
      <c r="AE44" s="45">
        <v>260.16613799999999</v>
      </c>
      <c r="AF44" s="45">
        <v>268.75646999999998</v>
      </c>
      <c r="AG44" s="40">
        <v>3.8213999999999998E-2</v>
      </c>
    </row>
    <row r="45" spans="1:33" ht="14.5" x14ac:dyDescent="0.35">
      <c r="A45" s="67" t="s">
        <v>421</v>
      </c>
      <c r="B45" s="42" t="s">
        <v>138</v>
      </c>
      <c r="C45" s="45">
        <v>3.7604649999999999</v>
      </c>
      <c r="D45" s="45">
        <v>3.7604649999999999</v>
      </c>
      <c r="E45" s="45">
        <v>4.0495450000000002</v>
      </c>
      <c r="F45" s="45">
        <v>4.0495450000000002</v>
      </c>
      <c r="G45" s="45">
        <v>4.0495450000000002</v>
      </c>
      <c r="H45" s="45">
        <v>4.0495450000000002</v>
      </c>
      <c r="I45" s="45">
        <v>4.0495450000000002</v>
      </c>
      <c r="J45" s="45">
        <v>4.0495450000000002</v>
      </c>
      <c r="K45" s="45">
        <v>4.0495450000000002</v>
      </c>
      <c r="L45" s="45">
        <v>4.0495450000000002</v>
      </c>
      <c r="M45" s="45">
        <v>4.0495450000000002</v>
      </c>
      <c r="N45" s="45">
        <v>4.0495450000000002</v>
      </c>
      <c r="O45" s="45">
        <v>4.0495450000000002</v>
      </c>
      <c r="P45" s="45">
        <v>4.0495450000000002</v>
      </c>
      <c r="Q45" s="45">
        <v>4.0495450000000002</v>
      </c>
      <c r="R45" s="45">
        <v>4.0495450000000002</v>
      </c>
      <c r="S45" s="45">
        <v>4.0495450000000002</v>
      </c>
      <c r="T45" s="45">
        <v>4.0495450000000002</v>
      </c>
      <c r="U45" s="45">
        <v>4.0495450000000002</v>
      </c>
      <c r="V45" s="45">
        <v>4.0495450000000002</v>
      </c>
      <c r="W45" s="45">
        <v>4.0495450000000002</v>
      </c>
      <c r="X45" s="45">
        <v>4.0495450000000002</v>
      </c>
      <c r="Y45" s="45">
        <v>4.0495450000000002</v>
      </c>
      <c r="Z45" s="45">
        <v>4.0495450000000002</v>
      </c>
      <c r="AA45" s="45">
        <v>4.0495450000000002</v>
      </c>
      <c r="AB45" s="45">
        <v>4.0495450000000002</v>
      </c>
      <c r="AC45" s="45">
        <v>4.0495450000000002</v>
      </c>
      <c r="AD45" s="45">
        <v>4.0495450000000002</v>
      </c>
      <c r="AE45" s="45">
        <v>4.0495450000000002</v>
      </c>
      <c r="AF45" s="45">
        <v>4.0495450000000002</v>
      </c>
      <c r="AG45" s="40">
        <v>2.5569999999999998E-3</v>
      </c>
    </row>
    <row r="46" spans="1:33" x14ac:dyDescent="0.3">
      <c r="A46" s="67" t="s">
        <v>422</v>
      </c>
      <c r="B46" s="46" t="s">
        <v>198</v>
      </c>
      <c r="C46" s="57">
        <v>226.57254</v>
      </c>
      <c r="D46" s="57">
        <v>236.355133</v>
      </c>
      <c r="E46" s="57">
        <v>245.09930399999999</v>
      </c>
      <c r="F46" s="57">
        <v>251.768158</v>
      </c>
      <c r="G46" s="57">
        <v>257.39093000000003</v>
      </c>
      <c r="H46" s="57">
        <v>263.58251999999999</v>
      </c>
      <c r="I46" s="57">
        <v>268.82470699999999</v>
      </c>
      <c r="J46" s="57">
        <v>273.92913800000002</v>
      </c>
      <c r="K46" s="57">
        <v>279.52011099999999</v>
      </c>
      <c r="L46" s="57">
        <v>284.00030500000003</v>
      </c>
      <c r="M46" s="57">
        <v>288.97277800000001</v>
      </c>
      <c r="N46" s="57">
        <v>292.84396400000003</v>
      </c>
      <c r="O46" s="57">
        <v>298.81796300000002</v>
      </c>
      <c r="P46" s="57">
        <v>304.39141799999999</v>
      </c>
      <c r="Q46" s="57">
        <v>308.85592700000001</v>
      </c>
      <c r="R46" s="57">
        <v>314.68185399999999</v>
      </c>
      <c r="S46" s="57">
        <v>321.49585000000002</v>
      </c>
      <c r="T46" s="57">
        <v>327.56024200000002</v>
      </c>
      <c r="U46" s="57">
        <v>334.26895100000002</v>
      </c>
      <c r="V46" s="57">
        <v>341.94549599999999</v>
      </c>
      <c r="W46" s="57">
        <v>349.31298800000002</v>
      </c>
      <c r="X46" s="57">
        <v>357.84548999999998</v>
      </c>
      <c r="Y46" s="57">
        <v>366.02056900000002</v>
      </c>
      <c r="Z46" s="57">
        <v>373.99859600000002</v>
      </c>
      <c r="AA46" s="57">
        <v>383.113586</v>
      </c>
      <c r="AB46" s="57">
        <v>392.755066</v>
      </c>
      <c r="AC46" s="57">
        <v>402.12152099999997</v>
      </c>
      <c r="AD46" s="57">
        <v>412.32135</v>
      </c>
      <c r="AE46" s="57">
        <v>422.26965300000001</v>
      </c>
      <c r="AF46" s="57">
        <v>432.41412400000002</v>
      </c>
      <c r="AG46" s="47">
        <v>2.2537000000000001E-2</v>
      </c>
    </row>
    <row r="47" spans="1:33" ht="14.5" x14ac:dyDescent="0.35">
      <c r="A47" s="67" t="s">
        <v>423</v>
      </c>
      <c r="B47" s="42" t="s">
        <v>139</v>
      </c>
      <c r="C47" s="45">
        <v>170.39570599999999</v>
      </c>
      <c r="D47" s="45">
        <v>177.85823099999999</v>
      </c>
      <c r="E47" s="45">
        <v>196.008453</v>
      </c>
      <c r="F47" s="45">
        <v>201.82835399999999</v>
      </c>
      <c r="G47" s="45">
        <v>206.68052700000001</v>
      </c>
      <c r="H47" s="45">
        <v>212.05929599999999</v>
      </c>
      <c r="I47" s="45">
        <v>216.48114000000001</v>
      </c>
      <c r="J47" s="45">
        <v>220.74911499999999</v>
      </c>
      <c r="K47" s="45">
        <v>225.48005699999999</v>
      </c>
      <c r="L47" s="45">
        <v>229.10368299999999</v>
      </c>
      <c r="M47" s="45">
        <v>233.175522</v>
      </c>
      <c r="N47" s="45">
        <v>236.14524800000001</v>
      </c>
      <c r="O47" s="45">
        <v>241.14201399999999</v>
      </c>
      <c r="P47" s="45">
        <v>245.69000199999999</v>
      </c>
      <c r="Q47" s="45">
        <v>249.12437399999999</v>
      </c>
      <c r="R47" s="45">
        <v>253.93104600000001</v>
      </c>
      <c r="S47" s="45">
        <v>259.64355499999999</v>
      </c>
      <c r="T47" s="45">
        <v>264.62664799999999</v>
      </c>
      <c r="U47" s="45">
        <v>270.19869999999997</v>
      </c>
      <c r="V47" s="45">
        <v>276.65850799999998</v>
      </c>
      <c r="W47" s="45">
        <v>282.79482999999999</v>
      </c>
      <c r="X47" s="45">
        <v>289.97128300000003</v>
      </c>
      <c r="Y47" s="45">
        <v>296.734711</v>
      </c>
      <c r="Z47" s="45">
        <v>303.31253099999998</v>
      </c>
      <c r="AA47" s="45">
        <v>310.91629</v>
      </c>
      <c r="AB47" s="45">
        <v>318.997772</v>
      </c>
      <c r="AC47" s="45">
        <v>326.71469100000002</v>
      </c>
      <c r="AD47" s="45">
        <v>335.21029700000003</v>
      </c>
      <c r="AE47" s="45">
        <v>343.41708399999999</v>
      </c>
      <c r="AF47" s="45">
        <v>351.75021400000003</v>
      </c>
      <c r="AG47" s="40">
        <v>2.5308000000000001E-2</v>
      </c>
    </row>
    <row r="48" spans="1:33" x14ac:dyDescent="0.3">
      <c r="A48" s="67" t="s">
        <v>424</v>
      </c>
      <c r="B48" s="46" t="s">
        <v>140</v>
      </c>
      <c r="C48" s="57">
        <v>56.176876</v>
      </c>
      <c r="D48" s="57">
        <v>58.49691</v>
      </c>
      <c r="E48" s="57">
        <v>49.090857999999997</v>
      </c>
      <c r="F48" s="57">
        <v>49.939796000000001</v>
      </c>
      <c r="G48" s="57">
        <v>50.710391999999999</v>
      </c>
      <c r="H48" s="57">
        <v>51.523209000000001</v>
      </c>
      <c r="I48" s="57">
        <v>52.343533000000001</v>
      </c>
      <c r="J48" s="57">
        <v>53.180008000000001</v>
      </c>
      <c r="K48" s="57">
        <v>54.040066000000003</v>
      </c>
      <c r="L48" s="57">
        <v>54.896628999999997</v>
      </c>
      <c r="M48" s="57">
        <v>55.797252999999998</v>
      </c>
      <c r="N48" s="57">
        <v>56.698703999999999</v>
      </c>
      <c r="O48" s="57">
        <v>57.675949000000003</v>
      </c>
      <c r="P48" s="57">
        <v>58.701408000000001</v>
      </c>
      <c r="Q48" s="57">
        <v>59.731532999999999</v>
      </c>
      <c r="R48" s="57">
        <v>60.750790000000002</v>
      </c>
      <c r="S48" s="57">
        <v>61.852276000000003</v>
      </c>
      <c r="T48" s="57">
        <v>62.933590000000002</v>
      </c>
      <c r="U48" s="57">
        <v>64.070189999999997</v>
      </c>
      <c r="V48" s="57">
        <v>65.286957000000001</v>
      </c>
      <c r="W48" s="57">
        <v>66.518173000000004</v>
      </c>
      <c r="X48" s="57">
        <v>67.874229</v>
      </c>
      <c r="Y48" s="57">
        <v>69.285843</v>
      </c>
      <c r="Z48" s="57">
        <v>70.686042999999998</v>
      </c>
      <c r="AA48" s="57">
        <v>72.197333999999998</v>
      </c>
      <c r="AB48" s="57">
        <v>73.757300999999998</v>
      </c>
      <c r="AC48" s="57">
        <v>75.406784000000002</v>
      </c>
      <c r="AD48" s="57">
        <v>77.111052999999998</v>
      </c>
      <c r="AE48" s="57">
        <v>78.852553999999998</v>
      </c>
      <c r="AF48" s="57">
        <v>80.663978999999998</v>
      </c>
      <c r="AG48" s="47">
        <v>1.2553999999999999E-2</v>
      </c>
    </row>
    <row r="49" spans="1:33" ht="14.5" x14ac:dyDescent="0.3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ht="15" customHeight="1" x14ac:dyDescent="0.35">
      <c r="B50" s="46" t="s">
        <v>199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</row>
    <row r="51" spans="1:33" ht="15" customHeight="1" x14ac:dyDescent="0.35">
      <c r="A51" s="67" t="s">
        <v>425</v>
      </c>
      <c r="B51" s="42" t="s">
        <v>122</v>
      </c>
      <c r="C51" s="45">
        <v>954.06500200000005</v>
      </c>
      <c r="D51" s="45">
        <v>918.87768600000004</v>
      </c>
      <c r="E51" s="45">
        <v>871.88818400000002</v>
      </c>
      <c r="F51" s="45">
        <v>744.66430700000001</v>
      </c>
      <c r="G51" s="45">
        <v>709.865906</v>
      </c>
      <c r="H51" s="45">
        <v>691.19262700000002</v>
      </c>
      <c r="I51" s="45">
        <v>669.04504399999996</v>
      </c>
      <c r="J51" s="45">
        <v>666.39123500000005</v>
      </c>
      <c r="K51" s="45">
        <v>663.02533000000005</v>
      </c>
      <c r="L51" s="45">
        <v>648.88201900000001</v>
      </c>
      <c r="M51" s="45">
        <v>642.88500999999997</v>
      </c>
      <c r="N51" s="45">
        <v>628.71069299999999</v>
      </c>
      <c r="O51" s="45">
        <v>633.54394500000001</v>
      </c>
      <c r="P51" s="45">
        <v>606.11889599999995</v>
      </c>
      <c r="Q51" s="45">
        <v>576.46148700000003</v>
      </c>
      <c r="R51" s="45">
        <v>565.22808799999996</v>
      </c>
      <c r="S51" s="45">
        <v>553.68151899999998</v>
      </c>
      <c r="T51" s="45">
        <v>551.46246299999996</v>
      </c>
      <c r="U51" s="45">
        <v>549.81079099999999</v>
      </c>
      <c r="V51" s="45">
        <v>541.33489999999995</v>
      </c>
      <c r="W51" s="45">
        <v>540.19232199999999</v>
      </c>
      <c r="X51" s="45">
        <v>534.83880599999998</v>
      </c>
      <c r="Y51" s="45">
        <v>526.44281000000001</v>
      </c>
      <c r="Z51" s="45">
        <v>520.13397199999997</v>
      </c>
      <c r="AA51" s="45">
        <v>508.79788200000002</v>
      </c>
      <c r="AB51" s="45">
        <v>504.26840199999998</v>
      </c>
      <c r="AC51" s="45">
        <v>495.26232900000002</v>
      </c>
      <c r="AD51" s="45">
        <v>486.069366</v>
      </c>
      <c r="AE51" s="45">
        <v>482.09149200000002</v>
      </c>
      <c r="AF51" s="45">
        <v>487.182953</v>
      </c>
      <c r="AG51" s="40">
        <v>-2.2908999999999999E-2</v>
      </c>
    </row>
    <row r="52" spans="1:33" ht="15" customHeight="1" x14ac:dyDescent="0.35">
      <c r="A52" s="67" t="s">
        <v>426</v>
      </c>
      <c r="B52" s="42" t="s">
        <v>123</v>
      </c>
      <c r="C52" s="45">
        <v>11.75337</v>
      </c>
      <c r="D52" s="45">
        <v>11.432449999999999</v>
      </c>
      <c r="E52" s="45">
        <v>10.942463</v>
      </c>
      <c r="F52" s="45">
        <v>10.305657999999999</v>
      </c>
      <c r="G52" s="45">
        <v>10.038285999999999</v>
      </c>
      <c r="H52" s="45">
        <v>9.6112959999999994</v>
      </c>
      <c r="I52" s="45">
        <v>9.0585679999999993</v>
      </c>
      <c r="J52" s="45">
        <v>8.7920569999999998</v>
      </c>
      <c r="K52" s="45">
        <v>8.6611799999999999</v>
      </c>
      <c r="L52" s="45">
        <v>8.4246060000000007</v>
      </c>
      <c r="M52" s="45">
        <v>8.1360360000000007</v>
      </c>
      <c r="N52" s="45">
        <v>8.0455240000000003</v>
      </c>
      <c r="O52" s="45">
        <v>7.9922589999999998</v>
      </c>
      <c r="P52" s="45">
        <v>7.842778</v>
      </c>
      <c r="Q52" s="45">
        <v>7.6712369999999996</v>
      </c>
      <c r="R52" s="45">
        <v>7.527685</v>
      </c>
      <c r="S52" s="45">
        <v>7.3431680000000004</v>
      </c>
      <c r="T52" s="45">
        <v>7.1722109999999999</v>
      </c>
      <c r="U52" s="45">
        <v>7.0831999999999997</v>
      </c>
      <c r="V52" s="45">
        <v>6.9567579999999998</v>
      </c>
      <c r="W52" s="45">
        <v>6.6825340000000004</v>
      </c>
      <c r="X52" s="45">
        <v>6.3842889999999999</v>
      </c>
      <c r="Y52" s="45">
        <v>6.0664790000000002</v>
      </c>
      <c r="Z52" s="45">
        <v>5.7518770000000004</v>
      </c>
      <c r="AA52" s="45">
        <v>5.4231389999999999</v>
      </c>
      <c r="AB52" s="45">
        <v>5.406752</v>
      </c>
      <c r="AC52" s="45">
        <v>5.3842410000000003</v>
      </c>
      <c r="AD52" s="45">
        <v>5.3783519999999996</v>
      </c>
      <c r="AE52" s="45">
        <v>5.3775870000000001</v>
      </c>
      <c r="AF52" s="45">
        <v>5.4068199999999997</v>
      </c>
      <c r="AG52" s="40">
        <v>-2.6419999999999999E-2</v>
      </c>
    </row>
    <row r="53" spans="1:33" ht="15" customHeight="1" x14ac:dyDescent="0.35">
      <c r="A53" s="67" t="s">
        <v>427</v>
      </c>
      <c r="B53" s="42" t="s">
        <v>131</v>
      </c>
      <c r="C53" s="45">
        <v>1563.9343260000001</v>
      </c>
      <c r="D53" s="45">
        <v>1508.7951660000001</v>
      </c>
      <c r="E53" s="45">
        <v>1543.396606</v>
      </c>
      <c r="F53" s="45">
        <v>1547.506836</v>
      </c>
      <c r="G53" s="45">
        <v>1524.737061</v>
      </c>
      <c r="H53" s="45">
        <v>1515.549561</v>
      </c>
      <c r="I53" s="45">
        <v>1492.1236570000001</v>
      </c>
      <c r="J53" s="45">
        <v>1525.1713870000001</v>
      </c>
      <c r="K53" s="45">
        <v>1518.3145750000001</v>
      </c>
      <c r="L53" s="45">
        <v>1493.0329589999999</v>
      </c>
      <c r="M53" s="45">
        <v>1481.0588379999999</v>
      </c>
      <c r="N53" s="45">
        <v>1481.5040280000001</v>
      </c>
      <c r="O53" s="45">
        <v>1512.330688</v>
      </c>
      <c r="P53" s="45">
        <v>1482.525024</v>
      </c>
      <c r="Q53" s="45">
        <v>1450.9301760000001</v>
      </c>
      <c r="R53" s="45">
        <v>1437.1635739999999</v>
      </c>
      <c r="S53" s="45">
        <v>1458.155518</v>
      </c>
      <c r="T53" s="45">
        <v>1480.8842770000001</v>
      </c>
      <c r="U53" s="45">
        <v>1504.830811</v>
      </c>
      <c r="V53" s="45">
        <v>1527.5648189999999</v>
      </c>
      <c r="W53" s="45">
        <v>1543.3320309999999</v>
      </c>
      <c r="X53" s="45">
        <v>1561.5395510000001</v>
      </c>
      <c r="Y53" s="45">
        <v>1586.1152340000001</v>
      </c>
      <c r="Z53" s="45">
        <v>1601.6489260000001</v>
      </c>
      <c r="AA53" s="45">
        <v>1618.184082</v>
      </c>
      <c r="AB53" s="45">
        <v>1643.446655</v>
      </c>
      <c r="AC53" s="45">
        <v>1665.6313479999999</v>
      </c>
      <c r="AD53" s="45">
        <v>1688.4991460000001</v>
      </c>
      <c r="AE53" s="45">
        <v>1708.147217</v>
      </c>
      <c r="AF53" s="45">
        <v>1738.11853</v>
      </c>
      <c r="AG53" s="40">
        <v>3.6480000000000002E-3</v>
      </c>
    </row>
    <row r="54" spans="1:33" ht="15" customHeight="1" x14ac:dyDescent="0.35">
      <c r="A54" s="67" t="s">
        <v>428</v>
      </c>
      <c r="B54" s="42" t="s">
        <v>125</v>
      </c>
      <c r="C54" s="45">
        <v>777.68218999999999</v>
      </c>
      <c r="D54" s="45">
        <v>783.61560099999997</v>
      </c>
      <c r="E54" s="45">
        <v>785.479919</v>
      </c>
      <c r="F54" s="45">
        <v>788.97302200000001</v>
      </c>
      <c r="G54" s="45">
        <v>781.77600099999995</v>
      </c>
      <c r="H54" s="45">
        <v>773.33514400000001</v>
      </c>
      <c r="I54" s="45">
        <v>759.40319799999997</v>
      </c>
      <c r="J54" s="45">
        <v>705.65112299999998</v>
      </c>
      <c r="K54" s="45">
        <v>699.00122099999999</v>
      </c>
      <c r="L54" s="45">
        <v>699.71972700000003</v>
      </c>
      <c r="M54" s="45">
        <v>700.81298800000002</v>
      </c>
      <c r="N54" s="45">
        <v>701.57141100000001</v>
      </c>
      <c r="O54" s="45">
        <v>651.97454800000003</v>
      </c>
      <c r="P54" s="45">
        <v>652.66906700000004</v>
      </c>
      <c r="Q54" s="45">
        <v>646.13622999999995</v>
      </c>
      <c r="R54" s="45">
        <v>647.18078600000001</v>
      </c>
      <c r="S54" s="45">
        <v>647.391479</v>
      </c>
      <c r="T54" s="45">
        <v>647.592896</v>
      </c>
      <c r="U54" s="45">
        <v>647.60253899999998</v>
      </c>
      <c r="V54" s="45">
        <v>647.93890399999998</v>
      </c>
      <c r="W54" s="45">
        <v>649.192139</v>
      </c>
      <c r="X54" s="45">
        <v>650.09667999999999</v>
      </c>
      <c r="Y54" s="45">
        <v>650.97113000000002</v>
      </c>
      <c r="Z54" s="45">
        <v>651.73388699999998</v>
      </c>
      <c r="AA54" s="45">
        <v>652.55200200000002</v>
      </c>
      <c r="AB54" s="45">
        <v>652.97900400000003</v>
      </c>
      <c r="AC54" s="45">
        <v>653.40454099999999</v>
      </c>
      <c r="AD54" s="45">
        <v>653.66992200000004</v>
      </c>
      <c r="AE54" s="45">
        <v>653.99096699999996</v>
      </c>
      <c r="AF54" s="45">
        <v>654.45459000000005</v>
      </c>
      <c r="AG54" s="40">
        <v>-5.9309999999999996E-3</v>
      </c>
    </row>
    <row r="55" spans="1:33" ht="15" customHeight="1" x14ac:dyDescent="0.35">
      <c r="A55" s="67" t="s">
        <v>429</v>
      </c>
      <c r="B55" s="42" t="s">
        <v>141</v>
      </c>
      <c r="C55" s="45">
        <v>878.78967299999999</v>
      </c>
      <c r="D55" s="45">
        <v>974.64953600000001</v>
      </c>
      <c r="E55" s="45">
        <v>1059.7303469999999</v>
      </c>
      <c r="F55" s="45">
        <v>1191.8342290000001</v>
      </c>
      <c r="G55" s="45">
        <v>1278.337769</v>
      </c>
      <c r="H55" s="45">
        <v>1326.0509030000001</v>
      </c>
      <c r="I55" s="45">
        <v>1396.302856</v>
      </c>
      <c r="J55" s="45">
        <v>1434.555664</v>
      </c>
      <c r="K55" s="45">
        <v>1468.1829829999999</v>
      </c>
      <c r="L55" s="45">
        <v>1519.4291989999999</v>
      </c>
      <c r="M55" s="45">
        <v>1556.000366</v>
      </c>
      <c r="N55" s="45">
        <v>1593.026001</v>
      </c>
      <c r="O55" s="45">
        <v>1631.55603</v>
      </c>
      <c r="P55" s="45">
        <v>1707.424561</v>
      </c>
      <c r="Q55" s="45">
        <v>1802.7501219999999</v>
      </c>
      <c r="R55" s="45">
        <v>1858.605591</v>
      </c>
      <c r="S55" s="45">
        <v>1885.163818</v>
      </c>
      <c r="T55" s="45">
        <v>1899.306763</v>
      </c>
      <c r="U55" s="45">
        <v>1913.9178469999999</v>
      </c>
      <c r="V55" s="45">
        <v>1931.864014</v>
      </c>
      <c r="W55" s="45">
        <v>1953.5245359999999</v>
      </c>
      <c r="X55" s="45">
        <v>1977.919312</v>
      </c>
      <c r="Y55" s="45">
        <v>2001.8919679999999</v>
      </c>
      <c r="Z55" s="45">
        <v>2032.619995</v>
      </c>
      <c r="AA55" s="45">
        <v>2069.5021969999998</v>
      </c>
      <c r="AB55" s="45">
        <v>2097.3005370000001</v>
      </c>
      <c r="AC55" s="45">
        <v>2130.4165039999998</v>
      </c>
      <c r="AD55" s="45">
        <v>2162.329346</v>
      </c>
      <c r="AE55" s="45">
        <v>2191.6586910000001</v>
      </c>
      <c r="AF55" s="45">
        <v>2211.7358399999998</v>
      </c>
      <c r="AG55" s="40">
        <v>3.2339E-2</v>
      </c>
    </row>
    <row r="56" spans="1:33" ht="15" customHeight="1" x14ac:dyDescent="0.35">
      <c r="A56" s="67" t="s">
        <v>430</v>
      </c>
      <c r="B56" s="42" t="s">
        <v>142</v>
      </c>
      <c r="C56" s="45">
        <v>16.130732999999999</v>
      </c>
      <c r="D56" s="45">
        <v>16.049693999999999</v>
      </c>
      <c r="E56" s="45">
        <v>17.178106</v>
      </c>
      <c r="F56" s="45">
        <v>17.025729999999999</v>
      </c>
      <c r="G56" s="45">
        <v>16.896809000000001</v>
      </c>
      <c r="H56" s="45">
        <v>16.740653999999999</v>
      </c>
      <c r="I56" s="45">
        <v>16.546520000000001</v>
      </c>
      <c r="J56" s="45">
        <v>16.495508000000001</v>
      </c>
      <c r="K56" s="45">
        <v>16.227345</v>
      </c>
      <c r="L56" s="45">
        <v>16.064654999999998</v>
      </c>
      <c r="M56" s="45">
        <v>15.612797</v>
      </c>
      <c r="N56" s="45">
        <v>15.138664</v>
      </c>
      <c r="O56" s="45">
        <v>14.928025</v>
      </c>
      <c r="P56" s="45">
        <v>14.860137999999999</v>
      </c>
      <c r="Q56" s="45">
        <v>14.963277</v>
      </c>
      <c r="R56" s="45">
        <v>15.044102000000001</v>
      </c>
      <c r="S56" s="45">
        <v>15.118727</v>
      </c>
      <c r="T56" s="45">
        <v>15.087669</v>
      </c>
      <c r="U56" s="45">
        <v>15.010944</v>
      </c>
      <c r="V56" s="45">
        <v>14.856674</v>
      </c>
      <c r="W56" s="45">
        <v>14.6532</v>
      </c>
      <c r="X56" s="45">
        <v>14.483692</v>
      </c>
      <c r="Y56" s="45">
        <v>14.434765000000001</v>
      </c>
      <c r="Z56" s="45">
        <v>14.051201000000001</v>
      </c>
      <c r="AA56" s="45">
        <v>13.843907</v>
      </c>
      <c r="AB56" s="45">
        <v>13.815447000000001</v>
      </c>
      <c r="AC56" s="45">
        <v>13.761391</v>
      </c>
      <c r="AD56" s="45">
        <v>13.666254</v>
      </c>
      <c r="AE56" s="45">
        <v>13.522387999999999</v>
      </c>
      <c r="AF56" s="45">
        <v>13.572005000000001</v>
      </c>
      <c r="AG56" s="40">
        <v>-5.9379999999999997E-3</v>
      </c>
    </row>
    <row r="57" spans="1:33" ht="15" customHeight="1" x14ac:dyDescent="0.3">
      <c r="A57" s="67" t="s">
        <v>431</v>
      </c>
      <c r="B57" s="46" t="s">
        <v>200</v>
      </c>
      <c r="C57" s="57">
        <v>4202.3554690000001</v>
      </c>
      <c r="D57" s="57">
        <v>4213.4204099999997</v>
      </c>
      <c r="E57" s="57">
        <v>4288.6157229999999</v>
      </c>
      <c r="F57" s="57">
        <v>4300.3095700000003</v>
      </c>
      <c r="G57" s="57">
        <v>4321.6523440000001</v>
      </c>
      <c r="H57" s="57">
        <v>4332.4804690000001</v>
      </c>
      <c r="I57" s="57">
        <v>4342.4799800000001</v>
      </c>
      <c r="J57" s="57">
        <v>4357.0571289999998</v>
      </c>
      <c r="K57" s="57">
        <v>4373.4130859999996</v>
      </c>
      <c r="L57" s="57">
        <v>4385.5537109999996</v>
      </c>
      <c r="M57" s="57">
        <v>4404.5058589999999</v>
      </c>
      <c r="N57" s="57">
        <v>4427.9960940000001</v>
      </c>
      <c r="O57" s="57">
        <v>4452.3251950000003</v>
      </c>
      <c r="P57" s="57">
        <v>4471.4409180000002</v>
      </c>
      <c r="Q57" s="57">
        <v>4498.9125979999999</v>
      </c>
      <c r="R57" s="57">
        <v>4530.7495120000003</v>
      </c>
      <c r="S57" s="57">
        <v>4566.8535160000001</v>
      </c>
      <c r="T57" s="57">
        <v>4601.5053710000002</v>
      </c>
      <c r="U57" s="57">
        <v>4638.2558589999999</v>
      </c>
      <c r="V57" s="57">
        <v>4670.5161129999997</v>
      </c>
      <c r="W57" s="57">
        <v>4707.5766599999997</v>
      </c>
      <c r="X57" s="57">
        <v>4745.2626950000003</v>
      </c>
      <c r="Y57" s="57">
        <v>4785.9223629999997</v>
      </c>
      <c r="Z57" s="57">
        <v>4825.939453</v>
      </c>
      <c r="AA57" s="57">
        <v>4868.3032229999999</v>
      </c>
      <c r="AB57" s="57">
        <v>4917.216797</v>
      </c>
      <c r="AC57" s="57">
        <v>4963.8603519999997</v>
      </c>
      <c r="AD57" s="57">
        <v>5009.6123049999997</v>
      </c>
      <c r="AE57" s="57">
        <v>5054.7880859999996</v>
      </c>
      <c r="AF57" s="57">
        <v>5110.470703</v>
      </c>
      <c r="AG57" s="47">
        <v>6.7689999999999998E-3</v>
      </c>
    </row>
    <row r="58" spans="1:33" ht="15" customHeight="1" x14ac:dyDescent="0.3">
      <c r="A58" s="67" t="s">
        <v>432</v>
      </c>
      <c r="B58" s="46" t="s">
        <v>143</v>
      </c>
      <c r="C58" s="57">
        <v>4016.9738769999999</v>
      </c>
      <c r="D58" s="57">
        <v>4020.6594239999999</v>
      </c>
      <c r="E58" s="57">
        <v>4078.1672359999998</v>
      </c>
      <c r="F58" s="57">
        <v>4084.2734380000002</v>
      </c>
      <c r="G58" s="57">
        <v>4100.8168949999999</v>
      </c>
      <c r="H58" s="57">
        <v>4106.2695309999999</v>
      </c>
      <c r="I58" s="57">
        <v>4111.8471680000002</v>
      </c>
      <c r="J58" s="57">
        <v>4122.15625</v>
      </c>
      <c r="K58" s="57">
        <v>4133.78125</v>
      </c>
      <c r="L58" s="57">
        <v>4142.2978519999997</v>
      </c>
      <c r="M58" s="57">
        <v>4157.1787109999996</v>
      </c>
      <c r="N58" s="57">
        <v>4177.6992190000001</v>
      </c>
      <c r="O58" s="57">
        <v>4197.0317379999997</v>
      </c>
      <c r="P58" s="57">
        <v>4211.5991210000002</v>
      </c>
      <c r="Q58" s="57">
        <v>4235.6367190000001</v>
      </c>
      <c r="R58" s="57">
        <v>4262.6674800000001</v>
      </c>
      <c r="S58" s="57">
        <v>4293.0590819999998</v>
      </c>
      <c r="T58" s="57">
        <v>4322.7280270000001</v>
      </c>
      <c r="U58" s="57">
        <v>4353.90625</v>
      </c>
      <c r="V58" s="57">
        <v>4379.7070309999999</v>
      </c>
      <c r="W58" s="57">
        <v>4410.6308589999999</v>
      </c>
      <c r="X58" s="57">
        <v>4441.1401370000003</v>
      </c>
      <c r="Y58" s="57">
        <v>4475.0366210000002</v>
      </c>
      <c r="Z58" s="57">
        <v>4508.4760740000002</v>
      </c>
      <c r="AA58" s="57">
        <v>4543.326172</v>
      </c>
      <c r="AB58" s="57">
        <v>4584.1586909999996</v>
      </c>
      <c r="AC58" s="57">
        <v>4623.0849609999996</v>
      </c>
      <c r="AD58" s="57">
        <v>4660.3413090000004</v>
      </c>
      <c r="AE58" s="57">
        <v>4697.310547</v>
      </c>
      <c r="AF58" s="57">
        <v>4744.6601559999999</v>
      </c>
      <c r="AG58" s="47">
        <v>5.7580000000000001E-3</v>
      </c>
    </row>
    <row r="59" spans="1:33" ht="15" customHeight="1" x14ac:dyDescent="0.3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5" customHeight="1" x14ac:dyDescent="0.3">
      <c r="A60" s="67" t="s">
        <v>433</v>
      </c>
      <c r="B60" s="46" t="s">
        <v>144</v>
      </c>
      <c r="C60" s="57">
        <v>62.456802000000003</v>
      </c>
      <c r="D60" s="57">
        <v>45.025973999999998</v>
      </c>
      <c r="E60" s="57">
        <v>40.626316000000003</v>
      </c>
      <c r="F60" s="57">
        <v>41.499699</v>
      </c>
      <c r="G60" s="57">
        <v>38.604469000000002</v>
      </c>
      <c r="H60" s="57">
        <v>40.012314000000003</v>
      </c>
      <c r="I60" s="57">
        <v>43.897198000000003</v>
      </c>
      <c r="J60" s="57">
        <v>46.430565000000001</v>
      </c>
      <c r="K60" s="57">
        <v>46.852276000000003</v>
      </c>
      <c r="L60" s="57">
        <v>49.056282000000003</v>
      </c>
      <c r="M60" s="57">
        <v>46.626621</v>
      </c>
      <c r="N60" s="57">
        <v>47.968834000000001</v>
      </c>
      <c r="O60" s="57">
        <v>45.971916</v>
      </c>
      <c r="P60" s="57">
        <v>47.457188000000002</v>
      </c>
      <c r="Q60" s="57">
        <v>46.581150000000001</v>
      </c>
      <c r="R60" s="57">
        <v>46.463828999999997</v>
      </c>
      <c r="S60" s="57">
        <v>44.940337999999997</v>
      </c>
      <c r="T60" s="57">
        <v>45.559165999999998</v>
      </c>
      <c r="U60" s="57">
        <v>45.793644</v>
      </c>
      <c r="V60" s="57">
        <v>46.317135</v>
      </c>
      <c r="W60" s="57">
        <v>44.831501000000003</v>
      </c>
      <c r="X60" s="57">
        <v>44.776535000000003</v>
      </c>
      <c r="Y60" s="57">
        <v>44.987907</v>
      </c>
      <c r="Z60" s="57">
        <v>44.886119999999998</v>
      </c>
      <c r="AA60" s="57">
        <v>43.680900999999999</v>
      </c>
      <c r="AB60" s="57">
        <v>43.634720000000002</v>
      </c>
      <c r="AC60" s="57">
        <v>43.55341</v>
      </c>
      <c r="AD60" s="57">
        <v>43.713057999999997</v>
      </c>
      <c r="AE60" s="57">
        <v>43.800109999999997</v>
      </c>
      <c r="AF60" s="57">
        <v>43.910690000000002</v>
      </c>
      <c r="AG60" s="47">
        <v>-1.2075000000000001E-2</v>
      </c>
    </row>
    <row r="61" spans="1:33" ht="15" customHeight="1" x14ac:dyDescent="0.3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ht="15" customHeight="1" x14ac:dyDescent="0.35">
      <c r="B62" s="46" t="s">
        <v>145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</row>
    <row r="63" spans="1:33" ht="15" customHeight="1" x14ac:dyDescent="0.35">
      <c r="A63" s="67" t="s">
        <v>434</v>
      </c>
      <c r="B63" s="42" t="s">
        <v>146</v>
      </c>
      <c r="C63" s="45">
        <v>1490.3608400000001</v>
      </c>
      <c r="D63" s="45">
        <v>1462.067505</v>
      </c>
      <c r="E63" s="45">
        <v>1495.2705080000001</v>
      </c>
      <c r="F63" s="45">
        <v>1505.297607</v>
      </c>
      <c r="G63" s="45">
        <v>1514.625732</v>
      </c>
      <c r="H63" s="45">
        <v>1521.283081</v>
      </c>
      <c r="I63" s="45">
        <v>1526.0954589999999</v>
      </c>
      <c r="J63" s="45">
        <v>1532.265625</v>
      </c>
      <c r="K63" s="45">
        <v>1538.5627440000001</v>
      </c>
      <c r="L63" s="45">
        <v>1544.6724850000001</v>
      </c>
      <c r="M63" s="45">
        <v>1550.956543</v>
      </c>
      <c r="N63" s="45">
        <v>1558.3354489999999</v>
      </c>
      <c r="O63" s="45">
        <v>1566.2463379999999</v>
      </c>
      <c r="P63" s="45">
        <v>1574.1134030000001</v>
      </c>
      <c r="Q63" s="45">
        <v>1584.5478519999999</v>
      </c>
      <c r="R63" s="45">
        <v>1596.8917240000001</v>
      </c>
      <c r="S63" s="45">
        <v>1610.2833250000001</v>
      </c>
      <c r="T63" s="45">
        <v>1623.7601320000001</v>
      </c>
      <c r="U63" s="45">
        <v>1637.4399410000001</v>
      </c>
      <c r="V63" s="45">
        <v>1649.3828120000001</v>
      </c>
      <c r="W63" s="45">
        <v>1661.362061</v>
      </c>
      <c r="X63" s="45">
        <v>1673.6403809999999</v>
      </c>
      <c r="Y63" s="45">
        <v>1686.8726810000001</v>
      </c>
      <c r="Z63" s="45">
        <v>1700.893433</v>
      </c>
      <c r="AA63" s="45">
        <v>1714.7910159999999</v>
      </c>
      <c r="AB63" s="45">
        <v>1730.2542719999999</v>
      </c>
      <c r="AC63" s="45">
        <v>1745.5336910000001</v>
      </c>
      <c r="AD63" s="45">
        <v>1761.169922</v>
      </c>
      <c r="AE63" s="45">
        <v>1777.200073</v>
      </c>
      <c r="AF63" s="45">
        <v>1795.0970460000001</v>
      </c>
      <c r="AG63" s="40">
        <v>6.4359999999999999E-3</v>
      </c>
    </row>
    <row r="64" spans="1:33" ht="15" customHeight="1" x14ac:dyDescent="0.35">
      <c r="A64" s="67" t="s">
        <v>435</v>
      </c>
      <c r="B64" s="42" t="s">
        <v>147</v>
      </c>
      <c r="C64" s="45">
        <v>1318.7407229999999</v>
      </c>
      <c r="D64" s="45">
        <v>1330.58374</v>
      </c>
      <c r="E64" s="45">
        <v>1340.052124</v>
      </c>
      <c r="F64" s="45">
        <v>1336.611206</v>
      </c>
      <c r="G64" s="45">
        <v>1334.7357179999999</v>
      </c>
      <c r="H64" s="45">
        <v>1328.930298</v>
      </c>
      <c r="I64" s="45">
        <v>1330.0395510000001</v>
      </c>
      <c r="J64" s="45">
        <v>1330.9406739999999</v>
      </c>
      <c r="K64" s="45">
        <v>1332.1773679999999</v>
      </c>
      <c r="L64" s="45">
        <v>1332.4298100000001</v>
      </c>
      <c r="M64" s="45">
        <v>1334.1748050000001</v>
      </c>
      <c r="N64" s="45">
        <v>1336.9094239999999</v>
      </c>
      <c r="O64" s="45">
        <v>1339.8889160000001</v>
      </c>
      <c r="P64" s="45">
        <v>1344.0642089999999</v>
      </c>
      <c r="Q64" s="45">
        <v>1351.2700199999999</v>
      </c>
      <c r="R64" s="45">
        <v>1358.5310059999999</v>
      </c>
      <c r="S64" s="45">
        <v>1365.211548</v>
      </c>
      <c r="T64" s="45">
        <v>1373.2829589999999</v>
      </c>
      <c r="U64" s="45">
        <v>1381.2604980000001</v>
      </c>
      <c r="V64" s="45">
        <v>1387.1762699999999</v>
      </c>
      <c r="W64" s="45">
        <v>1395.005981</v>
      </c>
      <c r="X64" s="45">
        <v>1402.5648189999999</v>
      </c>
      <c r="Y64" s="45">
        <v>1411.8061520000001</v>
      </c>
      <c r="Z64" s="45">
        <v>1421.9232179999999</v>
      </c>
      <c r="AA64" s="45">
        <v>1431.8735349999999</v>
      </c>
      <c r="AB64" s="45">
        <v>1442.728638</v>
      </c>
      <c r="AC64" s="45">
        <v>1454.3929439999999</v>
      </c>
      <c r="AD64" s="45">
        <v>1466.568237</v>
      </c>
      <c r="AE64" s="45">
        <v>1478.8614500000001</v>
      </c>
      <c r="AF64" s="45">
        <v>1492.7246090000001</v>
      </c>
      <c r="AG64" s="40">
        <v>4.2820000000000002E-3</v>
      </c>
    </row>
    <row r="65" spans="1:33" ht="15" customHeight="1" x14ac:dyDescent="0.35">
      <c r="A65" s="67" t="s">
        <v>436</v>
      </c>
      <c r="B65" s="42" t="s">
        <v>148</v>
      </c>
      <c r="C65" s="45">
        <v>981.15417500000001</v>
      </c>
      <c r="D65" s="45">
        <v>983.71160899999995</v>
      </c>
      <c r="E65" s="45">
        <v>989.40930200000003</v>
      </c>
      <c r="F65" s="45">
        <v>988.22454800000003</v>
      </c>
      <c r="G65" s="45">
        <v>991.59710700000005</v>
      </c>
      <c r="H65" s="45">
        <v>993.01550299999997</v>
      </c>
      <c r="I65" s="45">
        <v>991.86096199999997</v>
      </c>
      <c r="J65" s="45">
        <v>993.64068599999996</v>
      </c>
      <c r="K65" s="45">
        <v>993.17266800000004</v>
      </c>
      <c r="L65" s="45">
        <v>993.49408000000005</v>
      </c>
      <c r="M65" s="45">
        <v>993.60314900000003</v>
      </c>
      <c r="N65" s="45">
        <v>998.85809300000005</v>
      </c>
      <c r="O65" s="45">
        <v>1000.649902</v>
      </c>
      <c r="P65" s="45">
        <v>999.41113299999995</v>
      </c>
      <c r="Q65" s="45">
        <v>999.71801800000003</v>
      </c>
      <c r="R65" s="45">
        <v>1001.55426</v>
      </c>
      <c r="S65" s="45">
        <v>1004.340271</v>
      </c>
      <c r="T65" s="45">
        <v>1007.234314</v>
      </c>
      <c r="U65" s="45">
        <v>1010.760132</v>
      </c>
      <c r="V65" s="45">
        <v>1012.423767</v>
      </c>
      <c r="W65" s="45">
        <v>1015.44458</v>
      </c>
      <c r="X65" s="45">
        <v>1019.907593</v>
      </c>
      <c r="Y65" s="45">
        <v>1025.5462649999999</v>
      </c>
      <c r="Z65" s="45">
        <v>1027.422607</v>
      </c>
      <c r="AA65" s="45">
        <v>1029.4799800000001</v>
      </c>
      <c r="AB65" s="45">
        <v>1036.431274</v>
      </c>
      <c r="AC65" s="45">
        <v>1041.147461</v>
      </c>
      <c r="AD65" s="45">
        <v>1042.253784</v>
      </c>
      <c r="AE65" s="45">
        <v>1044.6705320000001</v>
      </c>
      <c r="AF65" s="45">
        <v>1052.263062</v>
      </c>
      <c r="AG65" s="40">
        <v>2.4160000000000002E-3</v>
      </c>
    </row>
    <row r="66" spans="1:33" ht="14.5" x14ac:dyDescent="0.35">
      <c r="A66" s="67" t="s">
        <v>437</v>
      </c>
      <c r="B66" s="42" t="s">
        <v>149</v>
      </c>
      <c r="C66" s="45">
        <v>12.764037999999999</v>
      </c>
      <c r="D66" s="45">
        <v>15.787019000000001</v>
      </c>
      <c r="E66" s="45">
        <v>19.106504000000001</v>
      </c>
      <c r="F66" s="45">
        <v>22.505772</v>
      </c>
      <c r="G66" s="45">
        <v>25.969729999999998</v>
      </c>
      <c r="H66" s="45">
        <v>29.470078000000001</v>
      </c>
      <c r="I66" s="45">
        <v>32.938113999999999</v>
      </c>
      <c r="J66" s="45">
        <v>36.391773000000001</v>
      </c>
      <c r="K66" s="45">
        <v>39.845272000000001</v>
      </c>
      <c r="L66" s="45">
        <v>43.359875000000002</v>
      </c>
      <c r="M66" s="45">
        <v>46.878436999999998</v>
      </c>
      <c r="N66" s="45">
        <v>50.470027999999999</v>
      </c>
      <c r="O66" s="45">
        <v>54.061408999999998</v>
      </c>
      <c r="P66" s="45">
        <v>57.595795000000003</v>
      </c>
      <c r="Q66" s="45">
        <v>61.083602999999997</v>
      </c>
      <c r="R66" s="45">
        <v>64.563614000000001</v>
      </c>
      <c r="S66" s="45">
        <v>68.087418</v>
      </c>
      <c r="T66" s="45">
        <v>71.669867999999994</v>
      </c>
      <c r="U66" s="45">
        <v>75.342811999999995</v>
      </c>
      <c r="V66" s="45">
        <v>79.113968</v>
      </c>
      <c r="W66" s="45">
        <v>82.883255000000005</v>
      </c>
      <c r="X66" s="45">
        <v>86.698623999999995</v>
      </c>
      <c r="Y66" s="45">
        <v>90.629035999999999</v>
      </c>
      <c r="Z66" s="45">
        <v>94.702727999999993</v>
      </c>
      <c r="AA66" s="45">
        <v>98.832260000000005</v>
      </c>
      <c r="AB66" s="45">
        <v>102.965858</v>
      </c>
      <c r="AC66" s="45">
        <v>107.24762</v>
      </c>
      <c r="AD66" s="45">
        <v>111.619011</v>
      </c>
      <c r="AE66" s="45">
        <v>116.185509</v>
      </c>
      <c r="AF66" s="45">
        <v>121.056854</v>
      </c>
      <c r="AG66" s="40">
        <v>8.0661999999999998E-2</v>
      </c>
    </row>
    <row r="67" spans="1:33" ht="15" customHeight="1" x14ac:dyDescent="0.3">
      <c r="A67" s="67" t="s">
        <v>438</v>
      </c>
      <c r="B67" s="46" t="s">
        <v>150</v>
      </c>
      <c r="C67" s="57">
        <v>3803.0195309999999</v>
      </c>
      <c r="D67" s="57">
        <v>3792.1501459999999</v>
      </c>
      <c r="E67" s="57">
        <v>3843.838135</v>
      </c>
      <c r="F67" s="57">
        <v>3852.639404</v>
      </c>
      <c r="G67" s="57">
        <v>3866.9279790000001</v>
      </c>
      <c r="H67" s="57">
        <v>3872.6987300000001</v>
      </c>
      <c r="I67" s="57">
        <v>3880.9340820000002</v>
      </c>
      <c r="J67" s="57">
        <v>3893.2387699999999</v>
      </c>
      <c r="K67" s="57">
        <v>3903.7583009999998</v>
      </c>
      <c r="L67" s="57">
        <v>3913.9562989999999</v>
      </c>
      <c r="M67" s="57">
        <v>3925.6125489999999</v>
      </c>
      <c r="N67" s="57">
        <v>3944.5729980000001</v>
      </c>
      <c r="O67" s="57">
        <v>3960.8469239999999</v>
      </c>
      <c r="P67" s="57">
        <v>3975.1843260000001</v>
      </c>
      <c r="Q67" s="57">
        <v>3996.619385</v>
      </c>
      <c r="R67" s="57">
        <v>4021.5407709999999</v>
      </c>
      <c r="S67" s="57">
        <v>4047.9223630000001</v>
      </c>
      <c r="T67" s="57">
        <v>4075.9470209999999</v>
      </c>
      <c r="U67" s="57">
        <v>4104.8032229999999</v>
      </c>
      <c r="V67" s="57">
        <v>4128.0966799999997</v>
      </c>
      <c r="W67" s="57">
        <v>4154.6962890000004</v>
      </c>
      <c r="X67" s="57">
        <v>4182.8110349999997</v>
      </c>
      <c r="Y67" s="57">
        <v>4214.8540039999998</v>
      </c>
      <c r="Z67" s="57">
        <v>4244.9418949999999</v>
      </c>
      <c r="AA67" s="57">
        <v>4274.9770509999998</v>
      </c>
      <c r="AB67" s="57">
        <v>4312.3798829999996</v>
      </c>
      <c r="AC67" s="57">
        <v>4348.3217770000001</v>
      </c>
      <c r="AD67" s="57">
        <v>4381.6108400000003</v>
      </c>
      <c r="AE67" s="57">
        <v>4416.9174800000001</v>
      </c>
      <c r="AF67" s="57">
        <v>4461.1416019999997</v>
      </c>
      <c r="AG67" s="47">
        <v>5.5189999999999996E-3</v>
      </c>
    </row>
    <row r="68" spans="1:33" ht="15" customHeight="1" x14ac:dyDescent="0.35">
      <c r="A68" s="67" t="s">
        <v>439</v>
      </c>
      <c r="B68" s="42" t="s">
        <v>151</v>
      </c>
      <c r="C68" s="45">
        <v>185.38121000000001</v>
      </c>
      <c r="D68" s="45">
        <v>192.76080300000001</v>
      </c>
      <c r="E68" s="45">
        <v>210.4487</v>
      </c>
      <c r="F68" s="45">
        <v>216.036148</v>
      </c>
      <c r="G68" s="45">
        <v>220.83535800000001</v>
      </c>
      <c r="H68" s="45">
        <v>226.211243</v>
      </c>
      <c r="I68" s="45">
        <v>230.63308699999999</v>
      </c>
      <c r="J68" s="45">
        <v>234.90104700000001</v>
      </c>
      <c r="K68" s="45">
        <v>239.631989</v>
      </c>
      <c r="L68" s="45">
        <v>243.255585</v>
      </c>
      <c r="M68" s="45">
        <v>247.32742300000001</v>
      </c>
      <c r="N68" s="45">
        <v>250.29714999999999</v>
      </c>
      <c r="O68" s="45">
        <v>255.29357899999999</v>
      </c>
      <c r="P68" s="45">
        <v>259.84155299999998</v>
      </c>
      <c r="Q68" s="45">
        <v>263.27593999999999</v>
      </c>
      <c r="R68" s="45">
        <v>268.08261099999999</v>
      </c>
      <c r="S68" s="45">
        <v>273.79428100000001</v>
      </c>
      <c r="T68" s="45">
        <v>278.77737400000001</v>
      </c>
      <c r="U68" s="45">
        <v>284.34942599999999</v>
      </c>
      <c r="V68" s="45">
        <v>290.809235</v>
      </c>
      <c r="W68" s="45">
        <v>296.94555700000001</v>
      </c>
      <c r="X68" s="45">
        <v>304.12200899999999</v>
      </c>
      <c r="Y68" s="45">
        <v>310.88543700000002</v>
      </c>
      <c r="Z68" s="45">
        <v>317.463257</v>
      </c>
      <c r="AA68" s="45">
        <v>324.97705100000002</v>
      </c>
      <c r="AB68" s="45">
        <v>333.05853300000001</v>
      </c>
      <c r="AC68" s="45">
        <v>340.77545199999997</v>
      </c>
      <c r="AD68" s="45">
        <v>349.27105699999998</v>
      </c>
      <c r="AE68" s="45">
        <v>357.477844</v>
      </c>
      <c r="AF68" s="45">
        <v>365.81097399999999</v>
      </c>
      <c r="AG68" s="40">
        <v>2.3715E-2</v>
      </c>
    </row>
    <row r="69" spans="1:33" ht="15" customHeight="1" x14ac:dyDescent="0.3">
      <c r="A69" s="67" t="s">
        <v>440</v>
      </c>
      <c r="B69" s="46" t="s">
        <v>152</v>
      </c>
      <c r="C69" s="57">
        <v>3988.400635</v>
      </c>
      <c r="D69" s="57">
        <v>3984.9108890000002</v>
      </c>
      <c r="E69" s="57">
        <v>4054.286865</v>
      </c>
      <c r="F69" s="57">
        <v>4068.6755370000001</v>
      </c>
      <c r="G69" s="57">
        <v>4087.7634280000002</v>
      </c>
      <c r="H69" s="57">
        <v>4098.9101559999999</v>
      </c>
      <c r="I69" s="57">
        <v>4111.5673829999996</v>
      </c>
      <c r="J69" s="57">
        <v>4128.1396480000003</v>
      </c>
      <c r="K69" s="57">
        <v>4143.3901370000003</v>
      </c>
      <c r="L69" s="57">
        <v>4157.2119140000004</v>
      </c>
      <c r="M69" s="57">
        <v>4172.9399409999996</v>
      </c>
      <c r="N69" s="57">
        <v>4194.8701170000004</v>
      </c>
      <c r="O69" s="57">
        <v>4216.140625</v>
      </c>
      <c r="P69" s="57">
        <v>4235.0258789999998</v>
      </c>
      <c r="Q69" s="57">
        <v>4259.8955079999996</v>
      </c>
      <c r="R69" s="57">
        <v>4289.6235349999997</v>
      </c>
      <c r="S69" s="57">
        <v>4321.716797</v>
      </c>
      <c r="T69" s="57">
        <v>4354.7246089999999</v>
      </c>
      <c r="U69" s="57">
        <v>4389.1528319999998</v>
      </c>
      <c r="V69" s="57">
        <v>4418.9057620000003</v>
      </c>
      <c r="W69" s="57">
        <v>4451.6416019999997</v>
      </c>
      <c r="X69" s="57">
        <v>4486.9331050000001</v>
      </c>
      <c r="Y69" s="57">
        <v>4525.7392579999996</v>
      </c>
      <c r="Z69" s="57">
        <v>4562.4052730000003</v>
      </c>
      <c r="AA69" s="57">
        <v>4599.9541019999997</v>
      </c>
      <c r="AB69" s="57">
        <v>4645.4384769999997</v>
      </c>
      <c r="AC69" s="57">
        <v>4689.0971680000002</v>
      </c>
      <c r="AD69" s="57">
        <v>4730.8818359999996</v>
      </c>
      <c r="AE69" s="57">
        <v>4774.3955079999996</v>
      </c>
      <c r="AF69" s="57">
        <v>4826.9526370000003</v>
      </c>
      <c r="AG69" s="47">
        <v>6.6020000000000002E-3</v>
      </c>
    </row>
    <row r="70" spans="1:33" ht="15" customHeight="1" x14ac:dyDescent="0.3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</row>
    <row r="71" spans="1:33" ht="15" customHeight="1" x14ac:dyDescent="0.35">
      <c r="B71" s="46" t="s">
        <v>153</v>
      </c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ht="15" customHeight="1" x14ac:dyDescent="0.35">
      <c r="B72" s="46" t="s">
        <v>658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14.5" x14ac:dyDescent="0.35">
      <c r="A73" s="67" t="s">
        <v>441</v>
      </c>
      <c r="B73" s="42" t="s">
        <v>146</v>
      </c>
      <c r="C73" s="41">
        <v>13.225726999999999</v>
      </c>
      <c r="D73" s="41">
        <v>13.143032</v>
      </c>
      <c r="E73" s="41">
        <v>13.038375</v>
      </c>
      <c r="F73" s="41">
        <v>12.81936</v>
      </c>
      <c r="G73" s="41">
        <v>12.757313</v>
      </c>
      <c r="H73" s="41">
        <v>12.810119</v>
      </c>
      <c r="I73" s="41">
        <v>12.832084999999999</v>
      </c>
      <c r="J73" s="41">
        <v>12.855433</v>
      </c>
      <c r="K73" s="41">
        <v>12.897567</v>
      </c>
      <c r="L73" s="41">
        <v>12.906396000000001</v>
      </c>
      <c r="M73" s="41">
        <v>12.950918</v>
      </c>
      <c r="N73" s="41">
        <v>13.006791</v>
      </c>
      <c r="O73" s="41">
        <v>13.061377</v>
      </c>
      <c r="P73" s="41">
        <v>13.089026</v>
      </c>
      <c r="Q73" s="41">
        <v>12.983415000000001</v>
      </c>
      <c r="R73" s="41">
        <v>12.900862</v>
      </c>
      <c r="S73" s="41">
        <v>12.84929</v>
      </c>
      <c r="T73" s="41">
        <v>12.797986</v>
      </c>
      <c r="U73" s="41">
        <v>12.748436999999999</v>
      </c>
      <c r="V73" s="41">
        <v>12.767300000000001</v>
      </c>
      <c r="W73" s="41">
        <v>12.735910000000001</v>
      </c>
      <c r="X73" s="41">
        <v>12.740284000000001</v>
      </c>
      <c r="Y73" s="41">
        <v>12.682658</v>
      </c>
      <c r="Z73" s="41">
        <v>12.638915000000001</v>
      </c>
      <c r="AA73" s="41">
        <v>12.644584999999999</v>
      </c>
      <c r="AB73" s="41">
        <v>12.562238000000001</v>
      </c>
      <c r="AC73" s="41">
        <v>12.548475</v>
      </c>
      <c r="AD73" s="41">
        <v>12.507258999999999</v>
      </c>
      <c r="AE73" s="41">
        <v>12.466938000000001</v>
      </c>
      <c r="AF73" s="41">
        <v>12.382303</v>
      </c>
      <c r="AG73" s="40">
        <v>-2.2699999999999999E-3</v>
      </c>
    </row>
    <row r="74" spans="1:33" ht="15" customHeight="1" x14ac:dyDescent="0.35">
      <c r="A74" s="67" t="s">
        <v>442</v>
      </c>
      <c r="B74" s="42" t="s">
        <v>147</v>
      </c>
      <c r="C74" s="41">
        <v>11.338257</v>
      </c>
      <c r="D74" s="41">
        <v>11.231797</v>
      </c>
      <c r="E74" s="41">
        <v>10.921236</v>
      </c>
      <c r="F74" s="41">
        <v>10.689496</v>
      </c>
      <c r="G74" s="41">
        <v>10.614269999999999</v>
      </c>
      <c r="H74" s="41">
        <v>10.654633</v>
      </c>
      <c r="I74" s="41">
        <v>10.642910000000001</v>
      </c>
      <c r="J74" s="41">
        <v>10.647299</v>
      </c>
      <c r="K74" s="41">
        <v>10.659086</v>
      </c>
      <c r="L74" s="41">
        <v>10.633224</v>
      </c>
      <c r="M74" s="41">
        <v>10.647943</v>
      </c>
      <c r="N74" s="41">
        <v>10.663297</v>
      </c>
      <c r="O74" s="41">
        <v>10.708252999999999</v>
      </c>
      <c r="P74" s="41">
        <v>10.711262</v>
      </c>
      <c r="Q74" s="41">
        <v>10.578194999999999</v>
      </c>
      <c r="R74" s="41">
        <v>10.475671999999999</v>
      </c>
      <c r="S74" s="41">
        <v>10.424225</v>
      </c>
      <c r="T74" s="41">
        <v>10.352954</v>
      </c>
      <c r="U74" s="41">
        <v>10.296061999999999</v>
      </c>
      <c r="V74" s="41">
        <v>10.305923</v>
      </c>
      <c r="W74" s="41">
        <v>10.255318000000001</v>
      </c>
      <c r="X74" s="41">
        <v>10.255629000000001</v>
      </c>
      <c r="Y74" s="41">
        <v>10.192849000000001</v>
      </c>
      <c r="Z74" s="41">
        <v>10.130901</v>
      </c>
      <c r="AA74" s="41">
        <v>10.118553</v>
      </c>
      <c r="AB74" s="41">
        <v>10.028328</v>
      </c>
      <c r="AC74" s="41">
        <v>9.9988189999999992</v>
      </c>
      <c r="AD74" s="41">
        <v>9.9486760000000007</v>
      </c>
      <c r="AE74" s="41">
        <v>9.9074019999999994</v>
      </c>
      <c r="AF74" s="41">
        <v>9.8158860000000008</v>
      </c>
      <c r="AG74" s="40">
        <v>-4.9589999999999999E-3</v>
      </c>
    </row>
    <row r="75" spans="1:33" ht="15" customHeight="1" x14ac:dyDescent="0.35">
      <c r="A75" s="67" t="s">
        <v>443</v>
      </c>
      <c r="B75" s="42" t="s">
        <v>148</v>
      </c>
      <c r="C75" s="41">
        <v>7.4908159999999997</v>
      </c>
      <c r="D75" s="41">
        <v>7.3649329999999997</v>
      </c>
      <c r="E75" s="41">
        <v>7.026097</v>
      </c>
      <c r="F75" s="41">
        <v>6.8210189999999997</v>
      </c>
      <c r="G75" s="41">
        <v>6.7446120000000001</v>
      </c>
      <c r="H75" s="41">
        <v>6.6911820000000004</v>
      </c>
      <c r="I75" s="41">
        <v>6.6739810000000004</v>
      </c>
      <c r="J75" s="41">
        <v>6.6779849999999996</v>
      </c>
      <c r="K75" s="41">
        <v>6.6900310000000003</v>
      </c>
      <c r="L75" s="41">
        <v>6.6843890000000004</v>
      </c>
      <c r="M75" s="41">
        <v>6.6900490000000001</v>
      </c>
      <c r="N75" s="41">
        <v>6.6969570000000003</v>
      </c>
      <c r="O75" s="41">
        <v>6.6982200000000001</v>
      </c>
      <c r="P75" s="41">
        <v>6.6975499999999997</v>
      </c>
      <c r="Q75" s="41">
        <v>6.6292400000000002</v>
      </c>
      <c r="R75" s="41">
        <v>6.5819419999999997</v>
      </c>
      <c r="S75" s="41">
        <v>6.5277789999999998</v>
      </c>
      <c r="T75" s="41">
        <v>6.4964760000000004</v>
      </c>
      <c r="U75" s="41">
        <v>6.4611130000000001</v>
      </c>
      <c r="V75" s="41">
        <v>6.456537</v>
      </c>
      <c r="W75" s="41">
        <v>6.4361430000000004</v>
      </c>
      <c r="X75" s="41">
        <v>6.41716</v>
      </c>
      <c r="Y75" s="41">
        <v>6.3605390000000002</v>
      </c>
      <c r="Z75" s="41">
        <v>6.3264630000000004</v>
      </c>
      <c r="AA75" s="41">
        <v>6.3039899999999998</v>
      </c>
      <c r="AB75" s="41">
        <v>6.2448540000000001</v>
      </c>
      <c r="AC75" s="41">
        <v>6.2219259999999998</v>
      </c>
      <c r="AD75" s="41">
        <v>6.190175</v>
      </c>
      <c r="AE75" s="41">
        <v>6.1629300000000002</v>
      </c>
      <c r="AF75" s="41">
        <v>6.1268820000000002</v>
      </c>
      <c r="AG75" s="40">
        <v>-6.9069999999999999E-3</v>
      </c>
    </row>
    <row r="76" spans="1:33" ht="15" customHeight="1" x14ac:dyDescent="0.35">
      <c r="A76" s="67" t="s">
        <v>444</v>
      </c>
      <c r="B76" s="42" t="s">
        <v>149</v>
      </c>
      <c r="C76" s="41">
        <v>13.346285999999999</v>
      </c>
      <c r="D76" s="41">
        <v>13.516989000000001</v>
      </c>
      <c r="E76" s="41">
        <v>13.005039999999999</v>
      </c>
      <c r="F76" s="41">
        <v>12.656193999999999</v>
      </c>
      <c r="G76" s="41">
        <v>12.653912999999999</v>
      </c>
      <c r="H76" s="41">
        <v>12.809369999999999</v>
      </c>
      <c r="I76" s="41">
        <v>12.815106</v>
      </c>
      <c r="J76" s="41">
        <v>12.815804</v>
      </c>
      <c r="K76" s="41">
        <v>12.798275</v>
      </c>
      <c r="L76" s="41">
        <v>12.727634</v>
      </c>
      <c r="M76" s="41">
        <v>12.728104</v>
      </c>
      <c r="N76" s="41">
        <v>12.737024999999999</v>
      </c>
      <c r="O76" s="41">
        <v>12.781964</v>
      </c>
      <c r="P76" s="41">
        <v>12.739376</v>
      </c>
      <c r="Q76" s="41">
        <v>12.583816000000001</v>
      </c>
      <c r="R76" s="41">
        <v>12.442626000000001</v>
      </c>
      <c r="S76" s="41">
        <v>12.352268</v>
      </c>
      <c r="T76" s="41">
        <v>12.250923</v>
      </c>
      <c r="U76" s="41">
        <v>12.160197999999999</v>
      </c>
      <c r="V76" s="41">
        <v>12.099422000000001</v>
      </c>
      <c r="W76" s="41">
        <v>12.038126</v>
      </c>
      <c r="X76" s="41">
        <v>11.969213999999999</v>
      </c>
      <c r="Y76" s="41">
        <v>11.864025</v>
      </c>
      <c r="Z76" s="41">
        <v>11.795681</v>
      </c>
      <c r="AA76" s="41">
        <v>11.765817999999999</v>
      </c>
      <c r="AB76" s="41">
        <v>11.683329000000001</v>
      </c>
      <c r="AC76" s="41">
        <v>11.608226999999999</v>
      </c>
      <c r="AD76" s="41">
        <v>11.540056</v>
      </c>
      <c r="AE76" s="41">
        <v>11.469234</v>
      </c>
      <c r="AF76" s="41">
        <v>11.395308</v>
      </c>
      <c r="AG76" s="40">
        <v>-5.4349999999999997E-3</v>
      </c>
    </row>
    <row r="77" spans="1:33" ht="15" customHeight="1" x14ac:dyDescent="0.3">
      <c r="A77" s="67" t="s">
        <v>445</v>
      </c>
      <c r="B77" s="46" t="s">
        <v>154</v>
      </c>
      <c r="C77" s="56">
        <v>11.09206</v>
      </c>
      <c r="D77" s="56">
        <v>10.975097</v>
      </c>
      <c r="E77" s="56">
        <v>10.752556999999999</v>
      </c>
      <c r="F77" s="56">
        <v>10.540874000000001</v>
      </c>
      <c r="G77" s="56">
        <v>10.475073</v>
      </c>
      <c r="H77" s="56">
        <v>10.501467999999999</v>
      </c>
      <c r="I77" s="56">
        <v>10.507842</v>
      </c>
      <c r="J77" s="56">
        <v>10.523569999999999</v>
      </c>
      <c r="K77" s="56">
        <v>10.553371</v>
      </c>
      <c r="L77" s="56">
        <v>10.551202999999999</v>
      </c>
      <c r="M77" s="56">
        <v>10.580885</v>
      </c>
      <c r="N77" s="56">
        <v>10.611276999999999</v>
      </c>
      <c r="O77" s="56">
        <v>10.653981</v>
      </c>
      <c r="P77" s="56">
        <v>10.673109999999999</v>
      </c>
      <c r="Q77" s="56">
        <v>10.574654000000001</v>
      </c>
      <c r="R77" s="56">
        <v>10.500532</v>
      </c>
      <c r="S77" s="56">
        <v>10.454601</v>
      </c>
      <c r="T77" s="56">
        <v>10.40737</v>
      </c>
      <c r="U77" s="56">
        <v>10.364239</v>
      </c>
      <c r="V77" s="56">
        <v>10.379671</v>
      </c>
      <c r="W77" s="56">
        <v>10.349372000000001</v>
      </c>
      <c r="X77" s="56">
        <v>10.349371</v>
      </c>
      <c r="Y77" s="56">
        <v>10.292790999999999</v>
      </c>
      <c r="Z77" s="56">
        <v>10.252166000000001</v>
      </c>
      <c r="AA77" s="56">
        <v>10.25128</v>
      </c>
      <c r="AB77" s="56">
        <v>10.175208</v>
      </c>
      <c r="AC77" s="56">
        <v>10.157688</v>
      </c>
      <c r="AD77" s="56">
        <v>10.123593</v>
      </c>
      <c r="AE77" s="56">
        <v>10.092719000000001</v>
      </c>
      <c r="AF77" s="56">
        <v>10.021296</v>
      </c>
      <c r="AG77" s="47">
        <v>-3.4940000000000001E-3</v>
      </c>
    </row>
    <row r="78" spans="1:33" ht="15" customHeight="1" x14ac:dyDescent="0.35">
      <c r="B78" s="46" t="s">
        <v>155</v>
      </c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</row>
    <row r="79" spans="1:33" ht="14.5" x14ac:dyDescent="0.35">
      <c r="A79" s="67" t="s">
        <v>446</v>
      </c>
      <c r="B79" s="42" t="s">
        <v>146</v>
      </c>
      <c r="C79" s="41">
        <v>13.225726999999999</v>
      </c>
      <c r="D79" s="41">
        <v>13.566247000000001</v>
      </c>
      <c r="E79" s="41">
        <v>13.79857</v>
      </c>
      <c r="F79" s="41">
        <v>13.971469000000001</v>
      </c>
      <c r="G79" s="41">
        <v>14.344484</v>
      </c>
      <c r="H79" s="41">
        <v>14.894838</v>
      </c>
      <c r="I79" s="41">
        <v>15.447803</v>
      </c>
      <c r="J79" s="41">
        <v>16.025639000000002</v>
      </c>
      <c r="K79" s="41">
        <v>16.638546000000002</v>
      </c>
      <c r="L79" s="41">
        <v>17.210234</v>
      </c>
      <c r="M79" s="41">
        <v>17.845106000000001</v>
      </c>
      <c r="N79" s="41">
        <v>18.502668</v>
      </c>
      <c r="O79" s="41">
        <v>19.186627999999999</v>
      </c>
      <c r="P79" s="41">
        <v>19.869833</v>
      </c>
      <c r="Q79" s="41">
        <v>20.382317</v>
      </c>
      <c r="R79" s="41">
        <v>20.949480000000001</v>
      </c>
      <c r="S79" s="41">
        <v>21.589275000000001</v>
      </c>
      <c r="T79" s="41">
        <v>22.248021999999999</v>
      </c>
      <c r="U79" s="41">
        <v>22.916907999999999</v>
      </c>
      <c r="V79" s="41">
        <v>23.742049999999999</v>
      </c>
      <c r="W79" s="41">
        <v>24.497288000000001</v>
      </c>
      <c r="X79" s="41">
        <v>25.348887999999999</v>
      </c>
      <c r="Y79" s="41">
        <v>26.093792000000001</v>
      </c>
      <c r="Z79" s="41">
        <v>26.879625000000001</v>
      </c>
      <c r="AA79" s="41">
        <v>27.792439000000002</v>
      </c>
      <c r="AB79" s="41">
        <v>28.536348</v>
      </c>
      <c r="AC79" s="41">
        <v>29.459482000000001</v>
      </c>
      <c r="AD79" s="41">
        <v>30.337343000000001</v>
      </c>
      <c r="AE79" s="41">
        <v>31.227259</v>
      </c>
      <c r="AF79" s="41">
        <v>32.010002</v>
      </c>
      <c r="AG79" s="40">
        <v>3.0948E-2</v>
      </c>
    </row>
    <row r="80" spans="1:33" ht="15" customHeight="1" x14ac:dyDescent="0.35">
      <c r="A80" s="67" t="s">
        <v>447</v>
      </c>
      <c r="B80" s="42" t="s">
        <v>147</v>
      </c>
      <c r="C80" s="41">
        <v>11.338257</v>
      </c>
      <c r="D80" s="41">
        <v>11.593469000000001</v>
      </c>
      <c r="E80" s="41">
        <v>11.557992</v>
      </c>
      <c r="F80" s="41">
        <v>11.650188</v>
      </c>
      <c r="G80" s="41">
        <v>11.93482</v>
      </c>
      <c r="H80" s="41">
        <v>12.388569</v>
      </c>
      <c r="I80" s="41">
        <v>12.812381999999999</v>
      </c>
      <c r="J80" s="41">
        <v>13.272968000000001</v>
      </c>
      <c r="K80" s="41">
        <v>13.750787000000001</v>
      </c>
      <c r="L80" s="41">
        <v>14.179036999999999</v>
      </c>
      <c r="M80" s="41">
        <v>14.671830999999999</v>
      </c>
      <c r="N80" s="41">
        <v>15.168958</v>
      </c>
      <c r="O80" s="41">
        <v>15.729984999999999</v>
      </c>
      <c r="P80" s="41">
        <v>16.260259999999999</v>
      </c>
      <c r="Q80" s="41">
        <v>16.606424000000001</v>
      </c>
      <c r="R80" s="41">
        <v>17.011257000000001</v>
      </c>
      <c r="S80" s="41">
        <v>17.514700000000001</v>
      </c>
      <c r="T80" s="41">
        <v>17.997578000000001</v>
      </c>
      <c r="U80" s="41">
        <v>18.508461</v>
      </c>
      <c r="V80" s="41">
        <v>19.164878999999999</v>
      </c>
      <c r="W80" s="41">
        <v>19.725914</v>
      </c>
      <c r="X80" s="41">
        <v>20.405258</v>
      </c>
      <c r="Y80" s="41">
        <v>20.971163000000001</v>
      </c>
      <c r="Z80" s="41">
        <v>21.545743999999999</v>
      </c>
      <c r="AA80" s="41">
        <v>22.240292</v>
      </c>
      <c r="AB80" s="41">
        <v>22.780325000000001</v>
      </c>
      <c r="AC80" s="41">
        <v>23.473769999999998</v>
      </c>
      <c r="AD80" s="41">
        <v>24.131295999999999</v>
      </c>
      <c r="AE80" s="41">
        <v>24.816117999999999</v>
      </c>
      <c r="AF80" s="41">
        <v>25.375446</v>
      </c>
      <c r="AG80" s="40">
        <v>2.8169E-2</v>
      </c>
    </row>
    <row r="81" spans="1:33" ht="14.5" x14ac:dyDescent="0.35">
      <c r="A81" s="67" t="s">
        <v>448</v>
      </c>
      <c r="B81" s="42" t="s">
        <v>148</v>
      </c>
      <c r="C81" s="41">
        <v>7.4908159999999997</v>
      </c>
      <c r="D81" s="41">
        <v>7.6020880000000002</v>
      </c>
      <c r="E81" s="41">
        <v>7.4357490000000004</v>
      </c>
      <c r="F81" s="41">
        <v>7.4340409999999997</v>
      </c>
      <c r="G81" s="41">
        <v>7.5837269999999997</v>
      </c>
      <c r="H81" s="41">
        <v>7.7801049999999998</v>
      </c>
      <c r="I81" s="41">
        <v>8.0344180000000005</v>
      </c>
      <c r="J81" s="41">
        <v>8.3248040000000003</v>
      </c>
      <c r="K81" s="41">
        <v>8.6304940000000006</v>
      </c>
      <c r="L81" s="41">
        <v>8.9134019999999996</v>
      </c>
      <c r="M81" s="41">
        <v>9.2182370000000002</v>
      </c>
      <c r="N81" s="41">
        <v>9.5266839999999995</v>
      </c>
      <c r="O81" s="41">
        <v>9.8394110000000001</v>
      </c>
      <c r="P81" s="41">
        <v>10.167233</v>
      </c>
      <c r="Q81" s="41">
        <v>10.407064999999999</v>
      </c>
      <c r="R81" s="41">
        <v>10.688299000000001</v>
      </c>
      <c r="S81" s="41">
        <v>10.967923000000001</v>
      </c>
      <c r="T81" s="41">
        <v>11.293475000000001</v>
      </c>
      <c r="U81" s="41">
        <v>11.614658</v>
      </c>
      <c r="V81" s="41">
        <v>12.006565999999999</v>
      </c>
      <c r="W81" s="41">
        <v>12.379802</v>
      </c>
      <c r="X81" s="41">
        <v>12.767994</v>
      </c>
      <c r="Y81" s="41">
        <v>13.086418999999999</v>
      </c>
      <c r="Z81" s="41">
        <v>13.454712000000001</v>
      </c>
      <c r="AA81" s="41">
        <v>13.855992000000001</v>
      </c>
      <c r="AB81" s="41">
        <v>14.185796</v>
      </c>
      <c r="AC81" s="41">
        <v>14.60693</v>
      </c>
      <c r="AD81" s="41">
        <v>15.014756</v>
      </c>
      <c r="AE81" s="41">
        <v>15.436944</v>
      </c>
      <c r="AF81" s="41">
        <v>15.838853</v>
      </c>
      <c r="AG81" s="40">
        <v>2.6157E-2</v>
      </c>
    </row>
    <row r="82" spans="1:33" ht="15" customHeight="1" x14ac:dyDescent="0.35">
      <c r="A82" s="67" t="s">
        <v>449</v>
      </c>
      <c r="B82" s="42" t="s">
        <v>149</v>
      </c>
      <c r="C82" s="41">
        <v>13.346285999999999</v>
      </c>
      <c r="D82" s="41">
        <v>13.952246000000001</v>
      </c>
      <c r="E82" s="41">
        <v>13.763291000000001</v>
      </c>
      <c r="F82" s="41">
        <v>13.793638</v>
      </c>
      <c r="G82" s="41">
        <v>14.228218999999999</v>
      </c>
      <c r="H82" s="41">
        <v>14.893967999999999</v>
      </c>
      <c r="I82" s="41">
        <v>15.427363</v>
      </c>
      <c r="J82" s="41">
        <v>15.976236</v>
      </c>
      <c r="K82" s="41">
        <v>16.510452000000001</v>
      </c>
      <c r="L82" s="41">
        <v>16.971861000000001</v>
      </c>
      <c r="M82" s="41">
        <v>17.538087999999998</v>
      </c>
      <c r="N82" s="41">
        <v>18.118917</v>
      </c>
      <c r="O82" s="41">
        <v>18.776181999999999</v>
      </c>
      <c r="P82" s="41">
        <v>19.339044999999999</v>
      </c>
      <c r="Q82" s="41">
        <v>19.754995000000001</v>
      </c>
      <c r="R82" s="41">
        <v>20.205359000000001</v>
      </c>
      <c r="S82" s="41">
        <v>20.754183000000001</v>
      </c>
      <c r="T82" s="41">
        <v>21.297008999999999</v>
      </c>
      <c r="U82" s="41">
        <v>21.859476000000001</v>
      </c>
      <c r="V82" s="41">
        <v>22.500067000000001</v>
      </c>
      <c r="W82" s="41">
        <v>23.155113</v>
      </c>
      <c r="X82" s="41">
        <v>23.814717999999999</v>
      </c>
      <c r="Y82" s="41">
        <v>24.409503999999998</v>
      </c>
      <c r="Z82" s="41">
        <v>25.086288</v>
      </c>
      <c r="AA82" s="41">
        <v>25.860932999999999</v>
      </c>
      <c r="AB82" s="41">
        <v>26.539822000000001</v>
      </c>
      <c r="AC82" s="41">
        <v>27.252103999999999</v>
      </c>
      <c r="AD82" s="41">
        <v>27.991316000000001</v>
      </c>
      <c r="AE82" s="41">
        <v>28.728207000000001</v>
      </c>
      <c r="AF82" s="41">
        <v>29.458476999999998</v>
      </c>
      <c r="AG82" s="40">
        <v>2.7678000000000001E-2</v>
      </c>
    </row>
    <row r="83" spans="1:33" ht="15" customHeight="1" x14ac:dyDescent="0.3">
      <c r="A83" s="67" t="s">
        <v>450</v>
      </c>
      <c r="B83" s="46" t="s">
        <v>154</v>
      </c>
      <c r="C83" s="56">
        <v>11.09206</v>
      </c>
      <c r="D83" s="56">
        <v>11.328503</v>
      </c>
      <c r="E83" s="56">
        <v>11.379478000000001</v>
      </c>
      <c r="F83" s="56">
        <v>11.48821</v>
      </c>
      <c r="G83" s="56">
        <v>11.778304</v>
      </c>
      <c r="H83" s="56">
        <v>12.210476999999999</v>
      </c>
      <c r="I83" s="56">
        <v>12.649781000000001</v>
      </c>
      <c r="J83" s="56">
        <v>13.118728000000001</v>
      </c>
      <c r="K83" s="56">
        <v>13.614407999999999</v>
      </c>
      <c r="L83" s="56">
        <v>14.069665000000001</v>
      </c>
      <c r="M83" s="56">
        <v>14.579432000000001</v>
      </c>
      <c r="N83" s="56">
        <v>15.094956</v>
      </c>
      <c r="O83" s="56">
        <v>15.650263000000001</v>
      </c>
      <c r="P83" s="56">
        <v>16.202342999999999</v>
      </c>
      <c r="Q83" s="56">
        <v>16.600866</v>
      </c>
      <c r="R83" s="56">
        <v>17.051628000000001</v>
      </c>
      <c r="S83" s="56">
        <v>17.565736999999999</v>
      </c>
      <c r="T83" s="56">
        <v>18.092175000000001</v>
      </c>
      <c r="U83" s="56">
        <v>18.631014</v>
      </c>
      <c r="V83" s="56">
        <v>19.302019000000001</v>
      </c>
      <c r="W83" s="56">
        <v>19.906824</v>
      </c>
      <c r="X83" s="56">
        <v>20.591771999999999</v>
      </c>
      <c r="Y83" s="56">
        <v>21.176786</v>
      </c>
      <c r="Z83" s="56">
        <v>21.803642</v>
      </c>
      <c r="AA83" s="56">
        <v>22.532022000000001</v>
      </c>
      <c r="AB83" s="56">
        <v>23.113976999999998</v>
      </c>
      <c r="AC83" s="56">
        <v>23.846741000000002</v>
      </c>
      <c r="AD83" s="56">
        <v>24.555572999999999</v>
      </c>
      <c r="AE83" s="56">
        <v>25.280301999999999</v>
      </c>
      <c r="AF83" s="56">
        <v>25.906462000000001</v>
      </c>
      <c r="AG83" s="47">
        <v>2.9682E-2</v>
      </c>
    </row>
    <row r="84" spans="1:33" ht="15" customHeight="1" x14ac:dyDescent="0.3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</row>
    <row r="85" spans="1:33" ht="15" customHeight="1" x14ac:dyDescent="0.35">
      <c r="B85" s="46" t="s">
        <v>156</v>
      </c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ht="15" customHeight="1" x14ac:dyDescent="0.35">
      <c r="B86" s="46" t="s">
        <v>658</v>
      </c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</row>
    <row r="87" spans="1:33" ht="15" customHeight="1" x14ac:dyDescent="0.35">
      <c r="A87" s="67" t="s">
        <v>451</v>
      </c>
      <c r="B87" s="42" t="s">
        <v>157</v>
      </c>
      <c r="C87" s="41">
        <v>7.1669109999999998</v>
      </c>
      <c r="D87" s="41">
        <v>6.3787799999999999</v>
      </c>
      <c r="E87" s="41">
        <v>6.1286389999999997</v>
      </c>
      <c r="F87" s="41">
        <v>5.8522939999999997</v>
      </c>
      <c r="G87" s="41">
        <v>5.6466820000000002</v>
      </c>
      <c r="H87" s="41">
        <v>5.5355749999999997</v>
      </c>
      <c r="I87" s="41">
        <v>5.4754820000000004</v>
      </c>
      <c r="J87" s="41">
        <v>5.4381110000000001</v>
      </c>
      <c r="K87" s="41">
        <v>5.4352510000000001</v>
      </c>
      <c r="L87" s="41">
        <v>5.3768209999999996</v>
      </c>
      <c r="M87" s="41">
        <v>5.3552600000000004</v>
      </c>
      <c r="N87" s="41">
        <v>5.3451740000000001</v>
      </c>
      <c r="O87" s="41">
        <v>5.3452029999999997</v>
      </c>
      <c r="P87" s="41">
        <v>5.3242859999999999</v>
      </c>
      <c r="Q87" s="41">
        <v>5.2002920000000001</v>
      </c>
      <c r="R87" s="41">
        <v>5.1143489999999998</v>
      </c>
      <c r="S87" s="41">
        <v>5.0639859999999999</v>
      </c>
      <c r="T87" s="41">
        <v>5.0130059999999999</v>
      </c>
      <c r="U87" s="41">
        <v>4.9678779999999998</v>
      </c>
      <c r="V87" s="41">
        <v>4.974882</v>
      </c>
      <c r="W87" s="41">
        <v>4.930396</v>
      </c>
      <c r="X87" s="41">
        <v>4.9239269999999999</v>
      </c>
      <c r="Y87" s="41">
        <v>4.8617530000000002</v>
      </c>
      <c r="Z87" s="41">
        <v>4.812125</v>
      </c>
      <c r="AA87" s="41">
        <v>4.8006450000000003</v>
      </c>
      <c r="AB87" s="41">
        <v>4.7237419999999997</v>
      </c>
      <c r="AC87" s="41">
        <v>4.7113659999999999</v>
      </c>
      <c r="AD87" s="41">
        <v>4.6829130000000001</v>
      </c>
      <c r="AE87" s="41">
        <v>4.6666350000000003</v>
      </c>
      <c r="AF87" s="41">
        <v>4.6157339999999998</v>
      </c>
      <c r="AG87" s="40">
        <v>-1.5058E-2</v>
      </c>
    </row>
    <row r="88" spans="1:33" ht="15" customHeight="1" x14ac:dyDescent="0.35">
      <c r="A88" s="67" t="s">
        <v>452</v>
      </c>
      <c r="B88" s="42" t="s">
        <v>158</v>
      </c>
      <c r="C88" s="41">
        <v>1.404639</v>
      </c>
      <c r="D88" s="41">
        <v>1.417913</v>
      </c>
      <c r="E88" s="41">
        <v>1.4401900000000001</v>
      </c>
      <c r="F88" s="41">
        <v>1.4741899999999999</v>
      </c>
      <c r="G88" s="41">
        <v>1.5058279999999999</v>
      </c>
      <c r="H88" s="41">
        <v>1.540997</v>
      </c>
      <c r="I88" s="41">
        <v>1.5653429999999999</v>
      </c>
      <c r="J88" s="41">
        <v>1.584357</v>
      </c>
      <c r="K88" s="41">
        <v>1.5962719999999999</v>
      </c>
      <c r="L88" s="41">
        <v>1.6080099999999999</v>
      </c>
      <c r="M88" s="41">
        <v>1.618843</v>
      </c>
      <c r="N88" s="41">
        <v>1.6277839999999999</v>
      </c>
      <c r="O88" s="41">
        <v>1.6405430000000001</v>
      </c>
      <c r="P88" s="41">
        <v>1.656614</v>
      </c>
      <c r="Q88" s="41">
        <v>1.6727259999999999</v>
      </c>
      <c r="R88" s="41">
        <v>1.6819059999999999</v>
      </c>
      <c r="S88" s="41">
        <v>1.6861679999999999</v>
      </c>
      <c r="T88" s="41">
        <v>1.689371</v>
      </c>
      <c r="U88" s="41">
        <v>1.692248</v>
      </c>
      <c r="V88" s="41">
        <v>1.697319</v>
      </c>
      <c r="W88" s="41">
        <v>1.705057</v>
      </c>
      <c r="X88" s="41">
        <v>1.705775</v>
      </c>
      <c r="Y88" s="41">
        <v>1.703883</v>
      </c>
      <c r="Z88" s="41">
        <v>1.7046190000000001</v>
      </c>
      <c r="AA88" s="41">
        <v>1.706307</v>
      </c>
      <c r="AB88" s="41">
        <v>1.706426</v>
      </c>
      <c r="AC88" s="41">
        <v>1.706707</v>
      </c>
      <c r="AD88" s="41">
        <v>1.707017</v>
      </c>
      <c r="AE88" s="41">
        <v>1.707039</v>
      </c>
      <c r="AF88" s="41">
        <v>1.7056119999999999</v>
      </c>
      <c r="AG88" s="40">
        <v>6.7169999999999999E-3</v>
      </c>
    </row>
    <row r="89" spans="1:33" ht="15" customHeight="1" x14ac:dyDescent="0.35">
      <c r="A89" s="67" t="s">
        <v>453</v>
      </c>
      <c r="B89" s="42" t="s">
        <v>159</v>
      </c>
      <c r="C89" s="41">
        <v>2.4737429999999998</v>
      </c>
      <c r="D89" s="41">
        <v>3.164752</v>
      </c>
      <c r="E89" s="41">
        <v>3.1695980000000001</v>
      </c>
      <c r="F89" s="41">
        <v>3.202566</v>
      </c>
      <c r="G89" s="41">
        <v>3.3104640000000001</v>
      </c>
      <c r="H89" s="41">
        <v>3.4127930000000002</v>
      </c>
      <c r="I89" s="41">
        <v>3.4539010000000001</v>
      </c>
      <c r="J89" s="41">
        <v>3.4879289999999998</v>
      </c>
      <c r="K89" s="41">
        <v>3.50902</v>
      </c>
      <c r="L89" s="41">
        <v>3.5529869999999999</v>
      </c>
      <c r="M89" s="41">
        <v>3.5925500000000001</v>
      </c>
      <c r="N89" s="41">
        <v>3.623777</v>
      </c>
      <c r="O89" s="41">
        <v>3.6538369999999998</v>
      </c>
      <c r="P89" s="41">
        <v>3.6778879999999998</v>
      </c>
      <c r="Q89" s="41">
        <v>3.6888040000000002</v>
      </c>
      <c r="R89" s="41">
        <v>3.6907320000000001</v>
      </c>
      <c r="S89" s="41">
        <v>3.6906560000000002</v>
      </c>
      <c r="T89" s="41">
        <v>3.6913960000000001</v>
      </c>
      <c r="U89" s="41">
        <v>3.6906949999999998</v>
      </c>
      <c r="V89" s="41">
        <v>3.6940759999999999</v>
      </c>
      <c r="W89" s="41">
        <v>3.7003010000000001</v>
      </c>
      <c r="X89" s="41">
        <v>3.706512</v>
      </c>
      <c r="Y89" s="41">
        <v>3.7133219999999998</v>
      </c>
      <c r="Z89" s="41">
        <v>3.7216279999999999</v>
      </c>
      <c r="AA89" s="41">
        <v>3.7307429999999999</v>
      </c>
      <c r="AB89" s="41">
        <v>3.7303950000000001</v>
      </c>
      <c r="AC89" s="41">
        <v>3.7251940000000001</v>
      </c>
      <c r="AD89" s="41">
        <v>3.7192400000000001</v>
      </c>
      <c r="AE89" s="41">
        <v>3.70499</v>
      </c>
      <c r="AF89" s="41">
        <v>3.6854049999999998</v>
      </c>
      <c r="AG89" s="40">
        <v>1.3840999999999999E-2</v>
      </c>
    </row>
    <row r="90" spans="1:33" ht="15" customHeight="1" x14ac:dyDescent="0.35">
      <c r="B90" s="46" t="s">
        <v>155</v>
      </c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</row>
    <row r="91" spans="1:33" ht="15" customHeight="1" x14ac:dyDescent="0.35">
      <c r="A91" s="67" t="s">
        <v>454</v>
      </c>
      <c r="B91" s="42" t="s">
        <v>157</v>
      </c>
      <c r="C91" s="41">
        <v>7.1669109999999998</v>
      </c>
      <c r="D91" s="41">
        <v>6.5841810000000001</v>
      </c>
      <c r="E91" s="41">
        <v>6.4859650000000002</v>
      </c>
      <c r="F91" s="41">
        <v>6.3782540000000001</v>
      </c>
      <c r="G91" s="41">
        <v>6.3492009999999999</v>
      </c>
      <c r="H91" s="41">
        <v>6.4364350000000004</v>
      </c>
      <c r="I91" s="41">
        <v>6.5916160000000001</v>
      </c>
      <c r="J91" s="41">
        <v>6.779172</v>
      </c>
      <c r="K91" s="41">
        <v>7.0117620000000001</v>
      </c>
      <c r="L91" s="41">
        <v>7.1698040000000001</v>
      </c>
      <c r="M91" s="41">
        <v>7.3790269999999998</v>
      </c>
      <c r="N91" s="41">
        <v>7.60372</v>
      </c>
      <c r="O91" s="41">
        <v>7.8518850000000002</v>
      </c>
      <c r="P91" s="41">
        <v>8.0825469999999999</v>
      </c>
      <c r="Q91" s="41">
        <v>8.1637989999999991</v>
      </c>
      <c r="R91" s="41">
        <v>8.3050999999999995</v>
      </c>
      <c r="S91" s="41">
        <v>8.5084700000000009</v>
      </c>
      <c r="T91" s="41">
        <v>8.7146109999999997</v>
      </c>
      <c r="U91" s="41">
        <v>8.9303830000000008</v>
      </c>
      <c r="V91" s="41">
        <v>9.2512830000000008</v>
      </c>
      <c r="W91" s="41">
        <v>9.4835259999999995</v>
      </c>
      <c r="X91" s="41">
        <v>9.7969620000000006</v>
      </c>
      <c r="Y91" s="41">
        <v>10.002758</v>
      </c>
      <c r="Z91" s="41">
        <v>10.234114999999999</v>
      </c>
      <c r="AA91" s="41">
        <v>10.551682</v>
      </c>
      <c r="AB91" s="41">
        <v>10.73044</v>
      </c>
      <c r="AC91" s="41">
        <v>11.060658999999999</v>
      </c>
      <c r="AD91" s="41">
        <v>11.358774</v>
      </c>
      <c r="AE91" s="41">
        <v>11.689014</v>
      </c>
      <c r="AF91" s="41">
        <v>11.932323</v>
      </c>
      <c r="AG91" s="40">
        <v>1.7734E-2</v>
      </c>
    </row>
    <row r="92" spans="1:33" ht="14.5" x14ac:dyDescent="0.35">
      <c r="A92" s="67" t="s">
        <v>455</v>
      </c>
      <c r="B92" s="42" t="s">
        <v>158</v>
      </c>
      <c r="C92" s="41">
        <v>1.404639</v>
      </c>
      <c r="D92" s="41">
        <v>1.46357</v>
      </c>
      <c r="E92" s="41">
        <v>1.524159</v>
      </c>
      <c r="F92" s="41">
        <v>1.606679</v>
      </c>
      <c r="G92" s="41">
        <v>1.6931719999999999</v>
      </c>
      <c r="H92" s="41">
        <v>1.791779</v>
      </c>
      <c r="I92" s="41">
        <v>1.8844259999999999</v>
      </c>
      <c r="J92" s="41">
        <v>1.975066</v>
      </c>
      <c r="K92" s="41">
        <v>2.0592760000000001</v>
      </c>
      <c r="L92" s="41">
        <v>2.1442260000000002</v>
      </c>
      <c r="M92" s="41">
        <v>2.2306080000000001</v>
      </c>
      <c r="N92" s="41">
        <v>2.3155860000000001</v>
      </c>
      <c r="O92" s="41">
        <v>2.409891</v>
      </c>
      <c r="P92" s="41">
        <v>2.5148269999999999</v>
      </c>
      <c r="Q92" s="41">
        <v>2.6259670000000002</v>
      </c>
      <c r="R92" s="41">
        <v>2.731217</v>
      </c>
      <c r="S92" s="41">
        <v>2.8330860000000002</v>
      </c>
      <c r="T92" s="41">
        <v>2.936804</v>
      </c>
      <c r="U92" s="41">
        <v>3.0420280000000002</v>
      </c>
      <c r="V92" s="41">
        <v>3.1563310000000002</v>
      </c>
      <c r="W92" s="41">
        <v>3.2796460000000001</v>
      </c>
      <c r="X92" s="41">
        <v>3.39392</v>
      </c>
      <c r="Y92" s="41">
        <v>3.5056349999999998</v>
      </c>
      <c r="Z92" s="41">
        <v>3.625273</v>
      </c>
      <c r="AA92" s="41">
        <v>3.7504140000000001</v>
      </c>
      <c r="AB92" s="41">
        <v>3.8763139999999998</v>
      </c>
      <c r="AC92" s="41">
        <v>4.0067579999999996</v>
      </c>
      <c r="AD92" s="41">
        <v>4.140504</v>
      </c>
      <c r="AE92" s="41">
        <v>4.2758010000000004</v>
      </c>
      <c r="AF92" s="41">
        <v>4.409249</v>
      </c>
      <c r="AG92" s="40">
        <v>4.0233999999999999E-2</v>
      </c>
    </row>
    <row r="93" spans="1:33" ht="15" customHeight="1" x14ac:dyDescent="0.35">
      <c r="A93" s="67" t="s">
        <v>456</v>
      </c>
      <c r="B93" s="42" t="s">
        <v>159</v>
      </c>
      <c r="C93" s="41">
        <v>2.4737429999999998</v>
      </c>
      <c r="D93" s="41">
        <v>3.2666590000000002</v>
      </c>
      <c r="E93" s="41">
        <v>3.3544</v>
      </c>
      <c r="F93" s="41">
        <v>3.490389</v>
      </c>
      <c r="G93" s="41">
        <v>3.7223269999999999</v>
      </c>
      <c r="H93" s="41">
        <v>3.9681920000000002</v>
      </c>
      <c r="I93" s="41">
        <v>4.1579509999999997</v>
      </c>
      <c r="J93" s="41">
        <v>4.3480670000000003</v>
      </c>
      <c r="K93" s="41">
        <v>4.526821</v>
      </c>
      <c r="L93" s="41">
        <v>4.7377849999999997</v>
      </c>
      <c r="M93" s="41">
        <v>4.9501850000000003</v>
      </c>
      <c r="N93" s="41">
        <v>5.1549649999999998</v>
      </c>
      <c r="O93" s="41">
        <v>5.367337</v>
      </c>
      <c r="P93" s="41">
        <v>5.5832280000000001</v>
      </c>
      <c r="Q93" s="41">
        <v>5.7909560000000004</v>
      </c>
      <c r="R93" s="41">
        <v>5.9933139999999998</v>
      </c>
      <c r="S93" s="41">
        <v>6.2010110000000003</v>
      </c>
      <c r="T93" s="41">
        <v>6.4171240000000003</v>
      </c>
      <c r="U93" s="41">
        <v>6.6344859999999999</v>
      </c>
      <c r="V93" s="41">
        <v>6.8694990000000002</v>
      </c>
      <c r="W93" s="41">
        <v>7.1174609999999996</v>
      </c>
      <c r="X93" s="41">
        <v>7.3747150000000001</v>
      </c>
      <c r="Y93" s="41">
        <v>7.6399330000000001</v>
      </c>
      <c r="Z93" s="41">
        <v>7.914917</v>
      </c>
      <c r="AA93" s="41">
        <v>8.2000679999999999</v>
      </c>
      <c r="AB93" s="41">
        <v>8.4739559999999994</v>
      </c>
      <c r="AC93" s="41">
        <v>8.7454669999999997</v>
      </c>
      <c r="AD93" s="41">
        <v>9.0213099999999997</v>
      </c>
      <c r="AE93" s="41">
        <v>9.2802810000000004</v>
      </c>
      <c r="AF93" s="41">
        <v>9.5272930000000002</v>
      </c>
      <c r="AG93" s="40">
        <v>4.7595999999999999E-2</v>
      </c>
    </row>
    <row r="94" spans="1:33" ht="15" customHeight="1" x14ac:dyDescent="0.3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</row>
    <row r="95" spans="1:33" ht="15" customHeight="1" x14ac:dyDescent="0.35">
      <c r="B95" s="46" t="s">
        <v>160</v>
      </c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ht="15" customHeight="1" x14ac:dyDescent="0.35">
      <c r="A96" s="67" t="s">
        <v>457</v>
      </c>
      <c r="B96" s="42" t="s">
        <v>161</v>
      </c>
      <c r="C96" s="44">
        <v>0.70017499999999999</v>
      </c>
      <c r="D96" s="44">
        <v>0.70024900000000001</v>
      </c>
      <c r="E96" s="44">
        <v>0.68962299999999999</v>
      </c>
      <c r="F96" s="44">
        <v>0.64183000000000001</v>
      </c>
      <c r="G96" s="44">
        <v>0.59029299999999996</v>
      </c>
      <c r="H96" s="44">
        <v>0.56093000000000004</v>
      </c>
      <c r="I96" s="44">
        <v>0.52999399999999997</v>
      </c>
      <c r="J96" s="44">
        <v>0.51710599999999995</v>
      </c>
      <c r="K96" s="44">
        <v>0.53494299999999995</v>
      </c>
      <c r="L96" s="44">
        <v>0.50051500000000004</v>
      </c>
      <c r="M96" s="44">
        <v>0.47426400000000002</v>
      </c>
      <c r="N96" s="44">
        <v>0.469389</v>
      </c>
      <c r="O96" s="44">
        <v>0.48615199999999997</v>
      </c>
      <c r="P96" s="44">
        <v>0.46358199999999999</v>
      </c>
      <c r="Q96" s="44">
        <v>0.44315100000000002</v>
      </c>
      <c r="R96" s="44">
        <v>0.44501099999999999</v>
      </c>
      <c r="S96" s="44">
        <v>0.44201600000000002</v>
      </c>
      <c r="T96" s="44">
        <v>0.44122899999999998</v>
      </c>
      <c r="U96" s="44">
        <v>0.43544699999999997</v>
      </c>
      <c r="V96" s="44">
        <v>0.43642700000000001</v>
      </c>
      <c r="W96" s="44">
        <v>0.43817499999999998</v>
      </c>
      <c r="X96" s="44">
        <v>0.43823800000000002</v>
      </c>
      <c r="Y96" s="44">
        <v>0.43383899999999997</v>
      </c>
      <c r="Z96" s="44">
        <v>0.42609599999999997</v>
      </c>
      <c r="AA96" s="44">
        <v>0.411275</v>
      </c>
      <c r="AB96" s="44">
        <v>0.40696100000000002</v>
      </c>
      <c r="AC96" s="44">
        <v>0.40727999999999998</v>
      </c>
      <c r="AD96" s="44">
        <v>0.39754800000000001</v>
      </c>
      <c r="AE96" s="44">
        <v>0.39441999999999999</v>
      </c>
      <c r="AF96" s="44">
        <v>0.39698699999999998</v>
      </c>
      <c r="AG96" s="40">
        <v>-1.9376000000000001E-2</v>
      </c>
    </row>
    <row r="97" spans="1:33" ht="15" customHeight="1" x14ac:dyDescent="0.35">
      <c r="A97" s="67" t="s">
        <v>458</v>
      </c>
      <c r="B97" s="42" t="s">
        <v>162</v>
      </c>
      <c r="C97" s="44">
        <v>0.85524999999999995</v>
      </c>
      <c r="D97" s="44">
        <v>0.76265700000000003</v>
      </c>
      <c r="E97" s="44">
        <v>0.71442399999999995</v>
      </c>
      <c r="F97" s="44">
        <v>0.62537900000000002</v>
      </c>
      <c r="G97" s="44">
        <v>0.60273299999999996</v>
      </c>
      <c r="H97" s="44">
        <v>0.55403899999999995</v>
      </c>
      <c r="I97" s="44">
        <v>0.55132499999999995</v>
      </c>
      <c r="J97" s="44">
        <v>0.568268</v>
      </c>
      <c r="K97" s="44">
        <v>0.57225199999999998</v>
      </c>
      <c r="L97" s="44">
        <v>0.52605500000000005</v>
      </c>
      <c r="M97" s="44">
        <v>0.52673300000000001</v>
      </c>
      <c r="N97" s="44">
        <v>0.51613200000000004</v>
      </c>
      <c r="O97" s="44">
        <v>0.499921</v>
      </c>
      <c r="P97" s="44">
        <v>0.47861399999999998</v>
      </c>
      <c r="Q97" s="44">
        <v>0.45366400000000001</v>
      </c>
      <c r="R97" s="44">
        <v>0.44913799999999998</v>
      </c>
      <c r="S97" s="44">
        <v>0.43971900000000003</v>
      </c>
      <c r="T97" s="44">
        <v>0.431224</v>
      </c>
      <c r="U97" s="44">
        <v>0.434861</v>
      </c>
      <c r="V97" s="44">
        <v>0.42362100000000003</v>
      </c>
      <c r="W97" s="44">
        <v>0.43176900000000001</v>
      </c>
      <c r="X97" s="44">
        <v>0.42827999999999999</v>
      </c>
      <c r="Y97" s="44">
        <v>0.421709</v>
      </c>
      <c r="Z97" s="44">
        <v>0.41892600000000002</v>
      </c>
      <c r="AA97" s="44">
        <v>0.41342800000000002</v>
      </c>
      <c r="AB97" s="44">
        <v>0.408022</v>
      </c>
      <c r="AC97" s="44">
        <v>0.409995</v>
      </c>
      <c r="AD97" s="44">
        <v>0.40916400000000003</v>
      </c>
      <c r="AE97" s="44">
        <v>0.41225499999999998</v>
      </c>
      <c r="AF97" s="44">
        <v>0.41592299999999999</v>
      </c>
      <c r="AG97" s="40">
        <v>-2.4552000000000001E-2</v>
      </c>
    </row>
    <row r="98" spans="1:33" ht="15" customHeight="1" x14ac:dyDescent="0.35">
      <c r="A98" s="67" t="s">
        <v>459</v>
      </c>
      <c r="B98" s="42" t="s">
        <v>163</v>
      </c>
      <c r="C98" s="44">
        <v>4.3662780000000003</v>
      </c>
      <c r="D98" s="44">
        <v>4.2399490000000002</v>
      </c>
      <c r="E98" s="44">
        <v>3.998224</v>
      </c>
      <c r="F98" s="44">
        <v>3.4541949999999999</v>
      </c>
      <c r="G98" s="44">
        <v>3.3924609999999999</v>
      </c>
      <c r="H98" s="44">
        <v>3.375864</v>
      </c>
      <c r="I98" s="44">
        <v>3.3323930000000002</v>
      </c>
      <c r="J98" s="44">
        <v>3.2801849999999999</v>
      </c>
      <c r="K98" s="44">
        <v>3.2939319999999999</v>
      </c>
      <c r="L98" s="44">
        <v>3.1991299999999998</v>
      </c>
      <c r="M98" s="44">
        <v>3.1959270000000002</v>
      </c>
      <c r="N98" s="44">
        <v>3.190928</v>
      </c>
      <c r="O98" s="44">
        <v>3.2466879999999998</v>
      </c>
      <c r="P98" s="44">
        <v>3.110894</v>
      </c>
      <c r="Q98" s="44">
        <v>2.9841540000000002</v>
      </c>
      <c r="R98" s="44">
        <v>2.9687749999999999</v>
      </c>
      <c r="S98" s="44">
        <v>2.920566</v>
      </c>
      <c r="T98" s="44">
        <v>2.8906390000000002</v>
      </c>
      <c r="U98" s="44">
        <v>2.9046340000000002</v>
      </c>
      <c r="V98" s="44">
        <v>2.8541820000000002</v>
      </c>
      <c r="W98" s="44">
        <v>2.867559</v>
      </c>
      <c r="X98" s="44">
        <v>2.8470409999999999</v>
      </c>
      <c r="Y98" s="44">
        <v>2.8288090000000001</v>
      </c>
      <c r="Z98" s="44">
        <v>2.778985</v>
      </c>
      <c r="AA98" s="44">
        <v>2.7016070000000001</v>
      </c>
      <c r="AB98" s="44">
        <v>2.692628</v>
      </c>
      <c r="AC98" s="44">
        <v>2.747757</v>
      </c>
      <c r="AD98" s="44">
        <v>2.703411</v>
      </c>
      <c r="AE98" s="44">
        <v>2.6897180000000001</v>
      </c>
      <c r="AF98" s="44">
        <v>2.6551819999999999</v>
      </c>
      <c r="AG98" s="40">
        <v>-1.7004999999999999E-2</v>
      </c>
    </row>
    <row r="99" spans="1:33" ht="15" customHeight="1" thickBot="1" x14ac:dyDescent="0.35"/>
    <row r="100" spans="1:33" ht="15" customHeight="1" x14ac:dyDescent="0.3">
      <c r="B100" s="39" t="s">
        <v>598</v>
      </c>
    </row>
    <row r="101" spans="1:33" x14ac:dyDescent="0.3">
      <c r="B101" s="68" t="s">
        <v>587</v>
      </c>
    </row>
    <row r="102" spans="1:33" x14ac:dyDescent="0.3">
      <c r="B102" s="68" t="s">
        <v>588</v>
      </c>
    </row>
    <row r="103" spans="1:33" ht="15" customHeight="1" x14ac:dyDescent="0.3">
      <c r="B103" s="68" t="s">
        <v>589</v>
      </c>
    </row>
    <row r="104" spans="1:33" ht="15" customHeight="1" x14ac:dyDescent="0.3">
      <c r="B104" s="68" t="s">
        <v>590</v>
      </c>
    </row>
    <row r="105" spans="1:33" ht="15" customHeight="1" x14ac:dyDescent="0.3">
      <c r="B105" s="68" t="s">
        <v>591</v>
      </c>
    </row>
    <row r="106" spans="1:33" ht="15" customHeight="1" x14ac:dyDescent="0.3">
      <c r="B106" s="68" t="s">
        <v>592</v>
      </c>
    </row>
    <row r="107" spans="1:33" ht="15" customHeight="1" x14ac:dyDescent="0.3">
      <c r="B107" s="68" t="s">
        <v>164</v>
      </c>
    </row>
    <row r="108" spans="1:33" ht="15" customHeight="1" x14ac:dyDescent="0.3">
      <c r="B108" s="68" t="s">
        <v>593</v>
      </c>
    </row>
    <row r="109" spans="1:33" ht="15" customHeight="1" x14ac:dyDescent="0.3">
      <c r="B109" s="68" t="s">
        <v>76</v>
      </c>
    </row>
    <row r="110" spans="1:33" ht="15" customHeight="1" x14ac:dyDescent="0.3">
      <c r="B110" s="68" t="s">
        <v>77</v>
      </c>
    </row>
    <row r="111" spans="1:33" ht="15" customHeight="1" x14ac:dyDescent="0.3">
      <c r="B111" s="68" t="s">
        <v>594</v>
      </c>
    </row>
    <row r="112" spans="1:33" ht="15" customHeight="1" x14ac:dyDescent="0.3">
      <c r="B112" s="59" t="s">
        <v>599</v>
      </c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</row>
    <row r="113" spans="2:2" ht="15" customHeight="1" x14ac:dyDescent="0.3">
      <c r="B113" s="68" t="s">
        <v>595</v>
      </c>
    </row>
    <row r="114" spans="2:2" ht="15" customHeight="1" x14ac:dyDescent="0.3">
      <c r="B114" s="68" t="s">
        <v>596</v>
      </c>
    </row>
    <row r="115" spans="2:2" ht="15" customHeight="1" x14ac:dyDescent="0.3">
      <c r="B115" s="68" t="s">
        <v>597</v>
      </c>
    </row>
    <row r="116" spans="2:2" ht="15" customHeight="1" x14ac:dyDescent="0.3">
      <c r="B116" s="68" t="s">
        <v>165</v>
      </c>
    </row>
    <row r="117" spans="2:2" ht="15" customHeight="1" x14ac:dyDescent="0.3">
      <c r="B117" s="68" t="s">
        <v>584</v>
      </c>
    </row>
    <row r="118" spans="2:2" ht="15" customHeight="1" x14ac:dyDescent="0.3">
      <c r="B118" s="68" t="s">
        <v>585</v>
      </c>
    </row>
    <row r="119" spans="2:2" ht="15" customHeight="1" x14ac:dyDescent="0.3">
      <c r="B119" s="68" t="s">
        <v>657</v>
      </c>
    </row>
    <row r="120" spans="2:2" ht="15" customHeight="1" x14ac:dyDescent="0.3">
      <c r="B120" s="68" t="s">
        <v>656</v>
      </c>
    </row>
    <row r="121" spans="2:2" ht="15" customHeight="1" x14ac:dyDescent="0.3"/>
    <row r="122" spans="2:2" ht="15" customHeight="1" x14ac:dyDescent="0.3"/>
    <row r="123" spans="2:2" ht="15" customHeight="1" x14ac:dyDescent="0.3"/>
    <row r="124" spans="2:2" ht="15" customHeight="1" x14ac:dyDescent="0.3"/>
    <row r="125" spans="2:2" ht="15" customHeight="1" x14ac:dyDescent="0.3"/>
    <row r="126" spans="2:2" ht="15" customHeight="1" x14ac:dyDescent="0.3"/>
    <row r="127" spans="2:2" ht="15" customHeight="1" x14ac:dyDescent="0.3"/>
    <row r="128" spans="2:2" ht="15" customHeight="1" x14ac:dyDescent="0.3"/>
    <row r="129" s="64" customFormat="1" ht="15" customHeight="1" x14ac:dyDescent="0.3"/>
    <row r="130" s="64" customFormat="1" ht="15" customHeight="1" x14ac:dyDescent="0.3"/>
    <row r="131" s="64" customFormat="1" ht="15" customHeight="1" x14ac:dyDescent="0.3"/>
    <row r="132" s="64" customFormat="1" ht="15" customHeight="1" x14ac:dyDescent="0.3"/>
    <row r="133" s="64" customFormat="1" ht="15" customHeight="1" x14ac:dyDescent="0.3"/>
    <row r="134" s="64" customFormat="1" ht="15" customHeight="1" x14ac:dyDescent="0.3"/>
    <row r="135" s="64" customFormat="1" ht="15" customHeight="1" x14ac:dyDescent="0.3"/>
    <row r="136" s="64" customFormat="1" ht="15" customHeight="1" x14ac:dyDescent="0.3"/>
    <row r="137" s="64" customFormat="1" ht="15" customHeight="1" x14ac:dyDescent="0.3"/>
    <row r="138" s="64" customFormat="1" ht="15" customHeight="1" x14ac:dyDescent="0.3"/>
    <row r="139" s="64" customFormat="1" ht="15" customHeight="1" x14ac:dyDescent="0.3"/>
    <row r="140" s="64" customFormat="1" ht="15" customHeight="1" x14ac:dyDescent="0.3"/>
    <row r="141" s="64" customFormat="1" ht="15" customHeight="1" x14ac:dyDescent="0.3"/>
    <row r="142" s="64" customFormat="1" ht="15" customHeight="1" x14ac:dyDescent="0.3"/>
    <row r="143" s="64" customFormat="1" ht="15" customHeight="1" x14ac:dyDescent="0.3"/>
    <row r="144" s="64" customFormat="1" ht="15" customHeight="1" x14ac:dyDescent="0.3"/>
    <row r="145" s="64" customFormat="1" ht="15" customHeight="1" x14ac:dyDescent="0.3"/>
    <row r="146" s="64" customFormat="1" ht="15" customHeight="1" x14ac:dyDescent="0.3"/>
    <row r="147" s="64" customFormat="1" ht="15" customHeight="1" x14ac:dyDescent="0.3"/>
    <row r="148" s="64" customFormat="1" ht="15" customHeight="1" x14ac:dyDescent="0.3"/>
    <row r="149" s="64" customFormat="1" ht="15" customHeight="1" x14ac:dyDescent="0.3"/>
    <row r="150" s="64" customFormat="1" ht="15" customHeight="1" x14ac:dyDescent="0.3"/>
    <row r="151" s="64" customFormat="1" ht="15" customHeight="1" x14ac:dyDescent="0.3"/>
    <row r="152" s="64" customFormat="1" ht="15" customHeight="1" x14ac:dyDescent="0.3"/>
    <row r="153" s="64" customFormat="1" ht="15" customHeight="1" x14ac:dyDescent="0.3"/>
    <row r="154" s="64" customFormat="1" ht="15" customHeight="1" x14ac:dyDescent="0.3"/>
    <row r="155" s="64" customFormat="1" ht="15" customHeight="1" x14ac:dyDescent="0.3"/>
    <row r="156" s="64" customFormat="1" ht="15" customHeight="1" x14ac:dyDescent="0.3"/>
    <row r="157" s="64" customFormat="1" ht="15" customHeight="1" x14ac:dyDescent="0.3"/>
    <row r="158" s="64" customFormat="1" ht="15" customHeight="1" x14ac:dyDescent="0.3"/>
    <row r="159" s="64" customFormat="1" ht="15" customHeight="1" x14ac:dyDescent="0.3"/>
    <row r="160" s="64" customFormat="1" ht="15" customHeight="1" x14ac:dyDescent="0.3"/>
    <row r="161" s="64" customFormat="1" ht="15" customHeight="1" x14ac:dyDescent="0.3"/>
    <row r="162" s="64" customFormat="1" ht="15" customHeight="1" x14ac:dyDescent="0.3"/>
    <row r="163" s="64" customFormat="1" ht="15" customHeight="1" x14ac:dyDescent="0.3"/>
    <row r="164" s="64" customFormat="1" ht="15" customHeight="1" x14ac:dyDescent="0.3"/>
    <row r="165" s="64" customFormat="1" ht="15" customHeight="1" x14ac:dyDescent="0.3"/>
    <row r="166" s="64" customFormat="1" ht="15" customHeight="1" x14ac:dyDescent="0.3"/>
    <row r="167" s="64" customFormat="1" ht="15" customHeight="1" x14ac:dyDescent="0.3"/>
    <row r="168" s="64" customFormat="1" ht="15" customHeight="1" x14ac:dyDescent="0.3"/>
    <row r="169" s="64" customFormat="1" ht="15" customHeight="1" x14ac:dyDescent="0.3"/>
    <row r="170" s="64" customFormat="1" ht="15" customHeight="1" x14ac:dyDescent="0.3"/>
    <row r="171" s="64" customFormat="1" ht="15" customHeight="1" x14ac:dyDescent="0.3"/>
    <row r="172" s="64" customFormat="1" ht="15" customHeight="1" x14ac:dyDescent="0.3"/>
    <row r="173" s="64" customFormat="1" ht="15" customHeight="1" x14ac:dyDescent="0.3"/>
    <row r="174" s="64" customFormat="1" ht="15" customHeight="1" x14ac:dyDescent="0.3"/>
    <row r="175" s="64" customFormat="1" ht="15" customHeight="1" x14ac:dyDescent="0.3"/>
    <row r="176" s="64" customFormat="1" ht="15" customHeight="1" x14ac:dyDescent="0.3"/>
    <row r="177" s="64" customFormat="1" ht="15" customHeight="1" x14ac:dyDescent="0.3"/>
    <row r="178" s="64" customFormat="1" ht="15" customHeight="1" x14ac:dyDescent="0.3"/>
    <row r="179" s="64" customFormat="1" ht="15" customHeight="1" x14ac:dyDescent="0.3"/>
    <row r="180" s="64" customFormat="1" ht="15" customHeight="1" x14ac:dyDescent="0.3"/>
    <row r="181" s="64" customFormat="1" ht="15" customHeight="1" x14ac:dyDescent="0.3"/>
    <row r="182" s="64" customFormat="1" ht="15" customHeight="1" x14ac:dyDescent="0.3"/>
    <row r="183" s="64" customFormat="1" ht="15" customHeight="1" x14ac:dyDescent="0.3"/>
    <row r="184" s="64" customFormat="1" ht="15" customHeight="1" x14ac:dyDescent="0.3"/>
    <row r="185" s="64" customFormat="1" ht="15" customHeight="1" x14ac:dyDescent="0.3"/>
    <row r="186" s="64" customFormat="1" ht="15" customHeight="1" x14ac:dyDescent="0.3"/>
    <row r="187" s="64" customFormat="1" ht="15" customHeight="1" x14ac:dyDescent="0.3"/>
    <row r="188" s="64" customFormat="1" ht="15" customHeight="1" x14ac:dyDescent="0.3"/>
    <row r="189" s="64" customFormat="1" ht="15" customHeight="1" x14ac:dyDescent="0.3"/>
    <row r="190" s="64" customFormat="1" ht="15" customHeight="1" x14ac:dyDescent="0.3"/>
    <row r="191" s="64" customFormat="1" ht="15" customHeight="1" x14ac:dyDescent="0.3"/>
    <row r="192" s="64" customFormat="1" ht="15" customHeight="1" x14ac:dyDescent="0.3"/>
    <row r="193" s="64" customFormat="1" ht="15" customHeight="1" x14ac:dyDescent="0.3"/>
    <row r="194" s="64" customFormat="1" ht="15" customHeight="1" x14ac:dyDescent="0.3"/>
    <row r="195" s="64" customFormat="1" ht="15" customHeight="1" x14ac:dyDescent="0.3"/>
    <row r="196" s="64" customFormat="1" ht="15" customHeight="1" x14ac:dyDescent="0.3"/>
    <row r="197" s="64" customFormat="1" ht="15" customHeight="1" x14ac:dyDescent="0.3"/>
    <row r="198" s="64" customFormat="1" ht="15" customHeight="1" x14ac:dyDescent="0.3"/>
    <row r="199" s="64" customFormat="1" ht="15" customHeight="1" x14ac:dyDescent="0.3"/>
    <row r="200" s="64" customFormat="1" ht="15" customHeight="1" x14ac:dyDescent="0.3"/>
    <row r="201" s="64" customFormat="1" ht="15" customHeight="1" x14ac:dyDescent="0.3"/>
    <row r="202" s="64" customFormat="1" ht="15" customHeight="1" x14ac:dyDescent="0.3"/>
    <row r="203" s="64" customFormat="1" ht="15" customHeight="1" x14ac:dyDescent="0.3"/>
    <row r="204" s="64" customFormat="1" ht="15" customHeight="1" x14ac:dyDescent="0.3"/>
    <row r="205" s="64" customFormat="1" ht="15" customHeight="1" x14ac:dyDescent="0.3"/>
    <row r="206" s="64" customFormat="1" ht="15" customHeight="1" x14ac:dyDescent="0.3"/>
    <row r="207" s="64" customFormat="1" ht="15" customHeight="1" x14ac:dyDescent="0.3"/>
    <row r="208" s="64" customFormat="1" ht="15" customHeight="1" x14ac:dyDescent="0.3"/>
    <row r="209" s="64" customFormat="1" ht="15" customHeight="1" x14ac:dyDescent="0.3"/>
    <row r="210" s="64" customFormat="1" ht="15" customHeight="1" x14ac:dyDescent="0.3"/>
    <row r="211" s="64" customFormat="1" ht="15" customHeight="1" x14ac:dyDescent="0.3"/>
    <row r="212" s="64" customFormat="1" ht="15" customHeight="1" x14ac:dyDescent="0.3"/>
    <row r="213" s="64" customFormat="1" ht="15" customHeight="1" x14ac:dyDescent="0.3"/>
    <row r="214" s="64" customFormat="1" ht="15" customHeight="1" x14ac:dyDescent="0.3"/>
    <row r="215" s="64" customFormat="1" ht="15" customHeight="1" x14ac:dyDescent="0.3"/>
    <row r="216" s="64" customFormat="1" ht="15" customHeight="1" x14ac:dyDescent="0.3"/>
    <row r="217" s="64" customFormat="1" ht="15" customHeight="1" x14ac:dyDescent="0.3"/>
    <row r="218" s="64" customFormat="1" ht="15" customHeight="1" x14ac:dyDescent="0.3"/>
    <row r="219" s="64" customFormat="1" ht="15" customHeight="1" x14ac:dyDescent="0.3"/>
    <row r="220" s="64" customFormat="1" ht="15" customHeight="1" x14ac:dyDescent="0.3"/>
    <row r="221" s="64" customFormat="1" ht="15" customHeight="1" x14ac:dyDescent="0.3"/>
    <row r="222" s="64" customFormat="1" ht="15" customHeight="1" x14ac:dyDescent="0.3"/>
    <row r="223" s="64" customFormat="1" ht="15" customHeight="1" x14ac:dyDescent="0.3"/>
    <row r="224" s="64" customFormat="1" ht="15" customHeight="1" x14ac:dyDescent="0.3"/>
    <row r="225" s="64" customFormat="1" ht="15" customHeight="1" x14ac:dyDescent="0.3"/>
    <row r="226" s="64" customFormat="1" ht="15" customHeight="1" x14ac:dyDescent="0.3"/>
    <row r="227" s="64" customFormat="1" ht="15" customHeight="1" x14ac:dyDescent="0.3"/>
    <row r="228" s="64" customFormat="1" ht="15" customHeight="1" x14ac:dyDescent="0.3"/>
    <row r="229" s="64" customFormat="1" ht="15" customHeight="1" x14ac:dyDescent="0.3"/>
    <row r="230" s="64" customFormat="1" ht="15" customHeight="1" x14ac:dyDescent="0.3"/>
    <row r="231" s="64" customFormat="1" ht="15" customHeight="1" x14ac:dyDescent="0.3"/>
    <row r="232" s="64" customFormat="1" ht="15" customHeight="1" x14ac:dyDescent="0.3"/>
    <row r="233" s="64" customFormat="1" ht="15" customHeight="1" x14ac:dyDescent="0.3"/>
    <row r="234" s="64" customFormat="1" ht="15" customHeight="1" x14ac:dyDescent="0.3"/>
    <row r="235" s="64" customFormat="1" ht="15" customHeight="1" x14ac:dyDescent="0.3"/>
    <row r="236" s="64" customFormat="1" ht="15" customHeight="1" x14ac:dyDescent="0.3"/>
    <row r="237" s="64" customFormat="1" ht="15" customHeight="1" x14ac:dyDescent="0.3"/>
    <row r="238" s="64" customFormat="1" ht="15" customHeight="1" x14ac:dyDescent="0.3"/>
    <row r="239" s="64" customFormat="1" ht="15" customHeight="1" x14ac:dyDescent="0.3"/>
    <row r="240" s="64" customFormat="1" ht="15" customHeight="1" x14ac:dyDescent="0.3"/>
    <row r="241" s="64" customFormat="1" ht="15" customHeight="1" x14ac:dyDescent="0.3"/>
    <row r="242" s="64" customFormat="1" ht="15" customHeight="1" x14ac:dyDescent="0.3"/>
    <row r="243" s="64" customFormat="1" ht="15" customHeight="1" x14ac:dyDescent="0.3"/>
    <row r="244" s="64" customFormat="1" ht="15" customHeight="1" x14ac:dyDescent="0.3"/>
    <row r="245" s="64" customFormat="1" ht="15" customHeight="1" x14ac:dyDescent="0.3"/>
    <row r="246" s="64" customFormat="1" ht="15" customHeight="1" x14ac:dyDescent="0.3"/>
    <row r="247" s="64" customFormat="1" ht="15" customHeight="1" x14ac:dyDescent="0.3"/>
    <row r="248" s="64" customFormat="1" ht="15" customHeight="1" x14ac:dyDescent="0.3"/>
    <row r="249" s="64" customFormat="1" ht="15" customHeight="1" x14ac:dyDescent="0.3"/>
    <row r="250" s="64" customFormat="1" ht="15" customHeight="1" x14ac:dyDescent="0.3"/>
    <row r="251" s="64" customFormat="1" ht="15" customHeight="1" x14ac:dyDescent="0.3"/>
    <row r="252" s="64" customFormat="1" ht="15" customHeight="1" x14ac:dyDescent="0.3"/>
    <row r="253" s="64" customFormat="1" ht="15" customHeight="1" x14ac:dyDescent="0.3"/>
    <row r="254" s="64" customFormat="1" ht="15" customHeight="1" x14ac:dyDescent="0.3"/>
    <row r="255" s="64" customFormat="1" ht="15" customHeight="1" x14ac:dyDescent="0.3"/>
    <row r="256" s="64" customFormat="1" ht="15" customHeight="1" x14ac:dyDescent="0.3"/>
    <row r="257" s="64" customFormat="1" ht="15" customHeight="1" x14ac:dyDescent="0.3"/>
    <row r="258" s="64" customFormat="1" ht="15" customHeight="1" x14ac:dyDescent="0.3"/>
    <row r="259" s="64" customFormat="1" ht="15" customHeight="1" x14ac:dyDescent="0.3"/>
    <row r="260" s="64" customFormat="1" ht="15" customHeight="1" x14ac:dyDescent="0.3"/>
    <row r="261" s="64" customFormat="1" ht="15" customHeight="1" x14ac:dyDescent="0.3"/>
    <row r="262" s="64" customFormat="1" ht="15" customHeight="1" x14ac:dyDescent="0.3"/>
    <row r="263" s="64" customFormat="1" ht="15" customHeight="1" x14ac:dyDescent="0.3"/>
    <row r="264" s="64" customFormat="1" ht="15" customHeight="1" x14ac:dyDescent="0.3"/>
    <row r="265" s="64" customFormat="1" ht="15" customHeight="1" x14ac:dyDescent="0.3"/>
    <row r="266" s="64" customFormat="1" ht="15" customHeight="1" x14ac:dyDescent="0.3"/>
    <row r="267" s="64" customFormat="1" ht="15" customHeight="1" x14ac:dyDescent="0.3"/>
    <row r="268" s="64" customFormat="1" ht="15" customHeight="1" x14ac:dyDescent="0.3"/>
    <row r="269" s="64" customFormat="1" ht="15" customHeight="1" x14ac:dyDescent="0.3"/>
    <row r="270" s="64" customFormat="1" ht="15" customHeight="1" x14ac:dyDescent="0.3"/>
    <row r="271" s="64" customFormat="1" ht="15" customHeight="1" x14ac:dyDescent="0.3"/>
    <row r="272" s="64" customFormat="1" ht="15" customHeight="1" x14ac:dyDescent="0.3"/>
    <row r="273" s="64" customFormat="1" ht="15" customHeight="1" x14ac:dyDescent="0.3"/>
    <row r="274" s="64" customFormat="1" ht="15" customHeight="1" x14ac:dyDescent="0.3"/>
    <row r="275" s="64" customFormat="1" ht="15" customHeight="1" x14ac:dyDescent="0.3"/>
    <row r="276" s="64" customFormat="1" ht="15" customHeight="1" x14ac:dyDescent="0.3"/>
    <row r="277" s="64" customFormat="1" ht="15" customHeight="1" x14ac:dyDescent="0.3"/>
    <row r="278" s="64" customFormat="1" ht="15" customHeight="1" x14ac:dyDescent="0.3"/>
    <row r="279" s="64" customFormat="1" ht="15" customHeight="1" x14ac:dyDescent="0.3"/>
    <row r="280" s="64" customFormat="1" ht="15" customHeight="1" x14ac:dyDescent="0.3"/>
    <row r="281" s="64" customFormat="1" ht="15" customHeight="1" x14ac:dyDescent="0.3"/>
    <row r="282" s="64" customFormat="1" ht="15" customHeight="1" x14ac:dyDescent="0.3"/>
    <row r="283" s="64" customFormat="1" ht="15" customHeight="1" x14ac:dyDescent="0.3"/>
    <row r="284" s="64" customFormat="1" ht="15" customHeight="1" x14ac:dyDescent="0.3"/>
    <row r="285" s="64" customFormat="1" ht="15" customHeight="1" x14ac:dyDescent="0.3"/>
    <row r="286" s="64" customFormat="1" ht="15" customHeight="1" x14ac:dyDescent="0.3"/>
    <row r="287" s="64" customFormat="1" ht="15" customHeight="1" x14ac:dyDescent="0.3"/>
    <row r="288" s="64" customFormat="1" ht="15" customHeight="1" x14ac:dyDescent="0.3"/>
    <row r="289" s="64" customFormat="1" ht="15" customHeight="1" x14ac:dyDescent="0.3"/>
    <row r="290" s="64" customFormat="1" ht="15" customHeight="1" x14ac:dyDescent="0.3"/>
    <row r="291" s="64" customFormat="1" ht="15" customHeight="1" x14ac:dyDescent="0.3"/>
    <row r="292" s="64" customFormat="1" ht="15" customHeight="1" x14ac:dyDescent="0.3"/>
    <row r="293" s="64" customFormat="1" ht="15" customHeight="1" x14ac:dyDescent="0.3"/>
    <row r="294" s="64" customFormat="1" ht="15" customHeight="1" x14ac:dyDescent="0.3"/>
    <row r="295" s="64" customFormat="1" ht="15" customHeight="1" x14ac:dyDescent="0.3"/>
    <row r="296" s="64" customFormat="1" ht="15" customHeight="1" x14ac:dyDescent="0.3"/>
    <row r="297" s="64" customFormat="1" ht="15" customHeight="1" x14ac:dyDescent="0.3"/>
    <row r="298" s="64" customFormat="1" ht="15" customHeight="1" x14ac:dyDescent="0.3"/>
    <row r="299" s="64" customFormat="1" ht="15" customHeight="1" x14ac:dyDescent="0.3"/>
    <row r="300" s="64" customFormat="1" ht="15" customHeight="1" x14ac:dyDescent="0.3"/>
    <row r="301" s="64" customFormat="1" ht="15" customHeight="1" x14ac:dyDescent="0.3"/>
    <row r="302" s="64" customFormat="1" ht="15" customHeight="1" x14ac:dyDescent="0.3"/>
    <row r="303" s="64" customFormat="1" ht="15" customHeight="1" x14ac:dyDescent="0.3"/>
    <row r="304" s="64" customFormat="1" ht="15" customHeight="1" x14ac:dyDescent="0.3"/>
    <row r="305" spans="2:33" ht="15" customHeight="1" x14ac:dyDescent="0.3"/>
    <row r="306" spans="2:33" ht="15" customHeight="1" x14ac:dyDescent="0.3"/>
    <row r="307" spans="2:33" ht="15" customHeight="1" x14ac:dyDescent="0.3"/>
    <row r="308" spans="2:33" ht="15" customHeight="1" x14ac:dyDescent="0.3"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</row>
    <row r="309" spans="2:33" ht="15" customHeight="1" x14ac:dyDescent="0.3"/>
    <row r="310" spans="2:33" ht="15" customHeight="1" x14ac:dyDescent="0.3"/>
    <row r="311" spans="2:33" ht="15" customHeight="1" x14ac:dyDescent="0.3"/>
    <row r="312" spans="2:33" ht="15" customHeight="1" x14ac:dyDescent="0.3"/>
    <row r="313" spans="2:33" ht="15" customHeight="1" x14ac:dyDescent="0.3"/>
    <row r="314" spans="2:33" ht="15" customHeight="1" x14ac:dyDescent="0.3"/>
    <row r="315" spans="2:33" ht="15" customHeight="1" x14ac:dyDescent="0.3"/>
    <row r="316" spans="2:33" ht="15" customHeight="1" x14ac:dyDescent="0.3"/>
    <row r="317" spans="2:33" ht="15" customHeight="1" x14ac:dyDescent="0.3"/>
    <row r="318" spans="2:33" ht="15" customHeight="1" x14ac:dyDescent="0.3"/>
    <row r="319" spans="2:33" ht="15" customHeight="1" x14ac:dyDescent="0.3"/>
    <row r="320" spans="2:33" ht="15" customHeight="1" x14ac:dyDescent="0.3"/>
    <row r="321" s="64" customFormat="1" ht="15" customHeight="1" x14ac:dyDescent="0.3"/>
    <row r="322" s="64" customFormat="1" ht="15" customHeight="1" x14ac:dyDescent="0.3"/>
    <row r="323" s="64" customFormat="1" ht="15" customHeight="1" x14ac:dyDescent="0.3"/>
    <row r="324" s="64" customFormat="1" ht="15" customHeight="1" x14ac:dyDescent="0.3"/>
    <row r="325" s="64" customFormat="1" ht="15" customHeight="1" x14ac:dyDescent="0.3"/>
    <row r="326" s="64" customFormat="1" ht="15" customHeight="1" x14ac:dyDescent="0.3"/>
    <row r="327" s="64" customFormat="1" ht="15" customHeight="1" x14ac:dyDescent="0.3"/>
    <row r="328" s="64" customFormat="1" ht="15" customHeight="1" x14ac:dyDescent="0.3"/>
    <row r="329" s="64" customFormat="1" ht="15" customHeight="1" x14ac:dyDescent="0.3"/>
    <row r="330" s="64" customFormat="1" ht="15" customHeight="1" x14ac:dyDescent="0.3"/>
    <row r="331" s="64" customFormat="1" ht="15" customHeight="1" x14ac:dyDescent="0.3"/>
    <row r="332" s="64" customFormat="1" ht="15" customHeight="1" x14ac:dyDescent="0.3"/>
    <row r="333" s="64" customFormat="1" ht="15" customHeight="1" x14ac:dyDescent="0.3"/>
    <row r="334" s="64" customFormat="1" ht="15" customHeight="1" x14ac:dyDescent="0.3"/>
    <row r="335" s="64" customFormat="1" ht="15" customHeight="1" x14ac:dyDescent="0.3"/>
    <row r="336" s="64" customFormat="1" ht="15" customHeight="1" x14ac:dyDescent="0.3"/>
    <row r="337" s="64" customFormat="1" ht="15" customHeight="1" x14ac:dyDescent="0.3"/>
    <row r="338" s="64" customFormat="1" ht="15" customHeight="1" x14ac:dyDescent="0.3"/>
    <row r="339" s="64" customFormat="1" ht="15" customHeight="1" x14ac:dyDescent="0.3"/>
    <row r="340" s="64" customFormat="1" ht="15" customHeight="1" x14ac:dyDescent="0.3"/>
    <row r="341" s="64" customFormat="1" ht="15" customHeight="1" x14ac:dyDescent="0.3"/>
    <row r="342" s="64" customFormat="1" ht="15" customHeight="1" x14ac:dyDescent="0.3"/>
    <row r="343" s="64" customFormat="1" ht="15" customHeight="1" x14ac:dyDescent="0.3"/>
    <row r="344" s="64" customFormat="1" ht="15" customHeight="1" x14ac:dyDescent="0.3"/>
    <row r="345" s="64" customFormat="1" ht="15" customHeight="1" x14ac:dyDescent="0.3"/>
    <row r="346" s="64" customFormat="1" ht="15" customHeight="1" x14ac:dyDescent="0.3"/>
    <row r="347" s="64" customFormat="1" ht="15" customHeight="1" x14ac:dyDescent="0.3"/>
    <row r="348" s="64" customFormat="1" ht="15" customHeight="1" x14ac:dyDescent="0.3"/>
    <row r="349" s="64" customFormat="1" ht="15" customHeight="1" x14ac:dyDescent="0.3"/>
    <row r="350" s="64" customFormat="1" ht="15" customHeight="1" x14ac:dyDescent="0.3"/>
    <row r="351" s="64" customFormat="1" ht="15" customHeight="1" x14ac:dyDescent="0.3"/>
    <row r="352" s="64" customFormat="1" ht="15" customHeight="1" x14ac:dyDescent="0.3"/>
    <row r="353" s="64" customFormat="1" ht="15" customHeight="1" x14ac:dyDescent="0.3"/>
    <row r="354" s="64" customFormat="1" ht="15" customHeight="1" x14ac:dyDescent="0.3"/>
    <row r="355" s="64" customFormat="1" ht="15" customHeight="1" x14ac:dyDescent="0.3"/>
    <row r="356" s="64" customFormat="1" ht="15" customHeight="1" x14ac:dyDescent="0.3"/>
    <row r="357" s="64" customFormat="1" ht="15" customHeight="1" x14ac:dyDescent="0.3"/>
    <row r="358" s="64" customFormat="1" ht="15" customHeight="1" x14ac:dyDescent="0.3"/>
    <row r="359" s="64" customFormat="1" ht="15" customHeight="1" x14ac:dyDescent="0.3"/>
    <row r="360" s="64" customFormat="1" ht="15" customHeight="1" x14ac:dyDescent="0.3"/>
    <row r="361" s="64" customFormat="1" ht="15" customHeight="1" x14ac:dyDescent="0.3"/>
    <row r="362" s="64" customFormat="1" ht="15" customHeight="1" x14ac:dyDescent="0.3"/>
    <row r="363" s="64" customFormat="1" ht="15" customHeight="1" x14ac:dyDescent="0.3"/>
    <row r="364" s="64" customFormat="1" ht="15" customHeight="1" x14ac:dyDescent="0.3"/>
    <row r="365" s="64" customFormat="1" ht="15" customHeight="1" x14ac:dyDescent="0.3"/>
    <row r="366" s="64" customFormat="1" ht="15" customHeight="1" x14ac:dyDescent="0.3"/>
    <row r="367" s="64" customFormat="1" ht="15" customHeight="1" x14ac:dyDescent="0.3"/>
    <row r="368" s="64" customFormat="1" ht="15" customHeight="1" x14ac:dyDescent="0.3"/>
    <row r="369" s="64" customFormat="1" ht="15" customHeight="1" x14ac:dyDescent="0.3"/>
    <row r="370" s="64" customFormat="1" ht="15" customHeight="1" x14ac:dyDescent="0.3"/>
    <row r="371" s="64" customFormat="1" ht="15" customHeight="1" x14ac:dyDescent="0.3"/>
    <row r="372" s="64" customFormat="1" ht="15" customHeight="1" x14ac:dyDescent="0.3"/>
    <row r="373" s="64" customFormat="1" ht="15" customHeight="1" x14ac:dyDescent="0.3"/>
    <row r="374" s="64" customFormat="1" ht="15" customHeight="1" x14ac:dyDescent="0.3"/>
    <row r="375" s="64" customFormat="1" ht="15" customHeight="1" x14ac:dyDescent="0.3"/>
    <row r="376" s="64" customFormat="1" ht="15" customHeight="1" x14ac:dyDescent="0.3"/>
    <row r="377" s="64" customFormat="1" ht="15" customHeight="1" x14ac:dyDescent="0.3"/>
    <row r="378" s="64" customFormat="1" ht="15" customHeight="1" x14ac:dyDescent="0.3"/>
    <row r="379" s="64" customFormat="1" ht="15" customHeight="1" x14ac:dyDescent="0.3"/>
    <row r="380" s="64" customFormat="1" ht="15" customHeight="1" x14ac:dyDescent="0.3"/>
    <row r="381" s="64" customFormat="1" ht="15" customHeight="1" x14ac:dyDescent="0.3"/>
    <row r="382" s="64" customFormat="1" ht="15" customHeight="1" x14ac:dyDescent="0.3"/>
    <row r="383" s="64" customFormat="1" ht="15" customHeight="1" x14ac:dyDescent="0.3"/>
    <row r="384" s="64" customFormat="1" ht="15" customHeight="1" x14ac:dyDescent="0.3"/>
    <row r="385" s="64" customFormat="1" ht="15" customHeight="1" x14ac:dyDescent="0.3"/>
    <row r="386" s="64" customFormat="1" ht="15" customHeight="1" x14ac:dyDescent="0.3"/>
    <row r="387" s="64" customFormat="1" ht="15" customHeight="1" x14ac:dyDescent="0.3"/>
    <row r="388" s="64" customFormat="1" ht="15" customHeight="1" x14ac:dyDescent="0.3"/>
    <row r="389" s="64" customFormat="1" ht="15" customHeight="1" x14ac:dyDescent="0.3"/>
    <row r="390" s="64" customFormat="1" ht="15" customHeight="1" x14ac:dyDescent="0.3"/>
    <row r="391" s="64" customFormat="1" ht="15" customHeight="1" x14ac:dyDescent="0.3"/>
    <row r="392" s="64" customFormat="1" ht="15" customHeight="1" x14ac:dyDescent="0.3"/>
    <row r="393" s="64" customFormat="1" ht="15" customHeight="1" x14ac:dyDescent="0.3"/>
    <row r="394" s="64" customFormat="1" ht="15" customHeight="1" x14ac:dyDescent="0.3"/>
    <row r="395" s="64" customFormat="1" ht="15" customHeight="1" x14ac:dyDescent="0.3"/>
    <row r="396" s="64" customFormat="1" ht="15" customHeight="1" x14ac:dyDescent="0.3"/>
    <row r="397" s="64" customFormat="1" ht="15" customHeight="1" x14ac:dyDescent="0.3"/>
    <row r="398" s="64" customFormat="1" ht="15" customHeight="1" x14ac:dyDescent="0.3"/>
    <row r="399" s="64" customFormat="1" ht="15" customHeight="1" x14ac:dyDescent="0.3"/>
    <row r="400" s="64" customFormat="1" ht="15" customHeight="1" x14ac:dyDescent="0.3"/>
    <row r="401" s="64" customFormat="1" ht="15" customHeight="1" x14ac:dyDescent="0.3"/>
    <row r="402" s="64" customFormat="1" ht="15" customHeight="1" x14ac:dyDescent="0.3"/>
    <row r="403" s="64" customFormat="1" ht="15" customHeight="1" x14ac:dyDescent="0.3"/>
    <row r="404" s="64" customFormat="1" ht="15" customHeight="1" x14ac:dyDescent="0.3"/>
    <row r="405" s="64" customFormat="1" ht="15" customHeight="1" x14ac:dyDescent="0.3"/>
    <row r="406" s="64" customFormat="1" ht="15" customHeight="1" x14ac:dyDescent="0.3"/>
    <row r="407" s="64" customFormat="1" ht="15" customHeight="1" x14ac:dyDescent="0.3"/>
    <row r="408" s="64" customFormat="1" ht="15" customHeight="1" x14ac:dyDescent="0.3"/>
    <row r="409" s="64" customFormat="1" ht="15" customHeight="1" x14ac:dyDescent="0.3"/>
    <row r="410" s="64" customFormat="1" ht="15" customHeight="1" x14ac:dyDescent="0.3"/>
    <row r="411" s="64" customFormat="1" ht="15" customHeight="1" x14ac:dyDescent="0.3"/>
    <row r="412" s="64" customFormat="1" ht="15" customHeight="1" x14ac:dyDescent="0.3"/>
    <row r="413" s="64" customFormat="1" ht="15" customHeight="1" x14ac:dyDescent="0.3"/>
    <row r="414" s="64" customFormat="1" ht="15" customHeight="1" x14ac:dyDescent="0.3"/>
    <row r="415" s="64" customFormat="1" ht="15" customHeight="1" x14ac:dyDescent="0.3"/>
    <row r="416" s="64" customFormat="1" ht="15" customHeight="1" x14ac:dyDescent="0.3"/>
    <row r="417" s="64" customFormat="1" ht="15" customHeight="1" x14ac:dyDescent="0.3"/>
    <row r="418" s="64" customFormat="1" ht="15" customHeight="1" x14ac:dyDescent="0.3"/>
    <row r="419" s="64" customFormat="1" ht="15" customHeight="1" x14ac:dyDescent="0.3"/>
    <row r="420" s="64" customFormat="1" ht="15" customHeight="1" x14ac:dyDescent="0.3"/>
    <row r="421" s="64" customFormat="1" ht="15" customHeight="1" x14ac:dyDescent="0.3"/>
    <row r="422" s="64" customFormat="1" ht="15" customHeight="1" x14ac:dyDescent="0.3"/>
    <row r="423" s="64" customFormat="1" ht="15" customHeight="1" x14ac:dyDescent="0.3"/>
    <row r="424" s="64" customFormat="1" ht="15" customHeight="1" x14ac:dyDescent="0.3"/>
    <row r="425" s="64" customFormat="1" ht="15" customHeight="1" x14ac:dyDescent="0.3"/>
    <row r="426" s="64" customFormat="1" ht="15" customHeight="1" x14ac:dyDescent="0.3"/>
    <row r="427" s="64" customFormat="1" ht="15" customHeight="1" x14ac:dyDescent="0.3"/>
    <row r="428" s="64" customFormat="1" ht="15" customHeight="1" x14ac:dyDescent="0.3"/>
    <row r="429" s="64" customFormat="1" ht="15" customHeight="1" x14ac:dyDescent="0.3"/>
    <row r="430" s="64" customFormat="1" ht="15" customHeight="1" x14ac:dyDescent="0.3"/>
    <row r="431" s="64" customFormat="1" ht="15" customHeight="1" x14ac:dyDescent="0.3"/>
    <row r="432" s="64" customFormat="1" ht="15" customHeight="1" x14ac:dyDescent="0.3"/>
    <row r="433" s="64" customFormat="1" ht="15" customHeight="1" x14ac:dyDescent="0.3"/>
    <row r="434" s="64" customFormat="1" ht="15" customHeight="1" x14ac:dyDescent="0.3"/>
    <row r="435" s="64" customFormat="1" ht="15" customHeight="1" x14ac:dyDescent="0.3"/>
    <row r="436" s="64" customFormat="1" ht="15" customHeight="1" x14ac:dyDescent="0.3"/>
    <row r="437" s="64" customFormat="1" ht="15" customHeight="1" x14ac:dyDescent="0.3"/>
    <row r="438" s="64" customFormat="1" ht="15" customHeight="1" x14ac:dyDescent="0.3"/>
    <row r="439" s="64" customFormat="1" ht="15" customHeight="1" x14ac:dyDescent="0.3"/>
    <row r="440" s="64" customFormat="1" ht="15" customHeight="1" x14ac:dyDescent="0.3"/>
    <row r="441" s="64" customFormat="1" ht="15" customHeight="1" x14ac:dyDescent="0.3"/>
    <row r="442" s="64" customFormat="1" ht="15" customHeight="1" x14ac:dyDescent="0.3"/>
    <row r="443" s="64" customFormat="1" ht="15" customHeight="1" x14ac:dyDescent="0.3"/>
    <row r="444" s="64" customFormat="1" ht="15" customHeight="1" x14ac:dyDescent="0.3"/>
    <row r="445" s="64" customFormat="1" ht="15" customHeight="1" x14ac:dyDescent="0.3"/>
    <row r="446" s="64" customFormat="1" ht="15" customHeight="1" x14ac:dyDescent="0.3"/>
    <row r="447" s="64" customFormat="1" ht="15" customHeight="1" x14ac:dyDescent="0.3"/>
    <row r="448" s="64" customFormat="1" ht="15" customHeight="1" x14ac:dyDescent="0.3"/>
    <row r="449" s="64" customFormat="1" ht="15" customHeight="1" x14ac:dyDescent="0.3"/>
    <row r="450" s="64" customFormat="1" ht="15" customHeight="1" x14ac:dyDescent="0.3"/>
    <row r="451" s="64" customFormat="1" ht="15" customHeight="1" x14ac:dyDescent="0.3"/>
    <row r="452" s="64" customFormat="1" ht="15" customHeight="1" x14ac:dyDescent="0.3"/>
    <row r="453" s="64" customFormat="1" ht="15" customHeight="1" x14ac:dyDescent="0.3"/>
    <row r="454" s="64" customFormat="1" ht="15" customHeight="1" x14ac:dyDescent="0.3"/>
    <row r="455" s="64" customFormat="1" ht="15" customHeight="1" x14ac:dyDescent="0.3"/>
    <row r="456" s="64" customFormat="1" ht="15" customHeight="1" x14ac:dyDescent="0.3"/>
    <row r="457" s="64" customFormat="1" ht="15" customHeight="1" x14ac:dyDescent="0.3"/>
    <row r="458" s="64" customFormat="1" ht="15" customHeight="1" x14ac:dyDescent="0.3"/>
    <row r="459" s="64" customFormat="1" ht="15" customHeight="1" x14ac:dyDescent="0.3"/>
    <row r="460" s="64" customFormat="1" ht="15" customHeight="1" x14ac:dyDescent="0.3"/>
    <row r="461" s="64" customFormat="1" ht="15" customHeight="1" x14ac:dyDescent="0.3"/>
    <row r="462" s="64" customFormat="1" ht="15" customHeight="1" x14ac:dyDescent="0.3"/>
    <row r="463" s="64" customFormat="1" ht="15" customHeight="1" x14ac:dyDescent="0.3"/>
    <row r="464" s="64" customFormat="1" ht="15" customHeight="1" x14ac:dyDescent="0.3"/>
    <row r="465" s="64" customFormat="1" ht="15" customHeight="1" x14ac:dyDescent="0.3"/>
    <row r="466" s="64" customFormat="1" ht="15" customHeight="1" x14ac:dyDescent="0.3"/>
    <row r="467" s="64" customFormat="1" ht="15" customHeight="1" x14ac:dyDescent="0.3"/>
    <row r="468" s="64" customFormat="1" ht="15" customHeight="1" x14ac:dyDescent="0.3"/>
    <row r="469" s="64" customFormat="1" ht="15" customHeight="1" x14ac:dyDescent="0.3"/>
    <row r="470" s="64" customFormat="1" ht="15" customHeight="1" x14ac:dyDescent="0.3"/>
    <row r="471" s="64" customFormat="1" ht="15" customHeight="1" x14ac:dyDescent="0.3"/>
    <row r="472" s="64" customFormat="1" ht="15" customHeight="1" x14ac:dyDescent="0.3"/>
    <row r="473" s="64" customFormat="1" ht="15" customHeight="1" x14ac:dyDescent="0.3"/>
    <row r="474" s="64" customFormat="1" ht="15" customHeight="1" x14ac:dyDescent="0.3"/>
    <row r="475" s="64" customFormat="1" ht="15" customHeight="1" x14ac:dyDescent="0.3"/>
    <row r="476" s="64" customFormat="1" ht="15" customHeight="1" x14ac:dyDescent="0.3"/>
    <row r="477" s="64" customFormat="1" ht="15" customHeight="1" x14ac:dyDescent="0.3"/>
    <row r="478" s="64" customFormat="1" ht="15" customHeight="1" x14ac:dyDescent="0.3"/>
    <row r="479" s="64" customFormat="1" ht="15" customHeight="1" x14ac:dyDescent="0.3"/>
    <row r="480" s="64" customFormat="1" ht="15" customHeight="1" x14ac:dyDescent="0.3"/>
    <row r="481" s="64" customFormat="1" ht="15" customHeight="1" x14ac:dyDescent="0.3"/>
    <row r="482" s="64" customFormat="1" ht="15" customHeight="1" x14ac:dyDescent="0.3"/>
    <row r="483" s="64" customFormat="1" ht="15" customHeight="1" x14ac:dyDescent="0.3"/>
    <row r="484" s="64" customFormat="1" ht="15" customHeight="1" x14ac:dyDescent="0.3"/>
    <row r="485" s="64" customFormat="1" ht="15" customHeight="1" x14ac:dyDescent="0.3"/>
    <row r="486" s="64" customFormat="1" ht="15" customHeight="1" x14ac:dyDescent="0.3"/>
    <row r="487" s="64" customFormat="1" ht="15" customHeight="1" x14ac:dyDescent="0.3"/>
    <row r="488" s="64" customFormat="1" ht="15" customHeight="1" x14ac:dyDescent="0.3"/>
    <row r="489" s="64" customFormat="1" ht="15" customHeight="1" x14ac:dyDescent="0.3"/>
    <row r="490" s="64" customFormat="1" ht="15" customHeight="1" x14ac:dyDescent="0.3"/>
    <row r="491" s="64" customFormat="1" ht="15" customHeight="1" x14ac:dyDescent="0.3"/>
    <row r="492" s="64" customFormat="1" ht="15" customHeight="1" x14ac:dyDescent="0.3"/>
    <row r="493" s="64" customFormat="1" ht="15" customHeight="1" x14ac:dyDescent="0.3"/>
    <row r="494" s="64" customFormat="1" ht="15" customHeight="1" x14ac:dyDescent="0.3"/>
    <row r="495" s="64" customFormat="1" ht="15" customHeight="1" x14ac:dyDescent="0.3"/>
    <row r="496" s="64" customFormat="1" ht="15" customHeight="1" x14ac:dyDescent="0.3"/>
    <row r="497" spans="2:33" ht="15" customHeight="1" x14ac:dyDescent="0.3"/>
    <row r="498" spans="2:33" ht="15" customHeight="1" x14ac:dyDescent="0.3"/>
    <row r="499" spans="2:33" ht="15" customHeight="1" x14ac:dyDescent="0.3"/>
    <row r="500" spans="2:33" ht="15" customHeight="1" x14ac:dyDescent="0.3"/>
    <row r="501" spans="2:33" ht="15" customHeight="1" x14ac:dyDescent="0.3"/>
    <row r="502" spans="2:33" ht="15" customHeight="1" x14ac:dyDescent="0.3"/>
    <row r="503" spans="2:33" ht="15" customHeight="1" x14ac:dyDescent="0.3"/>
    <row r="504" spans="2:33" ht="15" customHeight="1" x14ac:dyDescent="0.3"/>
    <row r="505" spans="2:33" ht="15" customHeight="1" x14ac:dyDescent="0.3"/>
    <row r="506" spans="2:33" ht="15" customHeight="1" x14ac:dyDescent="0.3"/>
    <row r="507" spans="2:33" ht="15" customHeight="1" x14ac:dyDescent="0.3"/>
    <row r="508" spans="2:33" ht="15" customHeight="1" x14ac:dyDescent="0.3"/>
    <row r="509" spans="2:33" ht="15" customHeight="1" x14ac:dyDescent="0.3"/>
    <row r="510" spans="2:33" ht="15" customHeight="1" x14ac:dyDescent="0.3"/>
    <row r="511" spans="2:33" ht="15" customHeight="1" x14ac:dyDescent="0.3"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</row>
    <row r="512" spans="2:33" ht="15" customHeight="1" x14ac:dyDescent="0.3"/>
    <row r="513" s="64" customFormat="1" ht="15" customHeight="1" x14ac:dyDescent="0.3"/>
    <row r="514" s="64" customFormat="1" ht="15" customHeight="1" x14ac:dyDescent="0.3"/>
    <row r="515" s="64" customFormat="1" ht="15" customHeight="1" x14ac:dyDescent="0.3"/>
    <row r="516" s="64" customFormat="1" ht="15" customHeight="1" x14ac:dyDescent="0.3"/>
    <row r="517" s="64" customFormat="1" ht="15" customHeight="1" x14ac:dyDescent="0.3"/>
    <row r="518" s="64" customFormat="1" ht="15" customHeight="1" x14ac:dyDescent="0.3"/>
    <row r="519" s="64" customFormat="1" ht="15" customHeight="1" x14ac:dyDescent="0.3"/>
    <row r="520" s="64" customFormat="1" ht="15" customHeight="1" x14ac:dyDescent="0.3"/>
    <row r="521" s="64" customFormat="1" ht="15" customHeight="1" x14ac:dyDescent="0.3"/>
    <row r="522" s="64" customFormat="1" ht="15" customHeight="1" x14ac:dyDescent="0.3"/>
    <row r="523" s="64" customFormat="1" ht="15" customHeight="1" x14ac:dyDescent="0.3"/>
    <row r="524" s="64" customFormat="1" ht="15" customHeight="1" x14ac:dyDescent="0.3"/>
    <row r="525" s="64" customFormat="1" ht="15" customHeight="1" x14ac:dyDescent="0.3"/>
    <row r="526" s="64" customFormat="1" ht="15" customHeight="1" x14ac:dyDescent="0.3"/>
    <row r="527" s="64" customFormat="1" ht="15" customHeight="1" x14ac:dyDescent="0.3"/>
    <row r="528" s="64" customFormat="1" ht="15" customHeight="1" x14ac:dyDescent="0.3"/>
    <row r="529" s="64" customFormat="1" ht="15" customHeight="1" x14ac:dyDescent="0.3"/>
    <row r="530" s="64" customFormat="1" ht="15" customHeight="1" x14ac:dyDescent="0.3"/>
    <row r="531" s="64" customFormat="1" ht="15" customHeight="1" x14ac:dyDescent="0.3"/>
    <row r="532" s="64" customFormat="1" ht="15" customHeight="1" x14ac:dyDescent="0.3"/>
    <row r="533" s="64" customFormat="1" ht="15" customHeight="1" x14ac:dyDescent="0.3"/>
    <row r="534" s="64" customFormat="1" ht="15" customHeight="1" x14ac:dyDescent="0.3"/>
    <row r="535" s="64" customFormat="1" ht="15" customHeight="1" x14ac:dyDescent="0.3"/>
    <row r="536" s="64" customFormat="1" ht="15" customHeight="1" x14ac:dyDescent="0.3"/>
    <row r="537" s="64" customFormat="1" ht="15" customHeight="1" x14ac:dyDescent="0.3"/>
    <row r="538" s="64" customFormat="1" ht="15" customHeight="1" x14ac:dyDescent="0.3"/>
    <row r="539" s="64" customFormat="1" ht="15" customHeight="1" x14ac:dyDescent="0.3"/>
    <row r="540" s="64" customFormat="1" ht="15" customHeight="1" x14ac:dyDescent="0.3"/>
    <row r="541" s="64" customFormat="1" ht="15" customHeight="1" x14ac:dyDescent="0.3"/>
    <row r="542" s="64" customFormat="1" ht="15" customHeight="1" x14ac:dyDescent="0.3"/>
    <row r="543" s="64" customFormat="1" ht="15" customHeight="1" x14ac:dyDescent="0.3"/>
    <row r="544" s="64" customFormat="1" ht="15" customHeight="1" x14ac:dyDescent="0.3"/>
    <row r="545" s="64" customFormat="1" ht="15" customHeight="1" x14ac:dyDescent="0.3"/>
    <row r="546" s="64" customFormat="1" ht="15" customHeight="1" x14ac:dyDescent="0.3"/>
    <row r="547" s="64" customFormat="1" ht="15" customHeight="1" x14ac:dyDescent="0.3"/>
    <row r="548" s="64" customFormat="1" ht="15" customHeight="1" x14ac:dyDescent="0.3"/>
    <row r="549" s="64" customFormat="1" ht="15" customHeight="1" x14ac:dyDescent="0.3"/>
    <row r="550" s="64" customFormat="1" ht="15" customHeight="1" x14ac:dyDescent="0.3"/>
    <row r="551" s="64" customFormat="1" ht="15" customHeight="1" x14ac:dyDescent="0.3"/>
    <row r="552" s="64" customFormat="1" ht="15" customHeight="1" x14ac:dyDescent="0.3"/>
    <row r="553" s="64" customFormat="1" ht="15" customHeight="1" x14ac:dyDescent="0.3"/>
    <row r="554" s="64" customFormat="1" ht="15" customHeight="1" x14ac:dyDescent="0.3"/>
    <row r="555" s="64" customFormat="1" ht="15" customHeight="1" x14ac:dyDescent="0.3"/>
    <row r="556" s="64" customFormat="1" ht="15" customHeight="1" x14ac:dyDescent="0.3"/>
    <row r="557" s="64" customFormat="1" ht="15" customHeight="1" x14ac:dyDescent="0.3"/>
    <row r="558" s="64" customFormat="1" ht="15" customHeight="1" x14ac:dyDescent="0.3"/>
    <row r="559" s="64" customFormat="1" ht="15" customHeight="1" x14ac:dyDescent="0.3"/>
    <row r="560" s="64" customFormat="1" ht="15" customHeight="1" x14ac:dyDescent="0.3"/>
    <row r="561" s="64" customFormat="1" ht="15" customHeight="1" x14ac:dyDescent="0.3"/>
    <row r="562" s="64" customFormat="1" ht="15" customHeight="1" x14ac:dyDescent="0.3"/>
    <row r="563" s="64" customFormat="1" ht="15" customHeight="1" x14ac:dyDescent="0.3"/>
    <row r="564" s="64" customFormat="1" ht="15" customHeight="1" x14ac:dyDescent="0.3"/>
    <row r="565" s="64" customFormat="1" ht="15" customHeight="1" x14ac:dyDescent="0.3"/>
    <row r="566" s="64" customFormat="1" ht="15" customHeight="1" x14ac:dyDescent="0.3"/>
    <row r="567" s="64" customFormat="1" ht="15" customHeight="1" x14ac:dyDescent="0.3"/>
    <row r="568" s="64" customFormat="1" ht="15" customHeight="1" x14ac:dyDescent="0.3"/>
    <row r="569" s="64" customFormat="1" ht="15" customHeight="1" x14ac:dyDescent="0.3"/>
    <row r="570" s="64" customFormat="1" ht="15" customHeight="1" x14ac:dyDescent="0.3"/>
    <row r="571" s="64" customFormat="1" ht="15" customHeight="1" x14ac:dyDescent="0.3"/>
    <row r="572" s="64" customFormat="1" ht="15" customHeight="1" x14ac:dyDescent="0.3"/>
    <row r="573" s="64" customFormat="1" ht="15" customHeight="1" x14ac:dyDescent="0.3"/>
    <row r="574" s="64" customFormat="1" ht="15" customHeight="1" x14ac:dyDescent="0.3"/>
    <row r="575" s="64" customFormat="1" ht="15" customHeight="1" x14ac:dyDescent="0.3"/>
    <row r="576" s="64" customFormat="1" ht="15" customHeight="1" x14ac:dyDescent="0.3"/>
    <row r="577" s="64" customFormat="1" ht="15" customHeight="1" x14ac:dyDescent="0.3"/>
    <row r="578" s="64" customFormat="1" ht="15" customHeight="1" x14ac:dyDescent="0.3"/>
    <row r="579" s="64" customFormat="1" ht="15" customHeight="1" x14ac:dyDescent="0.3"/>
    <row r="580" s="64" customFormat="1" ht="15" customHeight="1" x14ac:dyDescent="0.3"/>
    <row r="581" s="64" customFormat="1" ht="15" customHeight="1" x14ac:dyDescent="0.3"/>
    <row r="582" s="64" customFormat="1" ht="15" customHeight="1" x14ac:dyDescent="0.3"/>
    <row r="583" s="64" customFormat="1" ht="15" customHeight="1" x14ac:dyDescent="0.3"/>
    <row r="584" s="64" customFormat="1" ht="15" customHeight="1" x14ac:dyDescent="0.3"/>
    <row r="585" s="64" customFormat="1" ht="15" customHeight="1" x14ac:dyDescent="0.3"/>
    <row r="586" s="64" customFormat="1" ht="15" customHeight="1" x14ac:dyDescent="0.3"/>
    <row r="587" s="64" customFormat="1" ht="15" customHeight="1" x14ac:dyDescent="0.3"/>
    <row r="588" s="64" customFormat="1" ht="15" customHeight="1" x14ac:dyDescent="0.3"/>
    <row r="589" s="64" customFormat="1" ht="15" customHeight="1" x14ac:dyDescent="0.3"/>
    <row r="590" s="64" customFormat="1" ht="15" customHeight="1" x14ac:dyDescent="0.3"/>
    <row r="591" s="64" customFormat="1" ht="15" customHeight="1" x14ac:dyDescent="0.3"/>
    <row r="592" s="64" customFormat="1" ht="15" customHeight="1" x14ac:dyDescent="0.3"/>
    <row r="593" s="64" customFormat="1" ht="15" customHeight="1" x14ac:dyDescent="0.3"/>
    <row r="594" s="64" customFormat="1" ht="15" customHeight="1" x14ac:dyDescent="0.3"/>
    <row r="595" s="64" customFormat="1" ht="15" customHeight="1" x14ac:dyDescent="0.3"/>
    <row r="596" s="64" customFormat="1" ht="15" customHeight="1" x14ac:dyDescent="0.3"/>
    <row r="597" s="64" customFormat="1" ht="15" customHeight="1" x14ac:dyDescent="0.3"/>
    <row r="598" s="64" customFormat="1" ht="15" customHeight="1" x14ac:dyDescent="0.3"/>
    <row r="599" s="64" customFormat="1" ht="15" customHeight="1" x14ac:dyDescent="0.3"/>
    <row r="600" s="64" customFormat="1" ht="15" customHeight="1" x14ac:dyDescent="0.3"/>
    <row r="601" s="64" customFormat="1" ht="15" customHeight="1" x14ac:dyDescent="0.3"/>
    <row r="602" s="64" customFormat="1" ht="15" customHeight="1" x14ac:dyDescent="0.3"/>
    <row r="603" s="64" customFormat="1" ht="15" customHeight="1" x14ac:dyDescent="0.3"/>
    <row r="604" s="64" customFormat="1" ht="15" customHeight="1" x14ac:dyDescent="0.3"/>
    <row r="605" s="64" customFormat="1" ht="15" customHeight="1" x14ac:dyDescent="0.3"/>
    <row r="606" s="64" customFormat="1" ht="15" customHeight="1" x14ac:dyDescent="0.3"/>
    <row r="607" s="64" customFormat="1" ht="15" customHeight="1" x14ac:dyDescent="0.3"/>
    <row r="608" s="64" customFormat="1" ht="15" customHeight="1" x14ac:dyDescent="0.3"/>
    <row r="609" s="64" customFormat="1" ht="15" customHeight="1" x14ac:dyDescent="0.3"/>
    <row r="610" s="64" customFormat="1" ht="15" customHeight="1" x14ac:dyDescent="0.3"/>
    <row r="611" s="64" customFormat="1" ht="15" customHeight="1" x14ac:dyDescent="0.3"/>
    <row r="612" s="64" customFormat="1" ht="15" customHeight="1" x14ac:dyDescent="0.3"/>
    <row r="613" s="64" customFormat="1" ht="15" customHeight="1" x14ac:dyDescent="0.3"/>
    <row r="614" s="64" customFormat="1" ht="15" customHeight="1" x14ac:dyDescent="0.3"/>
    <row r="615" s="64" customFormat="1" ht="15" customHeight="1" x14ac:dyDescent="0.3"/>
    <row r="616" s="64" customFormat="1" ht="15" customHeight="1" x14ac:dyDescent="0.3"/>
    <row r="617" s="64" customFormat="1" ht="15" customHeight="1" x14ac:dyDescent="0.3"/>
    <row r="618" s="64" customFormat="1" ht="15" customHeight="1" x14ac:dyDescent="0.3"/>
    <row r="619" s="64" customFormat="1" ht="15" customHeight="1" x14ac:dyDescent="0.3"/>
    <row r="620" s="64" customFormat="1" ht="15" customHeight="1" x14ac:dyDescent="0.3"/>
    <row r="621" s="64" customFormat="1" ht="15" customHeight="1" x14ac:dyDescent="0.3"/>
    <row r="622" s="64" customFormat="1" ht="15" customHeight="1" x14ac:dyDescent="0.3"/>
    <row r="623" s="64" customFormat="1" ht="15" customHeight="1" x14ac:dyDescent="0.3"/>
    <row r="624" s="64" customFormat="1" ht="15" customHeight="1" x14ac:dyDescent="0.3"/>
    <row r="625" s="64" customFormat="1" ht="15" customHeight="1" x14ac:dyDescent="0.3"/>
    <row r="626" s="64" customFormat="1" ht="15" customHeight="1" x14ac:dyDescent="0.3"/>
    <row r="627" s="64" customFormat="1" ht="15" customHeight="1" x14ac:dyDescent="0.3"/>
    <row r="628" s="64" customFormat="1" ht="15" customHeight="1" x14ac:dyDescent="0.3"/>
    <row r="629" s="64" customFormat="1" ht="15" customHeight="1" x14ac:dyDescent="0.3"/>
    <row r="630" s="64" customFormat="1" ht="15" customHeight="1" x14ac:dyDescent="0.3"/>
    <row r="631" s="64" customFormat="1" ht="15" customHeight="1" x14ac:dyDescent="0.3"/>
    <row r="632" s="64" customFormat="1" ht="15" customHeight="1" x14ac:dyDescent="0.3"/>
    <row r="633" s="64" customFormat="1" ht="15" customHeight="1" x14ac:dyDescent="0.3"/>
    <row r="634" s="64" customFormat="1" ht="15" customHeight="1" x14ac:dyDescent="0.3"/>
    <row r="635" s="64" customFormat="1" ht="15" customHeight="1" x14ac:dyDescent="0.3"/>
    <row r="636" s="64" customFormat="1" ht="15" customHeight="1" x14ac:dyDescent="0.3"/>
    <row r="637" s="64" customFormat="1" ht="15" customHeight="1" x14ac:dyDescent="0.3"/>
    <row r="638" s="64" customFormat="1" ht="15" customHeight="1" x14ac:dyDescent="0.3"/>
    <row r="639" s="64" customFormat="1" ht="15" customHeight="1" x14ac:dyDescent="0.3"/>
    <row r="640" s="64" customFormat="1" ht="15" customHeight="1" x14ac:dyDescent="0.3"/>
    <row r="641" s="64" customFormat="1" ht="15" customHeight="1" x14ac:dyDescent="0.3"/>
    <row r="642" s="64" customFormat="1" ht="15" customHeight="1" x14ac:dyDescent="0.3"/>
    <row r="643" s="64" customFormat="1" ht="15" customHeight="1" x14ac:dyDescent="0.3"/>
    <row r="644" s="64" customFormat="1" ht="15" customHeight="1" x14ac:dyDescent="0.3"/>
    <row r="645" s="64" customFormat="1" ht="15" customHeight="1" x14ac:dyDescent="0.3"/>
    <row r="646" s="64" customFormat="1" ht="15" customHeight="1" x14ac:dyDescent="0.3"/>
    <row r="647" s="64" customFormat="1" ht="15" customHeight="1" x14ac:dyDescent="0.3"/>
    <row r="648" s="64" customFormat="1" ht="15" customHeight="1" x14ac:dyDescent="0.3"/>
    <row r="649" s="64" customFormat="1" ht="15" customHeight="1" x14ac:dyDescent="0.3"/>
    <row r="650" s="64" customFormat="1" ht="15" customHeight="1" x14ac:dyDescent="0.3"/>
    <row r="651" s="64" customFormat="1" ht="15" customHeight="1" x14ac:dyDescent="0.3"/>
    <row r="652" s="64" customFormat="1" ht="15" customHeight="1" x14ac:dyDescent="0.3"/>
    <row r="653" s="64" customFormat="1" ht="15" customHeight="1" x14ac:dyDescent="0.3"/>
    <row r="654" s="64" customFormat="1" ht="15" customHeight="1" x14ac:dyDescent="0.3"/>
    <row r="655" s="64" customFormat="1" ht="15" customHeight="1" x14ac:dyDescent="0.3"/>
    <row r="656" s="64" customFormat="1" ht="15" customHeight="1" x14ac:dyDescent="0.3"/>
    <row r="657" s="64" customFormat="1" ht="15" customHeight="1" x14ac:dyDescent="0.3"/>
    <row r="658" s="64" customFormat="1" ht="15" customHeight="1" x14ac:dyDescent="0.3"/>
    <row r="659" s="64" customFormat="1" ht="15" customHeight="1" x14ac:dyDescent="0.3"/>
    <row r="660" s="64" customFormat="1" ht="15" customHeight="1" x14ac:dyDescent="0.3"/>
    <row r="661" s="64" customFormat="1" ht="15" customHeight="1" x14ac:dyDescent="0.3"/>
    <row r="662" s="64" customFormat="1" ht="15" customHeight="1" x14ac:dyDescent="0.3"/>
    <row r="663" s="64" customFormat="1" ht="15" customHeight="1" x14ac:dyDescent="0.3"/>
    <row r="664" s="64" customFormat="1" ht="15" customHeight="1" x14ac:dyDescent="0.3"/>
    <row r="665" s="64" customFormat="1" ht="15" customHeight="1" x14ac:dyDescent="0.3"/>
    <row r="666" s="64" customFormat="1" ht="15" customHeight="1" x14ac:dyDescent="0.3"/>
    <row r="667" s="64" customFormat="1" ht="15" customHeight="1" x14ac:dyDescent="0.3"/>
    <row r="668" s="64" customFormat="1" ht="15" customHeight="1" x14ac:dyDescent="0.3"/>
    <row r="669" s="64" customFormat="1" ht="15" customHeight="1" x14ac:dyDescent="0.3"/>
    <row r="670" s="64" customFormat="1" ht="15" customHeight="1" x14ac:dyDescent="0.3"/>
    <row r="671" s="64" customFormat="1" ht="15" customHeight="1" x14ac:dyDescent="0.3"/>
    <row r="672" s="64" customFormat="1" ht="15" customHeight="1" x14ac:dyDescent="0.3"/>
    <row r="673" s="64" customFormat="1" ht="15" customHeight="1" x14ac:dyDescent="0.3"/>
    <row r="674" s="64" customFormat="1" ht="15" customHeight="1" x14ac:dyDescent="0.3"/>
    <row r="675" s="64" customFormat="1" ht="15" customHeight="1" x14ac:dyDescent="0.3"/>
    <row r="676" s="64" customFormat="1" ht="15" customHeight="1" x14ac:dyDescent="0.3"/>
    <row r="677" s="64" customFormat="1" ht="15" customHeight="1" x14ac:dyDescent="0.3"/>
    <row r="678" s="64" customFormat="1" ht="15" customHeight="1" x14ac:dyDescent="0.3"/>
    <row r="679" s="64" customFormat="1" ht="15" customHeight="1" x14ac:dyDescent="0.3"/>
    <row r="680" s="64" customFormat="1" ht="15" customHeight="1" x14ac:dyDescent="0.3"/>
    <row r="681" s="64" customFormat="1" ht="15" customHeight="1" x14ac:dyDescent="0.3"/>
    <row r="682" s="64" customFormat="1" ht="15" customHeight="1" x14ac:dyDescent="0.3"/>
    <row r="683" s="64" customFormat="1" ht="15" customHeight="1" x14ac:dyDescent="0.3"/>
    <row r="684" s="64" customFormat="1" ht="15" customHeight="1" x14ac:dyDescent="0.3"/>
    <row r="685" s="64" customFormat="1" ht="15" customHeight="1" x14ac:dyDescent="0.3"/>
    <row r="686" s="64" customFormat="1" ht="15" customHeight="1" x14ac:dyDescent="0.3"/>
    <row r="687" s="64" customFormat="1" ht="15" customHeight="1" x14ac:dyDescent="0.3"/>
    <row r="688" s="64" customFormat="1" ht="15" customHeight="1" x14ac:dyDescent="0.3"/>
    <row r="689" s="64" customFormat="1" ht="15" customHeight="1" x14ac:dyDescent="0.3"/>
    <row r="690" s="64" customFormat="1" ht="15" customHeight="1" x14ac:dyDescent="0.3"/>
    <row r="691" s="64" customFormat="1" ht="15" customHeight="1" x14ac:dyDescent="0.3"/>
    <row r="692" s="64" customFormat="1" ht="15" customHeight="1" x14ac:dyDescent="0.3"/>
    <row r="693" s="64" customFormat="1" ht="15" customHeight="1" x14ac:dyDescent="0.3"/>
    <row r="694" s="64" customFormat="1" ht="15" customHeight="1" x14ac:dyDescent="0.3"/>
    <row r="695" s="64" customFormat="1" ht="15" customHeight="1" x14ac:dyDescent="0.3"/>
    <row r="696" s="64" customFormat="1" ht="15" customHeight="1" x14ac:dyDescent="0.3"/>
    <row r="697" s="64" customFormat="1" ht="15" customHeight="1" x14ac:dyDescent="0.3"/>
    <row r="698" s="64" customFormat="1" ht="15" customHeight="1" x14ac:dyDescent="0.3"/>
    <row r="699" s="64" customFormat="1" ht="15" customHeight="1" x14ac:dyDescent="0.3"/>
    <row r="700" s="64" customFormat="1" ht="15" customHeight="1" x14ac:dyDescent="0.3"/>
    <row r="701" s="64" customFormat="1" ht="15" customHeight="1" x14ac:dyDescent="0.3"/>
    <row r="702" s="64" customFormat="1" ht="15" customHeight="1" x14ac:dyDescent="0.3"/>
    <row r="703" s="64" customFormat="1" ht="15" customHeight="1" x14ac:dyDescent="0.3"/>
    <row r="704" s="64" customFormat="1" ht="15" customHeight="1" x14ac:dyDescent="0.3"/>
    <row r="705" spans="2:33" ht="15" customHeight="1" x14ac:dyDescent="0.3"/>
    <row r="706" spans="2:33" ht="15" customHeight="1" x14ac:dyDescent="0.3"/>
    <row r="707" spans="2:33" ht="15" customHeight="1" x14ac:dyDescent="0.3"/>
    <row r="708" spans="2:33" ht="15" customHeight="1" x14ac:dyDescent="0.3"/>
    <row r="709" spans="2:33" ht="15" customHeight="1" x14ac:dyDescent="0.3"/>
    <row r="710" spans="2:33" ht="15" customHeight="1" x14ac:dyDescent="0.3"/>
    <row r="711" spans="2:33" ht="15" customHeight="1" x14ac:dyDescent="0.3"/>
    <row r="712" spans="2:33" ht="15" customHeight="1" x14ac:dyDescent="0.3"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</row>
    <row r="713" spans="2:33" ht="15" customHeight="1" x14ac:dyDescent="0.3"/>
    <row r="714" spans="2:33" ht="15" customHeight="1" x14ac:dyDescent="0.3"/>
    <row r="715" spans="2:33" ht="15" customHeight="1" x14ac:dyDescent="0.3"/>
    <row r="716" spans="2:33" ht="15" customHeight="1" x14ac:dyDescent="0.3"/>
    <row r="717" spans="2:33" ht="15" customHeight="1" x14ac:dyDescent="0.3"/>
    <row r="718" spans="2:33" ht="15" customHeight="1" x14ac:dyDescent="0.3"/>
    <row r="719" spans="2:33" ht="15" customHeight="1" x14ac:dyDescent="0.3"/>
    <row r="720" spans="2:33" ht="15" customHeight="1" x14ac:dyDescent="0.3"/>
    <row r="721" s="64" customFormat="1" ht="15" customHeight="1" x14ac:dyDescent="0.3"/>
    <row r="722" s="64" customFormat="1" ht="15" customHeight="1" x14ac:dyDescent="0.3"/>
    <row r="723" s="64" customFormat="1" ht="15" customHeight="1" x14ac:dyDescent="0.3"/>
    <row r="724" s="64" customFormat="1" ht="15" customHeight="1" x14ac:dyDescent="0.3"/>
    <row r="725" s="64" customFormat="1" ht="15" customHeight="1" x14ac:dyDescent="0.3"/>
    <row r="726" s="64" customFormat="1" ht="15" customHeight="1" x14ac:dyDescent="0.3"/>
    <row r="727" s="64" customFormat="1" ht="15" customHeight="1" x14ac:dyDescent="0.3"/>
    <row r="728" s="64" customFormat="1" ht="15" customHeight="1" x14ac:dyDescent="0.3"/>
    <row r="729" s="64" customFormat="1" ht="15" customHeight="1" x14ac:dyDescent="0.3"/>
    <row r="730" s="64" customFormat="1" ht="15" customHeight="1" x14ac:dyDescent="0.3"/>
    <row r="731" s="64" customFormat="1" ht="15" customHeight="1" x14ac:dyDescent="0.3"/>
    <row r="732" s="64" customFormat="1" ht="15" customHeight="1" x14ac:dyDescent="0.3"/>
    <row r="733" s="64" customFormat="1" ht="15" customHeight="1" x14ac:dyDescent="0.3"/>
    <row r="734" s="64" customFormat="1" ht="15" customHeight="1" x14ac:dyDescent="0.3"/>
    <row r="735" s="64" customFormat="1" ht="15" customHeight="1" x14ac:dyDescent="0.3"/>
    <row r="736" s="64" customFormat="1" ht="15" customHeight="1" x14ac:dyDescent="0.3"/>
    <row r="737" s="64" customFormat="1" ht="15" customHeight="1" x14ac:dyDescent="0.3"/>
    <row r="738" s="64" customFormat="1" ht="15" customHeight="1" x14ac:dyDescent="0.3"/>
    <row r="739" s="64" customFormat="1" ht="15" customHeight="1" x14ac:dyDescent="0.3"/>
    <row r="740" s="64" customFormat="1" ht="15" customHeight="1" x14ac:dyDescent="0.3"/>
    <row r="741" s="64" customFormat="1" ht="15" customHeight="1" x14ac:dyDescent="0.3"/>
    <row r="742" s="64" customFormat="1" ht="15" customHeight="1" x14ac:dyDescent="0.3"/>
    <row r="743" s="64" customFormat="1" ht="15" customHeight="1" x14ac:dyDescent="0.3"/>
    <row r="744" s="64" customFormat="1" ht="15" customHeight="1" x14ac:dyDescent="0.3"/>
    <row r="745" s="64" customFormat="1" ht="15" customHeight="1" x14ac:dyDescent="0.3"/>
    <row r="746" s="64" customFormat="1" ht="15" customHeight="1" x14ac:dyDescent="0.3"/>
    <row r="747" s="64" customFormat="1" ht="15" customHeight="1" x14ac:dyDescent="0.3"/>
    <row r="748" s="64" customFormat="1" ht="15" customHeight="1" x14ac:dyDescent="0.3"/>
    <row r="749" s="64" customFormat="1" ht="15" customHeight="1" x14ac:dyDescent="0.3"/>
    <row r="750" s="64" customFormat="1" ht="15" customHeight="1" x14ac:dyDescent="0.3"/>
    <row r="751" s="64" customFormat="1" ht="15" customHeight="1" x14ac:dyDescent="0.3"/>
    <row r="752" s="64" customFormat="1" ht="15" customHeight="1" x14ac:dyDescent="0.3"/>
    <row r="753" s="64" customFormat="1" ht="15" customHeight="1" x14ac:dyDescent="0.3"/>
    <row r="754" s="64" customFormat="1" ht="15" customHeight="1" x14ac:dyDescent="0.3"/>
    <row r="755" s="64" customFormat="1" ht="15" customHeight="1" x14ac:dyDescent="0.3"/>
    <row r="756" s="64" customFormat="1" ht="15" customHeight="1" x14ac:dyDescent="0.3"/>
    <row r="757" s="64" customFormat="1" ht="15" customHeight="1" x14ac:dyDescent="0.3"/>
    <row r="758" s="64" customFormat="1" ht="15" customHeight="1" x14ac:dyDescent="0.3"/>
    <row r="759" s="64" customFormat="1" ht="15" customHeight="1" x14ac:dyDescent="0.3"/>
    <row r="760" s="64" customFormat="1" ht="15" customHeight="1" x14ac:dyDescent="0.3"/>
    <row r="761" s="64" customFormat="1" ht="15" customHeight="1" x14ac:dyDescent="0.3"/>
    <row r="762" s="64" customFormat="1" ht="15" customHeight="1" x14ac:dyDescent="0.3"/>
    <row r="763" s="64" customFormat="1" ht="15" customHeight="1" x14ac:dyDescent="0.3"/>
    <row r="764" s="64" customFormat="1" ht="15" customHeight="1" x14ac:dyDescent="0.3"/>
    <row r="765" s="64" customFormat="1" ht="15" customHeight="1" x14ac:dyDescent="0.3"/>
    <row r="766" s="64" customFormat="1" ht="15" customHeight="1" x14ac:dyDescent="0.3"/>
    <row r="767" s="64" customFormat="1" ht="15" customHeight="1" x14ac:dyDescent="0.3"/>
    <row r="768" s="64" customFormat="1" ht="15" customHeight="1" x14ac:dyDescent="0.3"/>
    <row r="769" s="64" customFormat="1" ht="15" customHeight="1" x14ac:dyDescent="0.3"/>
    <row r="770" s="64" customFormat="1" ht="15" customHeight="1" x14ac:dyDescent="0.3"/>
    <row r="771" s="64" customFormat="1" ht="15" customHeight="1" x14ac:dyDescent="0.3"/>
    <row r="772" s="64" customFormat="1" ht="15" customHeight="1" x14ac:dyDescent="0.3"/>
    <row r="773" s="64" customFormat="1" ht="15" customHeight="1" x14ac:dyDescent="0.3"/>
    <row r="774" s="64" customFormat="1" ht="15" customHeight="1" x14ac:dyDescent="0.3"/>
    <row r="775" s="64" customFormat="1" ht="15" customHeight="1" x14ac:dyDescent="0.3"/>
    <row r="776" s="64" customFormat="1" ht="15" customHeight="1" x14ac:dyDescent="0.3"/>
    <row r="777" s="64" customFormat="1" ht="15" customHeight="1" x14ac:dyDescent="0.3"/>
    <row r="778" s="64" customFormat="1" ht="15" customHeight="1" x14ac:dyDescent="0.3"/>
    <row r="779" s="64" customFormat="1" ht="15" customHeight="1" x14ac:dyDescent="0.3"/>
    <row r="780" s="64" customFormat="1" ht="15" customHeight="1" x14ac:dyDescent="0.3"/>
    <row r="781" s="64" customFormat="1" ht="15" customHeight="1" x14ac:dyDescent="0.3"/>
    <row r="782" s="64" customFormat="1" ht="15" customHeight="1" x14ac:dyDescent="0.3"/>
    <row r="783" s="64" customFormat="1" ht="15" customHeight="1" x14ac:dyDescent="0.3"/>
    <row r="784" s="64" customFormat="1" ht="15" customHeight="1" x14ac:dyDescent="0.3"/>
    <row r="785" s="64" customFormat="1" ht="15" customHeight="1" x14ac:dyDescent="0.3"/>
    <row r="786" s="64" customFormat="1" ht="15" customHeight="1" x14ac:dyDescent="0.3"/>
    <row r="787" s="64" customFormat="1" ht="15" customHeight="1" x14ac:dyDescent="0.3"/>
    <row r="788" s="64" customFormat="1" ht="15" customHeight="1" x14ac:dyDescent="0.3"/>
    <row r="789" s="64" customFormat="1" ht="15" customHeight="1" x14ac:dyDescent="0.3"/>
    <row r="790" s="64" customFormat="1" ht="15" customHeight="1" x14ac:dyDescent="0.3"/>
    <row r="791" s="64" customFormat="1" ht="15" customHeight="1" x14ac:dyDescent="0.3"/>
    <row r="792" s="64" customFormat="1" ht="15" customHeight="1" x14ac:dyDescent="0.3"/>
    <row r="793" s="64" customFormat="1" ht="15" customHeight="1" x14ac:dyDescent="0.3"/>
    <row r="794" s="64" customFormat="1" ht="15" customHeight="1" x14ac:dyDescent="0.3"/>
    <row r="795" s="64" customFormat="1" ht="15" customHeight="1" x14ac:dyDescent="0.3"/>
    <row r="796" s="64" customFormat="1" ht="15" customHeight="1" x14ac:dyDescent="0.3"/>
    <row r="797" s="64" customFormat="1" ht="15" customHeight="1" x14ac:dyDescent="0.3"/>
    <row r="798" s="64" customFormat="1" ht="15" customHeight="1" x14ac:dyDescent="0.3"/>
    <row r="799" s="64" customFormat="1" ht="15" customHeight="1" x14ac:dyDescent="0.3"/>
    <row r="800" s="64" customFormat="1" ht="15" customHeight="1" x14ac:dyDescent="0.3"/>
    <row r="801" s="64" customFormat="1" ht="15" customHeight="1" x14ac:dyDescent="0.3"/>
    <row r="802" s="64" customFormat="1" ht="15" customHeight="1" x14ac:dyDescent="0.3"/>
    <row r="803" s="64" customFormat="1" ht="15" customHeight="1" x14ac:dyDescent="0.3"/>
    <row r="804" s="64" customFormat="1" ht="15" customHeight="1" x14ac:dyDescent="0.3"/>
    <row r="805" s="64" customFormat="1" ht="15" customHeight="1" x14ac:dyDescent="0.3"/>
    <row r="806" s="64" customFormat="1" ht="15" customHeight="1" x14ac:dyDescent="0.3"/>
    <row r="807" s="64" customFormat="1" ht="15" customHeight="1" x14ac:dyDescent="0.3"/>
    <row r="808" s="64" customFormat="1" ht="15" customHeight="1" x14ac:dyDescent="0.3"/>
    <row r="809" s="64" customFormat="1" ht="15" customHeight="1" x14ac:dyDescent="0.3"/>
    <row r="810" s="64" customFormat="1" ht="15" customHeight="1" x14ac:dyDescent="0.3"/>
    <row r="811" s="64" customFormat="1" ht="15" customHeight="1" x14ac:dyDescent="0.3"/>
    <row r="812" s="64" customFormat="1" ht="15" customHeight="1" x14ac:dyDescent="0.3"/>
    <row r="813" s="64" customFormat="1" ht="15" customHeight="1" x14ac:dyDescent="0.3"/>
    <row r="814" s="64" customFormat="1" ht="15" customHeight="1" x14ac:dyDescent="0.3"/>
    <row r="815" s="64" customFormat="1" ht="15" customHeight="1" x14ac:dyDescent="0.3"/>
    <row r="816" s="64" customFormat="1" ht="15" customHeight="1" x14ac:dyDescent="0.3"/>
    <row r="817" s="64" customFormat="1" ht="15" customHeight="1" x14ac:dyDescent="0.3"/>
    <row r="818" s="64" customFormat="1" ht="15" customHeight="1" x14ac:dyDescent="0.3"/>
    <row r="819" s="64" customFormat="1" ht="15" customHeight="1" x14ac:dyDescent="0.3"/>
    <row r="820" s="64" customFormat="1" ht="15" customHeight="1" x14ac:dyDescent="0.3"/>
    <row r="821" s="64" customFormat="1" ht="15" customHeight="1" x14ac:dyDescent="0.3"/>
    <row r="822" s="64" customFormat="1" ht="15" customHeight="1" x14ac:dyDescent="0.3"/>
    <row r="823" s="64" customFormat="1" ht="15" customHeight="1" x14ac:dyDescent="0.3"/>
    <row r="824" s="64" customFormat="1" ht="15" customHeight="1" x14ac:dyDescent="0.3"/>
    <row r="825" s="64" customFormat="1" ht="15" customHeight="1" x14ac:dyDescent="0.3"/>
    <row r="826" s="64" customFormat="1" ht="15" customHeight="1" x14ac:dyDescent="0.3"/>
    <row r="827" s="64" customFormat="1" ht="15" customHeight="1" x14ac:dyDescent="0.3"/>
    <row r="828" s="64" customFormat="1" ht="15" customHeight="1" x14ac:dyDescent="0.3"/>
    <row r="829" s="64" customFormat="1" ht="15" customHeight="1" x14ac:dyDescent="0.3"/>
    <row r="830" s="64" customFormat="1" ht="15" customHeight="1" x14ac:dyDescent="0.3"/>
    <row r="831" s="64" customFormat="1" ht="15" customHeight="1" x14ac:dyDescent="0.3"/>
    <row r="832" s="64" customFormat="1" ht="15" customHeight="1" x14ac:dyDescent="0.3"/>
    <row r="833" s="64" customFormat="1" ht="15" customHeight="1" x14ac:dyDescent="0.3"/>
    <row r="834" s="64" customFormat="1" ht="15" customHeight="1" x14ac:dyDescent="0.3"/>
    <row r="835" s="64" customFormat="1" ht="15" customHeight="1" x14ac:dyDescent="0.3"/>
    <row r="836" s="64" customFormat="1" ht="15" customHeight="1" x14ac:dyDescent="0.3"/>
    <row r="837" s="64" customFormat="1" ht="15" customHeight="1" x14ac:dyDescent="0.3"/>
    <row r="838" s="64" customFormat="1" ht="15" customHeight="1" x14ac:dyDescent="0.3"/>
    <row r="839" s="64" customFormat="1" ht="15" customHeight="1" x14ac:dyDescent="0.3"/>
    <row r="840" s="64" customFormat="1" ht="15" customHeight="1" x14ac:dyDescent="0.3"/>
    <row r="841" s="64" customFormat="1" ht="15" customHeight="1" x14ac:dyDescent="0.3"/>
    <row r="842" s="64" customFormat="1" ht="15" customHeight="1" x14ac:dyDescent="0.3"/>
    <row r="843" s="64" customFormat="1" ht="15" customHeight="1" x14ac:dyDescent="0.3"/>
    <row r="844" s="64" customFormat="1" ht="15" customHeight="1" x14ac:dyDescent="0.3"/>
    <row r="845" s="64" customFormat="1" ht="15" customHeight="1" x14ac:dyDescent="0.3"/>
    <row r="846" s="64" customFormat="1" ht="15" customHeight="1" x14ac:dyDescent="0.3"/>
    <row r="847" s="64" customFormat="1" ht="15" customHeight="1" x14ac:dyDescent="0.3"/>
    <row r="848" s="64" customFormat="1" ht="15" customHeight="1" x14ac:dyDescent="0.3"/>
    <row r="849" s="64" customFormat="1" ht="15" customHeight="1" x14ac:dyDescent="0.3"/>
    <row r="850" s="64" customFormat="1" ht="15" customHeight="1" x14ac:dyDescent="0.3"/>
    <row r="851" s="64" customFormat="1" ht="15" customHeight="1" x14ac:dyDescent="0.3"/>
    <row r="852" s="64" customFormat="1" ht="15" customHeight="1" x14ac:dyDescent="0.3"/>
    <row r="853" s="64" customFormat="1" ht="15" customHeight="1" x14ac:dyDescent="0.3"/>
    <row r="854" s="64" customFormat="1" ht="15" customHeight="1" x14ac:dyDescent="0.3"/>
    <row r="855" s="64" customFormat="1" ht="15" customHeight="1" x14ac:dyDescent="0.3"/>
    <row r="856" s="64" customFormat="1" ht="15" customHeight="1" x14ac:dyDescent="0.3"/>
    <row r="857" s="64" customFormat="1" ht="15" customHeight="1" x14ac:dyDescent="0.3"/>
    <row r="858" s="64" customFormat="1" ht="15" customHeight="1" x14ac:dyDescent="0.3"/>
    <row r="859" s="64" customFormat="1" ht="15" customHeight="1" x14ac:dyDescent="0.3"/>
    <row r="860" s="64" customFormat="1" ht="15" customHeight="1" x14ac:dyDescent="0.3"/>
    <row r="861" s="64" customFormat="1" ht="15" customHeight="1" x14ac:dyDescent="0.3"/>
    <row r="862" s="64" customFormat="1" ht="15" customHeight="1" x14ac:dyDescent="0.3"/>
    <row r="863" s="64" customFormat="1" ht="15" customHeight="1" x14ac:dyDescent="0.3"/>
    <row r="864" s="64" customFormat="1" ht="15" customHeight="1" x14ac:dyDescent="0.3"/>
    <row r="865" s="64" customFormat="1" ht="15" customHeight="1" x14ac:dyDescent="0.3"/>
    <row r="866" s="64" customFormat="1" ht="15" customHeight="1" x14ac:dyDescent="0.3"/>
    <row r="867" s="64" customFormat="1" ht="15" customHeight="1" x14ac:dyDescent="0.3"/>
    <row r="868" s="64" customFormat="1" ht="15" customHeight="1" x14ac:dyDescent="0.3"/>
    <row r="869" s="64" customFormat="1" ht="15" customHeight="1" x14ac:dyDescent="0.3"/>
    <row r="870" s="64" customFormat="1" ht="15" customHeight="1" x14ac:dyDescent="0.3"/>
    <row r="871" s="64" customFormat="1" ht="15" customHeight="1" x14ac:dyDescent="0.3"/>
    <row r="872" s="64" customFormat="1" ht="15" customHeight="1" x14ac:dyDescent="0.3"/>
    <row r="873" s="64" customFormat="1" ht="15" customHeight="1" x14ac:dyDescent="0.3"/>
    <row r="874" s="64" customFormat="1" ht="15" customHeight="1" x14ac:dyDescent="0.3"/>
    <row r="875" s="64" customFormat="1" ht="15" customHeight="1" x14ac:dyDescent="0.3"/>
    <row r="876" s="64" customFormat="1" ht="15" customHeight="1" x14ac:dyDescent="0.3"/>
    <row r="877" s="64" customFormat="1" ht="15" customHeight="1" x14ac:dyDescent="0.3"/>
    <row r="878" s="64" customFormat="1" ht="15" customHeight="1" x14ac:dyDescent="0.3"/>
    <row r="879" s="64" customFormat="1" ht="15" customHeight="1" x14ac:dyDescent="0.3"/>
    <row r="880" s="64" customFormat="1" ht="15" customHeight="1" x14ac:dyDescent="0.3"/>
    <row r="881" spans="2:33" ht="15" customHeight="1" x14ac:dyDescent="0.3"/>
    <row r="882" spans="2:33" ht="15" customHeight="1" x14ac:dyDescent="0.3"/>
    <row r="883" spans="2:33" ht="15" customHeight="1" x14ac:dyDescent="0.3"/>
    <row r="884" spans="2:33" ht="15" customHeight="1" x14ac:dyDescent="0.3"/>
    <row r="885" spans="2:33" ht="15" customHeight="1" x14ac:dyDescent="0.3"/>
    <row r="886" spans="2:33" ht="15" customHeight="1" x14ac:dyDescent="0.3"/>
    <row r="887" spans="2:33" ht="15" customHeight="1" x14ac:dyDescent="0.3"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58"/>
    </row>
    <row r="888" spans="2:33" ht="15" customHeight="1" x14ac:dyDescent="0.3"/>
    <row r="889" spans="2:33" ht="15" customHeight="1" x14ac:dyDescent="0.3"/>
    <row r="890" spans="2:33" ht="15" customHeight="1" x14ac:dyDescent="0.3"/>
    <row r="891" spans="2:33" ht="15" customHeight="1" x14ac:dyDescent="0.3"/>
    <row r="892" spans="2:33" ht="15" customHeight="1" x14ac:dyDescent="0.3"/>
    <row r="893" spans="2:33" ht="15" customHeight="1" x14ac:dyDescent="0.3"/>
    <row r="894" spans="2:33" ht="15" customHeight="1" x14ac:dyDescent="0.3"/>
    <row r="895" spans="2:33" ht="15" customHeight="1" x14ac:dyDescent="0.3"/>
    <row r="896" spans="2:33" ht="15" customHeight="1" x14ac:dyDescent="0.3"/>
    <row r="897" s="64" customFormat="1" ht="15" customHeight="1" x14ac:dyDescent="0.3"/>
    <row r="898" s="64" customFormat="1" ht="15" customHeight="1" x14ac:dyDescent="0.3"/>
    <row r="899" s="64" customFormat="1" ht="15" customHeight="1" x14ac:dyDescent="0.3"/>
    <row r="900" s="64" customFormat="1" ht="15" customHeight="1" x14ac:dyDescent="0.3"/>
    <row r="901" s="64" customFormat="1" ht="15" customHeight="1" x14ac:dyDescent="0.3"/>
    <row r="902" s="64" customFormat="1" ht="15" customHeight="1" x14ac:dyDescent="0.3"/>
    <row r="903" s="64" customFormat="1" ht="15" customHeight="1" x14ac:dyDescent="0.3"/>
    <row r="904" s="64" customFormat="1" ht="15" customHeight="1" x14ac:dyDescent="0.3"/>
    <row r="905" s="64" customFormat="1" ht="15" customHeight="1" x14ac:dyDescent="0.3"/>
    <row r="906" s="64" customFormat="1" ht="15" customHeight="1" x14ac:dyDescent="0.3"/>
    <row r="907" s="64" customFormat="1" ht="15" customHeight="1" x14ac:dyDescent="0.3"/>
    <row r="908" s="64" customFormat="1" ht="15" customHeight="1" x14ac:dyDescent="0.3"/>
    <row r="909" s="64" customFormat="1" ht="15" customHeight="1" x14ac:dyDescent="0.3"/>
    <row r="910" s="64" customFormat="1" ht="15" customHeight="1" x14ac:dyDescent="0.3"/>
    <row r="911" s="64" customFormat="1" ht="15" customHeight="1" x14ac:dyDescent="0.3"/>
    <row r="912" s="64" customFormat="1" ht="15" customHeight="1" x14ac:dyDescent="0.3"/>
    <row r="913" s="64" customFormat="1" ht="15" customHeight="1" x14ac:dyDescent="0.3"/>
    <row r="914" s="64" customFormat="1" ht="15" customHeight="1" x14ac:dyDescent="0.3"/>
    <row r="915" s="64" customFormat="1" ht="15" customHeight="1" x14ac:dyDescent="0.3"/>
    <row r="916" s="64" customFormat="1" ht="15" customHeight="1" x14ac:dyDescent="0.3"/>
    <row r="917" s="64" customFormat="1" ht="15" customHeight="1" x14ac:dyDescent="0.3"/>
    <row r="918" s="64" customFormat="1" ht="15" customHeight="1" x14ac:dyDescent="0.3"/>
    <row r="919" s="64" customFormat="1" ht="15" customHeight="1" x14ac:dyDescent="0.3"/>
    <row r="920" s="64" customFormat="1" ht="15" customHeight="1" x14ac:dyDescent="0.3"/>
    <row r="921" s="64" customFormat="1" ht="15" customHeight="1" x14ac:dyDescent="0.3"/>
    <row r="922" s="64" customFormat="1" ht="15" customHeight="1" x14ac:dyDescent="0.3"/>
    <row r="923" s="64" customFormat="1" ht="15" customHeight="1" x14ac:dyDescent="0.3"/>
    <row r="924" s="64" customFormat="1" ht="15" customHeight="1" x14ac:dyDescent="0.3"/>
    <row r="925" s="64" customFormat="1" ht="15" customHeight="1" x14ac:dyDescent="0.3"/>
    <row r="926" s="64" customFormat="1" ht="15" customHeight="1" x14ac:dyDescent="0.3"/>
    <row r="927" s="64" customFormat="1" ht="15" customHeight="1" x14ac:dyDescent="0.3"/>
    <row r="928" s="64" customFormat="1" ht="15" customHeight="1" x14ac:dyDescent="0.3"/>
    <row r="929" s="64" customFormat="1" ht="15" customHeight="1" x14ac:dyDescent="0.3"/>
    <row r="930" s="64" customFormat="1" ht="15" customHeight="1" x14ac:dyDescent="0.3"/>
    <row r="931" s="64" customFormat="1" ht="15" customHeight="1" x14ac:dyDescent="0.3"/>
    <row r="932" s="64" customFormat="1" ht="15" customHeight="1" x14ac:dyDescent="0.3"/>
    <row r="933" s="64" customFormat="1" ht="15" customHeight="1" x14ac:dyDescent="0.3"/>
    <row r="934" s="64" customFormat="1" ht="15" customHeight="1" x14ac:dyDescent="0.3"/>
    <row r="935" s="64" customFormat="1" ht="15" customHeight="1" x14ac:dyDescent="0.3"/>
    <row r="936" s="64" customFormat="1" ht="15" customHeight="1" x14ac:dyDescent="0.3"/>
    <row r="937" s="64" customFormat="1" ht="15" customHeight="1" x14ac:dyDescent="0.3"/>
    <row r="938" s="64" customFormat="1" ht="15" customHeight="1" x14ac:dyDescent="0.3"/>
    <row r="939" s="64" customFormat="1" ht="15" customHeight="1" x14ac:dyDescent="0.3"/>
    <row r="940" s="64" customFormat="1" ht="15" customHeight="1" x14ac:dyDescent="0.3"/>
    <row r="941" s="64" customFormat="1" ht="15" customHeight="1" x14ac:dyDescent="0.3"/>
    <row r="942" s="64" customFormat="1" ht="15" customHeight="1" x14ac:dyDescent="0.3"/>
    <row r="943" s="64" customFormat="1" ht="15" customHeight="1" x14ac:dyDescent="0.3"/>
    <row r="944" s="64" customFormat="1" ht="15" customHeight="1" x14ac:dyDescent="0.3"/>
    <row r="945" s="64" customFormat="1" ht="15" customHeight="1" x14ac:dyDescent="0.3"/>
    <row r="946" s="64" customFormat="1" ht="15" customHeight="1" x14ac:dyDescent="0.3"/>
    <row r="947" s="64" customFormat="1" ht="15" customHeight="1" x14ac:dyDescent="0.3"/>
    <row r="948" s="64" customFormat="1" ht="15" customHeight="1" x14ac:dyDescent="0.3"/>
    <row r="949" s="64" customFormat="1" ht="15" customHeight="1" x14ac:dyDescent="0.3"/>
    <row r="950" s="64" customFormat="1" ht="15" customHeight="1" x14ac:dyDescent="0.3"/>
    <row r="951" s="64" customFormat="1" ht="15" customHeight="1" x14ac:dyDescent="0.3"/>
    <row r="952" s="64" customFormat="1" ht="15" customHeight="1" x14ac:dyDescent="0.3"/>
    <row r="953" s="64" customFormat="1" ht="15" customHeight="1" x14ac:dyDescent="0.3"/>
    <row r="954" s="64" customFormat="1" ht="15" customHeight="1" x14ac:dyDescent="0.3"/>
    <row r="955" s="64" customFormat="1" ht="15" customHeight="1" x14ac:dyDescent="0.3"/>
    <row r="956" s="64" customFormat="1" ht="15" customHeight="1" x14ac:dyDescent="0.3"/>
    <row r="957" s="64" customFormat="1" ht="15" customHeight="1" x14ac:dyDescent="0.3"/>
    <row r="958" s="64" customFormat="1" ht="15" customHeight="1" x14ac:dyDescent="0.3"/>
    <row r="959" s="64" customFormat="1" ht="15" customHeight="1" x14ac:dyDescent="0.3"/>
    <row r="960" s="64" customFormat="1" ht="15" customHeight="1" x14ac:dyDescent="0.3"/>
    <row r="961" s="64" customFormat="1" ht="15" customHeight="1" x14ac:dyDescent="0.3"/>
    <row r="962" s="64" customFormat="1" ht="15" customHeight="1" x14ac:dyDescent="0.3"/>
    <row r="963" s="64" customFormat="1" ht="15" customHeight="1" x14ac:dyDescent="0.3"/>
    <row r="964" s="64" customFormat="1" ht="15" customHeight="1" x14ac:dyDescent="0.3"/>
    <row r="965" s="64" customFormat="1" ht="15" customHeight="1" x14ac:dyDescent="0.3"/>
    <row r="966" s="64" customFormat="1" ht="15" customHeight="1" x14ac:dyDescent="0.3"/>
    <row r="967" s="64" customFormat="1" ht="15" customHeight="1" x14ac:dyDescent="0.3"/>
    <row r="968" s="64" customFormat="1" ht="15" customHeight="1" x14ac:dyDescent="0.3"/>
    <row r="969" s="64" customFormat="1" ht="15" customHeight="1" x14ac:dyDescent="0.3"/>
    <row r="970" s="64" customFormat="1" ht="15" customHeight="1" x14ac:dyDescent="0.3"/>
    <row r="971" s="64" customFormat="1" ht="15" customHeight="1" x14ac:dyDescent="0.3"/>
    <row r="972" s="64" customFormat="1" ht="15" customHeight="1" x14ac:dyDescent="0.3"/>
    <row r="973" s="64" customFormat="1" ht="15" customHeight="1" x14ac:dyDescent="0.3"/>
    <row r="974" s="64" customFormat="1" ht="15" customHeight="1" x14ac:dyDescent="0.3"/>
    <row r="975" s="64" customFormat="1" ht="15" customHeight="1" x14ac:dyDescent="0.3"/>
    <row r="976" s="64" customFormat="1" ht="15" customHeight="1" x14ac:dyDescent="0.3"/>
    <row r="977" s="64" customFormat="1" ht="15" customHeight="1" x14ac:dyDescent="0.3"/>
    <row r="978" s="64" customFormat="1" ht="15" customHeight="1" x14ac:dyDescent="0.3"/>
    <row r="979" s="64" customFormat="1" ht="15" customHeight="1" x14ac:dyDescent="0.3"/>
    <row r="980" s="64" customFormat="1" ht="15" customHeight="1" x14ac:dyDescent="0.3"/>
    <row r="981" s="64" customFormat="1" ht="15" customHeight="1" x14ac:dyDescent="0.3"/>
    <row r="982" s="64" customFormat="1" ht="15" customHeight="1" x14ac:dyDescent="0.3"/>
    <row r="983" s="64" customFormat="1" ht="15" customHeight="1" x14ac:dyDescent="0.3"/>
    <row r="984" s="64" customFormat="1" ht="15" customHeight="1" x14ac:dyDescent="0.3"/>
    <row r="985" s="64" customFormat="1" ht="15" customHeight="1" x14ac:dyDescent="0.3"/>
    <row r="986" s="64" customFormat="1" ht="15" customHeight="1" x14ac:dyDescent="0.3"/>
    <row r="987" s="64" customFormat="1" ht="15" customHeight="1" x14ac:dyDescent="0.3"/>
    <row r="988" s="64" customFormat="1" ht="15" customHeight="1" x14ac:dyDescent="0.3"/>
    <row r="989" s="64" customFormat="1" ht="15" customHeight="1" x14ac:dyDescent="0.3"/>
    <row r="990" s="64" customFormat="1" ht="15" customHeight="1" x14ac:dyDescent="0.3"/>
    <row r="991" s="64" customFormat="1" ht="15" customHeight="1" x14ac:dyDescent="0.3"/>
    <row r="992" s="64" customFormat="1" ht="15" customHeight="1" x14ac:dyDescent="0.3"/>
    <row r="993" s="64" customFormat="1" ht="15" customHeight="1" x14ac:dyDescent="0.3"/>
    <row r="994" s="64" customFormat="1" ht="15" customHeight="1" x14ac:dyDescent="0.3"/>
    <row r="995" s="64" customFormat="1" ht="15" customHeight="1" x14ac:dyDescent="0.3"/>
    <row r="996" s="64" customFormat="1" ht="15" customHeight="1" x14ac:dyDescent="0.3"/>
    <row r="997" s="64" customFormat="1" ht="15" customHeight="1" x14ac:dyDescent="0.3"/>
    <row r="998" s="64" customFormat="1" ht="15" customHeight="1" x14ac:dyDescent="0.3"/>
    <row r="999" s="64" customFormat="1" ht="15" customHeight="1" x14ac:dyDescent="0.3"/>
    <row r="1000" s="64" customFormat="1" ht="15" customHeight="1" x14ac:dyDescent="0.3"/>
    <row r="1001" s="64" customFormat="1" ht="15" customHeight="1" x14ac:dyDescent="0.3"/>
    <row r="1002" s="64" customFormat="1" ht="15" customHeight="1" x14ac:dyDescent="0.3"/>
    <row r="1003" s="64" customFormat="1" ht="15" customHeight="1" x14ac:dyDescent="0.3"/>
    <row r="1004" s="64" customFormat="1" ht="15" customHeight="1" x14ac:dyDescent="0.3"/>
    <row r="1005" s="64" customFormat="1" ht="15" customHeight="1" x14ac:dyDescent="0.3"/>
    <row r="1006" s="64" customFormat="1" ht="15" customHeight="1" x14ac:dyDescent="0.3"/>
    <row r="1007" s="64" customFormat="1" ht="15" customHeight="1" x14ac:dyDescent="0.3"/>
    <row r="1008" s="64" customFormat="1" ht="15" customHeight="1" x14ac:dyDescent="0.3"/>
    <row r="1009" s="64" customFormat="1" ht="15" customHeight="1" x14ac:dyDescent="0.3"/>
    <row r="1010" s="64" customFormat="1" ht="15" customHeight="1" x14ac:dyDescent="0.3"/>
    <row r="1011" s="64" customFormat="1" ht="15" customHeight="1" x14ac:dyDescent="0.3"/>
    <row r="1012" s="64" customFormat="1" ht="15" customHeight="1" x14ac:dyDescent="0.3"/>
    <row r="1013" s="64" customFormat="1" ht="15" customHeight="1" x14ac:dyDescent="0.3"/>
    <row r="1014" s="64" customFormat="1" ht="15" customHeight="1" x14ac:dyDescent="0.3"/>
    <row r="1015" s="64" customFormat="1" ht="15" customHeight="1" x14ac:dyDescent="0.3"/>
    <row r="1016" s="64" customFormat="1" ht="15" customHeight="1" x14ac:dyDescent="0.3"/>
    <row r="1017" s="64" customFormat="1" ht="15" customHeight="1" x14ac:dyDescent="0.3"/>
    <row r="1018" s="64" customFormat="1" ht="15" customHeight="1" x14ac:dyDescent="0.3"/>
    <row r="1019" s="64" customFormat="1" ht="15" customHeight="1" x14ac:dyDescent="0.3"/>
    <row r="1020" s="64" customFormat="1" ht="15" customHeight="1" x14ac:dyDescent="0.3"/>
    <row r="1021" s="64" customFormat="1" ht="15" customHeight="1" x14ac:dyDescent="0.3"/>
    <row r="1022" s="64" customFormat="1" ht="15" customHeight="1" x14ac:dyDescent="0.3"/>
    <row r="1023" s="64" customFormat="1" ht="15" customHeight="1" x14ac:dyDescent="0.3"/>
    <row r="1024" s="64" customFormat="1" ht="15" customHeight="1" x14ac:dyDescent="0.3"/>
    <row r="1025" s="64" customFormat="1" ht="15" customHeight="1" x14ac:dyDescent="0.3"/>
    <row r="1026" s="64" customFormat="1" ht="15" customHeight="1" x14ac:dyDescent="0.3"/>
    <row r="1027" s="64" customFormat="1" ht="15" customHeight="1" x14ac:dyDescent="0.3"/>
    <row r="1028" s="64" customFormat="1" ht="15" customHeight="1" x14ac:dyDescent="0.3"/>
    <row r="1029" s="64" customFormat="1" ht="15" customHeight="1" x14ac:dyDescent="0.3"/>
    <row r="1030" s="64" customFormat="1" ht="15" customHeight="1" x14ac:dyDescent="0.3"/>
    <row r="1031" s="64" customFormat="1" ht="15" customHeight="1" x14ac:dyDescent="0.3"/>
    <row r="1032" s="64" customFormat="1" ht="15" customHeight="1" x14ac:dyDescent="0.3"/>
    <row r="1033" s="64" customFormat="1" ht="15" customHeight="1" x14ac:dyDescent="0.3"/>
    <row r="1034" s="64" customFormat="1" ht="15" customHeight="1" x14ac:dyDescent="0.3"/>
    <row r="1035" s="64" customFormat="1" ht="15" customHeight="1" x14ac:dyDescent="0.3"/>
    <row r="1036" s="64" customFormat="1" ht="15" customHeight="1" x14ac:dyDescent="0.3"/>
    <row r="1037" s="64" customFormat="1" ht="15" customHeight="1" x14ac:dyDescent="0.3"/>
    <row r="1038" s="64" customFormat="1" ht="15" customHeight="1" x14ac:dyDescent="0.3"/>
    <row r="1039" s="64" customFormat="1" ht="15" customHeight="1" x14ac:dyDescent="0.3"/>
    <row r="1040" s="64" customFormat="1" ht="15" customHeight="1" x14ac:dyDescent="0.3"/>
    <row r="1041" s="64" customFormat="1" ht="15" customHeight="1" x14ac:dyDescent="0.3"/>
    <row r="1042" s="64" customFormat="1" ht="15" customHeight="1" x14ac:dyDescent="0.3"/>
    <row r="1043" s="64" customFormat="1" ht="15" customHeight="1" x14ac:dyDescent="0.3"/>
    <row r="1044" s="64" customFormat="1" ht="15" customHeight="1" x14ac:dyDescent="0.3"/>
    <row r="1045" s="64" customFormat="1" ht="15" customHeight="1" x14ac:dyDescent="0.3"/>
    <row r="1046" s="64" customFormat="1" ht="15" customHeight="1" x14ac:dyDescent="0.3"/>
    <row r="1047" s="64" customFormat="1" ht="15" customHeight="1" x14ac:dyDescent="0.3"/>
    <row r="1048" s="64" customFormat="1" ht="15" customHeight="1" x14ac:dyDescent="0.3"/>
    <row r="1049" s="64" customFormat="1" ht="15" customHeight="1" x14ac:dyDescent="0.3"/>
    <row r="1050" s="64" customFormat="1" ht="15" customHeight="1" x14ac:dyDescent="0.3"/>
    <row r="1051" s="64" customFormat="1" ht="15" customHeight="1" x14ac:dyDescent="0.3"/>
    <row r="1052" s="64" customFormat="1" ht="15" customHeight="1" x14ac:dyDescent="0.3"/>
    <row r="1053" s="64" customFormat="1" ht="15" customHeight="1" x14ac:dyDescent="0.3"/>
    <row r="1054" s="64" customFormat="1" ht="15" customHeight="1" x14ac:dyDescent="0.3"/>
    <row r="1055" s="64" customFormat="1" ht="15" customHeight="1" x14ac:dyDescent="0.3"/>
    <row r="1056" s="64" customFormat="1" ht="15" customHeight="1" x14ac:dyDescent="0.3"/>
    <row r="1057" s="64" customFormat="1" ht="15" customHeight="1" x14ac:dyDescent="0.3"/>
    <row r="1058" s="64" customFormat="1" ht="15" customHeight="1" x14ac:dyDescent="0.3"/>
    <row r="1059" s="64" customFormat="1" ht="15" customHeight="1" x14ac:dyDescent="0.3"/>
    <row r="1060" s="64" customFormat="1" ht="15" customHeight="1" x14ac:dyDescent="0.3"/>
    <row r="1061" s="64" customFormat="1" ht="15" customHeight="1" x14ac:dyDescent="0.3"/>
    <row r="1062" s="64" customFormat="1" ht="15" customHeight="1" x14ac:dyDescent="0.3"/>
    <row r="1063" s="64" customFormat="1" ht="15" customHeight="1" x14ac:dyDescent="0.3"/>
    <row r="1064" s="64" customFormat="1" ht="15" customHeight="1" x14ac:dyDescent="0.3"/>
    <row r="1065" s="64" customFormat="1" ht="15" customHeight="1" x14ac:dyDescent="0.3"/>
    <row r="1066" s="64" customFormat="1" ht="15" customHeight="1" x14ac:dyDescent="0.3"/>
    <row r="1067" s="64" customFormat="1" ht="15" customHeight="1" x14ac:dyDescent="0.3"/>
    <row r="1068" s="64" customFormat="1" ht="15" customHeight="1" x14ac:dyDescent="0.3"/>
    <row r="1069" s="64" customFormat="1" ht="15" customHeight="1" x14ac:dyDescent="0.3"/>
    <row r="1070" s="64" customFormat="1" ht="15" customHeight="1" x14ac:dyDescent="0.3"/>
    <row r="1071" s="64" customFormat="1" ht="15" customHeight="1" x14ac:dyDescent="0.3"/>
    <row r="1072" s="64" customFormat="1" ht="15" customHeight="1" x14ac:dyDescent="0.3"/>
    <row r="1073" s="64" customFormat="1" ht="15" customHeight="1" x14ac:dyDescent="0.3"/>
    <row r="1074" s="64" customFormat="1" ht="15" customHeight="1" x14ac:dyDescent="0.3"/>
    <row r="1075" s="64" customFormat="1" ht="15" customHeight="1" x14ac:dyDescent="0.3"/>
    <row r="1076" s="64" customFormat="1" ht="15" customHeight="1" x14ac:dyDescent="0.3"/>
    <row r="1077" s="64" customFormat="1" ht="15" customHeight="1" x14ac:dyDescent="0.3"/>
    <row r="1078" s="64" customFormat="1" ht="15" customHeight="1" x14ac:dyDescent="0.3"/>
    <row r="1079" s="64" customFormat="1" ht="15" customHeight="1" x14ac:dyDescent="0.3"/>
    <row r="1080" s="64" customFormat="1" ht="15" customHeight="1" x14ac:dyDescent="0.3"/>
    <row r="1081" s="64" customFormat="1" ht="15" customHeight="1" x14ac:dyDescent="0.3"/>
    <row r="1082" s="64" customFormat="1" ht="15" customHeight="1" x14ac:dyDescent="0.3"/>
    <row r="1083" s="64" customFormat="1" ht="15" customHeight="1" x14ac:dyDescent="0.3"/>
    <row r="1084" s="64" customFormat="1" ht="15" customHeight="1" x14ac:dyDescent="0.3"/>
    <row r="1085" s="64" customFormat="1" ht="15" customHeight="1" x14ac:dyDescent="0.3"/>
    <row r="1086" s="64" customFormat="1" ht="15" customHeight="1" x14ac:dyDescent="0.3"/>
    <row r="1087" s="64" customFormat="1" ht="15" customHeight="1" x14ac:dyDescent="0.3"/>
    <row r="1088" s="64" customFormat="1" ht="15" customHeight="1" x14ac:dyDescent="0.3"/>
    <row r="1089" spans="2:33" ht="15" customHeight="1" x14ac:dyDescent="0.3"/>
    <row r="1090" spans="2:33" ht="15" customHeight="1" x14ac:dyDescent="0.3"/>
    <row r="1091" spans="2:33" ht="15" customHeight="1" x14ac:dyDescent="0.3"/>
    <row r="1092" spans="2:33" ht="15" customHeight="1" x14ac:dyDescent="0.3"/>
    <row r="1093" spans="2:33" ht="15" customHeight="1" x14ac:dyDescent="0.3"/>
    <row r="1094" spans="2:33" ht="15" customHeight="1" x14ac:dyDescent="0.3"/>
    <row r="1095" spans="2:33" ht="15" customHeight="1" x14ac:dyDescent="0.3"/>
    <row r="1096" spans="2:33" ht="15" customHeight="1" x14ac:dyDescent="0.3"/>
    <row r="1097" spans="2:33" ht="15" customHeight="1" x14ac:dyDescent="0.3"/>
    <row r="1098" spans="2:33" ht="15" customHeight="1" x14ac:dyDescent="0.3"/>
    <row r="1099" spans="2:33" ht="15" customHeight="1" x14ac:dyDescent="0.3"/>
    <row r="1100" spans="2:33" ht="15" customHeight="1" x14ac:dyDescent="0.3">
      <c r="B1100" s="58"/>
      <c r="C1100" s="58"/>
      <c r="D1100" s="58"/>
      <c r="E1100" s="58"/>
      <c r="F1100" s="58"/>
      <c r="G1100" s="58"/>
      <c r="H1100" s="58"/>
      <c r="I1100" s="58"/>
      <c r="J1100" s="58"/>
      <c r="K1100" s="58"/>
      <c r="L1100" s="58"/>
      <c r="M1100" s="58"/>
      <c r="N1100" s="58"/>
      <c r="O1100" s="58"/>
      <c r="P1100" s="58"/>
      <c r="Q1100" s="58"/>
      <c r="R1100" s="58"/>
      <c r="S1100" s="58"/>
      <c r="T1100" s="58"/>
      <c r="U1100" s="58"/>
      <c r="V1100" s="58"/>
      <c r="W1100" s="58"/>
      <c r="X1100" s="58"/>
      <c r="Y1100" s="58"/>
      <c r="Z1100" s="58"/>
      <c r="AA1100" s="58"/>
      <c r="AB1100" s="58"/>
      <c r="AC1100" s="58"/>
      <c r="AD1100" s="58"/>
      <c r="AE1100" s="58"/>
      <c r="AF1100" s="58"/>
      <c r="AG1100" s="58"/>
    </row>
    <row r="1101" spans="2:33" ht="15" customHeight="1" x14ac:dyDescent="0.3"/>
    <row r="1102" spans="2:33" ht="15" customHeight="1" x14ac:dyDescent="0.3"/>
    <row r="1103" spans="2:33" ht="15" customHeight="1" x14ac:dyDescent="0.3"/>
    <row r="1104" spans="2:33" ht="15" customHeight="1" x14ac:dyDescent="0.3"/>
    <row r="1105" s="64" customFormat="1" ht="15" customHeight="1" x14ac:dyDescent="0.3"/>
    <row r="1106" s="64" customFormat="1" ht="15" customHeight="1" x14ac:dyDescent="0.3"/>
    <row r="1107" s="64" customFormat="1" ht="15" customHeight="1" x14ac:dyDescent="0.3"/>
    <row r="1108" s="64" customFormat="1" ht="15" customHeight="1" x14ac:dyDescent="0.3"/>
    <row r="1109" s="64" customFormat="1" ht="15" customHeight="1" x14ac:dyDescent="0.3"/>
    <row r="1110" s="64" customFormat="1" ht="15" customHeight="1" x14ac:dyDescent="0.3"/>
    <row r="1111" s="64" customFormat="1" ht="15" customHeight="1" x14ac:dyDescent="0.3"/>
    <row r="1112" s="64" customFormat="1" ht="15" customHeight="1" x14ac:dyDescent="0.3"/>
    <row r="1113" s="64" customFormat="1" ht="15" customHeight="1" x14ac:dyDescent="0.3"/>
    <row r="1114" s="64" customFormat="1" ht="15" customHeight="1" x14ac:dyDescent="0.3"/>
    <row r="1115" s="64" customFormat="1" ht="15" customHeight="1" x14ac:dyDescent="0.3"/>
    <row r="1116" s="64" customFormat="1" ht="15" customHeight="1" x14ac:dyDescent="0.3"/>
    <row r="1117" s="64" customFormat="1" ht="15" customHeight="1" x14ac:dyDescent="0.3"/>
    <row r="1118" s="64" customFormat="1" ht="15" customHeight="1" x14ac:dyDescent="0.3"/>
    <row r="1119" s="64" customFormat="1" ht="15" customHeight="1" x14ac:dyDescent="0.3"/>
    <row r="1120" s="64" customFormat="1" ht="15" customHeight="1" x14ac:dyDescent="0.3"/>
    <row r="1121" s="64" customFormat="1" ht="15" customHeight="1" x14ac:dyDescent="0.3"/>
    <row r="1122" s="64" customFormat="1" ht="15" customHeight="1" x14ac:dyDescent="0.3"/>
    <row r="1123" s="64" customFormat="1" ht="15" customHeight="1" x14ac:dyDescent="0.3"/>
    <row r="1124" s="64" customFormat="1" ht="15" customHeight="1" x14ac:dyDescent="0.3"/>
    <row r="1125" s="64" customFormat="1" ht="15" customHeight="1" x14ac:dyDescent="0.3"/>
    <row r="1126" s="64" customFormat="1" ht="15" customHeight="1" x14ac:dyDescent="0.3"/>
    <row r="1127" s="64" customFormat="1" ht="15" customHeight="1" x14ac:dyDescent="0.3"/>
    <row r="1128" s="64" customFormat="1" ht="15" customHeight="1" x14ac:dyDescent="0.3"/>
    <row r="1129" s="64" customFormat="1" ht="15" customHeight="1" x14ac:dyDescent="0.3"/>
    <row r="1130" s="64" customFormat="1" ht="15" customHeight="1" x14ac:dyDescent="0.3"/>
    <row r="1131" s="64" customFormat="1" ht="15" customHeight="1" x14ac:dyDescent="0.3"/>
    <row r="1132" s="64" customFormat="1" ht="15" customHeight="1" x14ac:dyDescent="0.3"/>
    <row r="1133" s="64" customFormat="1" ht="15" customHeight="1" x14ac:dyDescent="0.3"/>
    <row r="1134" s="64" customFormat="1" ht="15" customHeight="1" x14ac:dyDescent="0.3"/>
    <row r="1135" s="64" customFormat="1" ht="15" customHeight="1" x14ac:dyDescent="0.3"/>
    <row r="1136" s="64" customFormat="1" ht="15" customHeight="1" x14ac:dyDescent="0.3"/>
    <row r="1137" s="64" customFormat="1" ht="15" customHeight="1" x14ac:dyDescent="0.3"/>
    <row r="1138" s="64" customFormat="1" ht="15" customHeight="1" x14ac:dyDescent="0.3"/>
    <row r="1139" s="64" customFormat="1" ht="15" customHeight="1" x14ac:dyDescent="0.3"/>
    <row r="1140" s="64" customFormat="1" ht="15" customHeight="1" x14ac:dyDescent="0.3"/>
    <row r="1141" s="64" customFormat="1" ht="15" customHeight="1" x14ac:dyDescent="0.3"/>
    <row r="1142" s="64" customFormat="1" ht="15" customHeight="1" x14ac:dyDescent="0.3"/>
    <row r="1143" s="64" customFormat="1" ht="15" customHeight="1" x14ac:dyDescent="0.3"/>
    <row r="1144" s="64" customFormat="1" ht="15" customHeight="1" x14ac:dyDescent="0.3"/>
    <row r="1145" s="64" customFormat="1" ht="15" customHeight="1" x14ac:dyDescent="0.3"/>
    <row r="1146" s="64" customFormat="1" ht="15" customHeight="1" x14ac:dyDescent="0.3"/>
    <row r="1147" s="64" customFormat="1" ht="15" customHeight="1" x14ac:dyDescent="0.3"/>
    <row r="1148" s="64" customFormat="1" ht="15" customHeight="1" x14ac:dyDescent="0.3"/>
    <row r="1149" s="64" customFormat="1" ht="15" customHeight="1" x14ac:dyDescent="0.3"/>
    <row r="1150" s="64" customFormat="1" ht="15" customHeight="1" x14ac:dyDescent="0.3"/>
    <row r="1151" s="64" customFormat="1" ht="15" customHeight="1" x14ac:dyDescent="0.3"/>
    <row r="1152" s="64" customFormat="1" ht="15" customHeight="1" x14ac:dyDescent="0.3"/>
    <row r="1153" s="64" customFormat="1" ht="15" customHeight="1" x14ac:dyDescent="0.3"/>
    <row r="1154" s="64" customFormat="1" ht="15" customHeight="1" x14ac:dyDescent="0.3"/>
    <row r="1155" s="64" customFormat="1" ht="15" customHeight="1" x14ac:dyDescent="0.3"/>
    <row r="1156" s="64" customFormat="1" ht="15" customHeight="1" x14ac:dyDescent="0.3"/>
    <row r="1157" s="64" customFormat="1" ht="15" customHeight="1" x14ac:dyDescent="0.3"/>
    <row r="1158" s="64" customFormat="1" ht="15" customHeight="1" x14ac:dyDescent="0.3"/>
    <row r="1159" s="64" customFormat="1" ht="15" customHeight="1" x14ac:dyDescent="0.3"/>
    <row r="1160" s="64" customFormat="1" ht="15" customHeight="1" x14ac:dyDescent="0.3"/>
    <row r="1161" s="64" customFormat="1" ht="15" customHeight="1" x14ac:dyDescent="0.3"/>
    <row r="1162" s="64" customFormat="1" ht="15" customHeight="1" x14ac:dyDescent="0.3"/>
    <row r="1163" s="64" customFormat="1" ht="15" customHeight="1" x14ac:dyDescent="0.3"/>
    <row r="1164" s="64" customFormat="1" ht="15" customHeight="1" x14ac:dyDescent="0.3"/>
    <row r="1165" s="64" customFormat="1" ht="15" customHeight="1" x14ac:dyDescent="0.3"/>
    <row r="1166" s="64" customFormat="1" ht="15" customHeight="1" x14ac:dyDescent="0.3"/>
    <row r="1167" s="64" customFormat="1" ht="15" customHeight="1" x14ac:dyDescent="0.3"/>
    <row r="1168" s="64" customFormat="1" ht="15" customHeight="1" x14ac:dyDescent="0.3"/>
    <row r="1169" s="64" customFormat="1" ht="15" customHeight="1" x14ac:dyDescent="0.3"/>
    <row r="1170" s="64" customFormat="1" ht="15" customHeight="1" x14ac:dyDescent="0.3"/>
    <row r="1171" s="64" customFormat="1" ht="15" customHeight="1" x14ac:dyDescent="0.3"/>
    <row r="1172" s="64" customFormat="1" ht="15" customHeight="1" x14ac:dyDescent="0.3"/>
    <row r="1173" s="64" customFormat="1" ht="15" customHeight="1" x14ac:dyDescent="0.3"/>
    <row r="1174" s="64" customFormat="1" ht="15" customHeight="1" x14ac:dyDescent="0.3"/>
    <row r="1175" s="64" customFormat="1" ht="15" customHeight="1" x14ac:dyDescent="0.3"/>
    <row r="1176" s="64" customFormat="1" ht="15" customHeight="1" x14ac:dyDescent="0.3"/>
    <row r="1177" s="64" customFormat="1" ht="15" customHeight="1" x14ac:dyDescent="0.3"/>
    <row r="1178" s="64" customFormat="1" ht="15" customHeight="1" x14ac:dyDescent="0.3"/>
    <row r="1179" s="64" customFormat="1" ht="15" customHeight="1" x14ac:dyDescent="0.3"/>
    <row r="1180" s="64" customFormat="1" ht="15" customHeight="1" x14ac:dyDescent="0.3"/>
    <row r="1181" s="64" customFormat="1" ht="15" customHeight="1" x14ac:dyDescent="0.3"/>
    <row r="1182" s="64" customFormat="1" ht="15" customHeight="1" x14ac:dyDescent="0.3"/>
    <row r="1183" s="64" customFormat="1" ht="15" customHeight="1" x14ac:dyDescent="0.3"/>
    <row r="1184" s="64" customFormat="1" ht="15" customHeight="1" x14ac:dyDescent="0.3"/>
    <row r="1185" s="64" customFormat="1" ht="15" customHeight="1" x14ac:dyDescent="0.3"/>
    <row r="1186" s="64" customFormat="1" ht="15" customHeight="1" x14ac:dyDescent="0.3"/>
    <row r="1187" s="64" customFormat="1" ht="15" customHeight="1" x14ac:dyDescent="0.3"/>
    <row r="1188" s="64" customFormat="1" ht="15" customHeight="1" x14ac:dyDescent="0.3"/>
    <row r="1189" s="64" customFormat="1" ht="15" customHeight="1" x14ac:dyDescent="0.3"/>
    <row r="1190" s="64" customFormat="1" ht="15" customHeight="1" x14ac:dyDescent="0.3"/>
    <row r="1191" s="64" customFormat="1" ht="15" customHeight="1" x14ac:dyDescent="0.3"/>
    <row r="1192" s="64" customFormat="1" ht="15" customHeight="1" x14ac:dyDescent="0.3"/>
    <row r="1193" s="64" customFormat="1" ht="15" customHeight="1" x14ac:dyDescent="0.3"/>
    <row r="1194" s="64" customFormat="1" ht="15" customHeight="1" x14ac:dyDescent="0.3"/>
    <row r="1195" s="64" customFormat="1" ht="15" customHeight="1" x14ac:dyDescent="0.3"/>
    <row r="1196" s="64" customFormat="1" ht="15" customHeight="1" x14ac:dyDescent="0.3"/>
    <row r="1197" s="64" customFormat="1" ht="15" customHeight="1" x14ac:dyDescent="0.3"/>
    <row r="1198" s="64" customFormat="1" ht="15" customHeight="1" x14ac:dyDescent="0.3"/>
    <row r="1199" s="64" customFormat="1" ht="15" customHeight="1" x14ac:dyDescent="0.3"/>
    <row r="1200" s="64" customFormat="1" ht="15" customHeight="1" x14ac:dyDescent="0.3"/>
    <row r="1201" s="64" customFormat="1" ht="15" customHeight="1" x14ac:dyDescent="0.3"/>
    <row r="1202" s="64" customFormat="1" ht="15" customHeight="1" x14ac:dyDescent="0.3"/>
    <row r="1203" s="64" customFormat="1" ht="15" customHeight="1" x14ac:dyDescent="0.3"/>
    <row r="1204" s="64" customFormat="1" ht="15" customHeight="1" x14ac:dyDescent="0.3"/>
    <row r="1205" s="64" customFormat="1" ht="15" customHeight="1" x14ac:dyDescent="0.3"/>
    <row r="1206" s="64" customFormat="1" ht="15" customHeight="1" x14ac:dyDescent="0.3"/>
    <row r="1207" s="64" customFormat="1" ht="15" customHeight="1" x14ac:dyDescent="0.3"/>
    <row r="1208" s="64" customFormat="1" ht="15" customHeight="1" x14ac:dyDescent="0.3"/>
    <row r="1209" s="64" customFormat="1" ht="15" customHeight="1" x14ac:dyDescent="0.3"/>
    <row r="1210" s="64" customFormat="1" ht="15" customHeight="1" x14ac:dyDescent="0.3"/>
    <row r="1211" s="64" customFormat="1" ht="15" customHeight="1" x14ac:dyDescent="0.3"/>
    <row r="1212" s="64" customFormat="1" ht="15" customHeight="1" x14ac:dyDescent="0.3"/>
    <row r="1213" s="64" customFormat="1" ht="15" customHeight="1" x14ac:dyDescent="0.3"/>
    <row r="1214" s="64" customFormat="1" ht="15" customHeight="1" x14ac:dyDescent="0.3"/>
    <row r="1215" s="64" customFormat="1" ht="15" customHeight="1" x14ac:dyDescent="0.3"/>
    <row r="1216" s="64" customFormat="1" ht="15" customHeight="1" x14ac:dyDescent="0.3"/>
    <row r="1217" spans="2:33" ht="15" customHeight="1" x14ac:dyDescent="0.3"/>
    <row r="1218" spans="2:33" ht="15" customHeight="1" x14ac:dyDescent="0.3"/>
    <row r="1219" spans="2:33" ht="15" customHeight="1" x14ac:dyDescent="0.3"/>
    <row r="1220" spans="2:33" ht="15" customHeight="1" x14ac:dyDescent="0.3"/>
    <row r="1221" spans="2:33" ht="15" customHeight="1" x14ac:dyDescent="0.3"/>
    <row r="1222" spans="2:33" ht="15" customHeight="1" x14ac:dyDescent="0.3"/>
    <row r="1223" spans="2:33" ht="15" customHeight="1" x14ac:dyDescent="0.3"/>
    <row r="1224" spans="2:33" ht="15" customHeight="1" x14ac:dyDescent="0.3"/>
    <row r="1225" spans="2:33" ht="15" customHeight="1" x14ac:dyDescent="0.3"/>
    <row r="1226" spans="2:33" ht="15" customHeight="1" x14ac:dyDescent="0.3"/>
    <row r="1227" spans="2:33" ht="15" customHeight="1" x14ac:dyDescent="0.3">
      <c r="B1227" s="58"/>
      <c r="C1227" s="58"/>
      <c r="D1227" s="58"/>
      <c r="E1227" s="58"/>
      <c r="F1227" s="58"/>
      <c r="G1227" s="58"/>
      <c r="H1227" s="58"/>
      <c r="I1227" s="58"/>
      <c r="J1227" s="58"/>
      <c r="K1227" s="58"/>
      <c r="L1227" s="58"/>
      <c r="M1227" s="58"/>
      <c r="N1227" s="58"/>
      <c r="O1227" s="58"/>
      <c r="P1227" s="58"/>
      <c r="Q1227" s="58"/>
      <c r="R1227" s="58"/>
      <c r="S1227" s="58"/>
      <c r="T1227" s="58"/>
      <c r="U1227" s="58"/>
      <c r="V1227" s="58"/>
      <c r="W1227" s="58"/>
      <c r="X1227" s="58"/>
      <c r="Y1227" s="58"/>
      <c r="Z1227" s="58"/>
      <c r="AA1227" s="58"/>
      <c r="AB1227" s="58"/>
      <c r="AC1227" s="58"/>
      <c r="AD1227" s="58"/>
      <c r="AE1227" s="58"/>
      <c r="AF1227" s="58"/>
      <c r="AG1227" s="58"/>
    </row>
    <row r="1228" spans="2:33" ht="15" customHeight="1" x14ac:dyDescent="0.3"/>
    <row r="1229" spans="2:33" ht="15" customHeight="1" x14ac:dyDescent="0.3"/>
    <row r="1230" spans="2:33" ht="15" customHeight="1" x14ac:dyDescent="0.3"/>
    <row r="1231" spans="2:33" ht="15" customHeight="1" x14ac:dyDescent="0.3"/>
    <row r="1232" spans="2:33" ht="15" customHeight="1" x14ac:dyDescent="0.3"/>
    <row r="1233" s="64" customFormat="1" ht="15" customHeight="1" x14ac:dyDescent="0.3"/>
    <row r="1234" s="64" customFormat="1" ht="15" customHeight="1" x14ac:dyDescent="0.3"/>
    <row r="1235" s="64" customFormat="1" ht="15" customHeight="1" x14ac:dyDescent="0.3"/>
    <row r="1236" s="64" customFormat="1" ht="15" customHeight="1" x14ac:dyDescent="0.3"/>
    <row r="1237" s="64" customFormat="1" ht="15" customHeight="1" x14ac:dyDescent="0.3"/>
    <row r="1238" s="64" customFormat="1" ht="15" customHeight="1" x14ac:dyDescent="0.3"/>
    <row r="1239" s="64" customFormat="1" ht="15" customHeight="1" x14ac:dyDescent="0.3"/>
    <row r="1240" s="64" customFormat="1" ht="15" customHeight="1" x14ac:dyDescent="0.3"/>
    <row r="1241" s="64" customFormat="1" ht="15" customHeight="1" x14ac:dyDescent="0.3"/>
    <row r="1242" s="64" customFormat="1" ht="15" customHeight="1" x14ac:dyDescent="0.3"/>
    <row r="1243" s="64" customFormat="1" ht="15" customHeight="1" x14ac:dyDescent="0.3"/>
    <row r="1244" s="64" customFormat="1" ht="15" customHeight="1" x14ac:dyDescent="0.3"/>
    <row r="1245" s="64" customFormat="1" ht="15" customHeight="1" x14ac:dyDescent="0.3"/>
    <row r="1246" s="64" customFormat="1" ht="15" customHeight="1" x14ac:dyDescent="0.3"/>
    <row r="1247" s="64" customFormat="1" ht="15" customHeight="1" x14ac:dyDescent="0.3"/>
    <row r="1248" s="64" customFormat="1" ht="15" customHeight="1" x14ac:dyDescent="0.3"/>
    <row r="1249" s="64" customFormat="1" ht="15" customHeight="1" x14ac:dyDescent="0.3"/>
    <row r="1250" s="64" customFormat="1" ht="15" customHeight="1" x14ac:dyDescent="0.3"/>
    <row r="1251" s="64" customFormat="1" ht="15" customHeight="1" x14ac:dyDescent="0.3"/>
    <row r="1252" s="64" customFormat="1" ht="15" customHeight="1" x14ac:dyDescent="0.3"/>
    <row r="1253" s="64" customFormat="1" ht="15" customHeight="1" x14ac:dyDescent="0.3"/>
    <row r="1254" s="64" customFormat="1" ht="15" customHeight="1" x14ac:dyDescent="0.3"/>
    <row r="1255" s="64" customFormat="1" ht="15" customHeight="1" x14ac:dyDescent="0.3"/>
    <row r="1256" s="64" customFormat="1" ht="15" customHeight="1" x14ac:dyDescent="0.3"/>
    <row r="1257" s="64" customFormat="1" ht="15" customHeight="1" x14ac:dyDescent="0.3"/>
    <row r="1258" s="64" customFormat="1" ht="15" customHeight="1" x14ac:dyDescent="0.3"/>
    <row r="1259" s="64" customFormat="1" ht="15" customHeight="1" x14ac:dyDescent="0.3"/>
    <row r="1260" s="64" customFormat="1" ht="15" customHeight="1" x14ac:dyDescent="0.3"/>
    <row r="1261" s="64" customFormat="1" ht="15" customHeight="1" x14ac:dyDescent="0.3"/>
    <row r="1262" s="64" customFormat="1" ht="15" customHeight="1" x14ac:dyDescent="0.3"/>
    <row r="1263" s="64" customFormat="1" ht="15" customHeight="1" x14ac:dyDescent="0.3"/>
    <row r="1264" s="64" customFormat="1" ht="15" customHeight="1" x14ac:dyDescent="0.3"/>
    <row r="1265" s="64" customFormat="1" ht="15" customHeight="1" x14ac:dyDescent="0.3"/>
    <row r="1266" s="64" customFormat="1" ht="15" customHeight="1" x14ac:dyDescent="0.3"/>
    <row r="1267" s="64" customFormat="1" ht="15" customHeight="1" x14ac:dyDescent="0.3"/>
    <row r="1268" s="64" customFormat="1" ht="15" customHeight="1" x14ac:dyDescent="0.3"/>
    <row r="1269" s="64" customFormat="1" ht="15" customHeight="1" x14ac:dyDescent="0.3"/>
    <row r="1270" s="64" customFormat="1" ht="15" customHeight="1" x14ac:dyDescent="0.3"/>
    <row r="1271" s="64" customFormat="1" ht="15" customHeight="1" x14ac:dyDescent="0.3"/>
    <row r="1272" s="64" customFormat="1" ht="15" customHeight="1" x14ac:dyDescent="0.3"/>
    <row r="1273" s="64" customFormat="1" ht="15" customHeight="1" x14ac:dyDescent="0.3"/>
    <row r="1274" s="64" customFormat="1" ht="15" customHeight="1" x14ac:dyDescent="0.3"/>
    <row r="1275" s="64" customFormat="1" ht="15" customHeight="1" x14ac:dyDescent="0.3"/>
    <row r="1276" s="64" customFormat="1" ht="15" customHeight="1" x14ac:dyDescent="0.3"/>
    <row r="1277" s="64" customFormat="1" ht="15" customHeight="1" x14ac:dyDescent="0.3"/>
    <row r="1278" s="64" customFormat="1" ht="15" customHeight="1" x14ac:dyDescent="0.3"/>
    <row r="1279" s="64" customFormat="1" ht="15" customHeight="1" x14ac:dyDescent="0.3"/>
    <row r="1280" s="64" customFormat="1" ht="15" customHeight="1" x14ac:dyDescent="0.3"/>
    <row r="1281" s="64" customFormat="1" ht="15" customHeight="1" x14ac:dyDescent="0.3"/>
    <row r="1282" s="64" customFormat="1" ht="15" customHeight="1" x14ac:dyDescent="0.3"/>
    <row r="1283" s="64" customFormat="1" ht="15" customHeight="1" x14ac:dyDescent="0.3"/>
    <row r="1284" s="64" customFormat="1" ht="15" customHeight="1" x14ac:dyDescent="0.3"/>
    <row r="1285" s="64" customFormat="1" ht="15" customHeight="1" x14ac:dyDescent="0.3"/>
    <row r="1286" s="64" customFormat="1" ht="15" customHeight="1" x14ac:dyDescent="0.3"/>
    <row r="1287" s="64" customFormat="1" ht="15" customHeight="1" x14ac:dyDescent="0.3"/>
    <row r="1288" s="64" customFormat="1" ht="15" customHeight="1" x14ac:dyDescent="0.3"/>
    <row r="1289" s="64" customFormat="1" ht="15" customHeight="1" x14ac:dyDescent="0.3"/>
    <row r="1290" s="64" customFormat="1" ht="15" customHeight="1" x14ac:dyDescent="0.3"/>
    <row r="1291" s="64" customFormat="1" ht="15" customHeight="1" x14ac:dyDescent="0.3"/>
    <row r="1292" s="64" customFormat="1" ht="15" customHeight="1" x14ac:dyDescent="0.3"/>
    <row r="1293" s="64" customFormat="1" ht="15" customHeight="1" x14ac:dyDescent="0.3"/>
    <row r="1294" s="64" customFormat="1" ht="15" customHeight="1" x14ac:dyDescent="0.3"/>
    <row r="1295" s="64" customFormat="1" ht="15" customHeight="1" x14ac:dyDescent="0.3"/>
    <row r="1296" s="64" customFormat="1" ht="15" customHeight="1" x14ac:dyDescent="0.3"/>
    <row r="1297" s="64" customFormat="1" ht="15" customHeight="1" x14ac:dyDescent="0.3"/>
    <row r="1298" s="64" customFormat="1" ht="15" customHeight="1" x14ac:dyDescent="0.3"/>
    <row r="1299" s="64" customFormat="1" ht="15" customHeight="1" x14ac:dyDescent="0.3"/>
    <row r="1300" s="64" customFormat="1" ht="15" customHeight="1" x14ac:dyDescent="0.3"/>
    <row r="1301" s="64" customFormat="1" ht="15" customHeight="1" x14ac:dyDescent="0.3"/>
    <row r="1302" s="64" customFormat="1" ht="15" customHeight="1" x14ac:dyDescent="0.3"/>
    <row r="1303" s="64" customFormat="1" ht="15" customHeight="1" x14ac:dyDescent="0.3"/>
    <row r="1304" s="64" customFormat="1" ht="15" customHeight="1" x14ac:dyDescent="0.3"/>
    <row r="1305" s="64" customFormat="1" ht="15" customHeight="1" x14ac:dyDescent="0.3"/>
    <row r="1306" s="64" customFormat="1" ht="15" customHeight="1" x14ac:dyDescent="0.3"/>
    <row r="1307" s="64" customFormat="1" ht="15" customHeight="1" x14ac:dyDescent="0.3"/>
    <row r="1308" s="64" customFormat="1" ht="15" customHeight="1" x14ac:dyDescent="0.3"/>
    <row r="1309" s="64" customFormat="1" ht="15" customHeight="1" x14ac:dyDescent="0.3"/>
    <row r="1310" s="64" customFormat="1" ht="15" customHeight="1" x14ac:dyDescent="0.3"/>
    <row r="1311" s="64" customFormat="1" ht="15" customHeight="1" x14ac:dyDescent="0.3"/>
    <row r="1312" s="64" customFormat="1" ht="15" customHeight="1" x14ac:dyDescent="0.3"/>
    <row r="1313" s="64" customFormat="1" ht="15" customHeight="1" x14ac:dyDescent="0.3"/>
    <row r="1314" s="64" customFormat="1" ht="15" customHeight="1" x14ac:dyDescent="0.3"/>
    <row r="1315" s="64" customFormat="1" ht="15" customHeight="1" x14ac:dyDescent="0.3"/>
    <row r="1316" s="64" customFormat="1" ht="15" customHeight="1" x14ac:dyDescent="0.3"/>
    <row r="1317" s="64" customFormat="1" ht="15" customHeight="1" x14ac:dyDescent="0.3"/>
    <row r="1318" s="64" customFormat="1" ht="15" customHeight="1" x14ac:dyDescent="0.3"/>
    <row r="1319" s="64" customFormat="1" ht="15" customHeight="1" x14ac:dyDescent="0.3"/>
    <row r="1320" s="64" customFormat="1" ht="15" customHeight="1" x14ac:dyDescent="0.3"/>
    <row r="1321" s="64" customFormat="1" ht="15" customHeight="1" x14ac:dyDescent="0.3"/>
    <row r="1322" s="64" customFormat="1" ht="15" customHeight="1" x14ac:dyDescent="0.3"/>
    <row r="1323" s="64" customFormat="1" ht="15" customHeight="1" x14ac:dyDescent="0.3"/>
    <row r="1324" s="64" customFormat="1" ht="15" customHeight="1" x14ac:dyDescent="0.3"/>
    <row r="1325" s="64" customFormat="1" ht="15" customHeight="1" x14ac:dyDescent="0.3"/>
    <row r="1326" s="64" customFormat="1" ht="15" customHeight="1" x14ac:dyDescent="0.3"/>
    <row r="1327" s="64" customFormat="1" ht="15" customHeight="1" x14ac:dyDescent="0.3"/>
    <row r="1328" s="64" customFormat="1" ht="15" customHeight="1" x14ac:dyDescent="0.3"/>
    <row r="1329" s="64" customFormat="1" ht="15" customHeight="1" x14ac:dyDescent="0.3"/>
    <row r="1330" s="64" customFormat="1" ht="15" customHeight="1" x14ac:dyDescent="0.3"/>
    <row r="1331" s="64" customFormat="1" ht="15" customHeight="1" x14ac:dyDescent="0.3"/>
    <row r="1332" s="64" customFormat="1" ht="15" customHeight="1" x14ac:dyDescent="0.3"/>
    <row r="1333" s="64" customFormat="1" ht="15" customHeight="1" x14ac:dyDescent="0.3"/>
    <row r="1334" s="64" customFormat="1" ht="15" customHeight="1" x14ac:dyDescent="0.3"/>
    <row r="1335" s="64" customFormat="1" ht="15" customHeight="1" x14ac:dyDescent="0.3"/>
    <row r="1336" s="64" customFormat="1" ht="15" customHeight="1" x14ac:dyDescent="0.3"/>
    <row r="1337" s="64" customFormat="1" ht="15" customHeight="1" x14ac:dyDescent="0.3"/>
    <row r="1338" s="64" customFormat="1" ht="15" customHeight="1" x14ac:dyDescent="0.3"/>
    <row r="1339" s="64" customFormat="1" ht="15" customHeight="1" x14ac:dyDescent="0.3"/>
    <row r="1340" s="64" customFormat="1" ht="15" customHeight="1" x14ac:dyDescent="0.3"/>
    <row r="1341" s="64" customFormat="1" ht="15" customHeight="1" x14ac:dyDescent="0.3"/>
    <row r="1342" s="64" customFormat="1" ht="15" customHeight="1" x14ac:dyDescent="0.3"/>
    <row r="1343" s="64" customFormat="1" ht="15" customHeight="1" x14ac:dyDescent="0.3"/>
    <row r="1344" s="64" customFormat="1" ht="15" customHeight="1" x14ac:dyDescent="0.3"/>
    <row r="1345" s="64" customFormat="1" ht="15" customHeight="1" x14ac:dyDescent="0.3"/>
    <row r="1346" s="64" customFormat="1" ht="15" customHeight="1" x14ac:dyDescent="0.3"/>
    <row r="1347" s="64" customFormat="1" ht="15" customHeight="1" x14ac:dyDescent="0.3"/>
    <row r="1348" s="64" customFormat="1" ht="15" customHeight="1" x14ac:dyDescent="0.3"/>
    <row r="1349" s="64" customFormat="1" ht="15" customHeight="1" x14ac:dyDescent="0.3"/>
    <row r="1350" s="64" customFormat="1" ht="15" customHeight="1" x14ac:dyDescent="0.3"/>
    <row r="1351" s="64" customFormat="1" ht="15" customHeight="1" x14ac:dyDescent="0.3"/>
    <row r="1352" s="64" customFormat="1" ht="15" customHeight="1" x14ac:dyDescent="0.3"/>
    <row r="1353" s="64" customFormat="1" ht="15" customHeight="1" x14ac:dyDescent="0.3"/>
    <row r="1354" s="64" customFormat="1" ht="15" customHeight="1" x14ac:dyDescent="0.3"/>
    <row r="1355" s="64" customFormat="1" ht="15" customHeight="1" x14ac:dyDescent="0.3"/>
    <row r="1356" s="64" customFormat="1" ht="15" customHeight="1" x14ac:dyDescent="0.3"/>
    <row r="1357" s="64" customFormat="1" ht="15" customHeight="1" x14ac:dyDescent="0.3"/>
    <row r="1358" s="64" customFormat="1" ht="15" customHeight="1" x14ac:dyDescent="0.3"/>
    <row r="1359" s="64" customFormat="1" ht="15" customHeight="1" x14ac:dyDescent="0.3"/>
    <row r="1360" s="64" customFormat="1" ht="15" customHeight="1" x14ac:dyDescent="0.3"/>
    <row r="1361" s="64" customFormat="1" ht="15" customHeight="1" x14ac:dyDescent="0.3"/>
    <row r="1362" s="64" customFormat="1" ht="15" customHeight="1" x14ac:dyDescent="0.3"/>
    <row r="1363" s="64" customFormat="1" ht="15" customHeight="1" x14ac:dyDescent="0.3"/>
    <row r="1364" s="64" customFormat="1" ht="15" customHeight="1" x14ac:dyDescent="0.3"/>
    <row r="1365" s="64" customFormat="1" ht="15" customHeight="1" x14ac:dyDescent="0.3"/>
    <row r="1366" s="64" customFormat="1" ht="15" customHeight="1" x14ac:dyDescent="0.3"/>
    <row r="1367" s="64" customFormat="1" ht="15" customHeight="1" x14ac:dyDescent="0.3"/>
    <row r="1368" s="64" customFormat="1" ht="15" customHeight="1" x14ac:dyDescent="0.3"/>
    <row r="1369" s="64" customFormat="1" ht="15" customHeight="1" x14ac:dyDescent="0.3"/>
    <row r="1370" s="64" customFormat="1" ht="15" customHeight="1" x14ac:dyDescent="0.3"/>
    <row r="1371" s="64" customFormat="1" ht="15" customHeight="1" x14ac:dyDescent="0.3"/>
    <row r="1372" s="64" customFormat="1" ht="15" customHeight="1" x14ac:dyDescent="0.3"/>
    <row r="1373" s="64" customFormat="1" ht="15" customHeight="1" x14ac:dyDescent="0.3"/>
    <row r="1374" s="64" customFormat="1" ht="15" customHeight="1" x14ac:dyDescent="0.3"/>
    <row r="1375" s="64" customFormat="1" ht="15" customHeight="1" x14ac:dyDescent="0.3"/>
    <row r="1376" s="64" customFormat="1" ht="15" customHeight="1" x14ac:dyDescent="0.3"/>
    <row r="1377" spans="2:33" ht="15" customHeight="1" x14ac:dyDescent="0.3"/>
    <row r="1378" spans="2:33" ht="15" customHeight="1" x14ac:dyDescent="0.3"/>
    <row r="1379" spans="2:33" ht="15" customHeight="1" x14ac:dyDescent="0.3"/>
    <row r="1380" spans="2:33" ht="15" customHeight="1" x14ac:dyDescent="0.3"/>
    <row r="1381" spans="2:33" ht="15" customHeight="1" x14ac:dyDescent="0.3"/>
    <row r="1382" spans="2:33" ht="15" customHeight="1" x14ac:dyDescent="0.3"/>
    <row r="1383" spans="2:33" ht="15" customHeight="1" x14ac:dyDescent="0.3"/>
    <row r="1384" spans="2:33" ht="15" customHeight="1" x14ac:dyDescent="0.3"/>
    <row r="1385" spans="2:33" ht="15" customHeight="1" x14ac:dyDescent="0.3"/>
    <row r="1386" spans="2:33" ht="15" customHeight="1" x14ac:dyDescent="0.3"/>
    <row r="1387" spans="2:33" ht="15" customHeight="1" x14ac:dyDescent="0.3"/>
    <row r="1388" spans="2:33" ht="15" customHeight="1" x14ac:dyDescent="0.3"/>
    <row r="1389" spans="2:33" ht="15" customHeight="1" x14ac:dyDescent="0.3"/>
    <row r="1390" spans="2:33" ht="15" customHeight="1" x14ac:dyDescent="0.3">
      <c r="B1390" s="58"/>
      <c r="C1390" s="58"/>
      <c r="D1390" s="58"/>
      <c r="E1390" s="58"/>
      <c r="F1390" s="58"/>
      <c r="G1390" s="58"/>
      <c r="H1390" s="58"/>
      <c r="I1390" s="58"/>
      <c r="J1390" s="58"/>
      <c r="K1390" s="58"/>
      <c r="L1390" s="58"/>
      <c r="M1390" s="58"/>
      <c r="N1390" s="58"/>
      <c r="O1390" s="58"/>
      <c r="P1390" s="58"/>
      <c r="Q1390" s="58"/>
      <c r="R1390" s="58"/>
      <c r="S1390" s="58"/>
      <c r="T1390" s="58"/>
      <c r="U1390" s="58"/>
      <c r="V1390" s="58"/>
      <c r="W1390" s="58"/>
      <c r="X1390" s="58"/>
      <c r="Y1390" s="58"/>
      <c r="Z1390" s="58"/>
      <c r="AA1390" s="58"/>
      <c r="AB1390" s="58"/>
      <c r="AC1390" s="58"/>
      <c r="AD1390" s="58"/>
      <c r="AE1390" s="58"/>
      <c r="AF1390" s="58"/>
      <c r="AG1390" s="58"/>
    </row>
    <row r="1391" spans="2:33" ht="15" customHeight="1" x14ac:dyDescent="0.3"/>
    <row r="1392" spans="2:33" ht="15" customHeight="1" x14ac:dyDescent="0.3"/>
    <row r="1393" s="64" customFormat="1" ht="15" customHeight="1" x14ac:dyDescent="0.3"/>
    <row r="1394" s="64" customFormat="1" ht="15" customHeight="1" x14ac:dyDescent="0.3"/>
    <row r="1395" s="64" customFormat="1" ht="15" customHeight="1" x14ac:dyDescent="0.3"/>
    <row r="1396" s="64" customFormat="1" ht="15" customHeight="1" x14ac:dyDescent="0.3"/>
    <row r="1397" s="64" customFormat="1" ht="15" customHeight="1" x14ac:dyDescent="0.3"/>
    <row r="1398" s="64" customFormat="1" ht="15" customHeight="1" x14ac:dyDescent="0.3"/>
    <row r="1399" s="64" customFormat="1" ht="15" customHeight="1" x14ac:dyDescent="0.3"/>
    <row r="1400" s="64" customFormat="1" ht="15" customHeight="1" x14ac:dyDescent="0.3"/>
    <row r="1401" s="64" customFormat="1" ht="15" customHeight="1" x14ac:dyDescent="0.3"/>
    <row r="1402" s="64" customFormat="1" ht="15" customHeight="1" x14ac:dyDescent="0.3"/>
    <row r="1403" s="64" customFormat="1" ht="15" customHeight="1" x14ac:dyDescent="0.3"/>
    <row r="1404" s="64" customFormat="1" ht="15" customHeight="1" x14ac:dyDescent="0.3"/>
    <row r="1405" s="64" customFormat="1" ht="15" customHeight="1" x14ac:dyDescent="0.3"/>
    <row r="1406" s="64" customFormat="1" ht="15" customHeight="1" x14ac:dyDescent="0.3"/>
    <row r="1407" s="64" customFormat="1" ht="15" customHeight="1" x14ac:dyDescent="0.3"/>
    <row r="1408" s="64" customFormat="1" ht="15" customHeight="1" x14ac:dyDescent="0.3"/>
    <row r="1409" s="64" customFormat="1" ht="15" customHeight="1" x14ac:dyDescent="0.3"/>
    <row r="1410" s="64" customFormat="1" ht="15" customHeight="1" x14ac:dyDescent="0.3"/>
    <row r="1411" s="64" customFormat="1" ht="15" customHeight="1" x14ac:dyDescent="0.3"/>
    <row r="1412" s="64" customFormat="1" ht="15" customHeight="1" x14ac:dyDescent="0.3"/>
    <row r="1413" s="64" customFormat="1" ht="15" customHeight="1" x14ac:dyDescent="0.3"/>
    <row r="1414" s="64" customFormat="1" ht="15" customHeight="1" x14ac:dyDescent="0.3"/>
    <row r="1415" s="64" customFormat="1" ht="15" customHeight="1" x14ac:dyDescent="0.3"/>
    <row r="1416" s="64" customFormat="1" ht="15" customHeight="1" x14ac:dyDescent="0.3"/>
    <row r="1417" s="64" customFormat="1" ht="15" customHeight="1" x14ac:dyDescent="0.3"/>
    <row r="1418" s="64" customFormat="1" ht="15" customHeight="1" x14ac:dyDescent="0.3"/>
    <row r="1419" s="64" customFormat="1" ht="15" customHeight="1" x14ac:dyDescent="0.3"/>
    <row r="1420" s="64" customFormat="1" ht="15" customHeight="1" x14ac:dyDescent="0.3"/>
    <row r="1421" s="64" customFormat="1" ht="15" customHeight="1" x14ac:dyDescent="0.3"/>
    <row r="1422" s="64" customFormat="1" ht="15" customHeight="1" x14ac:dyDescent="0.3"/>
    <row r="1423" s="64" customFormat="1" ht="15" customHeight="1" x14ac:dyDescent="0.3"/>
    <row r="1424" s="64" customFormat="1" ht="15" customHeight="1" x14ac:dyDescent="0.3"/>
    <row r="1425" s="64" customFormat="1" ht="15" customHeight="1" x14ac:dyDescent="0.3"/>
    <row r="1426" s="64" customFormat="1" ht="15" customHeight="1" x14ac:dyDescent="0.3"/>
    <row r="1427" s="64" customFormat="1" ht="15" customHeight="1" x14ac:dyDescent="0.3"/>
    <row r="1428" s="64" customFormat="1" ht="15" customHeight="1" x14ac:dyDescent="0.3"/>
    <row r="1429" s="64" customFormat="1" ht="15" customHeight="1" x14ac:dyDescent="0.3"/>
    <row r="1430" s="64" customFormat="1" ht="15" customHeight="1" x14ac:dyDescent="0.3"/>
    <row r="1431" s="64" customFormat="1" ht="15" customHeight="1" x14ac:dyDescent="0.3"/>
    <row r="1432" s="64" customFormat="1" ht="15" customHeight="1" x14ac:dyDescent="0.3"/>
    <row r="1433" s="64" customFormat="1" ht="15" customHeight="1" x14ac:dyDescent="0.3"/>
    <row r="1434" s="64" customFormat="1" ht="15" customHeight="1" x14ac:dyDescent="0.3"/>
    <row r="1435" s="64" customFormat="1" ht="15" customHeight="1" x14ac:dyDescent="0.3"/>
    <row r="1436" s="64" customFormat="1" ht="15" customHeight="1" x14ac:dyDescent="0.3"/>
    <row r="1437" s="64" customFormat="1" ht="15" customHeight="1" x14ac:dyDescent="0.3"/>
    <row r="1438" s="64" customFormat="1" ht="15" customHeight="1" x14ac:dyDescent="0.3"/>
    <row r="1439" s="64" customFormat="1" ht="15" customHeight="1" x14ac:dyDescent="0.3"/>
    <row r="1440" s="64" customFormat="1" ht="15" customHeight="1" x14ac:dyDescent="0.3"/>
    <row r="1441" s="64" customFormat="1" ht="15" customHeight="1" x14ac:dyDescent="0.3"/>
    <row r="1442" s="64" customFormat="1" ht="15" customHeight="1" x14ac:dyDescent="0.3"/>
    <row r="1443" s="64" customFormat="1" ht="15" customHeight="1" x14ac:dyDescent="0.3"/>
    <row r="1444" s="64" customFormat="1" ht="15" customHeight="1" x14ac:dyDescent="0.3"/>
    <row r="1445" s="64" customFormat="1" ht="15" customHeight="1" x14ac:dyDescent="0.3"/>
    <row r="1446" s="64" customFormat="1" ht="15" customHeight="1" x14ac:dyDescent="0.3"/>
    <row r="1447" s="64" customFormat="1" ht="15" customHeight="1" x14ac:dyDescent="0.3"/>
    <row r="1448" s="64" customFormat="1" ht="15" customHeight="1" x14ac:dyDescent="0.3"/>
    <row r="1449" s="64" customFormat="1" ht="15" customHeight="1" x14ac:dyDescent="0.3"/>
    <row r="1450" s="64" customFormat="1" ht="15" customHeight="1" x14ac:dyDescent="0.3"/>
    <row r="1451" s="64" customFormat="1" ht="15" customHeight="1" x14ac:dyDescent="0.3"/>
    <row r="1452" s="64" customFormat="1" ht="15" customHeight="1" x14ac:dyDescent="0.3"/>
    <row r="1453" s="64" customFormat="1" ht="15" customHeight="1" x14ac:dyDescent="0.3"/>
    <row r="1454" s="64" customFormat="1" ht="15" customHeight="1" x14ac:dyDescent="0.3"/>
    <row r="1455" s="64" customFormat="1" ht="15" customHeight="1" x14ac:dyDescent="0.3"/>
    <row r="1456" s="64" customFormat="1" ht="15" customHeight="1" x14ac:dyDescent="0.3"/>
    <row r="1457" s="64" customFormat="1" ht="15" customHeight="1" x14ac:dyDescent="0.3"/>
    <row r="1458" s="64" customFormat="1" ht="15" customHeight="1" x14ac:dyDescent="0.3"/>
    <row r="1459" s="64" customFormat="1" ht="15" customHeight="1" x14ac:dyDescent="0.3"/>
    <row r="1460" s="64" customFormat="1" ht="15" customHeight="1" x14ac:dyDescent="0.3"/>
    <row r="1461" s="64" customFormat="1" ht="15" customHeight="1" x14ac:dyDescent="0.3"/>
    <row r="1462" s="64" customFormat="1" ht="15" customHeight="1" x14ac:dyDescent="0.3"/>
    <row r="1463" s="64" customFormat="1" ht="15" customHeight="1" x14ac:dyDescent="0.3"/>
    <row r="1464" s="64" customFormat="1" ht="15" customHeight="1" x14ac:dyDescent="0.3"/>
    <row r="1465" s="64" customFormat="1" ht="15" customHeight="1" x14ac:dyDescent="0.3"/>
    <row r="1466" s="64" customFormat="1" ht="15" customHeight="1" x14ac:dyDescent="0.3"/>
    <row r="1467" s="64" customFormat="1" ht="15" customHeight="1" x14ac:dyDescent="0.3"/>
    <row r="1468" s="64" customFormat="1" ht="15" customHeight="1" x14ac:dyDescent="0.3"/>
    <row r="1469" s="64" customFormat="1" ht="15" customHeight="1" x14ac:dyDescent="0.3"/>
    <row r="1470" s="64" customFormat="1" ht="15" customHeight="1" x14ac:dyDescent="0.3"/>
    <row r="1471" s="64" customFormat="1" ht="15" customHeight="1" x14ac:dyDescent="0.3"/>
    <row r="1472" s="64" customFormat="1" ht="15" customHeight="1" x14ac:dyDescent="0.3"/>
    <row r="1473" s="64" customFormat="1" ht="15" customHeight="1" x14ac:dyDescent="0.3"/>
    <row r="1474" s="64" customFormat="1" ht="15" customHeight="1" x14ac:dyDescent="0.3"/>
    <row r="1475" s="64" customFormat="1" ht="15" customHeight="1" x14ac:dyDescent="0.3"/>
    <row r="1476" s="64" customFormat="1" ht="15" customHeight="1" x14ac:dyDescent="0.3"/>
    <row r="1477" s="64" customFormat="1" ht="15" customHeight="1" x14ac:dyDescent="0.3"/>
    <row r="1478" s="64" customFormat="1" ht="15" customHeight="1" x14ac:dyDescent="0.3"/>
    <row r="1479" s="64" customFormat="1" ht="15" customHeight="1" x14ac:dyDescent="0.3"/>
    <row r="1480" s="64" customFormat="1" ht="15" customHeight="1" x14ac:dyDescent="0.3"/>
    <row r="1481" s="64" customFormat="1" ht="15" customHeight="1" x14ac:dyDescent="0.3"/>
    <row r="1482" s="64" customFormat="1" ht="15" customHeight="1" x14ac:dyDescent="0.3"/>
    <row r="1483" s="64" customFormat="1" ht="15" customHeight="1" x14ac:dyDescent="0.3"/>
    <row r="1484" s="64" customFormat="1" ht="15" customHeight="1" x14ac:dyDescent="0.3"/>
    <row r="1485" s="64" customFormat="1" ht="15" customHeight="1" x14ac:dyDescent="0.3"/>
    <row r="1486" s="64" customFormat="1" ht="15" customHeight="1" x14ac:dyDescent="0.3"/>
    <row r="1487" s="64" customFormat="1" ht="15" customHeight="1" x14ac:dyDescent="0.3"/>
    <row r="1488" s="64" customFormat="1" ht="15" customHeight="1" x14ac:dyDescent="0.3"/>
    <row r="1489" spans="2:33" ht="15" customHeight="1" x14ac:dyDescent="0.3"/>
    <row r="1490" spans="2:33" ht="15" customHeight="1" x14ac:dyDescent="0.3"/>
    <row r="1491" spans="2:33" ht="15" customHeight="1" x14ac:dyDescent="0.3"/>
    <row r="1492" spans="2:33" ht="15" customHeight="1" x14ac:dyDescent="0.3"/>
    <row r="1493" spans="2:33" ht="15" customHeight="1" x14ac:dyDescent="0.3"/>
    <row r="1494" spans="2:33" ht="15" customHeight="1" x14ac:dyDescent="0.3"/>
    <row r="1495" spans="2:33" ht="15" customHeight="1" x14ac:dyDescent="0.3"/>
    <row r="1496" spans="2:33" ht="15" customHeight="1" x14ac:dyDescent="0.3"/>
    <row r="1497" spans="2:33" ht="15" customHeight="1" x14ac:dyDescent="0.3"/>
    <row r="1498" spans="2:33" ht="15" customHeight="1" x14ac:dyDescent="0.3"/>
    <row r="1499" spans="2:33" ht="15" customHeight="1" x14ac:dyDescent="0.3"/>
    <row r="1500" spans="2:33" ht="15" customHeight="1" x14ac:dyDescent="0.3"/>
    <row r="1501" spans="2:33" ht="15" customHeight="1" x14ac:dyDescent="0.3"/>
    <row r="1502" spans="2:33" ht="15" customHeight="1" x14ac:dyDescent="0.3">
      <c r="B1502" s="58"/>
      <c r="C1502" s="58"/>
      <c r="D1502" s="58"/>
      <c r="E1502" s="58"/>
      <c r="F1502" s="58"/>
      <c r="G1502" s="58"/>
      <c r="H1502" s="58"/>
      <c r="I1502" s="58"/>
      <c r="J1502" s="58"/>
      <c r="K1502" s="58"/>
      <c r="L1502" s="58"/>
      <c r="M1502" s="58"/>
      <c r="N1502" s="58"/>
      <c r="O1502" s="58"/>
      <c r="P1502" s="58"/>
      <c r="Q1502" s="58"/>
      <c r="R1502" s="58"/>
      <c r="S1502" s="58"/>
      <c r="T1502" s="58"/>
      <c r="U1502" s="58"/>
      <c r="V1502" s="58"/>
      <c r="W1502" s="58"/>
      <c r="X1502" s="58"/>
      <c r="Y1502" s="58"/>
      <c r="Z1502" s="58"/>
      <c r="AA1502" s="58"/>
      <c r="AB1502" s="58"/>
      <c r="AC1502" s="58"/>
      <c r="AD1502" s="58"/>
      <c r="AE1502" s="58"/>
      <c r="AF1502" s="58"/>
      <c r="AG1502" s="58"/>
    </row>
    <row r="1503" spans="2:33" ht="15" customHeight="1" x14ac:dyDescent="0.3"/>
    <row r="1504" spans="2:33" ht="15" customHeight="1" x14ac:dyDescent="0.3"/>
    <row r="1505" s="64" customFormat="1" ht="15" customHeight="1" x14ac:dyDescent="0.3"/>
    <row r="1506" s="64" customFormat="1" ht="15" customHeight="1" x14ac:dyDescent="0.3"/>
    <row r="1507" s="64" customFormat="1" ht="15" customHeight="1" x14ac:dyDescent="0.3"/>
    <row r="1508" s="64" customFormat="1" ht="15" customHeight="1" x14ac:dyDescent="0.3"/>
    <row r="1509" s="64" customFormat="1" ht="15" customHeight="1" x14ac:dyDescent="0.3"/>
    <row r="1510" s="64" customFormat="1" ht="15" customHeight="1" x14ac:dyDescent="0.3"/>
    <row r="1511" s="64" customFormat="1" ht="15" customHeight="1" x14ac:dyDescent="0.3"/>
    <row r="1512" s="64" customFormat="1" ht="15" customHeight="1" x14ac:dyDescent="0.3"/>
    <row r="1513" s="64" customFormat="1" ht="15" customHeight="1" x14ac:dyDescent="0.3"/>
    <row r="1514" s="64" customFormat="1" ht="15" customHeight="1" x14ac:dyDescent="0.3"/>
    <row r="1515" s="64" customFormat="1" ht="15" customHeight="1" x14ac:dyDescent="0.3"/>
    <row r="1516" s="64" customFormat="1" ht="15" customHeight="1" x14ac:dyDescent="0.3"/>
    <row r="1517" s="64" customFormat="1" ht="15" customHeight="1" x14ac:dyDescent="0.3"/>
    <row r="1518" s="64" customFormat="1" ht="15" customHeight="1" x14ac:dyDescent="0.3"/>
    <row r="1519" s="64" customFormat="1" ht="15" customHeight="1" x14ac:dyDescent="0.3"/>
    <row r="1520" s="64" customFormat="1" ht="15" customHeight="1" x14ac:dyDescent="0.3"/>
    <row r="1521" s="64" customFormat="1" ht="15" customHeight="1" x14ac:dyDescent="0.3"/>
    <row r="1522" s="64" customFormat="1" ht="15" customHeight="1" x14ac:dyDescent="0.3"/>
    <row r="1523" s="64" customFormat="1" ht="15" customHeight="1" x14ac:dyDescent="0.3"/>
    <row r="1524" s="64" customFormat="1" ht="15" customHeight="1" x14ac:dyDescent="0.3"/>
    <row r="1525" s="64" customFormat="1" ht="15" customHeight="1" x14ac:dyDescent="0.3"/>
    <row r="1526" s="64" customFormat="1" ht="15" customHeight="1" x14ac:dyDescent="0.3"/>
    <row r="1527" s="64" customFormat="1" ht="15" customHeight="1" x14ac:dyDescent="0.3"/>
    <row r="1528" s="64" customFormat="1" ht="15" customHeight="1" x14ac:dyDescent="0.3"/>
    <row r="1529" s="64" customFormat="1" ht="15" customHeight="1" x14ac:dyDescent="0.3"/>
    <row r="1530" s="64" customFormat="1" ht="15" customHeight="1" x14ac:dyDescent="0.3"/>
    <row r="1531" s="64" customFormat="1" ht="15" customHeight="1" x14ac:dyDescent="0.3"/>
    <row r="1532" s="64" customFormat="1" ht="15" customHeight="1" x14ac:dyDescent="0.3"/>
    <row r="1533" s="64" customFormat="1" ht="15" customHeight="1" x14ac:dyDescent="0.3"/>
    <row r="1534" s="64" customFormat="1" ht="15" customHeight="1" x14ac:dyDescent="0.3"/>
    <row r="1535" s="64" customFormat="1" ht="15" customHeight="1" x14ac:dyDescent="0.3"/>
    <row r="1536" s="64" customFormat="1" ht="15" customHeight="1" x14ac:dyDescent="0.3"/>
    <row r="1537" s="64" customFormat="1" ht="15" customHeight="1" x14ac:dyDescent="0.3"/>
    <row r="1538" s="64" customFormat="1" ht="15" customHeight="1" x14ac:dyDescent="0.3"/>
    <row r="1539" s="64" customFormat="1" ht="15" customHeight="1" x14ac:dyDescent="0.3"/>
    <row r="1540" s="64" customFormat="1" ht="15" customHeight="1" x14ac:dyDescent="0.3"/>
    <row r="1541" s="64" customFormat="1" ht="15" customHeight="1" x14ac:dyDescent="0.3"/>
    <row r="1542" s="64" customFormat="1" ht="15" customHeight="1" x14ac:dyDescent="0.3"/>
    <row r="1543" s="64" customFormat="1" ht="15" customHeight="1" x14ac:dyDescent="0.3"/>
    <row r="1544" s="64" customFormat="1" ht="15" customHeight="1" x14ac:dyDescent="0.3"/>
    <row r="1545" s="64" customFormat="1" ht="15" customHeight="1" x14ac:dyDescent="0.3"/>
    <row r="1546" s="64" customFormat="1" ht="15" customHeight="1" x14ac:dyDescent="0.3"/>
    <row r="1547" s="64" customFormat="1" ht="15" customHeight="1" x14ac:dyDescent="0.3"/>
    <row r="1548" s="64" customFormat="1" ht="15" customHeight="1" x14ac:dyDescent="0.3"/>
    <row r="1549" s="64" customFormat="1" ht="15" customHeight="1" x14ac:dyDescent="0.3"/>
    <row r="1550" s="64" customFormat="1" ht="15" customHeight="1" x14ac:dyDescent="0.3"/>
    <row r="1551" s="64" customFormat="1" ht="15" customHeight="1" x14ac:dyDescent="0.3"/>
    <row r="1552" s="64" customFormat="1" ht="15" customHeight="1" x14ac:dyDescent="0.3"/>
    <row r="1553" s="64" customFormat="1" ht="15" customHeight="1" x14ac:dyDescent="0.3"/>
    <row r="1554" s="64" customFormat="1" ht="15" customHeight="1" x14ac:dyDescent="0.3"/>
    <row r="1555" s="64" customFormat="1" ht="15" customHeight="1" x14ac:dyDescent="0.3"/>
    <row r="1556" s="64" customFormat="1" ht="15" customHeight="1" x14ac:dyDescent="0.3"/>
    <row r="1557" s="64" customFormat="1" ht="15" customHeight="1" x14ac:dyDescent="0.3"/>
    <row r="1558" s="64" customFormat="1" ht="15" customHeight="1" x14ac:dyDescent="0.3"/>
    <row r="1559" s="64" customFormat="1" ht="15" customHeight="1" x14ac:dyDescent="0.3"/>
    <row r="1560" s="64" customFormat="1" ht="15" customHeight="1" x14ac:dyDescent="0.3"/>
    <row r="1561" s="64" customFormat="1" ht="15" customHeight="1" x14ac:dyDescent="0.3"/>
    <row r="1562" s="64" customFormat="1" ht="15" customHeight="1" x14ac:dyDescent="0.3"/>
    <row r="1563" s="64" customFormat="1" ht="15" customHeight="1" x14ac:dyDescent="0.3"/>
    <row r="1564" s="64" customFormat="1" ht="15" customHeight="1" x14ac:dyDescent="0.3"/>
    <row r="1565" s="64" customFormat="1" ht="15" customHeight="1" x14ac:dyDescent="0.3"/>
    <row r="1566" s="64" customFormat="1" ht="15" customHeight="1" x14ac:dyDescent="0.3"/>
    <row r="1567" s="64" customFormat="1" ht="15" customHeight="1" x14ac:dyDescent="0.3"/>
    <row r="1568" s="64" customFormat="1" ht="15" customHeight="1" x14ac:dyDescent="0.3"/>
    <row r="1569" s="64" customFormat="1" ht="15" customHeight="1" x14ac:dyDescent="0.3"/>
    <row r="1570" s="64" customFormat="1" ht="15" customHeight="1" x14ac:dyDescent="0.3"/>
    <row r="1571" s="64" customFormat="1" ht="15" customHeight="1" x14ac:dyDescent="0.3"/>
    <row r="1572" s="64" customFormat="1" ht="15" customHeight="1" x14ac:dyDescent="0.3"/>
    <row r="1573" s="64" customFormat="1" ht="15" customHeight="1" x14ac:dyDescent="0.3"/>
    <row r="1574" s="64" customFormat="1" ht="15" customHeight="1" x14ac:dyDescent="0.3"/>
    <row r="1575" s="64" customFormat="1" ht="15" customHeight="1" x14ac:dyDescent="0.3"/>
    <row r="1576" s="64" customFormat="1" ht="15" customHeight="1" x14ac:dyDescent="0.3"/>
    <row r="1577" s="64" customFormat="1" ht="15" customHeight="1" x14ac:dyDescent="0.3"/>
    <row r="1578" s="64" customFormat="1" ht="15" customHeight="1" x14ac:dyDescent="0.3"/>
    <row r="1579" s="64" customFormat="1" ht="15" customHeight="1" x14ac:dyDescent="0.3"/>
    <row r="1580" s="64" customFormat="1" ht="15" customHeight="1" x14ac:dyDescent="0.3"/>
    <row r="1581" s="64" customFormat="1" ht="15" customHeight="1" x14ac:dyDescent="0.3"/>
    <row r="1582" s="64" customFormat="1" ht="15" customHeight="1" x14ac:dyDescent="0.3"/>
    <row r="1583" s="64" customFormat="1" ht="15" customHeight="1" x14ac:dyDescent="0.3"/>
    <row r="1584" s="64" customFormat="1" ht="15" customHeight="1" x14ac:dyDescent="0.3"/>
    <row r="1585" s="64" customFormat="1" ht="15" customHeight="1" x14ac:dyDescent="0.3"/>
    <row r="1586" s="64" customFormat="1" ht="15" customHeight="1" x14ac:dyDescent="0.3"/>
    <row r="1587" s="64" customFormat="1" ht="15" customHeight="1" x14ac:dyDescent="0.3"/>
    <row r="1588" s="64" customFormat="1" ht="15" customHeight="1" x14ac:dyDescent="0.3"/>
    <row r="1589" s="64" customFormat="1" ht="15" customHeight="1" x14ac:dyDescent="0.3"/>
    <row r="1590" s="64" customFormat="1" ht="15" customHeight="1" x14ac:dyDescent="0.3"/>
    <row r="1591" s="64" customFormat="1" ht="15" customHeight="1" x14ac:dyDescent="0.3"/>
    <row r="1592" s="64" customFormat="1" ht="15" customHeight="1" x14ac:dyDescent="0.3"/>
    <row r="1593" s="64" customFormat="1" ht="15" customHeight="1" x14ac:dyDescent="0.3"/>
    <row r="1594" s="64" customFormat="1" ht="15" customHeight="1" x14ac:dyDescent="0.3"/>
    <row r="1595" s="64" customFormat="1" ht="15" customHeight="1" x14ac:dyDescent="0.3"/>
    <row r="1596" s="64" customFormat="1" ht="15" customHeight="1" x14ac:dyDescent="0.3"/>
    <row r="1597" s="64" customFormat="1" ht="15" customHeight="1" x14ac:dyDescent="0.3"/>
    <row r="1598" s="64" customFormat="1" ht="15" customHeight="1" x14ac:dyDescent="0.3"/>
    <row r="1599" s="64" customFormat="1" ht="15" customHeight="1" x14ac:dyDescent="0.3"/>
    <row r="1600" s="64" customFormat="1" ht="15" customHeight="1" x14ac:dyDescent="0.3"/>
    <row r="1601" spans="2:33" ht="15" customHeight="1" x14ac:dyDescent="0.3"/>
    <row r="1602" spans="2:33" ht="15" customHeight="1" x14ac:dyDescent="0.3"/>
    <row r="1603" spans="2:33" ht="15" customHeight="1" x14ac:dyDescent="0.3"/>
    <row r="1604" spans="2:33" ht="15" customHeight="1" x14ac:dyDescent="0.3">
      <c r="B1604" s="58"/>
      <c r="C1604" s="58"/>
      <c r="D1604" s="58"/>
      <c r="E1604" s="58"/>
      <c r="F1604" s="58"/>
      <c r="G1604" s="58"/>
      <c r="H1604" s="58"/>
      <c r="I1604" s="58"/>
      <c r="J1604" s="58"/>
      <c r="K1604" s="58"/>
      <c r="L1604" s="58"/>
      <c r="M1604" s="58"/>
      <c r="N1604" s="58"/>
      <c r="O1604" s="58"/>
      <c r="P1604" s="58"/>
      <c r="Q1604" s="58"/>
      <c r="R1604" s="58"/>
      <c r="S1604" s="58"/>
      <c r="T1604" s="58"/>
      <c r="U1604" s="58"/>
      <c r="V1604" s="58"/>
      <c r="W1604" s="58"/>
      <c r="X1604" s="58"/>
      <c r="Y1604" s="58"/>
      <c r="Z1604" s="58"/>
      <c r="AA1604" s="58"/>
      <c r="AB1604" s="58"/>
      <c r="AC1604" s="58"/>
      <c r="AD1604" s="58"/>
      <c r="AE1604" s="58"/>
      <c r="AF1604" s="58"/>
      <c r="AG1604" s="58"/>
    </row>
    <row r="1605" spans="2:33" ht="15" customHeight="1" x14ac:dyDescent="0.3"/>
    <row r="1606" spans="2:33" ht="15" customHeight="1" x14ac:dyDescent="0.3"/>
    <row r="1607" spans="2:33" ht="15" customHeight="1" x14ac:dyDescent="0.3"/>
    <row r="1608" spans="2:33" ht="15" customHeight="1" x14ac:dyDescent="0.3"/>
    <row r="1609" spans="2:33" ht="15" customHeight="1" x14ac:dyDescent="0.3"/>
    <row r="1610" spans="2:33" ht="15" customHeight="1" x14ac:dyDescent="0.3"/>
    <row r="1611" spans="2:33" ht="15" customHeight="1" x14ac:dyDescent="0.3"/>
    <row r="1612" spans="2:33" ht="15" customHeight="1" x14ac:dyDescent="0.3"/>
    <row r="1613" spans="2:33" ht="15" customHeight="1" x14ac:dyDescent="0.3"/>
    <row r="1614" spans="2:33" ht="15" customHeight="1" x14ac:dyDescent="0.3"/>
    <row r="1615" spans="2:33" ht="15" customHeight="1" x14ac:dyDescent="0.3"/>
    <row r="1616" spans="2:33" ht="15" customHeight="1" x14ac:dyDescent="0.3"/>
    <row r="1617" s="64" customFormat="1" ht="15" customHeight="1" x14ac:dyDescent="0.3"/>
    <row r="1618" s="64" customFormat="1" ht="15" customHeight="1" x14ac:dyDescent="0.3"/>
    <row r="1619" s="64" customFormat="1" ht="15" customHeight="1" x14ac:dyDescent="0.3"/>
    <row r="1620" s="64" customFormat="1" ht="15" customHeight="1" x14ac:dyDescent="0.3"/>
    <row r="1621" s="64" customFormat="1" ht="15" customHeight="1" x14ac:dyDescent="0.3"/>
    <row r="1622" s="64" customFormat="1" ht="15" customHeight="1" x14ac:dyDescent="0.3"/>
    <row r="1623" s="64" customFormat="1" ht="15" customHeight="1" x14ac:dyDescent="0.3"/>
    <row r="1624" s="64" customFormat="1" ht="15" customHeight="1" x14ac:dyDescent="0.3"/>
    <row r="1625" s="64" customFormat="1" ht="15" customHeight="1" x14ac:dyDescent="0.3"/>
    <row r="1626" s="64" customFormat="1" ht="15" customHeight="1" x14ac:dyDescent="0.3"/>
    <row r="1627" s="64" customFormat="1" ht="15" customHeight="1" x14ac:dyDescent="0.3"/>
    <row r="1628" s="64" customFormat="1" ht="15" customHeight="1" x14ac:dyDescent="0.3"/>
    <row r="1629" s="64" customFormat="1" ht="15" customHeight="1" x14ac:dyDescent="0.3"/>
    <row r="1630" s="64" customFormat="1" ht="15" customHeight="1" x14ac:dyDescent="0.3"/>
    <row r="1631" s="64" customFormat="1" ht="15" customHeight="1" x14ac:dyDescent="0.3"/>
    <row r="1632" s="64" customFormat="1" ht="15" customHeight="1" x14ac:dyDescent="0.3"/>
    <row r="1633" s="64" customFormat="1" ht="15" customHeight="1" x14ac:dyDescent="0.3"/>
    <row r="1634" s="64" customFormat="1" ht="15" customHeight="1" x14ac:dyDescent="0.3"/>
    <row r="1635" s="64" customFormat="1" ht="15" customHeight="1" x14ac:dyDescent="0.3"/>
    <row r="1636" s="64" customFormat="1" ht="15" customHeight="1" x14ac:dyDescent="0.3"/>
    <row r="1637" s="64" customFormat="1" ht="15" customHeight="1" x14ac:dyDescent="0.3"/>
    <row r="1638" s="64" customFormat="1" ht="15" customHeight="1" x14ac:dyDescent="0.3"/>
    <row r="1639" s="64" customFormat="1" ht="15" customHeight="1" x14ac:dyDescent="0.3"/>
    <row r="1640" s="64" customFormat="1" ht="15" customHeight="1" x14ac:dyDescent="0.3"/>
    <row r="1641" s="64" customFormat="1" ht="15" customHeight="1" x14ac:dyDescent="0.3"/>
    <row r="1642" s="64" customFormat="1" ht="15" customHeight="1" x14ac:dyDescent="0.3"/>
    <row r="1643" s="64" customFormat="1" ht="15" customHeight="1" x14ac:dyDescent="0.3"/>
    <row r="1644" s="64" customFormat="1" ht="15" customHeight="1" x14ac:dyDescent="0.3"/>
    <row r="1645" s="64" customFormat="1" ht="15" customHeight="1" x14ac:dyDescent="0.3"/>
    <row r="1646" s="64" customFormat="1" ht="15" customHeight="1" x14ac:dyDescent="0.3"/>
    <row r="1647" s="64" customFormat="1" ht="15" customHeight="1" x14ac:dyDescent="0.3"/>
    <row r="1648" s="64" customFormat="1" ht="15" customHeight="1" x14ac:dyDescent="0.3"/>
    <row r="1649" s="64" customFormat="1" ht="15" customHeight="1" x14ac:dyDescent="0.3"/>
    <row r="1650" s="64" customFormat="1" ht="15" customHeight="1" x14ac:dyDescent="0.3"/>
    <row r="1651" s="64" customFormat="1" ht="15" customHeight="1" x14ac:dyDescent="0.3"/>
    <row r="1652" s="64" customFormat="1" ht="15" customHeight="1" x14ac:dyDescent="0.3"/>
    <row r="1653" s="64" customFormat="1" ht="15" customHeight="1" x14ac:dyDescent="0.3"/>
    <row r="1654" s="64" customFormat="1" ht="15" customHeight="1" x14ac:dyDescent="0.3"/>
    <row r="1655" s="64" customFormat="1" ht="15" customHeight="1" x14ac:dyDescent="0.3"/>
    <row r="1656" s="64" customFormat="1" ht="15" customHeight="1" x14ac:dyDescent="0.3"/>
    <row r="1657" s="64" customFormat="1" ht="15" customHeight="1" x14ac:dyDescent="0.3"/>
    <row r="1658" s="64" customFormat="1" ht="15" customHeight="1" x14ac:dyDescent="0.3"/>
    <row r="1659" s="64" customFormat="1" ht="15" customHeight="1" x14ac:dyDescent="0.3"/>
    <row r="1660" s="64" customFormat="1" ht="15" customHeight="1" x14ac:dyDescent="0.3"/>
    <row r="1661" s="64" customFormat="1" ht="15" customHeight="1" x14ac:dyDescent="0.3"/>
    <row r="1662" s="64" customFormat="1" ht="15" customHeight="1" x14ac:dyDescent="0.3"/>
    <row r="1663" s="64" customFormat="1" ht="15" customHeight="1" x14ac:dyDescent="0.3"/>
    <row r="1664" s="64" customFormat="1" ht="15" customHeight="1" x14ac:dyDescent="0.3"/>
    <row r="1665" s="64" customFormat="1" ht="15" customHeight="1" x14ac:dyDescent="0.3"/>
    <row r="1666" s="64" customFormat="1" ht="15" customHeight="1" x14ac:dyDescent="0.3"/>
    <row r="1667" s="64" customFormat="1" ht="15" customHeight="1" x14ac:dyDescent="0.3"/>
    <row r="1668" s="64" customFormat="1" ht="15" customHeight="1" x14ac:dyDescent="0.3"/>
    <row r="1669" s="64" customFormat="1" ht="15" customHeight="1" x14ac:dyDescent="0.3"/>
    <row r="1670" s="64" customFormat="1" ht="15" customHeight="1" x14ac:dyDescent="0.3"/>
    <row r="1671" s="64" customFormat="1" ht="15" customHeight="1" x14ac:dyDescent="0.3"/>
    <row r="1672" s="64" customFormat="1" ht="15" customHeight="1" x14ac:dyDescent="0.3"/>
    <row r="1673" s="64" customFormat="1" ht="15" customHeight="1" x14ac:dyDescent="0.3"/>
    <row r="1674" s="64" customFormat="1" ht="15" customHeight="1" x14ac:dyDescent="0.3"/>
    <row r="1675" s="64" customFormat="1" ht="15" customHeight="1" x14ac:dyDescent="0.3"/>
    <row r="1676" s="64" customFormat="1" ht="15" customHeight="1" x14ac:dyDescent="0.3"/>
    <row r="1677" s="64" customFormat="1" ht="15" customHeight="1" x14ac:dyDescent="0.3"/>
    <row r="1678" s="64" customFormat="1" ht="15" customHeight="1" x14ac:dyDescent="0.3"/>
    <row r="1679" s="64" customFormat="1" ht="15" customHeight="1" x14ac:dyDescent="0.3"/>
    <row r="1680" s="64" customFormat="1" ht="15" customHeight="1" x14ac:dyDescent="0.3"/>
    <row r="1681" s="64" customFormat="1" ht="15" customHeight="1" x14ac:dyDescent="0.3"/>
    <row r="1682" s="64" customFormat="1" ht="15" customHeight="1" x14ac:dyDescent="0.3"/>
    <row r="1683" s="64" customFormat="1" ht="15" customHeight="1" x14ac:dyDescent="0.3"/>
    <row r="1684" s="64" customFormat="1" ht="15" customHeight="1" x14ac:dyDescent="0.3"/>
    <row r="1685" s="64" customFormat="1" ht="15" customHeight="1" x14ac:dyDescent="0.3"/>
    <row r="1686" s="64" customFormat="1" ht="15" customHeight="1" x14ac:dyDescent="0.3"/>
    <row r="1687" s="64" customFormat="1" ht="15" customHeight="1" x14ac:dyDescent="0.3"/>
    <row r="1688" s="64" customFormat="1" ht="15" customHeight="1" x14ac:dyDescent="0.3"/>
    <row r="1689" s="64" customFormat="1" ht="15" customHeight="1" x14ac:dyDescent="0.3"/>
    <row r="1690" s="64" customFormat="1" ht="15" customHeight="1" x14ac:dyDescent="0.3"/>
    <row r="1691" s="64" customFormat="1" ht="15" customHeight="1" x14ac:dyDescent="0.3"/>
    <row r="1692" s="64" customFormat="1" ht="15" customHeight="1" x14ac:dyDescent="0.3"/>
    <row r="1693" s="64" customFormat="1" ht="15" customHeight="1" x14ac:dyDescent="0.3"/>
    <row r="1694" s="64" customFormat="1" ht="15" customHeight="1" x14ac:dyDescent="0.3"/>
    <row r="1695" s="64" customFormat="1" ht="15" customHeight="1" x14ac:dyDescent="0.3"/>
    <row r="1696" s="64" customFormat="1" ht="15" customHeight="1" x14ac:dyDescent="0.3"/>
    <row r="1697" spans="2:33" ht="15" customHeight="1" x14ac:dyDescent="0.3"/>
    <row r="1698" spans="2:33" ht="15" customHeight="1" x14ac:dyDescent="0.3">
      <c r="B1698" s="58"/>
      <c r="C1698" s="58"/>
      <c r="D1698" s="58"/>
      <c r="E1698" s="58"/>
      <c r="F1698" s="58"/>
      <c r="G1698" s="58"/>
      <c r="H1698" s="58"/>
      <c r="I1698" s="58"/>
      <c r="J1698" s="58"/>
      <c r="K1698" s="58"/>
      <c r="L1698" s="58"/>
      <c r="M1698" s="58"/>
      <c r="N1698" s="58"/>
      <c r="O1698" s="58"/>
      <c r="P1698" s="58"/>
      <c r="Q1698" s="58"/>
      <c r="R1698" s="58"/>
      <c r="S1698" s="58"/>
      <c r="T1698" s="58"/>
      <c r="U1698" s="58"/>
      <c r="V1698" s="58"/>
      <c r="W1698" s="58"/>
      <c r="X1698" s="58"/>
      <c r="Y1698" s="58"/>
      <c r="Z1698" s="58"/>
      <c r="AA1698" s="58"/>
      <c r="AB1698" s="58"/>
      <c r="AC1698" s="58"/>
      <c r="AD1698" s="58"/>
      <c r="AE1698" s="58"/>
      <c r="AF1698" s="58"/>
      <c r="AG1698" s="58"/>
    </row>
    <row r="1699" spans="2:33" ht="15" customHeight="1" x14ac:dyDescent="0.3"/>
    <row r="1700" spans="2:33" ht="15" customHeight="1" x14ac:dyDescent="0.3"/>
    <row r="1701" spans="2:33" ht="15" customHeight="1" x14ac:dyDescent="0.3"/>
    <row r="1702" spans="2:33" ht="15" customHeight="1" x14ac:dyDescent="0.3"/>
    <row r="1703" spans="2:33" ht="15" customHeight="1" x14ac:dyDescent="0.3"/>
    <row r="1704" spans="2:33" ht="15" customHeight="1" x14ac:dyDescent="0.3"/>
    <row r="1705" spans="2:33" ht="15" customHeight="1" x14ac:dyDescent="0.3"/>
    <row r="1706" spans="2:33" ht="15" customHeight="1" x14ac:dyDescent="0.3"/>
    <row r="1707" spans="2:33" ht="15" customHeight="1" x14ac:dyDescent="0.3"/>
    <row r="1708" spans="2:33" ht="15" customHeight="1" x14ac:dyDescent="0.3"/>
    <row r="1709" spans="2:33" ht="15" customHeight="1" x14ac:dyDescent="0.3"/>
    <row r="1710" spans="2:33" ht="15" customHeight="1" x14ac:dyDescent="0.3"/>
    <row r="1711" spans="2:33" ht="15" customHeight="1" x14ac:dyDescent="0.3"/>
    <row r="1712" spans="2:33" ht="15" customHeight="1" x14ac:dyDescent="0.3"/>
    <row r="1713" s="64" customFormat="1" ht="15" customHeight="1" x14ac:dyDescent="0.3"/>
    <row r="1714" s="64" customFormat="1" ht="15" customHeight="1" x14ac:dyDescent="0.3"/>
    <row r="1715" s="64" customFormat="1" ht="15" customHeight="1" x14ac:dyDescent="0.3"/>
    <row r="1716" s="64" customFormat="1" ht="15" customHeight="1" x14ac:dyDescent="0.3"/>
    <row r="1717" s="64" customFormat="1" ht="15" customHeight="1" x14ac:dyDescent="0.3"/>
    <row r="1718" s="64" customFormat="1" ht="15" customHeight="1" x14ac:dyDescent="0.3"/>
    <row r="1719" s="64" customFormat="1" ht="15" customHeight="1" x14ac:dyDescent="0.3"/>
    <row r="1720" s="64" customFormat="1" ht="15" customHeight="1" x14ac:dyDescent="0.3"/>
    <row r="1721" s="64" customFormat="1" ht="15" customHeight="1" x14ac:dyDescent="0.3"/>
    <row r="1722" s="64" customFormat="1" ht="15" customHeight="1" x14ac:dyDescent="0.3"/>
    <row r="1723" s="64" customFormat="1" ht="15" customHeight="1" x14ac:dyDescent="0.3"/>
    <row r="1724" s="64" customFormat="1" ht="15" customHeight="1" x14ac:dyDescent="0.3"/>
    <row r="1725" s="64" customFormat="1" ht="15" customHeight="1" x14ac:dyDescent="0.3"/>
    <row r="1726" s="64" customFormat="1" ht="15" customHeight="1" x14ac:dyDescent="0.3"/>
    <row r="1727" s="64" customFormat="1" ht="15" customHeight="1" x14ac:dyDescent="0.3"/>
    <row r="1728" s="64" customFormat="1" ht="15" customHeight="1" x14ac:dyDescent="0.3"/>
    <row r="1729" s="64" customFormat="1" ht="15" customHeight="1" x14ac:dyDescent="0.3"/>
    <row r="1730" s="64" customFormat="1" ht="15" customHeight="1" x14ac:dyDescent="0.3"/>
    <row r="1731" s="64" customFormat="1" ht="15" customHeight="1" x14ac:dyDescent="0.3"/>
    <row r="1732" s="64" customFormat="1" ht="15" customHeight="1" x14ac:dyDescent="0.3"/>
    <row r="1733" s="64" customFormat="1" ht="15" customHeight="1" x14ac:dyDescent="0.3"/>
    <row r="1734" s="64" customFormat="1" ht="15" customHeight="1" x14ac:dyDescent="0.3"/>
    <row r="1735" s="64" customFormat="1" ht="15" customHeight="1" x14ac:dyDescent="0.3"/>
    <row r="1736" s="64" customFormat="1" ht="15" customHeight="1" x14ac:dyDescent="0.3"/>
    <row r="1737" s="64" customFormat="1" ht="15" customHeight="1" x14ac:dyDescent="0.3"/>
    <row r="1738" s="64" customFormat="1" ht="15" customHeight="1" x14ac:dyDescent="0.3"/>
    <row r="1739" s="64" customFormat="1" ht="15" customHeight="1" x14ac:dyDescent="0.3"/>
    <row r="1740" s="64" customFormat="1" ht="15" customHeight="1" x14ac:dyDescent="0.3"/>
    <row r="1741" s="64" customFormat="1" ht="15" customHeight="1" x14ac:dyDescent="0.3"/>
    <row r="1742" s="64" customFormat="1" ht="15" customHeight="1" x14ac:dyDescent="0.3"/>
    <row r="1743" s="64" customFormat="1" ht="15" customHeight="1" x14ac:dyDescent="0.3"/>
    <row r="1744" s="64" customFormat="1" ht="15" customHeight="1" x14ac:dyDescent="0.3"/>
    <row r="1745" s="64" customFormat="1" ht="15" customHeight="1" x14ac:dyDescent="0.3"/>
    <row r="1746" s="64" customFormat="1" ht="15" customHeight="1" x14ac:dyDescent="0.3"/>
    <row r="1747" s="64" customFormat="1" ht="15" customHeight="1" x14ac:dyDescent="0.3"/>
    <row r="1748" s="64" customFormat="1" ht="15" customHeight="1" x14ac:dyDescent="0.3"/>
    <row r="1749" s="64" customFormat="1" ht="15" customHeight="1" x14ac:dyDescent="0.3"/>
    <row r="1750" s="64" customFormat="1" ht="15" customHeight="1" x14ac:dyDescent="0.3"/>
    <row r="1751" s="64" customFormat="1" ht="15" customHeight="1" x14ac:dyDescent="0.3"/>
    <row r="1752" s="64" customFormat="1" ht="15" customHeight="1" x14ac:dyDescent="0.3"/>
    <row r="1753" s="64" customFormat="1" ht="15" customHeight="1" x14ac:dyDescent="0.3"/>
    <row r="1754" s="64" customFormat="1" ht="15" customHeight="1" x14ac:dyDescent="0.3"/>
    <row r="1755" s="64" customFormat="1" ht="15" customHeight="1" x14ac:dyDescent="0.3"/>
    <row r="1756" s="64" customFormat="1" ht="15" customHeight="1" x14ac:dyDescent="0.3"/>
    <row r="1757" s="64" customFormat="1" ht="15" customHeight="1" x14ac:dyDescent="0.3"/>
    <row r="1758" s="64" customFormat="1" ht="15" customHeight="1" x14ac:dyDescent="0.3"/>
    <row r="1759" s="64" customFormat="1" ht="15" customHeight="1" x14ac:dyDescent="0.3"/>
    <row r="1760" s="64" customFormat="1" ht="15" customHeight="1" x14ac:dyDescent="0.3"/>
    <row r="1761" s="64" customFormat="1" ht="15" customHeight="1" x14ac:dyDescent="0.3"/>
    <row r="1762" s="64" customFormat="1" ht="15" customHeight="1" x14ac:dyDescent="0.3"/>
    <row r="1763" s="64" customFormat="1" ht="15" customHeight="1" x14ac:dyDescent="0.3"/>
    <row r="1764" s="64" customFormat="1" ht="15" customHeight="1" x14ac:dyDescent="0.3"/>
    <row r="1765" s="64" customFormat="1" ht="15" customHeight="1" x14ac:dyDescent="0.3"/>
    <row r="1766" s="64" customFormat="1" ht="15" customHeight="1" x14ac:dyDescent="0.3"/>
    <row r="1767" s="64" customFormat="1" ht="15" customHeight="1" x14ac:dyDescent="0.3"/>
    <row r="1768" s="64" customFormat="1" ht="15" customHeight="1" x14ac:dyDescent="0.3"/>
    <row r="1769" s="64" customFormat="1" ht="15" customHeight="1" x14ac:dyDescent="0.3"/>
    <row r="1770" s="64" customFormat="1" ht="15" customHeight="1" x14ac:dyDescent="0.3"/>
    <row r="1771" s="64" customFormat="1" ht="15" customHeight="1" x14ac:dyDescent="0.3"/>
    <row r="1772" s="64" customFormat="1" ht="15" customHeight="1" x14ac:dyDescent="0.3"/>
    <row r="1773" s="64" customFormat="1" ht="15" customHeight="1" x14ac:dyDescent="0.3"/>
    <row r="1774" s="64" customFormat="1" ht="15" customHeight="1" x14ac:dyDescent="0.3"/>
    <row r="1775" s="64" customFormat="1" ht="15" customHeight="1" x14ac:dyDescent="0.3"/>
    <row r="1776" s="64" customFormat="1" ht="15" customHeight="1" x14ac:dyDescent="0.3"/>
    <row r="1777" s="64" customFormat="1" ht="15" customHeight="1" x14ac:dyDescent="0.3"/>
    <row r="1778" s="64" customFormat="1" ht="15" customHeight="1" x14ac:dyDescent="0.3"/>
    <row r="1779" s="64" customFormat="1" ht="15" customHeight="1" x14ac:dyDescent="0.3"/>
    <row r="1780" s="64" customFormat="1" ht="15" customHeight="1" x14ac:dyDescent="0.3"/>
    <row r="1781" s="64" customFormat="1" ht="15" customHeight="1" x14ac:dyDescent="0.3"/>
    <row r="1782" s="64" customFormat="1" ht="15" customHeight="1" x14ac:dyDescent="0.3"/>
    <row r="1783" s="64" customFormat="1" ht="15" customHeight="1" x14ac:dyDescent="0.3"/>
    <row r="1784" s="64" customFormat="1" ht="15" customHeight="1" x14ac:dyDescent="0.3"/>
    <row r="1785" s="64" customFormat="1" ht="15" customHeight="1" x14ac:dyDescent="0.3"/>
    <row r="1786" s="64" customFormat="1" ht="15" customHeight="1" x14ac:dyDescent="0.3"/>
    <row r="1787" s="64" customFormat="1" ht="15" customHeight="1" x14ac:dyDescent="0.3"/>
    <row r="1788" s="64" customFormat="1" ht="15" customHeight="1" x14ac:dyDescent="0.3"/>
    <row r="1789" s="64" customFormat="1" ht="15" customHeight="1" x14ac:dyDescent="0.3"/>
    <row r="1790" s="64" customFormat="1" ht="15" customHeight="1" x14ac:dyDescent="0.3"/>
    <row r="1791" s="64" customFormat="1" ht="15" customHeight="1" x14ac:dyDescent="0.3"/>
    <row r="1792" s="64" customFormat="1" ht="15" customHeight="1" x14ac:dyDescent="0.3"/>
    <row r="1793" s="64" customFormat="1" ht="15" customHeight="1" x14ac:dyDescent="0.3"/>
    <row r="1794" s="64" customFormat="1" ht="15" customHeight="1" x14ac:dyDescent="0.3"/>
    <row r="1795" s="64" customFormat="1" ht="15" customHeight="1" x14ac:dyDescent="0.3"/>
    <row r="1796" s="64" customFormat="1" ht="15" customHeight="1" x14ac:dyDescent="0.3"/>
    <row r="1797" s="64" customFormat="1" ht="15" customHeight="1" x14ac:dyDescent="0.3"/>
    <row r="1798" s="64" customFormat="1" ht="15" customHeight="1" x14ac:dyDescent="0.3"/>
    <row r="1799" s="64" customFormat="1" ht="15" customHeight="1" x14ac:dyDescent="0.3"/>
    <row r="1800" s="64" customFormat="1" ht="15" customHeight="1" x14ac:dyDescent="0.3"/>
    <row r="1801" s="64" customFormat="1" ht="15" customHeight="1" x14ac:dyDescent="0.3"/>
    <row r="1802" s="64" customFormat="1" ht="15" customHeight="1" x14ac:dyDescent="0.3"/>
    <row r="1803" s="64" customFormat="1" ht="15" customHeight="1" x14ac:dyDescent="0.3"/>
    <row r="1804" s="64" customFormat="1" ht="15" customHeight="1" x14ac:dyDescent="0.3"/>
    <row r="1805" s="64" customFormat="1" ht="15" customHeight="1" x14ac:dyDescent="0.3"/>
    <row r="1806" s="64" customFormat="1" ht="15" customHeight="1" x14ac:dyDescent="0.3"/>
    <row r="1807" s="64" customFormat="1" ht="15" customHeight="1" x14ac:dyDescent="0.3"/>
    <row r="1808" s="64" customFormat="1" ht="15" customHeight="1" x14ac:dyDescent="0.3"/>
    <row r="1809" s="64" customFormat="1" ht="15" customHeight="1" x14ac:dyDescent="0.3"/>
    <row r="1810" s="64" customFormat="1" ht="15" customHeight="1" x14ac:dyDescent="0.3"/>
    <row r="1811" s="64" customFormat="1" ht="15" customHeight="1" x14ac:dyDescent="0.3"/>
    <row r="1812" s="64" customFormat="1" ht="15" customHeight="1" x14ac:dyDescent="0.3"/>
    <row r="1813" s="64" customFormat="1" ht="15" customHeight="1" x14ac:dyDescent="0.3"/>
    <row r="1814" s="64" customFormat="1" ht="15" customHeight="1" x14ac:dyDescent="0.3"/>
    <row r="1815" s="64" customFormat="1" ht="15" customHeight="1" x14ac:dyDescent="0.3"/>
    <row r="1816" s="64" customFormat="1" ht="15" customHeight="1" x14ac:dyDescent="0.3"/>
    <row r="1817" s="64" customFormat="1" ht="15" customHeight="1" x14ac:dyDescent="0.3"/>
    <row r="1818" s="64" customFormat="1" ht="15" customHeight="1" x14ac:dyDescent="0.3"/>
    <row r="1819" s="64" customFormat="1" ht="15" customHeight="1" x14ac:dyDescent="0.3"/>
    <row r="1820" s="64" customFormat="1" ht="15" customHeight="1" x14ac:dyDescent="0.3"/>
    <row r="1821" s="64" customFormat="1" ht="15" customHeight="1" x14ac:dyDescent="0.3"/>
    <row r="1822" s="64" customFormat="1" ht="15" customHeight="1" x14ac:dyDescent="0.3"/>
    <row r="1823" s="64" customFormat="1" ht="15" customHeight="1" x14ac:dyDescent="0.3"/>
    <row r="1824" s="64" customFormat="1" ht="15" customHeight="1" x14ac:dyDescent="0.3"/>
    <row r="1825" s="64" customFormat="1" ht="15" customHeight="1" x14ac:dyDescent="0.3"/>
    <row r="1826" s="64" customFormat="1" ht="15" customHeight="1" x14ac:dyDescent="0.3"/>
    <row r="1827" s="64" customFormat="1" ht="15" customHeight="1" x14ac:dyDescent="0.3"/>
    <row r="1828" s="64" customFormat="1" ht="15" customHeight="1" x14ac:dyDescent="0.3"/>
    <row r="1829" s="64" customFormat="1" ht="15" customHeight="1" x14ac:dyDescent="0.3"/>
    <row r="1830" s="64" customFormat="1" ht="15" customHeight="1" x14ac:dyDescent="0.3"/>
    <row r="1831" s="64" customFormat="1" ht="15" customHeight="1" x14ac:dyDescent="0.3"/>
    <row r="1832" s="64" customFormat="1" ht="15" customHeight="1" x14ac:dyDescent="0.3"/>
    <row r="1833" s="64" customFormat="1" ht="15" customHeight="1" x14ac:dyDescent="0.3"/>
    <row r="1834" s="64" customFormat="1" ht="15" customHeight="1" x14ac:dyDescent="0.3"/>
    <row r="1835" s="64" customFormat="1" ht="15" customHeight="1" x14ac:dyDescent="0.3"/>
    <row r="1836" s="64" customFormat="1" ht="15" customHeight="1" x14ac:dyDescent="0.3"/>
    <row r="1837" s="64" customFormat="1" ht="15" customHeight="1" x14ac:dyDescent="0.3"/>
    <row r="1838" s="64" customFormat="1" ht="15" customHeight="1" x14ac:dyDescent="0.3"/>
    <row r="1839" s="64" customFormat="1" ht="15" customHeight="1" x14ac:dyDescent="0.3"/>
    <row r="1840" s="64" customFormat="1" ht="15" customHeight="1" x14ac:dyDescent="0.3"/>
    <row r="1841" s="64" customFormat="1" ht="15" customHeight="1" x14ac:dyDescent="0.3"/>
    <row r="1842" s="64" customFormat="1" ht="15" customHeight="1" x14ac:dyDescent="0.3"/>
    <row r="1843" s="64" customFormat="1" ht="15" customHeight="1" x14ac:dyDescent="0.3"/>
    <row r="1844" s="64" customFormat="1" ht="15" customHeight="1" x14ac:dyDescent="0.3"/>
    <row r="1845" s="64" customFormat="1" ht="15" customHeight="1" x14ac:dyDescent="0.3"/>
    <row r="1846" s="64" customFormat="1" ht="15" customHeight="1" x14ac:dyDescent="0.3"/>
    <row r="1847" s="64" customFormat="1" ht="15" customHeight="1" x14ac:dyDescent="0.3"/>
    <row r="1848" s="64" customFormat="1" ht="15" customHeight="1" x14ac:dyDescent="0.3"/>
    <row r="1849" s="64" customFormat="1" ht="15" customHeight="1" x14ac:dyDescent="0.3"/>
    <row r="1850" s="64" customFormat="1" ht="15" customHeight="1" x14ac:dyDescent="0.3"/>
    <row r="1851" s="64" customFormat="1" ht="15" customHeight="1" x14ac:dyDescent="0.3"/>
    <row r="1852" s="64" customFormat="1" ht="15" customHeight="1" x14ac:dyDescent="0.3"/>
    <row r="1853" s="64" customFormat="1" ht="15" customHeight="1" x14ac:dyDescent="0.3"/>
    <row r="1854" s="64" customFormat="1" ht="15" customHeight="1" x14ac:dyDescent="0.3"/>
    <row r="1855" s="64" customFormat="1" ht="15" customHeight="1" x14ac:dyDescent="0.3"/>
    <row r="1856" s="64" customFormat="1" ht="15" customHeight="1" x14ac:dyDescent="0.3"/>
    <row r="1857" s="64" customFormat="1" ht="15" customHeight="1" x14ac:dyDescent="0.3"/>
    <row r="1858" s="64" customFormat="1" ht="15" customHeight="1" x14ac:dyDescent="0.3"/>
    <row r="1859" s="64" customFormat="1" ht="15" customHeight="1" x14ac:dyDescent="0.3"/>
    <row r="1860" s="64" customFormat="1" ht="15" customHeight="1" x14ac:dyDescent="0.3"/>
    <row r="1861" s="64" customFormat="1" ht="15" customHeight="1" x14ac:dyDescent="0.3"/>
    <row r="1862" s="64" customFormat="1" ht="15" customHeight="1" x14ac:dyDescent="0.3"/>
    <row r="1863" s="64" customFormat="1" ht="15" customHeight="1" x14ac:dyDescent="0.3"/>
    <row r="1864" s="64" customFormat="1" ht="15" customHeight="1" x14ac:dyDescent="0.3"/>
    <row r="1865" s="64" customFormat="1" ht="15" customHeight="1" x14ac:dyDescent="0.3"/>
    <row r="1866" s="64" customFormat="1" ht="15" customHeight="1" x14ac:dyDescent="0.3"/>
    <row r="1867" s="64" customFormat="1" ht="15" customHeight="1" x14ac:dyDescent="0.3"/>
    <row r="1868" s="64" customFormat="1" ht="15" customHeight="1" x14ac:dyDescent="0.3"/>
    <row r="1869" s="64" customFormat="1" ht="15" customHeight="1" x14ac:dyDescent="0.3"/>
    <row r="1870" s="64" customFormat="1" ht="15" customHeight="1" x14ac:dyDescent="0.3"/>
    <row r="1871" s="64" customFormat="1" ht="15" customHeight="1" x14ac:dyDescent="0.3"/>
    <row r="1872" s="64" customFormat="1" ht="15" customHeight="1" x14ac:dyDescent="0.3"/>
    <row r="1873" s="64" customFormat="1" ht="15" customHeight="1" x14ac:dyDescent="0.3"/>
    <row r="1874" s="64" customFormat="1" ht="15" customHeight="1" x14ac:dyDescent="0.3"/>
    <row r="1875" s="64" customFormat="1" ht="15" customHeight="1" x14ac:dyDescent="0.3"/>
    <row r="1876" s="64" customFormat="1" ht="15" customHeight="1" x14ac:dyDescent="0.3"/>
    <row r="1877" s="64" customFormat="1" ht="15" customHeight="1" x14ac:dyDescent="0.3"/>
    <row r="1878" s="64" customFormat="1" ht="15" customHeight="1" x14ac:dyDescent="0.3"/>
    <row r="1879" s="64" customFormat="1" ht="15" customHeight="1" x14ac:dyDescent="0.3"/>
    <row r="1880" s="64" customFormat="1" ht="15" customHeight="1" x14ac:dyDescent="0.3"/>
    <row r="1881" s="64" customFormat="1" ht="15" customHeight="1" x14ac:dyDescent="0.3"/>
    <row r="1882" s="64" customFormat="1" ht="15" customHeight="1" x14ac:dyDescent="0.3"/>
    <row r="1883" s="64" customFormat="1" ht="15" customHeight="1" x14ac:dyDescent="0.3"/>
    <row r="1884" s="64" customFormat="1" ht="15" customHeight="1" x14ac:dyDescent="0.3"/>
    <row r="1885" s="64" customFormat="1" ht="15" customHeight="1" x14ac:dyDescent="0.3"/>
    <row r="1886" s="64" customFormat="1" ht="15" customHeight="1" x14ac:dyDescent="0.3"/>
    <row r="1887" s="64" customFormat="1" ht="15" customHeight="1" x14ac:dyDescent="0.3"/>
    <row r="1888" s="64" customFormat="1" ht="15" customHeight="1" x14ac:dyDescent="0.3"/>
    <row r="1889" s="64" customFormat="1" ht="15" customHeight="1" x14ac:dyDescent="0.3"/>
    <row r="1890" s="64" customFormat="1" ht="15" customHeight="1" x14ac:dyDescent="0.3"/>
    <row r="1891" s="64" customFormat="1" ht="15" customHeight="1" x14ac:dyDescent="0.3"/>
    <row r="1892" s="64" customFormat="1" ht="15" customHeight="1" x14ac:dyDescent="0.3"/>
    <row r="1893" s="64" customFormat="1" ht="15" customHeight="1" x14ac:dyDescent="0.3"/>
    <row r="1894" s="64" customFormat="1" ht="15" customHeight="1" x14ac:dyDescent="0.3"/>
    <row r="1895" s="64" customFormat="1" ht="15" customHeight="1" x14ac:dyDescent="0.3"/>
    <row r="1896" s="64" customFormat="1" ht="15" customHeight="1" x14ac:dyDescent="0.3"/>
    <row r="1897" s="64" customFormat="1" ht="15" customHeight="1" x14ac:dyDescent="0.3"/>
    <row r="1898" s="64" customFormat="1" ht="15" customHeight="1" x14ac:dyDescent="0.3"/>
    <row r="1899" s="64" customFormat="1" ht="15" customHeight="1" x14ac:dyDescent="0.3"/>
    <row r="1900" s="64" customFormat="1" ht="15" customHeight="1" x14ac:dyDescent="0.3"/>
    <row r="1901" s="64" customFormat="1" ht="15" customHeight="1" x14ac:dyDescent="0.3"/>
    <row r="1902" s="64" customFormat="1" ht="15" customHeight="1" x14ac:dyDescent="0.3"/>
    <row r="1903" s="64" customFormat="1" ht="15" customHeight="1" x14ac:dyDescent="0.3"/>
    <row r="1904" s="64" customFormat="1" ht="15" customHeight="1" x14ac:dyDescent="0.3"/>
    <row r="1905" s="64" customFormat="1" ht="15" customHeight="1" x14ac:dyDescent="0.3"/>
    <row r="1906" s="64" customFormat="1" ht="15" customHeight="1" x14ac:dyDescent="0.3"/>
    <row r="1907" s="64" customFormat="1" ht="15" customHeight="1" x14ac:dyDescent="0.3"/>
    <row r="1908" s="64" customFormat="1" ht="15" customHeight="1" x14ac:dyDescent="0.3"/>
    <row r="1909" s="64" customFormat="1" ht="15" customHeight="1" x14ac:dyDescent="0.3"/>
    <row r="1910" s="64" customFormat="1" ht="15" customHeight="1" x14ac:dyDescent="0.3"/>
    <row r="1911" s="64" customFormat="1" ht="15" customHeight="1" x14ac:dyDescent="0.3"/>
    <row r="1912" s="64" customFormat="1" ht="15" customHeight="1" x14ac:dyDescent="0.3"/>
    <row r="1913" s="64" customFormat="1" ht="15" customHeight="1" x14ac:dyDescent="0.3"/>
    <row r="1914" s="64" customFormat="1" ht="15" customHeight="1" x14ac:dyDescent="0.3"/>
    <row r="1915" s="64" customFormat="1" ht="15" customHeight="1" x14ac:dyDescent="0.3"/>
    <row r="1916" s="64" customFormat="1" ht="15" customHeight="1" x14ac:dyDescent="0.3"/>
    <row r="1917" s="64" customFormat="1" ht="15" customHeight="1" x14ac:dyDescent="0.3"/>
    <row r="1918" s="64" customFormat="1" ht="15" customHeight="1" x14ac:dyDescent="0.3"/>
    <row r="1919" s="64" customFormat="1" ht="15" customHeight="1" x14ac:dyDescent="0.3"/>
    <row r="1920" s="64" customFormat="1" ht="15" customHeight="1" x14ac:dyDescent="0.3"/>
    <row r="1921" s="64" customFormat="1" ht="15" customHeight="1" x14ac:dyDescent="0.3"/>
    <row r="1922" s="64" customFormat="1" ht="15" customHeight="1" x14ac:dyDescent="0.3"/>
    <row r="1923" s="64" customFormat="1" ht="15" customHeight="1" x14ac:dyDescent="0.3"/>
    <row r="1924" s="64" customFormat="1" ht="15" customHeight="1" x14ac:dyDescent="0.3"/>
    <row r="1925" s="64" customFormat="1" ht="15" customHeight="1" x14ac:dyDescent="0.3"/>
    <row r="1926" s="64" customFormat="1" ht="15" customHeight="1" x14ac:dyDescent="0.3"/>
    <row r="1927" s="64" customFormat="1" ht="15" customHeight="1" x14ac:dyDescent="0.3"/>
    <row r="1928" s="64" customFormat="1" ht="15" customHeight="1" x14ac:dyDescent="0.3"/>
    <row r="1929" s="64" customFormat="1" ht="15" customHeight="1" x14ac:dyDescent="0.3"/>
    <row r="1930" s="64" customFormat="1" ht="15" customHeight="1" x14ac:dyDescent="0.3"/>
    <row r="1931" s="64" customFormat="1" ht="15" customHeight="1" x14ac:dyDescent="0.3"/>
    <row r="1932" s="64" customFormat="1" ht="15" customHeight="1" x14ac:dyDescent="0.3"/>
    <row r="1933" s="64" customFormat="1" ht="15" customHeight="1" x14ac:dyDescent="0.3"/>
    <row r="1934" s="64" customFormat="1" ht="15" customHeight="1" x14ac:dyDescent="0.3"/>
    <row r="1935" s="64" customFormat="1" ht="15" customHeight="1" x14ac:dyDescent="0.3"/>
    <row r="1936" s="64" customFormat="1" ht="15" customHeight="1" x14ac:dyDescent="0.3"/>
    <row r="1937" spans="2:33" ht="15" customHeight="1" x14ac:dyDescent="0.3"/>
    <row r="1938" spans="2:33" ht="15" customHeight="1" x14ac:dyDescent="0.3"/>
    <row r="1939" spans="2:33" ht="15" customHeight="1" x14ac:dyDescent="0.3"/>
    <row r="1940" spans="2:33" ht="15" customHeight="1" x14ac:dyDescent="0.3"/>
    <row r="1941" spans="2:33" ht="15" customHeight="1" x14ac:dyDescent="0.3"/>
    <row r="1942" spans="2:33" ht="15" customHeight="1" x14ac:dyDescent="0.3"/>
    <row r="1943" spans="2:33" ht="15" customHeight="1" x14ac:dyDescent="0.3"/>
    <row r="1944" spans="2:33" ht="15" customHeight="1" x14ac:dyDescent="0.3"/>
    <row r="1945" spans="2:33" ht="15" customHeight="1" x14ac:dyDescent="0.3">
      <c r="B1945" s="58"/>
      <c r="C1945" s="58"/>
      <c r="D1945" s="58"/>
      <c r="E1945" s="58"/>
      <c r="F1945" s="58"/>
      <c r="G1945" s="58"/>
      <c r="H1945" s="58"/>
      <c r="I1945" s="58"/>
      <c r="J1945" s="58"/>
      <c r="K1945" s="58"/>
      <c r="L1945" s="58"/>
      <c r="M1945" s="58"/>
      <c r="N1945" s="58"/>
      <c r="O1945" s="58"/>
      <c r="P1945" s="58"/>
      <c r="Q1945" s="58"/>
      <c r="R1945" s="58"/>
      <c r="S1945" s="58"/>
      <c r="T1945" s="58"/>
      <c r="U1945" s="58"/>
      <c r="V1945" s="58"/>
      <c r="W1945" s="58"/>
      <c r="X1945" s="58"/>
      <c r="Y1945" s="58"/>
      <c r="Z1945" s="58"/>
      <c r="AA1945" s="58"/>
      <c r="AB1945" s="58"/>
      <c r="AC1945" s="58"/>
      <c r="AD1945" s="58"/>
      <c r="AE1945" s="58"/>
      <c r="AF1945" s="58"/>
      <c r="AG1945" s="58"/>
    </row>
    <row r="1946" spans="2:33" ht="15" customHeight="1" x14ac:dyDescent="0.3"/>
    <row r="1947" spans="2:33" ht="15" customHeight="1" x14ac:dyDescent="0.3"/>
    <row r="1948" spans="2:33" ht="15" customHeight="1" x14ac:dyDescent="0.3"/>
    <row r="1949" spans="2:33" ht="15" customHeight="1" x14ac:dyDescent="0.3"/>
    <row r="1950" spans="2:33" ht="15" customHeight="1" x14ac:dyDescent="0.3"/>
    <row r="1951" spans="2:33" ht="15" customHeight="1" x14ac:dyDescent="0.3"/>
    <row r="1952" spans="2:33" ht="15" customHeight="1" x14ac:dyDescent="0.3"/>
    <row r="1953" s="64" customFormat="1" ht="15" customHeight="1" x14ac:dyDescent="0.3"/>
    <row r="1954" s="64" customFormat="1" ht="15" customHeight="1" x14ac:dyDescent="0.3"/>
    <row r="1955" s="64" customFormat="1" ht="15" customHeight="1" x14ac:dyDescent="0.3"/>
    <row r="1956" s="64" customFormat="1" ht="15" customHeight="1" x14ac:dyDescent="0.3"/>
    <row r="1957" s="64" customFormat="1" ht="15" customHeight="1" x14ac:dyDescent="0.3"/>
    <row r="1958" s="64" customFormat="1" ht="15" customHeight="1" x14ac:dyDescent="0.3"/>
    <row r="1959" s="64" customFormat="1" ht="15" customHeight="1" x14ac:dyDescent="0.3"/>
    <row r="1960" s="64" customFormat="1" ht="15" customHeight="1" x14ac:dyDescent="0.3"/>
    <row r="1961" s="64" customFormat="1" ht="15" customHeight="1" x14ac:dyDescent="0.3"/>
    <row r="1962" s="64" customFormat="1" ht="15" customHeight="1" x14ac:dyDescent="0.3"/>
    <row r="1963" s="64" customFormat="1" ht="15" customHeight="1" x14ac:dyDescent="0.3"/>
    <row r="1964" s="64" customFormat="1" ht="15" customHeight="1" x14ac:dyDescent="0.3"/>
    <row r="1965" s="64" customFormat="1" ht="15" customHeight="1" x14ac:dyDescent="0.3"/>
    <row r="1966" s="64" customFormat="1" ht="15" customHeight="1" x14ac:dyDescent="0.3"/>
    <row r="1967" s="64" customFormat="1" ht="15" customHeight="1" x14ac:dyDescent="0.3"/>
    <row r="1968" s="64" customFormat="1" ht="15" customHeight="1" x14ac:dyDescent="0.3"/>
    <row r="1969" s="64" customFormat="1" ht="15" customHeight="1" x14ac:dyDescent="0.3"/>
    <row r="1970" s="64" customFormat="1" ht="15" customHeight="1" x14ac:dyDescent="0.3"/>
    <row r="1971" s="64" customFormat="1" ht="15" customHeight="1" x14ac:dyDescent="0.3"/>
    <row r="1972" s="64" customFormat="1" ht="15" customHeight="1" x14ac:dyDescent="0.3"/>
    <row r="1973" s="64" customFormat="1" ht="15" customHeight="1" x14ac:dyDescent="0.3"/>
    <row r="1974" s="64" customFormat="1" ht="15" customHeight="1" x14ac:dyDescent="0.3"/>
    <row r="1975" s="64" customFormat="1" ht="15" customHeight="1" x14ac:dyDescent="0.3"/>
    <row r="1976" s="64" customFormat="1" ht="15" customHeight="1" x14ac:dyDescent="0.3"/>
    <row r="1977" s="64" customFormat="1" ht="15" customHeight="1" x14ac:dyDescent="0.3"/>
    <row r="1978" s="64" customFormat="1" ht="15" customHeight="1" x14ac:dyDescent="0.3"/>
    <row r="1979" s="64" customFormat="1" ht="15" customHeight="1" x14ac:dyDescent="0.3"/>
    <row r="1980" s="64" customFormat="1" ht="15" customHeight="1" x14ac:dyDescent="0.3"/>
    <row r="1981" s="64" customFormat="1" ht="15" customHeight="1" x14ac:dyDescent="0.3"/>
    <row r="1982" s="64" customFormat="1" ht="15" customHeight="1" x14ac:dyDescent="0.3"/>
    <row r="1983" s="64" customFormat="1" ht="15" customHeight="1" x14ac:dyDescent="0.3"/>
    <row r="1984" s="64" customFormat="1" ht="15" customHeight="1" x14ac:dyDescent="0.3"/>
    <row r="1985" s="64" customFormat="1" ht="15" customHeight="1" x14ac:dyDescent="0.3"/>
    <row r="1986" s="64" customFormat="1" ht="15" customHeight="1" x14ac:dyDescent="0.3"/>
    <row r="1987" s="64" customFormat="1" ht="15" customHeight="1" x14ac:dyDescent="0.3"/>
    <row r="1988" s="64" customFormat="1" ht="15" customHeight="1" x14ac:dyDescent="0.3"/>
    <row r="1989" s="64" customFormat="1" ht="15" customHeight="1" x14ac:dyDescent="0.3"/>
    <row r="1990" s="64" customFormat="1" ht="15" customHeight="1" x14ac:dyDescent="0.3"/>
    <row r="1991" s="64" customFormat="1" ht="15" customHeight="1" x14ac:dyDescent="0.3"/>
    <row r="1992" s="64" customFormat="1" ht="15" customHeight="1" x14ac:dyDescent="0.3"/>
    <row r="1993" s="64" customFormat="1" ht="15" customHeight="1" x14ac:dyDescent="0.3"/>
    <row r="1994" s="64" customFormat="1" ht="15" customHeight="1" x14ac:dyDescent="0.3"/>
    <row r="1995" s="64" customFormat="1" ht="15" customHeight="1" x14ac:dyDescent="0.3"/>
    <row r="1996" s="64" customFormat="1" ht="15" customHeight="1" x14ac:dyDescent="0.3"/>
    <row r="1997" s="64" customFormat="1" ht="15" customHeight="1" x14ac:dyDescent="0.3"/>
    <row r="1998" s="64" customFormat="1" ht="15" customHeight="1" x14ac:dyDescent="0.3"/>
    <row r="1999" s="64" customFormat="1" ht="15" customHeight="1" x14ac:dyDescent="0.3"/>
    <row r="2000" s="64" customFormat="1" ht="15" customHeight="1" x14ac:dyDescent="0.3"/>
    <row r="2001" s="64" customFormat="1" ht="15" customHeight="1" x14ac:dyDescent="0.3"/>
    <row r="2002" s="64" customFormat="1" ht="15" customHeight="1" x14ac:dyDescent="0.3"/>
    <row r="2003" s="64" customFormat="1" ht="15" customHeight="1" x14ac:dyDescent="0.3"/>
    <row r="2004" s="64" customFormat="1" ht="15" customHeight="1" x14ac:dyDescent="0.3"/>
    <row r="2005" s="64" customFormat="1" ht="15" customHeight="1" x14ac:dyDescent="0.3"/>
    <row r="2006" s="64" customFormat="1" ht="15" customHeight="1" x14ac:dyDescent="0.3"/>
    <row r="2007" s="64" customFormat="1" ht="15" customHeight="1" x14ac:dyDescent="0.3"/>
    <row r="2008" s="64" customFormat="1" ht="15" customHeight="1" x14ac:dyDescent="0.3"/>
    <row r="2009" s="64" customFormat="1" ht="15" customHeight="1" x14ac:dyDescent="0.3"/>
    <row r="2010" s="64" customFormat="1" ht="15" customHeight="1" x14ac:dyDescent="0.3"/>
    <row r="2011" s="64" customFormat="1" ht="15" customHeight="1" x14ac:dyDescent="0.3"/>
    <row r="2012" s="64" customFormat="1" ht="15" customHeight="1" x14ac:dyDescent="0.3"/>
    <row r="2013" s="64" customFormat="1" ht="15" customHeight="1" x14ac:dyDescent="0.3"/>
    <row r="2014" s="64" customFormat="1" ht="15" customHeight="1" x14ac:dyDescent="0.3"/>
    <row r="2015" s="64" customFormat="1" ht="15" customHeight="1" x14ac:dyDescent="0.3"/>
    <row r="2016" s="64" customFormat="1" ht="15" customHeight="1" x14ac:dyDescent="0.3"/>
    <row r="2017" spans="2:33" ht="15" customHeight="1" x14ac:dyDescent="0.3"/>
    <row r="2018" spans="2:33" ht="15" customHeight="1" x14ac:dyDescent="0.3"/>
    <row r="2019" spans="2:33" ht="15" customHeight="1" x14ac:dyDescent="0.3"/>
    <row r="2020" spans="2:33" ht="15" customHeight="1" x14ac:dyDescent="0.3"/>
    <row r="2021" spans="2:33" ht="15" customHeight="1" x14ac:dyDescent="0.3"/>
    <row r="2022" spans="2:33" ht="15" customHeight="1" x14ac:dyDescent="0.3"/>
    <row r="2023" spans="2:33" ht="15" customHeight="1" x14ac:dyDescent="0.3"/>
    <row r="2024" spans="2:33" ht="15" customHeight="1" x14ac:dyDescent="0.3"/>
    <row r="2025" spans="2:33" ht="15" customHeight="1" x14ac:dyDescent="0.3"/>
    <row r="2026" spans="2:33" ht="15" customHeight="1" x14ac:dyDescent="0.3"/>
    <row r="2027" spans="2:33" ht="15" customHeight="1" x14ac:dyDescent="0.3"/>
    <row r="2028" spans="2:33" ht="15" customHeight="1" x14ac:dyDescent="0.3"/>
    <row r="2029" spans="2:33" ht="15" customHeight="1" x14ac:dyDescent="0.3"/>
    <row r="2030" spans="2:33" ht="15" customHeight="1" x14ac:dyDescent="0.3"/>
    <row r="2031" spans="2:33" ht="15" customHeight="1" x14ac:dyDescent="0.3">
      <c r="B2031" s="58"/>
      <c r="C2031" s="58"/>
      <c r="D2031" s="58"/>
      <c r="E2031" s="58"/>
      <c r="F2031" s="58"/>
      <c r="G2031" s="58"/>
      <c r="H2031" s="58"/>
      <c r="I2031" s="58"/>
      <c r="J2031" s="58"/>
      <c r="K2031" s="58"/>
      <c r="L2031" s="58"/>
      <c r="M2031" s="58"/>
      <c r="N2031" s="58"/>
      <c r="O2031" s="58"/>
      <c r="P2031" s="58"/>
      <c r="Q2031" s="58"/>
      <c r="R2031" s="58"/>
      <c r="S2031" s="58"/>
      <c r="T2031" s="58"/>
      <c r="U2031" s="58"/>
      <c r="V2031" s="58"/>
      <c r="W2031" s="58"/>
      <c r="X2031" s="58"/>
      <c r="Y2031" s="58"/>
      <c r="Z2031" s="58"/>
      <c r="AA2031" s="58"/>
      <c r="AB2031" s="58"/>
      <c r="AC2031" s="58"/>
      <c r="AD2031" s="58"/>
      <c r="AE2031" s="58"/>
      <c r="AF2031" s="58"/>
      <c r="AG2031" s="58"/>
    </row>
    <row r="2032" spans="2:33" ht="15" customHeight="1" x14ac:dyDescent="0.3"/>
    <row r="2033" s="64" customFormat="1" ht="15" customHeight="1" x14ac:dyDescent="0.3"/>
    <row r="2034" s="64" customFormat="1" ht="15" customHeight="1" x14ac:dyDescent="0.3"/>
    <row r="2035" s="64" customFormat="1" ht="15" customHeight="1" x14ac:dyDescent="0.3"/>
    <row r="2036" s="64" customFormat="1" ht="15" customHeight="1" x14ac:dyDescent="0.3"/>
    <row r="2037" s="64" customFormat="1" ht="15" customHeight="1" x14ac:dyDescent="0.3"/>
    <row r="2038" s="64" customFormat="1" ht="15" customHeight="1" x14ac:dyDescent="0.3"/>
    <row r="2039" s="64" customFormat="1" ht="15" customHeight="1" x14ac:dyDescent="0.3"/>
    <row r="2040" s="64" customFormat="1" ht="15" customHeight="1" x14ac:dyDescent="0.3"/>
    <row r="2041" s="64" customFormat="1" ht="15" customHeight="1" x14ac:dyDescent="0.3"/>
    <row r="2042" s="64" customFormat="1" ht="15" customHeight="1" x14ac:dyDescent="0.3"/>
    <row r="2043" s="64" customFormat="1" ht="15" customHeight="1" x14ac:dyDescent="0.3"/>
    <row r="2044" s="64" customFormat="1" ht="15" customHeight="1" x14ac:dyDescent="0.3"/>
    <row r="2045" s="64" customFormat="1" ht="15" customHeight="1" x14ac:dyDescent="0.3"/>
    <row r="2046" s="64" customFormat="1" ht="15" customHeight="1" x14ac:dyDescent="0.3"/>
    <row r="2047" s="64" customFormat="1" ht="15" customHeight="1" x14ac:dyDescent="0.3"/>
    <row r="2048" s="64" customFormat="1" ht="15" customHeight="1" x14ac:dyDescent="0.3"/>
    <row r="2049" s="64" customFormat="1" ht="15" customHeight="1" x14ac:dyDescent="0.3"/>
    <row r="2050" s="64" customFormat="1" ht="15" customHeight="1" x14ac:dyDescent="0.3"/>
    <row r="2051" s="64" customFormat="1" ht="15" customHeight="1" x14ac:dyDescent="0.3"/>
    <row r="2052" s="64" customFormat="1" ht="15" customHeight="1" x14ac:dyDescent="0.3"/>
    <row r="2053" s="64" customFormat="1" ht="15" customHeight="1" x14ac:dyDescent="0.3"/>
    <row r="2054" s="64" customFormat="1" ht="15" customHeight="1" x14ac:dyDescent="0.3"/>
    <row r="2055" s="64" customFormat="1" ht="15" customHeight="1" x14ac:dyDescent="0.3"/>
    <row r="2056" s="64" customFormat="1" ht="15" customHeight="1" x14ac:dyDescent="0.3"/>
    <row r="2057" s="64" customFormat="1" ht="15" customHeight="1" x14ac:dyDescent="0.3"/>
    <row r="2058" s="64" customFormat="1" ht="15" customHeight="1" x14ac:dyDescent="0.3"/>
    <row r="2059" s="64" customFormat="1" ht="15" customHeight="1" x14ac:dyDescent="0.3"/>
    <row r="2060" s="64" customFormat="1" ht="15" customHeight="1" x14ac:dyDescent="0.3"/>
    <row r="2061" s="64" customFormat="1" ht="15" customHeight="1" x14ac:dyDescent="0.3"/>
    <row r="2062" s="64" customFormat="1" ht="15" customHeight="1" x14ac:dyDescent="0.3"/>
    <row r="2063" s="64" customFormat="1" ht="15" customHeight="1" x14ac:dyDescent="0.3"/>
    <row r="2064" s="64" customFormat="1" ht="15" customHeight="1" x14ac:dyDescent="0.3"/>
    <row r="2065" s="64" customFormat="1" ht="15" customHeight="1" x14ac:dyDescent="0.3"/>
    <row r="2066" s="64" customFormat="1" ht="15" customHeight="1" x14ac:dyDescent="0.3"/>
    <row r="2067" s="64" customFormat="1" ht="15" customHeight="1" x14ac:dyDescent="0.3"/>
    <row r="2068" s="64" customFormat="1" ht="15" customHeight="1" x14ac:dyDescent="0.3"/>
    <row r="2069" s="64" customFormat="1" ht="15" customHeight="1" x14ac:dyDescent="0.3"/>
    <row r="2070" s="64" customFormat="1" ht="15" customHeight="1" x14ac:dyDescent="0.3"/>
    <row r="2071" s="64" customFormat="1" ht="15" customHeight="1" x14ac:dyDescent="0.3"/>
    <row r="2072" s="64" customFormat="1" ht="15" customHeight="1" x14ac:dyDescent="0.3"/>
    <row r="2073" s="64" customFormat="1" ht="15" customHeight="1" x14ac:dyDescent="0.3"/>
    <row r="2074" s="64" customFormat="1" ht="15" customHeight="1" x14ac:dyDescent="0.3"/>
    <row r="2075" s="64" customFormat="1" ht="15" customHeight="1" x14ac:dyDescent="0.3"/>
    <row r="2076" s="64" customFormat="1" ht="15" customHeight="1" x14ac:dyDescent="0.3"/>
    <row r="2077" s="64" customFormat="1" ht="15" customHeight="1" x14ac:dyDescent="0.3"/>
    <row r="2078" s="64" customFormat="1" ht="15" customHeight="1" x14ac:dyDescent="0.3"/>
    <row r="2079" s="64" customFormat="1" ht="15" customHeight="1" x14ac:dyDescent="0.3"/>
    <row r="2080" s="64" customFormat="1" ht="15" customHeight="1" x14ac:dyDescent="0.3"/>
    <row r="2081" s="64" customFormat="1" ht="15" customHeight="1" x14ac:dyDescent="0.3"/>
    <row r="2082" s="64" customFormat="1" ht="15" customHeight="1" x14ac:dyDescent="0.3"/>
    <row r="2083" s="64" customFormat="1" ht="15" customHeight="1" x14ac:dyDescent="0.3"/>
    <row r="2084" s="64" customFormat="1" ht="15" customHeight="1" x14ac:dyDescent="0.3"/>
    <row r="2085" s="64" customFormat="1" ht="15" customHeight="1" x14ac:dyDescent="0.3"/>
    <row r="2086" s="64" customFormat="1" ht="15" customHeight="1" x14ac:dyDescent="0.3"/>
    <row r="2087" s="64" customFormat="1" ht="15" customHeight="1" x14ac:dyDescent="0.3"/>
    <row r="2088" s="64" customFormat="1" ht="15" customHeight="1" x14ac:dyDescent="0.3"/>
    <row r="2089" s="64" customFormat="1" ht="15" customHeight="1" x14ac:dyDescent="0.3"/>
    <row r="2090" s="64" customFormat="1" ht="15" customHeight="1" x14ac:dyDescent="0.3"/>
    <row r="2091" s="64" customFormat="1" ht="15" customHeight="1" x14ac:dyDescent="0.3"/>
    <row r="2092" s="64" customFormat="1" ht="15" customHeight="1" x14ac:dyDescent="0.3"/>
    <row r="2093" s="64" customFormat="1" ht="15" customHeight="1" x14ac:dyDescent="0.3"/>
    <row r="2094" s="64" customFormat="1" ht="15" customHeight="1" x14ac:dyDescent="0.3"/>
    <row r="2095" s="64" customFormat="1" ht="15" customHeight="1" x14ac:dyDescent="0.3"/>
    <row r="2096" s="64" customFormat="1" ht="15" customHeight="1" x14ac:dyDescent="0.3"/>
    <row r="2097" s="64" customFormat="1" ht="15" customHeight="1" x14ac:dyDescent="0.3"/>
    <row r="2098" s="64" customFormat="1" ht="15" customHeight="1" x14ac:dyDescent="0.3"/>
    <row r="2099" s="64" customFormat="1" ht="15" customHeight="1" x14ac:dyDescent="0.3"/>
    <row r="2100" s="64" customFormat="1" ht="15" customHeight="1" x14ac:dyDescent="0.3"/>
    <row r="2101" s="64" customFormat="1" ht="15" customHeight="1" x14ac:dyDescent="0.3"/>
    <row r="2102" s="64" customFormat="1" ht="15" customHeight="1" x14ac:dyDescent="0.3"/>
    <row r="2103" s="64" customFormat="1" ht="15" customHeight="1" x14ac:dyDescent="0.3"/>
    <row r="2104" s="64" customFormat="1" ht="15" customHeight="1" x14ac:dyDescent="0.3"/>
    <row r="2105" s="64" customFormat="1" ht="15" customHeight="1" x14ac:dyDescent="0.3"/>
    <row r="2106" s="64" customFormat="1" ht="15" customHeight="1" x14ac:dyDescent="0.3"/>
    <row r="2107" s="64" customFormat="1" ht="15" customHeight="1" x14ac:dyDescent="0.3"/>
    <row r="2108" s="64" customFormat="1" ht="15" customHeight="1" x14ac:dyDescent="0.3"/>
    <row r="2109" s="64" customFormat="1" ht="15" customHeight="1" x14ac:dyDescent="0.3"/>
    <row r="2110" s="64" customFormat="1" ht="15" customHeight="1" x14ac:dyDescent="0.3"/>
    <row r="2111" s="64" customFormat="1" ht="15" customHeight="1" x14ac:dyDescent="0.3"/>
    <row r="2112" s="64" customFormat="1" ht="15" customHeight="1" x14ac:dyDescent="0.3"/>
    <row r="2113" s="64" customFormat="1" ht="15" customHeight="1" x14ac:dyDescent="0.3"/>
    <row r="2114" s="64" customFormat="1" ht="15" customHeight="1" x14ac:dyDescent="0.3"/>
    <row r="2115" s="64" customFormat="1" ht="15" customHeight="1" x14ac:dyDescent="0.3"/>
    <row r="2116" s="64" customFormat="1" ht="15" customHeight="1" x14ac:dyDescent="0.3"/>
    <row r="2117" s="64" customFormat="1" ht="15" customHeight="1" x14ac:dyDescent="0.3"/>
    <row r="2118" s="64" customFormat="1" ht="15" customHeight="1" x14ac:dyDescent="0.3"/>
    <row r="2119" s="64" customFormat="1" ht="15" customHeight="1" x14ac:dyDescent="0.3"/>
    <row r="2120" s="64" customFormat="1" ht="15" customHeight="1" x14ac:dyDescent="0.3"/>
    <row r="2121" s="64" customFormat="1" ht="15" customHeight="1" x14ac:dyDescent="0.3"/>
    <row r="2122" s="64" customFormat="1" ht="15" customHeight="1" x14ac:dyDescent="0.3"/>
    <row r="2123" s="64" customFormat="1" ht="15" customHeight="1" x14ac:dyDescent="0.3"/>
    <row r="2124" s="64" customFormat="1" ht="15" customHeight="1" x14ac:dyDescent="0.3"/>
    <row r="2125" s="64" customFormat="1" ht="15" customHeight="1" x14ac:dyDescent="0.3"/>
    <row r="2126" s="64" customFormat="1" ht="15" customHeight="1" x14ac:dyDescent="0.3"/>
    <row r="2127" s="64" customFormat="1" ht="15" customHeight="1" x14ac:dyDescent="0.3"/>
    <row r="2128" s="64" customFormat="1" ht="15" customHeight="1" x14ac:dyDescent="0.3"/>
    <row r="2129" s="64" customFormat="1" ht="15" customHeight="1" x14ac:dyDescent="0.3"/>
    <row r="2130" s="64" customFormat="1" ht="15" customHeight="1" x14ac:dyDescent="0.3"/>
    <row r="2131" s="64" customFormat="1" ht="15" customHeight="1" x14ac:dyDescent="0.3"/>
    <row r="2132" s="64" customFormat="1" ht="15" customHeight="1" x14ac:dyDescent="0.3"/>
    <row r="2133" s="64" customFormat="1" ht="15" customHeight="1" x14ac:dyDescent="0.3"/>
    <row r="2134" s="64" customFormat="1" ht="15" customHeight="1" x14ac:dyDescent="0.3"/>
    <row r="2135" s="64" customFormat="1" ht="15" customHeight="1" x14ac:dyDescent="0.3"/>
    <row r="2136" s="64" customFormat="1" ht="15" customHeight="1" x14ac:dyDescent="0.3"/>
    <row r="2137" s="64" customFormat="1" ht="15" customHeight="1" x14ac:dyDescent="0.3"/>
    <row r="2138" s="64" customFormat="1" ht="15" customHeight="1" x14ac:dyDescent="0.3"/>
    <row r="2139" s="64" customFormat="1" ht="15" customHeight="1" x14ac:dyDescent="0.3"/>
    <row r="2140" s="64" customFormat="1" ht="15" customHeight="1" x14ac:dyDescent="0.3"/>
    <row r="2141" s="64" customFormat="1" ht="15" customHeight="1" x14ac:dyDescent="0.3"/>
    <row r="2142" s="64" customFormat="1" ht="15" customHeight="1" x14ac:dyDescent="0.3"/>
    <row r="2143" s="64" customFormat="1" ht="15" customHeight="1" x14ac:dyDescent="0.3"/>
    <row r="2144" s="64" customFormat="1" ht="15" customHeight="1" x14ac:dyDescent="0.3"/>
    <row r="2145" spans="2:33" ht="15" customHeight="1" x14ac:dyDescent="0.3"/>
    <row r="2146" spans="2:33" ht="15" customHeight="1" x14ac:dyDescent="0.3"/>
    <row r="2147" spans="2:33" ht="15" customHeight="1" x14ac:dyDescent="0.3"/>
    <row r="2148" spans="2:33" ht="15" customHeight="1" x14ac:dyDescent="0.3"/>
    <row r="2149" spans="2:33" ht="15" customHeight="1" x14ac:dyDescent="0.3"/>
    <row r="2150" spans="2:33" ht="15" customHeight="1" x14ac:dyDescent="0.3"/>
    <row r="2151" spans="2:33" ht="15" customHeight="1" x14ac:dyDescent="0.3"/>
    <row r="2152" spans="2:33" ht="15" customHeight="1" x14ac:dyDescent="0.3"/>
    <row r="2153" spans="2:33" ht="15" customHeight="1" x14ac:dyDescent="0.3">
      <c r="B2153" s="58"/>
      <c r="C2153" s="58"/>
      <c r="D2153" s="58"/>
      <c r="E2153" s="58"/>
      <c r="F2153" s="58"/>
      <c r="G2153" s="58"/>
      <c r="H2153" s="58"/>
      <c r="I2153" s="58"/>
      <c r="J2153" s="58"/>
      <c r="K2153" s="58"/>
      <c r="L2153" s="58"/>
      <c r="M2153" s="58"/>
      <c r="N2153" s="58"/>
      <c r="O2153" s="58"/>
      <c r="P2153" s="58"/>
      <c r="Q2153" s="58"/>
      <c r="R2153" s="58"/>
      <c r="S2153" s="58"/>
      <c r="T2153" s="58"/>
      <c r="U2153" s="58"/>
      <c r="V2153" s="58"/>
      <c r="W2153" s="58"/>
      <c r="X2153" s="58"/>
      <c r="Y2153" s="58"/>
      <c r="Z2153" s="58"/>
      <c r="AA2153" s="58"/>
      <c r="AB2153" s="58"/>
      <c r="AC2153" s="58"/>
      <c r="AD2153" s="58"/>
      <c r="AE2153" s="58"/>
      <c r="AF2153" s="58"/>
      <c r="AG2153" s="58"/>
    </row>
    <row r="2154" spans="2:33" ht="15" customHeight="1" x14ac:dyDescent="0.3"/>
    <row r="2155" spans="2:33" ht="15" customHeight="1" x14ac:dyDescent="0.3"/>
    <row r="2156" spans="2:33" ht="15" customHeight="1" x14ac:dyDescent="0.3"/>
    <row r="2157" spans="2:33" ht="15" customHeight="1" x14ac:dyDescent="0.3"/>
    <row r="2158" spans="2:33" ht="15" customHeight="1" x14ac:dyDescent="0.3"/>
    <row r="2159" spans="2:33" ht="15" customHeight="1" x14ac:dyDescent="0.3"/>
    <row r="2160" spans="2:33" ht="15" customHeight="1" x14ac:dyDescent="0.3"/>
    <row r="2161" s="64" customFormat="1" ht="15" customHeight="1" x14ac:dyDescent="0.3"/>
    <row r="2162" s="64" customFormat="1" ht="15" customHeight="1" x14ac:dyDescent="0.3"/>
    <row r="2163" s="64" customFormat="1" ht="15" customHeight="1" x14ac:dyDescent="0.3"/>
    <row r="2164" s="64" customFormat="1" ht="15" customHeight="1" x14ac:dyDescent="0.3"/>
    <row r="2165" s="64" customFormat="1" ht="15" customHeight="1" x14ac:dyDescent="0.3"/>
    <row r="2166" s="64" customFormat="1" ht="15" customHeight="1" x14ac:dyDescent="0.3"/>
    <row r="2167" s="64" customFormat="1" ht="15" customHeight="1" x14ac:dyDescent="0.3"/>
    <row r="2168" s="64" customFormat="1" ht="15" customHeight="1" x14ac:dyDescent="0.3"/>
    <row r="2169" s="64" customFormat="1" ht="15" customHeight="1" x14ac:dyDescent="0.3"/>
    <row r="2170" s="64" customFormat="1" ht="15" customHeight="1" x14ac:dyDescent="0.3"/>
    <row r="2171" s="64" customFormat="1" ht="15" customHeight="1" x14ac:dyDescent="0.3"/>
    <row r="2172" s="64" customFormat="1" ht="15" customHeight="1" x14ac:dyDescent="0.3"/>
    <row r="2173" s="64" customFormat="1" ht="15" customHeight="1" x14ac:dyDescent="0.3"/>
    <row r="2174" s="64" customFormat="1" ht="15" customHeight="1" x14ac:dyDescent="0.3"/>
    <row r="2175" s="64" customFormat="1" ht="15" customHeight="1" x14ac:dyDescent="0.3"/>
    <row r="2176" s="64" customFormat="1" ht="15" customHeight="1" x14ac:dyDescent="0.3"/>
    <row r="2177" s="64" customFormat="1" ht="15" customHeight="1" x14ac:dyDescent="0.3"/>
    <row r="2178" s="64" customFormat="1" ht="15" customHeight="1" x14ac:dyDescent="0.3"/>
    <row r="2179" s="64" customFormat="1" ht="15" customHeight="1" x14ac:dyDescent="0.3"/>
    <row r="2180" s="64" customFormat="1" ht="15" customHeight="1" x14ac:dyDescent="0.3"/>
    <row r="2181" s="64" customFormat="1" ht="15" customHeight="1" x14ac:dyDescent="0.3"/>
    <row r="2182" s="64" customFormat="1" ht="15" customHeight="1" x14ac:dyDescent="0.3"/>
    <row r="2183" s="64" customFormat="1" ht="15" customHeight="1" x14ac:dyDescent="0.3"/>
    <row r="2184" s="64" customFormat="1" ht="15" customHeight="1" x14ac:dyDescent="0.3"/>
    <row r="2185" s="64" customFormat="1" ht="15" customHeight="1" x14ac:dyDescent="0.3"/>
    <row r="2186" s="64" customFormat="1" ht="15" customHeight="1" x14ac:dyDescent="0.3"/>
    <row r="2187" s="64" customFormat="1" ht="15" customHeight="1" x14ac:dyDescent="0.3"/>
    <row r="2188" s="64" customFormat="1" ht="15" customHeight="1" x14ac:dyDescent="0.3"/>
    <row r="2189" s="64" customFormat="1" ht="15" customHeight="1" x14ac:dyDescent="0.3"/>
    <row r="2190" s="64" customFormat="1" ht="15" customHeight="1" x14ac:dyDescent="0.3"/>
    <row r="2191" s="64" customFormat="1" ht="15" customHeight="1" x14ac:dyDescent="0.3"/>
    <row r="2192" s="64" customFormat="1" ht="15" customHeight="1" x14ac:dyDescent="0.3"/>
    <row r="2193" s="64" customFormat="1" ht="15" customHeight="1" x14ac:dyDescent="0.3"/>
    <row r="2194" s="64" customFormat="1" ht="15" customHeight="1" x14ac:dyDescent="0.3"/>
    <row r="2195" s="64" customFormat="1" ht="15" customHeight="1" x14ac:dyDescent="0.3"/>
    <row r="2196" s="64" customFormat="1" ht="15" customHeight="1" x14ac:dyDescent="0.3"/>
    <row r="2197" s="64" customFormat="1" ht="15" customHeight="1" x14ac:dyDescent="0.3"/>
    <row r="2198" s="64" customFormat="1" ht="15" customHeight="1" x14ac:dyDescent="0.3"/>
    <row r="2199" s="64" customFormat="1" ht="15" customHeight="1" x14ac:dyDescent="0.3"/>
    <row r="2200" s="64" customFormat="1" ht="15" customHeight="1" x14ac:dyDescent="0.3"/>
    <row r="2201" s="64" customFormat="1" ht="15" customHeight="1" x14ac:dyDescent="0.3"/>
    <row r="2202" s="64" customFormat="1" ht="15" customHeight="1" x14ac:dyDescent="0.3"/>
    <row r="2203" s="64" customFormat="1" ht="15" customHeight="1" x14ac:dyDescent="0.3"/>
    <row r="2204" s="64" customFormat="1" ht="15" customHeight="1" x14ac:dyDescent="0.3"/>
    <row r="2205" s="64" customFormat="1" ht="15" customHeight="1" x14ac:dyDescent="0.3"/>
    <row r="2206" s="64" customFormat="1" ht="15" customHeight="1" x14ac:dyDescent="0.3"/>
    <row r="2207" s="64" customFormat="1" ht="15" customHeight="1" x14ac:dyDescent="0.3"/>
    <row r="2208" s="64" customFormat="1" ht="15" customHeight="1" x14ac:dyDescent="0.3"/>
    <row r="2209" s="64" customFormat="1" ht="15" customHeight="1" x14ac:dyDescent="0.3"/>
    <row r="2210" s="64" customFormat="1" ht="15" customHeight="1" x14ac:dyDescent="0.3"/>
    <row r="2211" s="64" customFormat="1" ht="15" customHeight="1" x14ac:dyDescent="0.3"/>
    <row r="2212" s="64" customFormat="1" ht="15" customHeight="1" x14ac:dyDescent="0.3"/>
    <row r="2213" s="64" customFormat="1" ht="15" customHeight="1" x14ac:dyDescent="0.3"/>
    <row r="2214" s="64" customFormat="1" ht="15" customHeight="1" x14ac:dyDescent="0.3"/>
    <row r="2215" s="64" customFormat="1" ht="15" customHeight="1" x14ac:dyDescent="0.3"/>
    <row r="2216" s="64" customFormat="1" ht="15" customHeight="1" x14ac:dyDescent="0.3"/>
    <row r="2217" s="64" customFormat="1" ht="15" customHeight="1" x14ac:dyDescent="0.3"/>
    <row r="2218" s="64" customFormat="1" ht="15" customHeight="1" x14ac:dyDescent="0.3"/>
    <row r="2219" s="64" customFormat="1" ht="15" customHeight="1" x14ac:dyDescent="0.3"/>
    <row r="2220" s="64" customFormat="1" ht="15" customHeight="1" x14ac:dyDescent="0.3"/>
    <row r="2221" s="64" customFormat="1" ht="15" customHeight="1" x14ac:dyDescent="0.3"/>
    <row r="2222" s="64" customFormat="1" ht="15" customHeight="1" x14ac:dyDescent="0.3"/>
    <row r="2223" s="64" customFormat="1" ht="15" customHeight="1" x14ac:dyDescent="0.3"/>
    <row r="2224" s="64" customFormat="1" ht="15" customHeight="1" x14ac:dyDescent="0.3"/>
    <row r="2225" s="64" customFormat="1" ht="15" customHeight="1" x14ac:dyDescent="0.3"/>
    <row r="2226" s="64" customFormat="1" ht="15" customHeight="1" x14ac:dyDescent="0.3"/>
    <row r="2227" s="64" customFormat="1" ht="15" customHeight="1" x14ac:dyDescent="0.3"/>
    <row r="2228" s="64" customFormat="1" ht="15" customHeight="1" x14ac:dyDescent="0.3"/>
    <row r="2229" s="64" customFormat="1" ht="15" customHeight="1" x14ac:dyDescent="0.3"/>
    <row r="2230" s="64" customFormat="1" ht="15" customHeight="1" x14ac:dyDescent="0.3"/>
    <row r="2231" s="64" customFormat="1" ht="15" customHeight="1" x14ac:dyDescent="0.3"/>
    <row r="2232" s="64" customFormat="1" ht="15" customHeight="1" x14ac:dyDescent="0.3"/>
    <row r="2233" s="64" customFormat="1" ht="15" customHeight="1" x14ac:dyDescent="0.3"/>
    <row r="2234" s="64" customFormat="1" ht="15" customHeight="1" x14ac:dyDescent="0.3"/>
    <row r="2235" s="64" customFormat="1" ht="15" customHeight="1" x14ac:dyDescent="0.3"/>
    <row r="2236" s="64" customFormat="1" ht="15" customHeight="1" x14ac:dyDescent="0.3"/>
    <row r="2237" s="64" customFormat="1" ht="15" customHeight="1" x14ac:dyDescent="0.3"/>
    <row r="2238" s="64" customFormat="1" ht="15" customHeight="1" x14ac:dyDescent="0.3"/>
    <row r="2239" s="64" customFormat="1" ht="15" customHeight="1" x14ac:dyDescent="0.3"/>
    <row r="2240" s="64" customFormat="1" ht="15" customHeight="1" x14ac:dyDescent="0.3"/>
    <row r="2241" s="64" customFormat="1" ht="15" customHeight="1" x14ac:dyDescent="0.3"/>
    <row r="2242" s="64" customFormat="1" ht="15" customHeight="1" x14ac:dyDescent="0.3"/>
    <row r="2243" s="64" customFormat="1" ht="15" customHeight="1" x14ac:dyDescent="0.3"/>
    <row r="2244" s="64" customFormat="1" ht="15" customHeight="1" x14ac:dyDescent="0.3"/>
    <row r="2245" s="64" customFormat="1" ht="15" customHeight="1" x14ac:dyDescent="0.3"/>
    <row r="2246" s="64" customFormat="1" ht="15" customHeight="1" x14ac:dyDescent="0.3"/>
    <row r="2247" s="64" customFormat="1" ht="15" customHeight="1" x14ac:dyDescent="0.3"/>
    <row r="2248" s="64" customFormat="1" ht="15" customHeight="1" x14ac:dyDescent="0.3"/>
    <row r="2249" s="64" customFormat="1" ht="15" customHeight="1" x14ac:dyDescent="0.3"/>
    <row r="2250" s="64" customFormat="1" ht="15" customHeight="1" x14ac:dyDescent="0.3"/>
    <row r="2251" s="64" customFormat="1" ht="15" customHeight="1" x14ac:dyDescent="0.3"/>
    <row r="2252" s="64" customFormat="1" ht="15" customHeight="1" x14ac:dyDescent="0.3"/>
    <row r="2253" s="64" customFormat="1" ht="15" customHeight="1" x14ac:dyDescent="0.3"/>
    <row r="2254" s="64" customFormat="1" ht="15" customHeight="1" x14ac:dyDescent="0.3"/>
    <row r="2255" s="64" customFormat="1" ht="15" customHeight="1" x14ac:dyDescent="0.3"/>
    <row r="2256" s="64" customFormat="1" ht="15" customHeight="1" x14ac:dyDescent="0.3"/>
    <row r="2257" s="64" customFormat="1" ht="15" customHeight="1" x14ac:dyDescent="0.3"/>
    <row r="2258" s="64" customFormat="1" ht="15" customHeight="1" x14ac:dyDescent="0.3"/>
    <row r="2259" s="64" customFormat="1" ht="15" customHeight="1" x14ac:dyDescent="0.3"/>
    <row r="2260" s="64" customFormat="1" ht="15" customHeight="1" x14ac:dyDescent="0.3"/>
    <row r="2261" s="64" customFormat="1" ht="15" customHeight="1" x14ac:dyDescent="0.3"/>
    <row r="2262" s="64" customFormat="1" ht="15" customHeight="1" x14ac:dyDescent="0.3"/>
    <row r="2263" s="64" customFormat="1" ht="15" customHeight="1" x14ac:dyDescent="0.3"/>
    <row r="2264" s="64" customFormat="1" ht="15" customHeight="1" x14ac:dyDescent="0.3"/>
    <row r="2265" s="64" customFormat="1" ht="15" customHeight="1" x14ac:dyDescent="0.3"/>
    <row r="2266" s="64" customFormat="1" ht="15" customHeight="1" x14ac:dyDescent="0.3"/>
    <row r="2267" s="64" customFormat="1" ht="15" customHeight="1" x14ac:dyDescent="0.3"/>
    <row r="2268" s="64" customFormat="1" ht="15" customHeight="1" x14ac:dyDescent="0.3"/>
    <row r="2269" s="64" customFormat="1" ht="15" customHeight="1" x14ac:dyDescent="0.3"/>
    <row r="2270" s="64" customFormat="1" ht="15" customHeight="1" x14ac:dyDescent="0.3"/>
    <row r="2271" s="64" customFormat="1" ht="15" customHeight="1" x14ac:dyDescent="0.3"/>
    <row r="2272" s="64" customFormat="1" ht="15" customHeight="1" x14ac:dyDescent="0.3"/>
    <row r="2273" s="64" customFormat="1" ht="15" customHeight="1" x14ac:dyDescent="0.3"/>
    <row r="2274" s="64" customFormat="1" ht="15" customHeight="1" x14ac:dyDescent="0.3"/>
    <row r="2275" s="64" customFormat="1" ht="15" customHeight="1" x14ac:dyDescent="0.3"/>
    <row r="2276" s="64" customFormat="1" ht="15" customHeight="1" x14ac:dyDescent="0.3"/>
    <row r="2277" s="64" customFormat="1" ht="15" customHeight="1" x14ac:dyDescent="0.3"/>
    <row r="2278" s="64" customFormat="1" ht="15" customHeight="1" x14ac:dyDescent="0.3"/>
    <row r="2279" s="64" customFormat="1" ht="15" customHeight="1" x14ac:dyDescent="0.3"/>
    <row r="2280" s="64" customFormat="1" ht="15" customHeight="1" x14ac:dyDescent="0.3"/>
    <row r="2281" s="64" customFormat="1" ht="15" customHeight="1" x14ac:dyDescent="0.3"/>
    <row r="2282" s="64" customFormat="1" ht="15" customHeight="1" x14ac:dyDescent="0.3"/>
    <row r="2283" s="64" customFormat="1" ht="15" customHeight="1" x14ac:dyDescent="0.3"/>
    <row r="2284" s="64" customFormat="1" ht="15" customHeight="1" x14ac:dyDescent="0.3"/>
    <row r="2285" s="64" customFormat="1" ht="15" customHeight="1" x14ac:dyDescent="0.3"/>
    <row r="2286" s="64" customFormat="1" ht="15" customHeight="1" x14ac:dyDescent="0.3"/>
    <row r="2287" s="64" customFormat="1" ht="15" customHeight="1" x14ac:dyDescent="0.3"/>
    <row r="2288" s="64" customFormat="1" ht="15" customHeight="1" x14ac:dyDescent="0.3"/>
    <row r="2289" s="64" customFormat="1" ht="15" customHeight="1" x14ac:dyDescent="0.3"/>
    <row r="2290" s="64" customFormat="1" ht="15" customHeight="1" x14ac:dyDescent="0.3"/>
    <row r="2291" s="64" customFormat="1" ht="15" customHeight="1" x14ac:dyDescent="0.3"/>
    <row r="2292" s="64" customFormat="1" ht="15" customHeight="1" x14ac:dyDescent="0.3"/>
    <row r="2293" s="64" customFormat="1" ht="15" customHeight="1" x14ac:dyDescent="0.3"/>
    <row r="2294" s="64" customFormat="1" ht="15" customHeight="1" x14ac:dyDescent="0.3"/>
    <row r="2295" s="64" customFormat="1" ht="15" customHeight="1" x14ac:dyDescent="0.3"/>
    <row r="2296" s="64" customFormat="1" ht="15" customHeight="1" x14ac:dyDescent="0.3"/>
    <row r="2297" s="64" customFormat="1" ht="15" customHeight="1" x14ac:dyDescent="0.3"/>
    <row r="2298" s="64" customFormat="1" ht="15" customHeight="1" x14ac:dyDescent="0.3"/>
    <row r="2299" s="64" customFormat="1" ht="15" customHeight="1" x14ac:dyDescent="0.3"/>
    <row r="2300" s="64" customFormat="1" ht="15" customHeight="1" x14ac:dyDescent="0.3"/>
    <row r="2301" s="64" customFormat="1" ht="15" customHeight="1" x14ac:dyDescent="0.3"/>
    <row r="2302" s="64" customFormat="1" ht="15" customHeight="1" x14ac:dyDescent="0.3"/>
    <row r="2303" s="64" customFormat="1" ht="15" customHeight="1" x14ac:dyDescent="0.3"/>
    <row r="2304" s="64" customFormat="1" ht="15" customHeight="1" x14ac:dyDescent="0.3"/>
    <row r="2305" spans="2:33" ht="15" customHeight="1" x14ac:dyDescent="0.3"/>
    <row r="2306" spans="2:33" ht="15" customHeight="1" x14ac:dyDescent="0.3"/>
    <row r="2307" spans="2:33" ht="15" customHeight="1" x14ac:dyDescent="0.3"/>
    <row r="2308" spans="2:33" ht="15" customHeight="1" x14ac:dyDescent="0.3"/>
    <row r="2309" spans="2:33" ht="15" customHeight="1" x14ac:dyDescent="0.3"/>
    <row r="2310" spans="2:33" ht="15" customHeight="1" x14ac:dyDescent="0.3"/>
    <row r="2311" spans="2:33" ht="15" customHeight="1" x14ac:dyDescent="0.3"/>
    <row r="2312" spans="2:33" ht="15" customHeight="1" x14ac:dyDescent="0.3"/>
    <row r="2313" spans="2:33" ht="15" customHeight="1" x14ac:dyDescent="0.3"/>
    <row r="2314" spans="2:33" ht="15" customHeight="1" x14ac:dyDescent="0.3"/>
    <row r="2315" spans="2:33" ht="15" customHeight="1" x14ac:dyDescent="0.3"/>
    <row r="2316" spans="2:33" ht="15" customHeight="1" x14ac:dyDescent="0.3"/>
    <row r="2317" spans="2:33" ht="15" customHeight="1" x14ac:dyDescent="0.3">
      <c r="B2317" s="58"/>
      <c r="C2317" s="58"/>
      <c r="D2317" s="58"/>
      <c r="E2317" s="58"/>
      <c r="F2317" s="58"/>
      <c r="G2317" s="58"/>
      <c r="H2317" s="58"/>
      <c r="I2317" s="58"/>
      <c r="J2317" s="58"/>
      <c r="K2317" s="58"/>
      <c r="L2317" s="58"/>
      <c r="M2317" s="58"/>
      <c r="N2317" s="58"/>
      <c r="O2317" s="58"/>
      <c r="P2317" s="58"/>
      <c r="Q2317" s="58"/>
      <c r="R2317" s="58"/>
      <c r="S2317" s="58"/>
      <c r="T2317" s="58"/>
      <c r="U2317" s="58"/>
      <c r="V2317" s="58"/>
      <c r="W2317" s="58"/>
      <c r="X2317" s="58"/>
      <c r="Y2317" s="58"/>
      <c r="Z2317" s="58"/>
      <c r="AA2317" s="58"/>
      <c r="AB2317" s="58"/>
      <c r="AC2317" s="58"/>
      <c r="AD2317" s="58"/>
      <c r="AE2317" s="58"/>
      <c r="AF2317" s="58"/>
      <c r="AG2317" s="58"/>
    </row>
    <row r="2318" spans="2:33" ht="15" customHeight="1" x14ac:dyDescent="0.3"/>
    <row r="2319" spans="2:33" ht="15" customHeight="1" x14ac:dyDescent="0.3"/>
    <row r="2320" spans="2:33" ht="15" customHeight="1" x14ac:dyDescent="0.3"/>
    <row r="2321" s="64" customFormat="1" ht="15" customHeight="1" x14ac:dyDescent="0.3"/>
    <row r="2322" s="64" customFormat="1" ht="15" customHeight="1" x14ac:dyDescent="0.3"/>
    <row r="2323" s="64" customFormat="1" ht="15" customHeight="1" x14ac:dyDescent="0.3"/>
    <row r="2324" s="64" customFormat="1" ht="15" customHeight="1" x14ac:dyDescent="0.3"/>
    <row r="2325" s="64" customFormat="1" ht="15" customHeight="1" x14ac:dyDescent="0.3"/>
    <row r="2326" s="64" customFormat="1" ht="15" customHeight="1" x14ac:dyDescent="0.3"/>
    <row r="2327" s="64" customFormat="1" ht="15" customHeight="1" x14ac:dyDescent="0.3"/>
    <row r="2328" s="64" customFormat="1" ht="15" customHeight="1" x14ac:dyDescent="0.3"/>
    <row r="2329" s="64" customFormat="1" ht="15" customHeight="1" x14ac:dyDescent="0.3"/>
    <row r="2330" s="64" customFormat="1" ht="15" customHeight="1" x14ac:dyDescent="0.3"/>
    <row r="2331" s="64" customFormat="1" ht="15" customHeight="1" x14ac:dyDescent="0.3"/>
    <row r="2332" s="64" customFormat="1" ht="15" customHeight="1" x14ac:dyDescent="0.3"/>
    <row r="2333" s="64" customFormat="1" ht="15" customHeight="1" x14ac:dyDescent="0.3"/>
    <row r="2334" s="64" customFormat="1" ht="15" customHeight="1" x14ac:dyDescent="0.3"/>
    <row r="2335" s="64" customFormat="1" ht="15" customHeight="1" x14ac:dyDescent="0.3"/>
    <row r="2336" s="64" customFormat="1" ht="15" customHeight="1" x14ac:dyDescent="0.3"/>
    <row r="2337" s="64" customFormat="1" ht="15" customHeight="1" x14ac:dyDescent="0.3"/>
    <row r="2338" s="64" customFormat="1" ht="15" customHeight="1" x14ac:dyDescent="0.3"/>
    <row r="2339" s="64" customFormat="1" ht="15" customHeight="1" x14ac:dyDescent="0.3"/>
    <row r="2340" s="64" customFormat="1" ht="15" customHeight="1" x14ac:dyDescent="0.3"/>
    <row r="2341" s="64" customFormat="1" ht="15" customHeight="1" x14ac:dyDescent="0.3"/>
    <row r="2342" s="64" customFormat="1" ht="15" customHeight="1" x14ac:dyDescent="0.3"/>
    <row r="2343" s="64" customFormat="1" ht="15" customHeight="1" x14ac:dyDescent="0.3"/>
    <row r="2344" s="64" customFormat="1" ht="15" customHeight="1" x14ac:dyDescent="0.3"/>
    <row r="2345" s="64" customFormat="1" ht="15" customHeight="1" x14ac:dyDescent="0.3"/>
    <row r="2346" s="64" customFormat="1" ht="15" customHeight="1" x14ac:dyDescent="0.3"/>
    <row r="2347" s="64" customFormat="1" ht="15" customHeight="1" x14ac:dyDescent="0.3"/>
    <row r="2348" s="64" customFormat="1" ht="15" customHeight="1" x14ac:dyDescent="0.3"/>
    <row r="2349" s="64" customFormat="1" ht="15" customHeight="1" x14ac:dyDescent="0.3"/>
    <row r="2350" s="64" customFormat="1" ht="15" customHeight="1" x14ac:dyDescent="0.3"/>
    <row r="2351" s="64" customFormat="1" ht="15" customHeight="1" x14ac:dyDescent="0.3"/>
    <row r="2352" s="64" customFormat="1" ht="15" customHeight="1" x14ac:dyDescent="0.3"/>
    <row r="2353" s="64" customFormat="1" ht="15" customHeight="1" x14ac:dyDescent="0.3"/>
    <row r="2354" s="64" customFormat="1" ht="15" customHeight="1" x14ac:dyDescent="0.3"/>
    <row r="2355" s="64" customFormat="1" ht="15" customHeight="1" x14ac:dyDescent="0.3"/>
    <row r="2356" s="64" customFormat="1" ht="15" customHeight="1" x14ac:dyDescent="0.3"/>
    <row r="2357" s="64" customFormat="1" ht="15" customHeight="1" x14ac:dyDescent="0.3"/>
    <row r="2358" s="64" customFormat="1" ht="15" customHeight="1" x14ac:dyDescent="0.3"/>
    <row r="2359" s="64" customFormat="1" ht="15" customHeight="1" x14ac:dyDescent="0.3"/>
    <row r="2360" s="64" customFormat="1" ht="15" customHeight="1" x14ac:dyDescent="0.3"/>
    <row r="2361" s="64" customFormat="1" ht="15" customHeight="1" x14ac:dyDescent="0.3"/>
    <row r="2362" s="64" customFormat="1" ht="15" customHeight="1" x14ac:dyDescent="0.3"/>
    <row r="2363" s="64" customFormat="1" ht="15" customHeight="1" x14ac:dyDescent="0.3"/>
    <row r="2364" s="64" customFormat="1" ht="15" customHeight="1" x14ac:dyDescent="0.3"/>
    <row r="2365" s="64" customFormat="1" ht="15" customHeight="1" x14ac:dyDescent="0.3"/>
    <row r="2366" s="64" customFormat="1" ht="15" customHeight="1" x14ac:dyDescent="0.3"/>
    <row r="2367" s="64" customFormat="1" ht="15" customHeight="1" x14ac:dyDescent="0.3"/>
    <row r="2368" s="64" customFormat="1" ht="15" customHeight="1" x14ac:dyDescent="0.3"/>
    <row r="2369" s="64" customFormat="1" ht="15" customHeight="1" x14ac:dyDescent="0.3"/>
    <row r="2370" s="64" customFormat="1" ht="15" customHeight="1" x14ac:dyDescent="0.3"/>
    <row r="2371" s="64" customFormat="1" ht="15" customHeight="1" x14ac:dyDescent="0.3"/>
    <row r="2372" s="64" customFormat="1" ht="15" customHeight="1" x14ac:dyDescent="0.3"/>
    <row r="2373" s="64" customFormat="1" ht="15" customHeight="1" x14ac:dyDescent="0.3"/>
    <row r="2374" s="64" customFormat="1" ht="15" customHeight="1" x14ac:dyDescent="0.3"/>
    <row r="2375" s="64" customFormat="1" ht="15" customHeight="1" x14ac:dyDescent="0.3"/>
    <row r="2376" s="64" customFormat="1" ht="15" customHeight="1" x14ac:dyDescent="0.3"/>
    <row r="2377" s="64" customFormat="1" ht="15" customHeight="1" x14ac:dyDescent="0.3"/>
    <row r="2378" s="64" customFormat="1" ht="15" customHeight="1" x14ac:dyDescent="0.3"/>
    <row r="2379" s="64" customFormat="1" ht="15" customHeight="1" x14ac:dyDescent="0.3"/>
    <row r="2380" s="64" customFormat="1" ht="15" customHeight="1" x14ac:dyDescent="0.3"/>
    <row r="2381" s="64" customFormat="1" ht="15" customHeight="1" x14ac:dyDescent="0.3"/>
    <row r="2382" s="64" customFormat="1" ht="15" customHeight="1" x14ac:dyDescent="0.3"/>
    <row r="2383" s="64" customFormat="1" ht="15" customHeight="1" x14ac:dyDescent="0.3"/>
    <row r="2384" s="64" customFormat="1" ht="15" customHeight="1" x14ac:dyDescent="0.3"/>
    <row r="2385" s="64" customFormat="1" ht="15" customHeight="1" x14ac:dyDescent="0.3"/>
    <row r="2386" s="64" customFormat="1" ht="15" customHeight="1" x14ac:dyDescent="0.3"/>
    <row r="2387" s="64" customFormat="1" ht="15" customHeight="1" x14ac:dyDescent="0.3"/>
    <row r="2388" s="64" customFormat="1" ht="15" customHeight="1" x14ac:dyDescent="0.3"/>
    <row r="2389" s="64" customFormat="1" ht="15" customHeight="1" x14ac:dyDescent="0.3"/>
    <row r="2390" s="64" customFormat="1" ht="15" customHeight="1" x14ac:dyDescent="0.3"/>
    <row r="2391" s="64" customFormat="1" ht="15" customHeight="1" x14ac:dyDescent="0.3"/>
    <row r="2392" s="64" customFormat="1" ht="15" customHeight="1" x14ac:dyDescent="0.3"/>
    <row r="2393" s="64" customFormat="1" ht="15" customHeight="1" x14ac:dyDescent="0.3"/>
    <row r="2394" s="64" customFormat="1" ht="15" customHeight="1" x14ac:dyDescent="0.3"/>
    <row r="2395" s="64" customFormat="1" ht="15" customHeight="1" x14ac:dyDescent="0.3"/>
    <row r="2396" s="64" customFormat="1" ht="15" customHeight="1" x14ac:dyDescent="0.3"/>
    <row r="2397" s="64" customFormat="1" ht="15" customHeight="1" x14ac:dyDescent="0.3"/>
    <row r="2398" s="64" customFormat="1" ht="15" customHeight="1" x14ac:dyDescent="0.3"/>
    <row r="2399" s="64" customFormat="1" ht="15" customHeight="1" x14ac:dyDescent="0.3"/>
    <row r="2400" s="64" customFormat="1" ht="15" customHeight="1" x14ac:dyDescent="0.3"/>
    <row r="2401" s="64" customFormat="1" ht="15" customHeight="1" x14ac:dyDescent="0.3"/>
    <row r="2402" s="64" customFormat="1" ht="15" customHeight="1" x14ac:dyDescent="0.3"/>
    <row r="2403" s="64" customFormat="1" ht="15" customHeight="1" x14ac:dyDescent="0.3"/>
    <row r="2404" s="64" customFormat="1" ht="15" customHeight="1" x14ac:dyDescent="0.3"/>
    <row r="2405" s="64" customFormat="1" ht="15" customHeight="1" x14ac:dyDescent="0.3"/>
    <row r="2406" s="64" customFormat="1" ht="15" customHeight="1" x14ac:dyDescent="0.3"/>
    <row r="2407" s="64" customFormat="1" ht="15" customHeight="1" x14ac:dyDescent="0.3"/>
    <row r="2408" s="64" customFormat="1" ht="15" customHeight="1" x14ac:dyDescent="0.3"/>
    <row r="2409" s="64" customFormat="1" ht="15" customHeight="1" x14ac:dyDescent="0.3"/>
    <row r="2410" s="64" customFormat="1" ht="15" customHeight="1" x14ac:dyDescent="0.3"/>
    <row r="2411" s="64" customFormat="1" ht="15" customHeight="1" x14ac:dyDescent="0.3"/>
    <row r="2412" s="64" customFormat="1" ht="15" customHeight="1" x14ac:dyDescent="0.3"/>
    <row r="2413" s="64" customFormat="1" ht="15" customHeight="1" x14ac:dyDescent="0.3"/>
    <row r="2414" s="64" customFormat="1" ht="15" customHeight="1" x14ac:dyDescent="0.3"/>
    <row r="2415" s="64" customFormat="1" ht="15" customHeight="1" x14ac:dyDescent="0.3"/>
    <row r="2416" s="64" customFormat="1" ht="15" customHeight="1" x14ac:dyDescent="0.3"/>
    <row r="2417" spans="2:33" ht="15" customHeight="1" x14ac:dyDescent="0.3"/>
    <row r="2418" spans="2:33" ht="15" customHeight="1" x14ac:dyDescent="0.3"/>
    <row r="2419" spans="2:33" ht="15" customHeight="1" x14ac:dyDescent="0.3">
      <c r="B2419" s="58"/>
      <c r="C2419" s="58"/>
      <c r="D2419" s="58"/>
      <c r="E2419" s="58"/>
      <c r="F2419" s="58"/>
      <c r="G2419" s="58"/>
      <c r="H2419" s="58"/>
      <c r="I2419" s="58"/>
      <c r="J2419" s="58"/>
      <c r="K2419" s="58"/>
      <c r="L2419" s="58"/>
      <c r="M2419" s="58"/>
      <c r="N2419" s="58"/>
      <c r="O2419" s="58"/>
      <c r="P2419" s="58"/>
      <c r="Q2419" s="58"/>
      <c r="R2419" s="58"/>
      <c r="S2419" s="58"/>
      <c r="T2419" s="58"/>
      <c r="U2419" s="58"/>
      <c r="V2419" s="58"/>
      <c r="W2419" s="58"/>
      <c r="X2419" s="58"/>
      <c r="Y2419" s="58"/>
      <c r="Z2419" s="58"/>
      <c r="AA2419" s="58"/>
      <c r="AB2419" s="58"/>
      <c r="AC2419" s="58"/>
      <c r="AD2419" s="58"/>
      <c r="AE2419" s="58"/>
      <c r="AF2419" s="58"/>
      <c r="AG2419" s="58"/>
    </row>
    <row r="2420" spans="2:33" ht="15" customHeight="1" x14ac:dyDescent="0.3"/>
    <row r="2421" spans="2:33" ht="15" customHeight="1" x14ac:dyDescent="0.3"/>
    <row r="2422" spans="2:33" ht="15" customHeight="1" x14ac:dyDescent="0.3"/>
    <row r="2423" spans="2:33" ht="15" customHeight="1" x14ac:dyDescent="0.3"/>
    <row r="2424" spans="2:33" ht="15" customHeight="1" x14ac:dyDescent="0.3"/>
    <row r="2425" spans="2:33" ht="15" customHeight="1" x14ac:dyDescent="0.3"/>
    <row r="2426" spans="2:33" ht="15" customHeight="1" x14ac:dyDescent="0.3"/>
    <row r="2427" spans="2:33" ht="15" customHeight="1" x14ac:dyDescent="0.3"/>
    <row r="2428" spans="2:33" ht="15" customHeight="1" x14ac:dyDescent="0.3"/>
    <row r="2429" spans="2:33" ht="15" customHeight="1" x14ac:dyDescent="0.3"/>
    <row r="2430" spans="2:33" ht="15" customHeight="1" x14ac:dyDescent="0.3"/>
    <row r="2431" spans="2:33" ht="15" customHeight="1" x14ac:dyDescent="0.3"/>
    <row r="2432" spans="2:33" ht="15" customHeight="1" x14ac:dyDescent="0.3"/>
    <row r="2433" s="64" customFormat="1" ht="15" customHeight="1" x14ac:dyDescent="0.3"/>
    <row r="2434" s="64" customFormat="1" ht="15" customHeight="1" x14ac:dyDescent="0.3"/>
    <row r="2435" s="64" customFormat="1" ht="15" customHeight="1" x14ac:dyDescent="0.3"/>
    <row r="2436" s="64" customFormat="1" ht="15" customHeight="1" x14ac:dyDescent="0.3"/>
    <row r="2437" s="64" customFormat="1" ht="15" customHeight="1" x14ac:dyDescent="0.3"/>
    <row r="2438" s="64" customFormat="1" ht="15" customHeight="1" x14ac:dyDescent="0.3"/>
    <row r="2439" s="64" customFormat="1" ht="15" customHeight="1" x14ac:dyDescent="0.3"/>
    <row r="2440" s="64" customFormat="1" ht="15" customHeight="1" x14ac:dyDescent="0.3"/>
    <row r="2441" s="64" customFormat="1" ht="15" customHeight="1" x14ac:dyDescent="0.3"/>
    <row r="2442" s="64" customFormat="1" ht="15" customHeight="1" x14ac:dyDescent="0.3"/>
    <row r="2443" s="64" customFormat="1" ht="15" customHeight="1" x14ac:dyDescent="0.3"/>
    <row r="2444" s="64" customFormat="1" ht="15" customHeight="1" x14ac:dyDescent="0.3"/>
    <row r="2445" s="64" customFormat="1" ht="15" customHeight="1" x14ac:dyDescent="0.3"/>
    <row r="2446" s="64" customFormat="1" ht="15" customHeight="1" x14ac:dyDescent="0.3"/>
    <row r="2447" s="64" customFormat="1" ht="15" customHeight="1" x14ac:dyDescent="0.3"/>
    <row r="2448" s="64" customFormat="1" ht="15" customHeight="1" x14ac:dyDescent="0.3"/>
    <row r="2449" s="64" customFormat="1" ht="15" customHeight="1" x14ac:dyDescent="0.3"/>
    <row r="2450" s="64" customFormat="1" ht="15" customHeight="1" x14ac:dyDescent="0.3"/>
    <row r="2451" s="64" customFormat="1" ht="15" customHeight="1" x14ac:dyDescent="0.3"/>
    <row r="2452" s="64" customFormat="1" ht="15" customHeight="1" x14ac:dyDescent="0.3"/>
    <row r="2453" s="64" customFormat="1" ht="15" customHeight="1" x14ac:dyDescent="0.3"/>
    <row r="2454" s="64" customFormat="1" ht="15" customHeight="1" x14ac:dyDescent="0.3"/>
    <row r="2455" s="64" customFormat="1" ht="15" customHeight="1" x14ac:dyDescent="0.3"/>
    <row r="2456" s="64" customFormat="1" ht="15" customHeight="1" x14ac:dyDescent="0.3"/>
    <row r="2457" s="64" customFormat="1" ht="15" customHeight="1" x14ac:dyDescent="0.3"/>
    <row r="2458" s="64" customFormat="1" ht="15" customHeight="1" x14ac:dyDescent="0.3"/>
    <row r="2459" s="64" customFormat="1" ht="15" customHeight="1" x14ac:dyDescent="0.3"/>
    <row r="2460" s="64" customFormat="1" ht="15" customHeight="1" x14ac:dyDescent="0.3"/>
    <row r="2461" s="64" customFormat="1" ht="15" customHeight="1" x14ac:dyDescent="0.3"/>
    <row r="2462" s="64" customFormat="1" ht="15" customHeight="1" x14ac:dyDescent="0.3"/>
    <row r="2463" s="64" customFormat="1" ht="15" customHeight="1" x14ac:dyDescent="0.3"/>
    <row r="2464" s="64" customFormat="1" ht="15" customHeight="1" x14ac:dyDescent="0.3"/>
    <row r="2465" s="64" customFormat="1" ht="15" customHeight="1" x14ac:dyDescent="0.3"/>
    <row r="2466" s="64" customFormat="1" ht="15" customHeight="1" x14ac:dyDescent="0.3"/>
    <row r="2467" s="64" customFormat="1" ht="15" customHeight="1" x14ac:dyDescent="0.3"/>
    <row r="2468" s="64" customFormat="1" ht="15" customHeight="1" x14ac:dyDescent="0.3"/>
    <row r="2469" s="64" customFormat="1" ht="15" customHeight="1" x14ac:dyDescent="0.3"/>
    <row r="2470" s="64" customFormat="1" ht="15" customHeight="1" x14ac:dyDescent="0.3"/>
    <row r="2471" s="64" customFormat="1" ht="15" customHeight="1" x14ac:dyDescent="0.3"/>
    <row r="2472" s="64" customFormat="1" ht="15" customHeight="1" x14ac:dyDescent="0.3"/>
    <row r="2473" s="64" customFormat="1" ht="15" customHeight="1" x14ac:dyDescent="0.3"/>
    <row r="2474" s="64" customFormat="1" ht="15" customHeight="1" x14ac:dyDescent="0.3"/>
    <row r="2475" s="64" customFormat="1" ht="15" customHeight="1" x14ac:dyDescent="0.3"/>
    <row r="2476" s="64" customFormat="1" ht="15" customHeight="1" x14ac:dyDescent="0.3"/>
    <row r="2477" s="64" customFormat="1" ht="15" customHeight="1" x14ac:dyDescent="0.3"/>
    <row r="2478" s="64" customFormat="1" ht="15" customHeight="1" x14ac:dyDescent="0.3"/>
    <row r="2479" s="64" customFormat="1" ht="15" customHeight="1" x14ac:dyDescent="0.3"/>
    <row r="2480" s="64" customFormat="1" ht="15" customHeight="1" x14ac:dyDescent="0.3"/>
    <row r="2481" s="64" customFormat="1" ht="15" customHeight="1" x14ac:dyDescent="0.3"/>
    <row r="2482" s="64" customFormat="1" ht="15" customHeight="1" x14ac:dyDescent="0.3"/>
    <row r="2483" s="64" customFormat="1" ht="15" customHeight="1" x14ac:dyDescent="0.3"/>
    <row r="2484" s="64" customFormat="1" ht="15" customHeight="1" x14ac:dyDescent="0.3"/>
    <row r="2485" s="64" customFormat="1" ht="15" customHeight="1" x14ac:dyDescent="0.3"/>
    <row r="2486" s="64" customFormat="1" ht="15" customHeight="1" x14ac:dyDescent="0.3"/>
    <row r="2487" s="64" customFormat="1" ht="15" customHeight="1" x14ac:dyDescent="0.3"/>
    <row r="2488" s="64" customFormat="1" ht="15" customHeight="1" x14ac:dyDescent="0.3"/>
    <row r="2489" s="64" customFormat="1" ht="15" customHeight="1" x14ac:dyDescent="0.3"/>
    <row r="2490" s="64" customFormat="1" ht="15" customHeight="1" x14ac:dyDescent="0.3"/>
    <row r="2491" s="64" customFormat="1" ht="15" customHeight="1" x14ac:dyDescent="0.3"/>
    <row r="2492" s="64" customFormat="1" ht="15" customHeight="1" x14ac:dyDescent="0.3"/>
    <row r="2493" s="64" customFormat="1" ht="15" customHeight="1" x14ac:dyDescent="0.3"/>
    <row r="2494" s="64" customFormat="1" ht="15" customHeight="1" x14ac:dyDescent="0.3"/>
    <row r="2495" s="64" customFormat="1" ht="15" customHeight="1" x14ac:dyDescent="0.3"/>
    <row r="2496" s="64" customFormat="1" ht="15" customHeight="1" x14ac:dyDescent="0.3"/>
    <row r="2497" spans="2:33" ht="15" customHeight="1" x14ac:dyDescent="0.3"/>
    <row r="2498" spans="2:33" ht="15" customHeight="1" x14ac:dyDescent="0.3"/>
    <row r="2499" spans="2:33" ht="15" customHeight="1" x14ac:dyDescent="0.3"/>
    <row r="2500" spans="2:33" ht="15" customHeight="1" x14ac:dyDescent="0.3"/>
    <row r="2501" spans="2:33" ht="15" customHeight="1" x14ac:dyDescent="0.3"/>
    <row r="2502" spans="2:33" ht="15" customHeight="1" x14ac:dyDescent="0.3"/>
    <row r="2503" spans="2:33" ht="15" customHeight="1" x14ac:dyDescent="0.3"/>
    <row r="2504" spans="2:33" ht="15" customHeight="1" x14ac:dyDescent="0.3"/>
    <row r="2505" spans="2:33" ht="15" customHeight="1" x14ac:dyDescent="0.3"/>
    <row r="2506" spans="2:33" ht="15" customHeight="1" x14ac:dyDescent="0.3"/>
    <row r="2507" spans="2:33" ht="15" customHeight="1" x14ac:dyDescent="0.3"/>
    <row r="2508" spans="2:33" ht="15" customHeight="1" x14ac:dyDescent="0.3"/>
    <row r="2509" spans="2:33" ht="15" customHeight="1" x14ac:dyDescent="0.3">
      <c r="B2509" s="58"/>
      <c r="C2509" s="58"/>
      <c r="D2509" s="58"/>
      <c r="E2509" s="58"/>
      <c r="F2509" s="58"/>
      <c r="G2509" s="58"/>
      <c r="H2509" s="58"/>
      <c r="I2509" s="58"/>
      <c r="J2509" s="58"/>
      <c r="K2509" s="58"/>
      <c r="L2509" s="58"/>
      <c r="M2509" s="58"/>
      <c r="N2509" s="58"/>
      <c r="O2509" s="58"/>
      <c r="P2509" s="58"/>
      <c r="Q2509" s="58"/>
      <c r="R2509" s="58"/>
      <c r="S2509" s="58"/>
      <c r="T2509" s="58"/>
      <c r="U2509" s="58"/>
      <c r="V2509" s="58"/>
      <c r="W2509" s="58"/>
      <c r="X2509" s="58"/>
      <c r="Y2509" s="58"/>
      <c r="Z2509" s="58"/>
      <c r="AA2509" s="58"/>
      <c r="AB2509" s="58"/>
      <c r="AC2509" s="58"/>
      <c r="AD2509" s="58"/>
      <c r="AE2509" s="58"/>
      <c r="AF2509" s="58"/>
      <c r="AG2509" s="58"/>
    </row>
    <row r="2510" spans="2:33" ht="15" customHeight="1" x14ac:dyDescent="0.3"/>
    <row r="2511" spans="2:33" ht="15" customHeight="1" x14ac:dyDescent="0.3"/>
    <row r="2512" spans="2:33" ht="15" customHeight="1" x14ac:dyDescent="0.3"/>
    <row r="2513" s="64" customFormat="1" ht="15" customHeight="1" x14ac:dyDescent="0.3"/>
    <row r="2514" s="64" customFormat="1" ht="15" customHeight="1" x14ac:dyDescent="0.3"/>
    <row r="2515" s="64" customFormat="1" ht="15" customHeight="1" x14ac:dyDescent="0.3"/>
    <row r="2516" s="64" customFormat="1" ht="15" customHeight="1" x14ac:dyDescent="0.3"/>
    <row r="2517" s="64" customFormat="1" ht="15" customHeight="1" x14ac:dyDescent="0.3"/>
    <row r="2518" s="64" customFormat="1" ht="15" customHeight="1" x14ac:dyDescent="0.3"/>
    <row r="2519" s="64" customFormat="1" ht="15" customHeight="1" x14ac:dyDescent="0.3"/>
    <row r="2520" s="64" customFormat="1" ht="15" customHeight="1" x14ac:dyDescent="0.3"/>
    <row r="2521" s="64" customFormat="1" ht="15" customHeight="1" x14ac:dyDescent="0.3"/>
    <row r="2522" s="64" customFormat="1" ht="15" customHeight="1" x14ac:dyDescent="0.3"/>
    <row r="2523" s="64" customFormat="1" ht="15" customHeight="1" x14ac:dyDescent="0.3"/>
    <row r="2524" s="64" customFormat="1" ht="15" customHeight="1" x14ac:dyDescent="0.3"/>
    <row r="2525" s="64" customFormat="1" ht="15" customHeight="1" x14ac:dyDescent="0.3"/>
    <row r="2526" s="64" customFormat="1" ht="15" customHeight="1" x14ac:dyDescent="0.3"/>
    <row r="2527" s="64" customFormat="1" ht="15" customHeight="1" x14ac:dyDescent="0.3"/>
    <row r="2528" s="64" customFormat="1" ht="15" customHeight="1" x14ac:dyDescent="0.3"/>
    <row r="2529" s="64" customFormat="1" ht="15" customHeight="1" x14ac:dyDescent="0.3"/>
    <row r="2530" s="64" customFormat="1" ht="15" customHeight="1" x14ac:dyDescent="0.3"/>
    <row r="2531" s="64" customFormat="1" ht="15" customHeight="1" x14ac:dyDescent="0.3"/>
    <row r="2532" s="64" customFormat="1" ht="15" customHeight="1" x14ac:dyDescent="0.3"/>
    <row r="2533" s="64" customFormat="1" ht="15" customHeight="1" x14ac:dyDescent="0.3"/>
    <row r="2534" s="64" customFormat="1" ht="15" customHeight="1" x14ac:dyDescent="0.3"/>
    <row r="2535" s="64" customFormat="1" ht="15" customHeight="1" x14ac:dyDescent="0.3"/>
    <row r="2536" s="64" customFormat="1" ht="15" customHeight="1" x14ac:dyDescent="0.3"/>
    <row r="2537" s="64" customFormat="1" ht="15" customHeight="1" x14ac:dyDescent="0.3"/>
    <row r="2538" s="64" customFormat="1" ht="15" customHeight="1" x14ac:dyDescent="0.3"/>
    <row r="2539" s="64" customFormat="1" ht="15" customHeight="1" x14ac:dyDescent="0.3"/>
    <row r="2540" s="64" customFormat="1" ht="15" customHeight="1" x14ac:dyDescent="0.3"/>
    <row r="2541" s="64" customFormat="1" ht="15" customHeight="1" x14ac:dyDescent="0.3"/>
    <row r="2542" s="64" customFormat="1" ht="15" customHeight="1" x14ac:dyDescent="0.3"/>
    <row r="2543" s="64" customFormat="1" ht="15" customHeight="1" x14ac:dyDescent="0.3"/>
    <row r="2544" s="64" customFormat="1" ht="15" customHeight="1" x14ac:dyDescent="0.3"/>
    <row r="2545" s="64" customFormat="1" ht="15" customHeight="1" x14ac:dyDescent="0.3"/>
    <row r="2546" s="64" customFormat="1" ht="15" customHeight="1" x14ac:dyDescent="0.3"/>
    <row r="2547" s="64" customFormat="1" ht="15" customHeight="1" x14ac:dyDescent="0.3"/>
    <row r="2548" s="64" customFormat="1" ht="15" customHeight="1" x14ac:dyDescent="0.3"/>
    <row r="2549" s="64" customFormat="1" ht="15" customHeight="1" x14ac:dyDescent="0.3"/>
    <row r="2550" s="64" customFormat="1" ht="15" customHeight="1" x14ac:dyDescent="0.3"/>
    <row r="2551" s="64" customFormat="1" ht="15" customHeight="1" x14ac:dyDescent="0.3"/>
    <row r="2552" s="64" customFormat="1" ht="15" customHeight="1" x14ac:dyDescent="0.3"/>
    <row r="2553" s="64" customFormat="1" ht="15" customHeight="1" x14ac:dyDescent="0.3"/>
    <row r="2554" s="64" customFormat="1" ht="15" customHeight="1" x14ac:dyDescent="0.3"/>
    <row r="2555" s="64" customFormat="1" ht="15" customHeight="1" x14ac:dyDescent="0.3"/>
    <row r="2556" s="64" customFormat="1" ht="15" customHeight="1" x14ac:dyDescent="0.3"/>
    <row r="2557" s="64" customFormat="1" ht="15" customHeight="1" x14ac:dyDescent="0.3"/>
    <row r="2558" s="64" customFormat="1" ht="15" customHeight="1" x14ac:dyDescent="0.3"/>
    <row r="2559" s="64" customFormat="1" ht="15" customHeight="1" x14ac:dyDescent="0.3"/>
    <row r="2560" s="64" customFormat="1" ht="15" customHeight="1" x14ac:dyDescent="0.3"/>
    <row r="2561" s="64" customFormat="1" ht="15" customHeight="1" x14ac:dyDescent="0.3"/>
    <row r="2562" s="64" customFormat="1" ht="15" customHeight="1" x14ac:dyDescent="0.3"/>
    <row r="2563" s="64" customFormat="1" ht="15" customHeight="1" x14ac:dyDescent="0.3"/>
    <row r="2564" s="64" customFormat="1" ht="15" customHeight="1" x14ac:dyDescent="0.3"/>
    <row r="2565" s="64" customFormat="1" ht="15" customHeight="1" x14ac:dyDescent="0.3"/>
    <row r="2566" s="64" customFormat="1" ht="15" customHeight="1" x14ac:dyDescent="0.3"/>
    <row r="2567" s="64" customFormat="1" ht="15" customHeight="1" x14ac:dyDescent="0.3"/>
    <row r="2568" s="64" customFormat="1" ht="15" customHeight="1" x14ac:dyDescent="0.3"/>
    <row r="2569" s="64" customFormat="1" ht="15" customHeight="1" x14ac:dyDescent="0.3"/>
    <row r="2570" s="64" customFormat="1" ht="15" customHeight="1" x14ac:dyDescent="0.3"/>
    <row r="2571" s="64" customFormat="1" ht="15" customHeight="1" x14ac:dyDescent="0.3"/>
    <row r="2572" s="64" customFormat="1" ht="15" customHeight="1" x14ac:dyDescent="0.3"/>
    <row r="2573" s="64" customFormat="1" ht="15" customHeight="1" x14ac:dyDescent="0.3"/>
    <row r="2574" s="64" customFormat="1" ht="15" customHeight="1" x14ac:dyDescent="0.3"/>
    <row r="2575" s="64" customFormat="1" ht="15" customHeight="1" x14ac:dyDescent="0.3"/>
    <row r="2576" s="64" customFormat="1" ht="15" customHeight="1" x14ac:dyDescent="0.3"/>
    <row r="2577" s="64" customFormat="1" ht="15" customHeight="1" x14ac:dyDescent="0.3"/>
    <row r="2578" s="64" customFormat="1" ht="15" customHeight="1" x14ac:dyDescent="0.3"/>
    <row r="2579" s="64" customFormat="1" ht="15" customHeight="1" x14ac:dyDescent="0.3"/>
    <row r="2580" s="64" customFormat="1" ht="15" customHeight="1" x14ac:dyDescent="0.3"/>
    <row r="2581" s="64" customFormat="1" ht="15" customHeight="1" x14ac:dyDescent="0.3"/>
    <row r="2582" s="64" customFormat="1" ht="15" customHeight="1" x14ac:dyDescent="0.3"/>
    <row r="2583" s="64" customFormat="1" ht="15" customHeight="1" x14ac:dyDescent="0.3"/>
    <row r="2584" s="64" customFormat="1" ht="15" customHeight="1" x14ac:dyDescent="0.3"/>
    <row r="2585" s="64" customFormat="1" ht="15" customHeight="1" x14ac:dyDescent="0.3"/>
    <row r="2586" s="64" customFormat="1" ht="15" customHeight="1" x14ac:dyDescent="0.3"/>
    <row r="2587" s="64" customFormat="1" ht="15" customHeight="1" x14ac:dyDescent="0.3"/>
    <row r="2588" s="64" customFormat="1" ht="15" customHeight="1" x14ac:dyDescent="0.3"/>
    <row r="2589" s="64" customFormat="1" ht="15" customHeight="1" x14ac:dyDescent="0.3"/>
    <row r="2590" s="64" customFormat="1" ht="15" customHeight="1" x14ac:dyDescent="0.3"/>
    <row r="2591" s="64" customFormat="1" ht="15" customHeight="1" x14ac:dyDescent="0.3"/>
    <row r="2592" s="64" customFormat="1" ht="15" customHeight="1" x14ac:dyDescent="0.3"/>
    <row r="2593" spans="2:33" ht="15" customHeight="1" x14ac:dyDescent="0.3"/>
    <row r="2594" spans="2:33" ht="15" customHeight="1" x14ac:dyDescent="0.3"/>
    <row r="2595" spans="2:33" ht="15" customHeight="1" x14ac:dyDescent="0.3"/>
    <row r="2596" spans="2:33" ht="15" customHeight="1" x14ac:dyDescent="0.3"/>
    <row r="2597" spans="2:33" ht="15" customHeight="1" x14ac:dyDescent="0.3"/>
    <row r="2598" spans="2:33" ht="15" customHeight="1" x14ac:dyDescent="0.3">
      <c r="B2598" s="58"/>
      <c r="C2598" s="58"/>
      <c r="D2598" s="58"/>
      <c r="E2598" s="58"/>
      <c r="F2598" s="58"/>
      <c r="G2598" s="58"/>
      <c r="H2598" s="58"/>
      <c r="I2598" s="58"/>
      <c r="J2598" s="58"/>
      <c r="K2598" s="58"/>
      <c r="L2598" s="58"/>
      <c r="M2598" s="58"/>
      <c r="N2598" s="58"/>
      <c r="O2598" s="58"/>
      <c r="P2598" s="58"/>
      <c r="Q2598" s="58"/>
      <c r="R2598" s="58"/>
      <c r="S2598" s="58"/>
      <c r="T2598" s="58"/>
      <c r="U2598" s="58"/>
      <c r="V2598" s="58"/>
      <c r="W2598" s="58"/>
      <c r="X2598" s="58"/>
      <c r="Y2598" s="58"/>
      <c r="Z2598" s="58"/>
      <c r="AA2598" s="58"/>
      <c r="AB2598" s="58"/>
      <c r="AC2598" s="58"/>
      <c r="AD2598" s="58"/>
      <c r="AE2598" s="58"/>
      <c r="AF2598" s="58"/>
      <c r="AG2598" s="58"/>
    </row>
    <row r="2599" spans="2:33" ht="15" customHeight="1" x14ac:dyDescent="0.3"/>
    <row r="2600" spans="2:33" ht="15" customHeight="1" x14ac:dyDescent="0.3"/>
    <row r="2601" spans="2:33" ht="15" customHeight="1" x14ac:dyDescent="0.3"/>
    <row r="2602" spans="2:33" ht="15" customHeight="1" x14ac:dyDescent="0.3"/>
    <row r="2603" spans="2:33" ht="15" customHeight="1" x14ac:dyDescent="0.3"/>
    <row r="2604" spans="2:33" ht="15" customHeight="1" x14ac:dyDescent="0.3"/>
    <row r="2605" spans="2:33" ht="15" customHeight="1" x14ac:dyDescent="0.3"/>
    <row r="2606" spans="2:33" ht="15" customHeight="1" x14ac:dyDescent="0.3"/>
    <row r="2607" spans="2:33" ht="15" customHeight="1" x14ac:dyDescent="0.3"/>
    <row r="2608" spans="2:33" ht="15" customHeight="1" x14ac:dyDescent="0.3"/>
    <row r="2609" s="64" customFormat="1" ht="15" customHeight="1" x14ac:dyDescent="0.3"/>
    <row r="2610" s="64" customFormat="1" ht="15" customHeight="1" x14ac:dyDescent="0.3"/>
    <row r="2611" s="64" customFormat="1" ht="15" customHeight="1" x14ac:dyDescent="0.3"/>
    <row r="2612" s="64" customFormat="1" ht="15" customHeight="1" x14ac:dyDescent="0.3"/>
    <row r="2613" s="64" customFormat="1" ht="15" customHeight="1" x14ac:dyDescent="0.3"/>
    <row r="2614" s="64" customFormat="1" ht="15" customHeight="1" x14ac:dyDescent="0.3"/>
    <row r="2615" s="64" customFormat="1" ht="15" customHeight="1" x14ac:dyDescent="0.3"/>
    <row r="2616" s="64" customFormat="1" ht="15" customHeight="1" x14ac:dyDescent="0.3"/>
    <row r="2617" s="64" customFormat="1" ht="15" customHeight="1" x14ac:dyDescent="0.3"/>
    <row r="2618" s="64" customFormat="1" ht="15" customHeight="1" x14ac:dyDescent="0.3"/>
    <row r="2619" s="64" customFormat="1" ht="15" customHeight="1" x14ac:dyDescent="0.3"/>
    <row r="2620" s="64" customFormat="1" ht="15" customHeight="1" x14ac:dyDescent="0.3"/>
    <row r="2621" s="64" customFormat="1" ht="15" customHeight="1" x14ac:dyDescent="0.3"/>
    <row r="2622" s="64" customFormat="1" ht="15" customHeight="1" x14ac:dyDescent="0.3"/>
    <row r="2623" s="64" customFormat="1" ht="15" customHeight="1" x14ac:dyDescent="0.3"/>
    <row r="2624" s="64" customFormat="1" ht="15" customHeight="1" x14ac:dyDescent="0.3"/>
    <row r="2625" s="64" customFormat="1" ht="15" customHeight="1" x14ac:dyDescent="0.3"/>
    <row r="2626" s="64" customFormat="1" ht="15" customHeight="1" x14ac:dyDescent="0.3"/>
    <row r="2627" s="64" customFormat="1" ht="15" customHeight="1" x14ac:dyDescent="0.3"/>
    <row r="2628" s="64" customFormat="1" ht="15" customHeight="1" x14ac:dyDescent="0.3"/>
    <row r="2629" s="64" customFormat="1" ht="15" customHeight="1" x14ac:dyDescent="0.3"/>
    <row r="2630" s="64" customFormat="1" ht="15" customHeight="1" x14ac:dyDescent="0.3"/>
    <row r="2631" s="64" customFormat="1" ht="15" customHeight="1" x14ac:dyDescent="0.3"/>
    <row r="2632" s="64" customFormat="1" ht="15" customHeight="1" x14ac:dyDescent="0.3"/>
    <row r="2633" s="64" customFormat="1" ht="15" customHeight="1" x14ac:dyDescent="0.3"/>
    <row r="2634" s="64" customFormat="1" ht="15" customHeight="1" x14ac:dyDescent="0.3"/>
    <row r="2635" s="64" customFormat="1" ht="15" customHeight="1" x14ac:dyDescent="0.3"/>
    <row r="2636" s="64" customFormat="1" ht="15" customHeight="1" x14ac:dyDescent="0.3"/>
    <row r="2637" s="64" customFormat="1" ht="15" customHeight="1" x14ac:dyDescent="0.3"/>
    <row r="2638" s="64" customFormat="1" ht="15" customHeight="1" x14ac:dyDescent="0.3"/>
    <row r="2639" s="64" customFormat="1" ht="15" customHeight="1" x14ac:dyDescent="0.3"/>
    <row r="2640" s="64" customFormat="1" ht="15" customHeight="1" x14ac:dyDescent="0.3"/>
    <row r="2641" s="64" customFormat="1" ht="15" customHeight="1" x14ac:dyDescent="0.3"/>
    <row r="2642" s="64" customFormat="1" ht="15" customHeight="1" x14ac:dyDescent="0.3"/>
    <row r="2643" s="64" customFormat="1" ht="15" customHeight="1" x14ac:dyDescent="0.3"/>
    <row r="2644" s="64" customFormat="1" ht="15" customHeight="1" x14ac:dyDescent="0.3"/>
    <row r="2645" s="64" customFormat="1" ht="15" customHeight="1" x14ac:dyDescent="0.3"/>
    <row r="2646" s="64" customFormat="1" ht="15" customHeight="1" x14ac:dyDescent="0.3"/>
    <row r="2647" s="64" customFormat="1" ht="15" customHeight="1" x14ac:dyDescent="0.3"/>
    <row r="2648" s="64" customFormat="1" ht="15" customHeight="1" x14ac:dyDescent="0.3"/>
    <row r="2649" s="64" customFormat="1" ht="15" customHeight="1" x14ac:dyDescent="0.3"/>
    <row r="2650" s="64" customFormat="1" ht="15" customHeight="1" x14ac:dyDescent="0.3"/>
    <row r="2651" s="64" customFormat="1" ht="15" customHeight="1" x14ac:dyDescent="0.3"/>
    <row r="2652" s="64" customFormat="1" ht="15" customHeight="1" x14ac:dyDescent="0.3"/>
    <row r="2653" s="64" customFormat="1" ht="15" customHeight="1" x14ac:dyDescent="0.3"/>
    <row r="2654" s="64" customFormat="1" ht="15" customHeight="1" x14ac:dyDescent="0.3"/>
    <row r="2655" s="64" customFormat="1" ht="15" customHeight="1" x14ac:dyDescent="0.3"/>
    <row r="2656" s="64" customFormat="1" ht="15" customHeight="1" x14ac:dyDescent="0.3"/>
    <row r="2657" s="64" customFormat="1" ht="15" customHeight="1" x14ac:dyDescent="0.3"/>
    <row r="2658" s="64" customFormat="1" ht="15" customHeight="1" x14ac:dyDescent="0.3"/>
    <row r="2659" s="64" customFormat="1" ht="15" customHeight="1" x14ac:dyDescent="0.3"/>
    <row r="2660" s="64" customFormat="1" ht="15" customHeight="1" x14ac:dyDescent="0.3"/>
    <row r="2661" s="64" customFormat="1" ht="15" customHeight="1" x14ac:dyDescent="0.3"/>
    <row r="2662" s="64" customFormat="1" ht="15" customHeight="1" x14ac:dyDescent="0.3"/>
    <row r="2663" s="64" customFormat="1" ht="15" customHeight="1" x14ac:dyDescent="0.3"/>
    <row r="2664" s="64" customFormat="1" ht="15" customHeight="1" x14ac:dyDescent="0.3"/>
    <row r="2665" s="64" customFormat="1" ht="15" customHeight="1" x14ac:dyDescent="0.3"/>
    <row r="2666" s="64" customFormat="1" ht="15" customHeight="1" x14ac:dyDescent="0.3"/>
    <row r="2667" s="64" customFormat="1" ht="15" customHeight="1" x14ac:dyDescent="0.3"/>
    <row r="2668" s="64" customFormat="1" ht="15" customHeight="1" x14ac:dyDescent="0.3"/>
    <row r="2669" s="64" customFormat="1" ht="15" customHeight="1" x14ac:dyDescent="0.3"/>
    <row r="2670" s="64" customFormat="1" ht="15" customHeight="1" x14ac:dyDescent="0.3"/>
    <row r="2671" s="64" customFormat="1" ht="15" customHeight="1" x14ac:dyDescent="0.3"/>
    <row r="2672" s="64" customFormat="1" ht="15" customHeight="1" x14ac:dyDescent="0.3"/>
    <row r="2673" s="64" customFormat="1" ht="15" customHeight="1" x14ac:dyDescent="0.3"/>
    <row r="2674" s="64" customFormat="1" ht="15" customHeight="1" x14ac:dyDescent="0.3"/>
    <row r="2675" s="64" customFormat="1" ht="15" customHeight="1" x14ac:dyDescent="0.3"/>
    <row r="2676" s="64" customFormat="1" ht="15" customHeight="1" x14ac:dyDescent="0.3"/>
    <row r="2677" s="64" customFormat="1" ht="15" customHeight="1" x14ac:dyDescent="0.3"/>
    <row r="2678" s="64" customFormat="1" ht="15" customHeight="1" x14ac:dyDescent="0.3"/>
    <row r="2679" s="64" customFormat="1" ht="15" customHeight="1" x14ac:dyDescent="0.3"/>
    <row r="2680" s="64" customFormat="1" ht="15" customHeight="1" x14ac:dyDescent="0.3"/>
    <row r="2681" s="64" customFormat="1" ht="15" customHeight="1" x14ac:dyDescent="0.3"/>
    <row r="2682" s="64" customFormat="1" ht="15" customHeight="1" x14ac:dyDescent="0.3"/>
    <row r="2683" s="64" customFormat="1" ht="15" customHeight="1" x14ac:dyDescent="0.3"/>
    <row r="2684" s="64" customFormat="1" ht="15" customHeight="1" x14ac:dyDescent="0.3"/>
    <row r="2685" s="64" customFormat="1" ht="15" customHeight="1" x14ac:dyDescent="0.3"/>
    <row r="2686" s="64" customFormat="1" ht="15" customHeight="1" x14ac:dyDescent="0.3"/>
    <row r="2687" s="64" customFormat="1" ht="15" customHeight="1" x14ac:dyDescent="0.3"/>
    <row r="2688" s="64" customFormat="1" ht="15" customHeight="1" x14ac:dyDescent="0.3"/>
    <row r="2689" s="64" customFormat="1" ht="15" customHeight="1" x14ac:dyDescent="0.3"/>
    <row r="2690" s="64" customFormat="1" ht="15" customHeight="1" x14ac:dyDescent="0.3"/>
    <row r="2691" s="64" customFormat="1" ht="15" customHeight="1" x14ac:dyDescent="0.3"/>
    <row r="2692" s="64" customFormat="1" ht="15" customHeight="1" x14ac:dyDescent="0.3"/>
    <row r="2693" s="64" customFormat="1" ht="15" customHeight="1" x14ac:dyDescent="0.3"/>
    <row r="2694" s="64" customFormat="1" ht="15" customHeight="1" x14ac:dyDescent="0.3"/>
    <row r="2695" s="64" customFormat="1" ht="15" customHeight="1" x14ac:dyDescent="0.3"/>
    <row r="2696" s="64" customFormat="1" ht="15" customHeight="1" x14ac:dyDescent="0.3"/>
    <row r="2697" s="64" customFormat="1" ht="15" customHeight="1" x14ac:dyDescent="0.3"/>
    <row r="2698" s="64" customFormat="1" ht="15" customHeight="1" x14ac:dyDescent="0.3"/>
    <row r="2699" s="64" customFormat="1" ht="15" customHeight="1" x14ac:dyDescent="0.3"/>
    <row r="2700" s="64" customFormat="1" ht="15" customHeight="1" x14ac:dyDescent="0.3"/>
    <row r="2701" s="64" customFormat="1" ht="15" customHeight="1" x14ac:dyDescent="0.3"/>
    <row r="2702" s="64" customFormat="1" ht="15" customHeight="1" x14ac:dyDescent="0.3"/>
    <row r="2703" s="64" customFormat="1" ht="15" customHeight="1" x14ac:dyDescent="0.3"/>
    <row r="2704" s="64" customFormat="1" ht="15" customHeight="1" x14ac:dyDescent="0.3"/>
    <row r="2705" spans="2:33" ht="15" customHeight="1" x14ac:dyDescent="0.3"/>
    <row r="2706" spans="2:33" ht="15" customHeight="1" x14ac:dyDescent="0.3"/>
    <row r="2707" spans="2:33" ht="15" customHeight="1" x14ac:dyDescent="0.3"/>
    <row r="2708" spans="2:33" ht="15" customHeight="1" x14ac:dyDescent="0.3"/>
    <row r="2709" spans="2:33" ht="15" customHeight="1" x14ac:dyDescent="0.3"/>
    <row r="2710" spans="2:33" ht="15" customHeight="1" x14ac:dyDescent="0.3"/>
    <row r="2711" spans="2:33" ht="15" customHeight="1" x14ac:dyDescent="0.3"/>
    <row r="2712" spans="2:33" ht="15" customHeight="1" x14ac:dyDescent="0.3"/>
    <row r="2713" spans="2:33" ht="15" customHeight="1" x14ac:dyDescent="0.3"/>
    <row r="2714" spans="2:33" ht="15" customHeight="1" x14ac:dyDescent="0.3"/>
    <row r="2715" spans="2:33" ht="15" customHeight="1" x14ac:dyDescent="0.3"/>
    <row r="2716" spans="2:33" ht="15" customHeight="1" x14ac:dyDescent="0.3"/>
    <row r="2717" spans="2:33" ht="15" customHeight="1" x14ac:dyDescent="0.3"/>
    <row r="2718" spans="2:33" ht="15" customHeight="1" x14ac:dyDescent="0.3"/>
    <row r="2719" spans="2:33" ht="15" customHeight="1" x14ac:dyDescent="0.3">
      <c r="B2719" s="58"/>
      <c r="C2719" s="58"/>
      <c r="D2719" s="58"/>
      <c r="E2719" s="58"/>
      <c r="F2719" s="58"/>
      <c r="G2719" s="58"/>
      <c r="H2719" s="58"/>
      <c r="I2719" s="58"/>
      <c r="J2719" s="58"/>
      <c r="K2719" s="58"/>
      <c r="L2719" s="58"/>
      <c r="M2719" s="58"/>
      <c r="N2719" s="58"/>
      <c r="O2719" s="58"/>
      <c r="P2719" s="58"/>
      <c r="Q2719" s="58"/>
      <c r="R2719" s="58"/>
      <c r="S2719" s="58"/>
      <c r="T2719" s="58"/>
      <c r="U2719" s="58"/>
      <c r="V2719" s="58"/>
      <c r="W2719" s="58"/>
      <c r="X2719" s="58"/>
      <c r="Y2719" s="58"/>
      <c r="Z2719" s="58"/>
      <c r="AA2719" s="58"/>
      <c r="AB2719" s="58"/>
      <c r="AC2719" s="58"/>
      <c r="AD2719" s="58"/>
      <c r="AE2719" s="58"/>
      <c r="AF2719" s="58"/>
      <c r="AG2719" s="58"/>
    </row>
    <row r="2720" spans="2:33" ht="15" customHeight="1" x14ac:dyDescent="0.3"/>
    <row r="2721" s="64" customFormat="1" ht="15" customHeight="1" x14ac:dyDescent="0.3"/>
    <row r="2722" s="64" customFormat="1" ht="15" customHeight="1" x14ac:dyDescent="0.3"/>
    <row r="2723" s="64" customFormat="1" ht="15" customHeight="1" x14ac:dyDescent="0.3"/>
    <row r="2724" s="64" customFormat="1" ht="15" customHeight="1" x14ac:dyDescent="0.3"/>
    <row r="2725" s="64" customFormat="1" ht="15" customHeight="1" x14ac:dyDescent="0.3"/>
    <row r="2726" s="64" customFormat="1" ht="15" customHeight="1" x14ac:dyDescent="0.3"/>
    <row r="2727" s="64" customFormat="1" ht="15" customHeight="1" x14ac:dyDescent="0.3"/>
    <row r="2728" s="64" customFormat="1" ht="15" customHeight="1" x14ac:dyDescent="0.3"/>
    <row r="2729" s="64" customFormat="1" ht="15" customHeight="1" x14ac:dyDescent="0.3"/>
    <row r="2730" s="64" customFormat="1" ht="15" customHeight="1" x14ac:dyDescent="0.3"/>
    <row r="2731" s="64" customFormat="1" ht="15" customHeight="1" x14ac:dyDescent="0.3"/>
    <row r="2732" s="64" customFormat="1" ht="15" customHeight="1" x14ac:dyDescent="0.3"/>
    <row r="2733" s="64" customFormat="1" ht="15" customHeight="1" x14ac:dyDescent="0.3"/>
    <row r="2734" s="64" customFormat="1" ht="15" customHeight="1" x14ac:dyDescent="0.3"/>
    <row r="2735" s="64" customFormat="1" ht="15" customHeight="1" x14ac:dyDescent="0.3"/>
    <row r="2736" s="64" customFormat="1" ht="15" customHeight="1" x14ac:dyDescent="0.3"/>
    <row r="2737" s="64" customFormat="1" ht="15" customHeight="1" x14ac:dyDescent="0.3"/>
    <row r="2738" s="64" customFormat="1" ht="15" customHeight="1" x14ac:dyDescent="0.3"/>
    <row r="2739" s="64" customFormat="1" ht="15" customHeight="1" x14ac:dyDescent="0.3"/>
    <row r="2740" s="64" customFormat="1" ht="15" customHeight="1" x14ac:dyDescent="0.3"/>
    <row r="2741" s="64" customFormat="1" ht="15" customHeight="1" x14ac:dyDescent="0.3"/>
    <row r="2742" s="64" customFormat="1" ht="15" customHeight="1" x14ac:dyDescent="0.3"/>
    <row r="2743" s="64" customFormat="1" ht="15" customHeight="1" x14ac:dyDescent="0.3"/>
    <row r="2744" s="64" customFormat="1" ht="15" customHeight="1" x14ac:dyDescent="0.3"/>
    <row r="2745" s="64" customFormat="1" ht="15" customHeight="1" x14ac:dyDescent="0.3"/>
    <row r="2746" s="64" customFormat="1" ht="15" customHeight="1" x14ac:dyDescent="0.3"/>
    <row r="2747" s="64" customFormat="1" ht="15" customHeight="1" x14ac:dyDescent="0.3"/>
    <row r="2748" s="64" customFormat="1" ht="15" customHeight="1" x14ac:dyDescent="0.3"/>
    <row r="2749" s="64" customFormat="1" ht="15" customHeight="1" x14ac:dyDescent="0.3"/>
    <row r="2750" s="64" customFormat="1" ht="15" customHeight="1" x14ac:dyDescent="0.3"/>
    <row r="2751" s="64" customFormat="1" ht="15" customHeight="1" x14ac:dyDescent="0.3"/>
    <row r="2752" s="64" customFormat="1" ht="15" customHeight="1" x14ac:dyDescent="0.3"/>
    <row r="2753" s="64" customFormat="1" ht="15" customHeight="1" x14ac:dyDescent="0.3"/>
    <row r="2754" s="64" customFormat="1" ht="15" customHeight="1" x14ac:dyDescent="0.3"/>
    <row r="2755" s="64" customFormat="1" ht="15" customHeight="1" x14ac:dyDescent="0.3"/>
    <row r="2756" s="64" customFormat="1" ht="15" customHeight="1" x14ac:dyDescent="0.3"/>
    <row r="2757" s="64" customFormat="1" ht="15" customHeight="1" x14ac:dyDescent="0.3"/>
    <row r="2758" s="64" customFormat="1" ht="15" customHeight="1" x14ac:dyDescent="0.3"/>
    <row r="2759" s="64" customFormat="1" ht="15" customHeight="1" x14ac:dyDescent="0.3"/>
    <row r="2760" s="64" customFormat="1" ht="15" customHeight="1" x14ac:dyDescent="0.3"/>
    <row r="2761" s="64" customFormat="1" ht="15" customHeight="1" x14ac:dyDescent="0.3"/>
    <row r="2762" s="64" customFormat="1" ht="15" customHeight="1" x14ac:dyDescent="0.3"/>
    <row r="2763" s="64" customFormat="1" ht="15" customHeight="1" x14ac:dyDescent="0.3"/>
    <row r="2764" s="64" customFormat="1" ht="15" customHeight="1" x14ac:dyDescent="0.3"/>
    <row r="2765" s="64" customFormat="1" ht="15" customHeight="1" x14ac:dyDescent="0.3"/>
    <row r="2766" s="64" customFormat="1" ht="15" customHeight="1" x14ac:dyDescent="0.3"/>
    <row r="2767" s="64" customFormat="1" ht="15" customHeight="1" x14ac:dyDescent="0.3"/>
    <row r="2768" s="64" customFormat="1" ht="15" customHeight="1" x14ac:dyDescent="0.3"/>
    <row r="2769" s="64" customFormat="1" ht="15" customHeight="1" x14ac:dyDescent="0.3"/>
    <row r="2770" s="64" customFormat="1" ht="15" customHeight="1" x14ac:dyDescent="0.3"/>
    <row r="2771" s="64" customFormat="1" ht="15" customHeight="1" x14ac:dyDescent="0.3"/>
    <row r="2772" s="64" customFormat="1" ht="15" customHeight="1" x14ac:dyDescent="0.3"/>
    <row r="2773" s="64" customFormat="1" ht="15" customHeight="1" x14ac:dyDescent="0.3"/>
    <row r="2774" s="64" customFormat="1" ht="15" customHeight="1" x14ac:dyDescent="0.3"/>
    <row r="2775" s="64" customFormat="1" ht="15" customHeight="1" x14ac:dyDescent="0.3"/>
    <row r="2776" s="64" customFormat="1" ht="15" customHeight="1" x14ac:dyDescent="0.3"/>
    <row r="2777" s="64" customFormat="1" ht="15" customHeight="1" x14ac:dyDescent="0.3"/>
    <row r="2778" s="64" customFormat="1" ht="15" customHeight="1" x14ac:dyDescent="0.3"/>
    <row r="2779" s="64" customFormat="1" ht="15" customHeight="1" x14ac:dyDescent="0.3"/>
    <row r="2780" s="64" customFormat="1" ht="15" customHeight="1" x14ac:dyDescent="0.3"/>
    <row r="2781" s="64" customFormat="1" ht="15" customHeight="1" x14ac:dyDescent="0.3"/>
    <row r="2782" s="64" customFormat="1" ht="15" customHeight="1" x14ac:dyDescent="0.3"/>
    <row r="2783" s="64" customFormat="1" ht="15" customHeight="1" x14ac:dyDescent="0.3"/>
    <row r="2784" s="64" customFormat="1" ht="15" customHeight="1" x14ac:dyDescent="0.3"/>
    <row r="2785" s="64" customFormat="1" ht="15" customHeight="1" x14ac:dyDescent="0.3"/>
    <row r="2786" s="64" customFormat="1" ht="15" customHeight="1" x14ac:dyDescent="0.3"/>
    <row r="2787" s="64" customFormat="1" ht="15" customHeight="1" x14ac:dyDescent="0.3"/>
    <row r="2788" s="64" customFormat="1" ht="15" customHeight="1" x14ac:dyDescent="0.3"/>
    <row r="2789" s="64" customFormat="1" ht="15" customHeight="1" x14ac:dyDescent="0.3"/>
    <row r="2790" s="64" customFormat="1" ht="15" customHeight="1" x14ac:dyDescent="0.3"/>
    <row r="2791" s="64" customFormat="1" ht="15" customHeight="1" x14ac:dyDescent="0.3"/>
    <row r="2792" s="64" customFormat="1" ht="15" customHeight="1" x14ac:dyDescent="0.3"/>
    <row r="2793" s="64" customFormat="1" ht="15" customHeight="1" x14ac:dyDescent="0.3"/>
    <row r="2794" s="64" customFormat="1" ht="15" customHeight="1" x14ac:dyDescent="0.3"/>
    <row r="2795" s="64" customFormat="1" ht="15" customHeight="1" x14ac:dyDescent="0.3"/>
    <row r="2796" s="64" customFormat="1" ht="15" customHeight="1" x14ac:dyDescent="0.3"/>
    <row r="2797" s="64" customFormat="1" ht="15" customHeight="1" x14ac:dyDescent="0.3"/>
    <row r="2798" s="64" customFormat="1" ht="15" customHeight="1" x14ac:dyDescent="0.3"/>
    <row r="2799" s="64" customFormat="1" ht="15" customHeight="1" x14ac:dyDescent="0.3"/>
    <row r="2800" s="64" customFormat="1" ht="15" customHeight="1" x14ac:dyDescent="0.3"/>
    <row r="2801" s="64" customFormat="1" ht="15" customHeight="1" x14ac:dyDescent="0.3"/>
    <row r="2802" s="64" customFormat="1" ht="15" customHeight="1" x14ac:dyDescent="0.3"/>
    <row r="2803" s="64" customFormat="1" ht="15" customHeight="1" x14ac:dyDescent="0.3"/>
    <row r="2804" s="64" customFormat="1" ht="15" customHeight="1" x14ac:dyDescent="0.3"/>
    <row r="2805" s="64" customFormat="1" ht="15" customHeight="1" x14ac:dyDescent="0.3"/>
    <row r="2806" s="64" customFormat="1" ht="15" customHeight="1" x14ac:dyDescent="0.3"/>
    <row r="2807" s="64" customFormat="1" ht="15" customHeight="1" x14ac:dyDescent="0.3"/>
    <row r="2808" s="64" customFormat="1" ht="15" customHeight="1" x14ac:dyDescent="0.3"/>
    <row r="2809" s="64" customFormat="1" ht="15" customHeight="1" x14ac:dyDescent="0.3"/>
    <row r="2810" s="64" customFormat="1" ht="15" customHeight="1" x14ac:dyDescent="0.3"/>
    <row r="2811" s="64" customFormat="1" ht="15" customHeight="1" x14ac:dyDescent="0.3"/>
    <row r="2812" s="64" customFormat="1" ht="15" customHeight="1" x14ac:dyDescent="0.3"/>
    <row r="2813" s="64" customFormat="1" ht="15" customHeight="1" x14ac:dyDescent="0.3"/>
    <row r="2814" s="64" customFormat="1" ht="15" customHeight="1" x14ac:dyDescent="0.3"/>
    <row r="2815" s="64" customFormat="1" ht="15" customHeight="1" x14ac:dyDescent="0.3"/>
    <row r="2816" s="64" customFormat="1" ht="15" customHeight="1" x14ac:dyDescent="0.3"/>
    <row r="2817" s="64" customFormat="1" ht="15" customHeight="1" x14ac:dyDescent="0.3"/>
    <row r="2818" s="64" customFormat="1" ht="15" customHeight="1" x14ac:dyDescent="0.3"/>
    <row r="2819" s="64" customFormat="1" ht="15" customHeight="1" x14ac:dyDescent="0.3"/>
    <row r="2820" s="64" customFormat="1" ht="15" customHeight="1" x14ac:dyDescent="0.3"/>
    <row r="2821" s="64" customFormat="1" ht="15" customHeight="1" x14ac:dyDescent="0.3"/>
    <row r="2822" s="64" customFormat="1" ht="15" customHeight="1" x14ac:dyDescent="0.3"/>
    <row r="2823" s="64" customFormat="1" ht="15" customHeight="1" x14ac:dyDescent="0.3"/>
    <row r="2824" s="64" customFormat="1" ht="15" customHeight="1" x14ac:dyDescent="0.3"/>
    <row r="2825" s="64" customFormat="1" ht="15" customHeight="1" x14ac:dyDescent="0.3"/>
    <row r="2826" s="64" customFormat="1" ht="15" customHeight="1" x14ac:dyDescent="0.3"/>
    <row r="2827" s="64" customFormat="1" ht="15" customHeight="1" x14ac:dyDescent="0.3"/>
    <row r="2828" s="64" customFormat="1" ht="15" customHeight="1" x14ac:dyDescent="0.3"/>
    <row r="2829" s="64" customFormat="1" ht="15" customHeight="1" x14ac:dyDescent="0.3"/>
    <row r="2830" s="64" customFormat="1" ht="15" customHeight="1" x14ac:dyDescent="0.3"/>
    <row r="2831" s="64" customFormat="1" ht="15" customHeight="1" x14ac:dyDescent="0.3"/>
    <row r="2832" s="64" customFormat="1" ht="15" customHeight="1" x14ac:dyDescent="0.3"/>
    <row r="2833" spans="2:33" ht="15" customHeight="1" x14ac:dyDescent="0.3"/>
    <row r="2834" spans="2:33" ht="15" customHeight="1" x14ac:dyDescent="0.3"/>
    <row r="2835" spans="2:33" ht="15" customHeight="1" x14ac:dyDescent="0.3"/>
    <row r="2836" spans="2:33" ht="15" customHeight="1" x14ac:dyDescent="0.3"/>
    <row r="2837" spans="2:33" ht="15" customHeight="1" x14ac:dyDescent="0.3">
      <c r="B2837" s="58"/>
      <c r="C2837" s="58"/>
      <c r="D2837" s="58"/>
      <c r="E2837" s="58"/>
      <c r="F2837" s="58"/>
      <c r="G2837" s="58"/>
      <c r="H2837" s="58"/>
      <c r="I2837" s="58"/>
      <c r="J2837" s="58"/>
      <c r="K2837" s="58"/>
      <c r="L2837" s="58"/>
      <c r="M2837" s="58"/>
      <c r="N2837" s="58"/>
      <c r="O2837" s="58"/>
      <c r="P2837" s="58"/>
      <c r="Q2837" s="58"/>
      <c r="R2837" s="58"/>
      <c r="S2837" s="58"/>
      <c r="T2837" s="58"/>
      <c r="U2837" s="58"/>
      <c r="V2837" s="58"/>
      <c r="W2837" s="58"/>
      <c r="X2837" s="58"/>
      <c r="Y2837" s="58"/>
      <c r="Z2837" s="58"/>
      <c r="AA2837" s="58"/>
      <c r="AB2837" s="58"/>
      <c r="AC2837" s="58"/>
      <c r="AD2837" s="58"/>
      <c r="AE2837" s="58"/>
      <c r="AF2837" s="58"/>
      <c r="AG2837" s="58"/>
    </row>
  </sheetData>
  <mergeCells count="20"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  <mergeCell ref="B1698:AG1698"/>
    <mergeCell ref="B1945:AG1945"/>
    <mergeCell ref="B2031:AG2031"/>
    <mergeCell ref="B2153:AG2153"/>
    <mergeCell ref="B2317:AG2317"/>
    <mergeCell ref="B2419:AG2419"/>
    <mergeCell ref="B2509:AG2509"/>
    <mergeCell ref="B2598:AG2598"/>
    <mergeCell ref="B2719:AG2719"/>
    <mergeCell ref="B2837:AG28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79BF8-8E6A-4421-937E-034D2DF3CD98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AH2837"/>
    </sheetView>
    <sheetView workbookViewId="1"/>
  </sheetViews>
  <sheetFormatPr defaultColWidth="8.7265625" defaultRowHeight="15" customHeight="1" x14ac:dyDescent="0.3"/>
  <cols>
    <col min="1" max="1" width="19.81640625" style="37" bestFit="1" customWidth="1"/>
    <col min="2" max="2" width="46.7265625" style="37" customWidth="1"/>
    <col min="3" max="16384" width="8.7265625" style="37"/>
  </cols>
  <sheetData>
    <row r="1" spans="1:34" ht="15" customHeight="1" thickBot="1" x14ac:dyDescent="0.35">
      <c r="A1" s="87"/>
      <c r="B1" s="88" t="s">
        <v>671</v>
      </c>
      <c r="C1" s="89">
        <v>2022</v>
      </c>
      <c r="D1" s="89">
        <v>2023</v>
      </c>
      <c r="E1" s="89">
        <v>2024</v>
      </c>
      <c r="F1" s="89">
        <v>2025</v>
      </c>
      <c r="G1" s="89">
        <v>2026</v>
      </c>
      <c r="H1" s="89">
        <v>2027</v>
      </c>
      <c r="I1" s="89">
        <v>2028</v>
      </c>
      <c r="J1" s="89">
        <v>2029</v>
      </c>
      <c r="K1" s="89">
        <v>2030</v>
      </c>
      <c r="L1" s="89">
        <v>2031</v>
      </c>
      <c r="M1" s="89">
        <v>2032</v>
      </c>
      <c r="N1" s="89">
        <v>2033</v>
      </c>
      <c r="O1" s="89">
        <v>2034</v>
      </c>
      <c r="P1" s="89">
        <v>2035</v>
      </c>
      <c r="Q1" s="89">
        <v>2036</v>
      </c>
      <c r="R1" s="89">
        <v>2037</v>
      </c>
      <c r="S1" s="89">
        <v>2038</v>
      </c>
      <c r="T1" s="89">
        <v>2039</v>
      </c>
      <c r="U1" s="89">
        <v>2040</v>
      </c>
      <c r="V1" s="89">
        <v>2041</v>
      </c>
      <c r="W1" s="89">
        <v>2042</v>
      </c>
      <c r="X1" s="89">
        <v>2043</v>
      </c>
      <c r="Y1" s="89">
        <v>2044</v>
      </c>
      <c r="Z1" s="89">
        <v>2045</v>
      </c>
      <c r="AA1" s="89">
        <v>2046</v>
      </c>
      <c r="AB1" s="89">
        <v>2047</v>
      </c>
      <c r="AC1" s="89">
        <v>2048</v>
      </c>
      <c r="AD1" s="89">
        <v>2049</v>
      </c>
      <c r="AE1" s="89">
        <v>2050</v>
      </c>
      <c r="AF1" s="87"/>
      <c r="AG1" s="87"/>
      <c r="AH1" s="64"/>
    </row>
    <row r="2" spans="1:34" ht="15" customHeight="1" thickTop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64"/>
    </row>
    <row r="3" spans="1:34" ht="15" customHeight="1" x14ac:dyDescent="0.3">
      <c r="A3" s="87"/>
      <c r="B3" s="87"/>
      <c r="C3" s="108" t="s">
        <v>520</v>
      </c>
      <c r="D3" s="108" t="s">
        <v>672</v>
      </c>
      <c r="E3" s="92"/>
      <c r="F3" s="92"/>
      <c r="G3" s="92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64"/>
    </row>
    <row r="4" spans="1:34" ht="15" customHeight="1" x14ac:dyDescent="0.3">
      <c r="A4" s="87"/>
      <c r="B4" s="87"/>
      <c r="C4" s="108" t="s">
        <v>521</v>
      </c>
      <c r="D4" s="108" t="s">
        <v>673</v>
      </c>
      <c r="E4" s="92"/>
      <c r="F4" s="92"/>
      <c r="G4" s="108" t="s">
        <v>652</v>
      </c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64"/>
    </row>
    <row r="5" spans="1:34" ht="15" customHeight="1" x14ac:dyDescent="0.3">
      <c r="A5" s="87"/>
      <c r="B5" s="87"/>
      <c r="C5" s="108" t="s">
        <v>522</v>
      </c>
      <c r="D5" s="108" t="s">
        <v>674</v>
      </c>
      <c r="E5" s="92"/>
      <c r="F5" s="92"/>
      <c r="G5" s="92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64"/>
    </row>
    <row r="6" spans="1:34" ht="15" customHeight="1" x14ac:dyDescent="0.3">
      <c r="A6" s="87"/>
      <c r="B6" s="87"/>
      <c r="C6" s="108" t="s">
        <v>523</v>
      </c>
      <c r="D6" s="92"/>
      <c r="E6" s="108" t="s">
        <v>675</v>
      </c>
      <c r="F6" s="92"/>
      <c r="G6" s="92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64"/>
    </row>
    <row r="7" spans="1:34" ht="12" x14ac:dyDescent="0.3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64"/>
    </row>
    <row r="8" spans="1:34" ht="12" x14ac:dyDescent="0.3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64"/>
    </row>
    <row r="9" spans="1:34" ht="12" x14ac:dyDescent="0.3">
      <c r="A9" s="87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64"/>
    </row>
    <row r="10" spans="1:34" ht="15" customHeight="1" x14ac:dyDescent="0.35">
      <c r="A10" s="90" t="s">
        <v>399</v>
      </c>
      <c r="B10" s="93" t="s">
        <v>117</v>
      </c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4" t="s">
        <v>649</v>
      </c>
      <c r="AG10" s="91"/>
      <c r="AH10" s="64"/>
    </row>
    <row r="11" spans="1:34" ht="15" customHeight="1" x14ac:dyDescent="0.3">
      <c r="A11" s="87"/>
      <c r="B11" s="95" t="s">
        <v>118</v>
      </c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4" t="s">
        <v>648</v>
      </c>
      <c r="AG11" s="91"/>
      <c r="AH11" s="64"/>
    </row>
    <row r="12" spans="1:34" ht="15" customHeight="1" x14ac:dyDescent="0.3">
      <c r="A12" s="87"/>
      <c r="B12" s="95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4" t="s">
        <v>647</v>
      </c>
      <c r="AG12" s="91"/>
      <c r="AH12" s="64"/>
    </row>
    <row r="13" spans="1:34" ht="15" customHeight="1" thickBot="1" x14ac:dyDescent="0.35">
      <c r="A13" s="87"/>
      <c r="B13" s="97" t="s">
        <v>119</v>
      </c>
      <c r="C13" s="97">
        <v>2022</v>
      </c>
      <c r="D13" s="97">
        <v>2023</v>
      </c>
      <c r="E13" s="97">
        <v>2024</v>
      </c>
      <c r="F13" s="97">
        <v>2025</v>
      </c>
      <c r="G13" s="97">
        <v>2026</v>
      </c>
      <c r="H13" s="97">
        <v>2027</v>
      </c>
      <c r="I13" s="97">
        <v>2028</v>
      </c>
      <c r="J13" s="97">
        <v>2029</v>
      </c>
      <c r="K13" s="97">
        <v>2030</v>
      </c>
      <c r="L13" s="97">
        <v>2031</v>
      </c>
      <c r="M13" s="97">
        <v>2032</v>
      </c>
      <c r="N13" s="97">
        <v>2033</v>
      </c>
      <c r="O13" s="97">
        <v>2034</v>
      </c>
      <c r="P13" s="97">
        <v>2035</v>
      </c>
      <c r="Q13" s="97">
        <v>2036</v>
      </c>
      <c r="R13" s="97">
        <v>2037</v>
      </c>
      <c r="S13" s="97">
        <v>2038</v>
      </c>
      <c r="T13" s="97">
        <v>2039</v>
      </c>
      <c r="U13" s="97">
        <v>2040</v>
      </c>
      <c r="V13" s="97">
        <v>2041</v>
      </c>
      <c r="W13" s="97">
        <v>2042</v>
      </c>
      <c r="X13" s="97">
        <v>2043</v>
      </c>
      <c r="Y13" s="97">
        <v>2044</v>
      </c>
      <c r="Z13" s="97">
        <v>2045</v>
      </c>
      <c r="AA13" s="97">
        <v>2046</v>
      </c>
      <c r="AB13" s="97">
        <v>2047</v>
      </c>
      <c r="AC13" s="97">
        <v>2048</v>
      </c>
      <c r="AD13" s="97">
        <v>2049</v>
      </c>
      <c r="AE13" s="97">
        <v>2050</v>
      </c>
      <c r="AF13" s="98" t="s">
        <v>676</v>
      </c>
      <c r="AG13" s="91"/>
      <c r="AH13" s="64"/>
    </row>
    <row r="14" spans="1:34" ht="15" customHeight="1" thickTop="1" x14ac:dyDescent="0.3">
      <c r="A14" s="87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64"/>
    </row>
    <row r="15" spans="1:34" ht="15" customHeight="1" x14ac:dyDescent="0.3">
      <c r="A15" s="87"/>
      <c r="B15" s="99" t="s">
        <v>120</v>
      </c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64"/>
    </row>
    <row r="16" spans="1:34" ht="15" customHeight="1" x14ac:dyDescent="0.3">
      <c r="A16" s="87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64"/>
    </row>
    <row r="17" spans="1:34" ht="15" customHeight="1" x14ac:dyDescent="0.3">
      <c r="A17" s="87"/>
      <c r="B17" s="99" t="s">
        <v>75</v>
      </c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64"/>
    </row>
    <row r="18" spans="1:34" ht="15" customHeight="1" x14ac:dyDescent="0.3">
      <c r="A18" s="87"/>
      <c r="B18" s="99" t="s">
        <v>121</v>
      </c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64"/>
    </row>
    <row r="19" spans="1:34" ht="15" customHeight="1" x14ac:dyDescent="0.3">
      <c r="A19" s="90" t="s">
        <v>400</v>
      </c>
      <c r="B19" s="100" t="s">
        <v>122</v>
      </c>
      <c r="C19" s="104">
        <v>832.22631799999999</v>
      </c>
      <c r="D19" s="104">
        <v>783.51873799999998</v>
      </c>
      <c r="E19" s="104">
        <v>824.05676300000005</v>
      </c>
      <c r="F19" s="104">
        <v>754.55761700000005</v>
      </c>
      <c r="G19" s="104">
        <v>646.98290999999995</v>
      </c>
      <c r="H19" s="104">
        <v>548.90808100000004</v>
      </c>
      <c r="I19" s="104">
        <v>453.32052599999997</v>
      </c>
      <c r="J19" s="104">
        <v>383.88156099999998</v>
      </c>
      <c r="K19" s="104">
        <v>344.67388899999997</v>
      </c>
      <c r="L19" s="104">
        <v>336.42291299999999</v>
      </c>
      <c r="M19" s="104">
        <v>332.679596</v>
      </c>
      <c r="N19" s="104">
        <v>341.92962599999998</v>
      </c>
      <c r="O19" s="104">
        <v>339.71804800000001</v>
      </c>
      <c r="P19" s="104">
        <v>340.08657799999997</v>
      </c>
      <c r="Q19" s="104">
        <v>336.70202599999999</v>
      </c>
      <c r="R19" s="104">
        <v>328.44534299999998</v>
      </c>
      <c r="S19" s="104">
        <v>316.24642899999998</v>
      </c>
      <c r="T19" s="104">
        <v>308.52734400000003</v>
      </c>
      <c r="U19" s="104">
        <v>300.465149</v>
      </c>
      <c r="V19" s="104">
        <v>302.17205799999999</v>
      </c>
      <c r="W19" s="104">
        <v>301.89288299999998</v>
      </c>
      <c r="X19" s="104">
        <v>298.36657700000001</v>
      </c>
      <c r="Y19" s="104">
        <v>286.82672100000002</v>
      </c>
      <c r="Z19" s="104">
        <v>278.50741599999998</v>
      </c>
      <c r="AA19" s="104">
        <v>268.90802000000002</v>
      </c>
      <c r="AB19" s="104">
        <v>264.177795</v>
      </c>
      <c r="AC19" s="104">
        <v>254.06308000000001</v>
      </c>
      <c r="AD19" s="104">
        <v>252.43649300000001</v>
      </c>
      <c r="AE19" s="104">
        <v>242.82354699999999</v>
      </c>
      <c r="AF19" s="102">
        <v>-4.3038E-2</v>
      </c>
      <c r="AG19" s="91"/>
      <c r="AH19" s="64"/>
    </row>
    <row r="20" spans="1:34" ht="15" customHeight="1" x14ac:dyDescent="0.3">
      <c r="A20" s="90" t="s">
        <v>401</v>
      </c>
      <c r="B20" s="100" t="s">
        <v>123</v>
      </c>
      <c r="C20" s="104">
        <v>10.012233999999999</v>
      </c>
      <c r="D20" s="104">
        <v>9.5081570000000006</v>
      </c>
      <c r="E20" s="104">
        <v>9.5879399999999997</v>
      </c>
      <c r="F20" s="104">
        <v>9.2670560000000002</v>
      </c>
      <c r="G20" s="104">
        <v>8.5621480000000005</v>
      </c>
      <c r="H20" s="104">
        <v>7.868519</v>
      </c>
      <c r="I20" s="104">
        <v>7.1793659999999999</v>
      </c>
      <c r="J20" s="104">
        <v>6.7758539999999998</v>
      </c>
      <c r="K20" s="104">
        <v>6.4861849999999999</v>
      </c>
      <c r="L20" s="104">
        <v>6.2037129999999996</v>
      </c>
      <c r="M20" s="104">
        <v>6.1673489999999997</v>
      </c>
      <c r="N20" s="104">
        <v>6.1629240000000003</v>
      </c>
      <c r="O20" s="104">
        <v>6.1347639999999997</v>
      </c>
      <c r="P20" s="104">
        <v>6.1178660000000002</v>
      </c>
      <c r="Q20" s="104">
        <v>6.030214</v>
      </c>
      <c r="R20" s="104">
        <v>5.846374</v>
      </c>
      <c r="S20" s="104">
        <v>5.5758270000000003</v>
      </c>
      <c r="T20" s="104">
        <v>5.4650049999999997</v>
      </c>
      <c r="U20" s="104">
        <v>5.3707089999999997</v>
      </c>
      <c r="V20" s="104">
        <v>5.097988</v>
      </c>
      <c r="W20" s="104">
        <v>4.7791790000000001</v>
      </c>
      <c r="X20" s="104">
        <v>4.4546349999999997</v>
      </c>
      <c r="Y20" s="104">
        <v>4.106789</v>
      </c>
      <c r="Z20" s="104">
        <v>3.7438880000000001</v>
      </c>
      <c r="AA20" s="104">
        <v>3.7051370000000001</v>
      </c>
      <c r="AB20" s="104">
        <v>3.7114029999999998</v>
      </c>
      <c r="AC20" s="104">
        <v>3.688313</v>
      </c>
      <c r="AD20" s="104">
        <v>3.7027950000000001</v>
      </c>
      <c r="AE20" s="104">
        <v>3.687182</v>
      </c>
      <c r="AF20" s="102">
        <v>-3.5048000000000003E-2</v>
      </c>
      <c r="AG20" s="91"/>
      <c r="AH20" s="64"/>
    </row>
    <row r="21" spans="1:34" ht="15" customHeight="1" x14ac:dyDescent="0.3">
      <c r="A21" s="90" t="s">
        <v>402</v>
      </c>
      <c r="B21" s="100" t="s">
        <v>124</v>
      </c>
      <c r="C21" s="104">
        <v>1451.6611330000001</v>
      </c>
      <c r="D21" s="104">
        <v>1354.2910159999999</v>
      </c>
      <c r="E21" s="104">
        <v>1260.048096</v>
      </c>
      <c r="F21" s="104">
        <v>1195.330933</v>
      </c>
      <c r="G21" s="104">
        <v>1141.2430420000001</v>
      </c>
      <c r="H21" s="104">
        <v>1055.9729</v>
      </c>
      <c r="I21" s="104">
        <v>1012.561707</v>
      </c>
      <c r="J21" s="104">
        <v>976.55212400000005</v>
      </c>
      <c r="K21" s="104">
        <v>931.62261999999998</v>
      </c>
      <c r="L21" s="104">
        <v>886.70178199999998</v>
      </c>
      <c r="M21" s="104">
        <v>853.36431900000002</v>
      </c>
      <c r="N21" s="104">
        <v>828.168091</v>
      </c>
      <c r="O21" s="104">
        <v>803.13696300000004</v>
      </c>
      <c r="P21" s="104">
        <v>793.34411599999999</v>
      </c>
      <c r="Q21" s="104">
        <v>794.537598</v>
      </c>
      <c r="R21" s="104">
        <v>805.12658699999997</v>
      </c>
      <c r="S21" s="104">
        <v>827.58831799999996</v>
      </c>
      <c r="T21" s="104">
        <v>839.38970900000004</v>
      </c>
      <c r="U21" s="104">
        <v>861.87487799999997</v>
      </c>
      <c r="V21" s="104">
        <v>870.91137700000002</v>
      </c>
      <c r="W21" s="104">
        <v>884.54205300000001</v>
      </c>
      <c r="X21" s="104">
        <v>893.38915999999995</v>
      </c>
      <c r="Y21" s="104">
        <v>894.65850799999998</v>
      </c>
      <c r="Z21" s="104">
        <v>903.08007799999996</v>
      </c>
      <c r="AA21" s="104">
        <v>900.81451400000003</v>
      </c>
      <c r="AB21" s="104">
        <v>903.86340299999995</v>
      </c>
      <c r="AC21" s="104">
        <v>914.66229199999998</v>
      </c>
      <c r="AD21" s="104">
        <v>918.518372</v>
      </c>
      <c r="AE21" s="104">
        <v>930.68591300000003</v>
      </c>
      <c r="AF21" s="102">
        <v>-1.5751000000000001E-2</v>
      </c>
      <c r="AG21" s="91"/>
      <c r="AH21" s="64"/>
    </row>
    <row r="22" spans="1:34" ht="15" customHeight="1" x14ac:dyDescent="0.3">
      <c r="A22" s="90" t="s">
        <v>403</v>
      </c>
      <c r="B22" s="100" t="s">
        <v>125</v>
      </c>
      <c r="C22" s="104">
        <v>771.984375</v>
      </c>
      <c r="D22" s="104">
        <v>783.71594200000004</v>
      </c>
      <c r="E22" s="104">
        <v>789.40368699999999</v>
      </c>
      <c r="F22" s="104">
        <v>782.25647000000004</v>
      </c>
      <c r="G22" s="104">
        <v>774.68408199999999</v>
      </c>
      <c r="H22" s="104">
        <v>774.67089799999997</v>
      </c>
      <c r="I22" s="104">
        <v>765.55304000000001</v>
      </c>
      <c r="J22" s="104">
        <v>765.54077099999995</v>
      </c>
      <c r="K22" s="104">
        <v>758.01715100000001</v>
      </c>
      <c r="L22" s="104">
        <v>758.02221699999996</v>
      </c>
      <c r="M22" s="104">
        <v>758.03063999999995</v>
      </c>
      <c r="N22" s="104">
        <v>715.33032200000002</v>
      </c>
      <c r="O22" s="104">
        <v>708.66870100000006</v>
      </c>
      <c r="P22" s="104">
        <v>700.12188700000002</v>
      </c>
      <c r="Q22" s="104">
        <v>684.02917500000001</v>
      </c>
      <c r="R22" s="104">
        <v>673.099243</v>
      </c>
      <c r="S22" s="104">
        <v>654.48669400000006</v>
      </c>
      <c r="T22" s="104">
        <v>644.63195800000005</v>
      </c>
      <c r="U22" s="104">
        <v>625.42901600000005</v>
      </c>
      <c r="V22" s="104">
        <v>625.59808299999997</v>
      </c>
      <c r="W22" s="104">
        <v>625.89691200000004</v>
      </c>
      <c r="X22" s="104">
        <v>626.152649</v>
      </c>
      <c r="Y22" s="104">
        <v>626.43640100000005</v>
      </c>
      <c r="Z22" s="104">
        <v>626.43884300000002</v>
      </c>
      <c r="AA22" s="104">
        <v>626.196777</v>
      </c>
      <c r="AB22" s="104">
        <v>626.00213599999995</v>
      </c>
      <c r="AC22" s="104">
        <v>625.14129600000001</v>
      </c>
      <c r="AD22" s="104">
        <v>625.25939900000003</v>
      </c>
      <c r="AE22" s="104">
        <v>624.86090100000001</v>
      </c>
      <c r="AF22" s="102">
        <v>-7.5230000000000002E-3</v>
      </c>
      <c r="AG22" s="91"/>
      <c r="AH22" s="64"/>
    </row>
    <row r="23" spans="1:34" ht="15" customHeight="1" x14ac:dyDescent="0.3">
      <c r="A23" s="90" t="s">
        <v>404</v>
      </c>
      <c r="B23" s="100" t="s">
        <v>126</v>
      </c>
      <c r="C23" s="104">
        <v>0.55476400000000003</v>
      </c>
      <c r="D23" s="104">
        <v>-8.1639000000000003E-2</v>
      </c>
      <c r="E23" s="104">
        <v>-1.123405</v>
      </c>
      <c r="F23" s="104">
        <v>-1.9092709999999999</v>
      </c>
      <c r="G23" s="104">
        <v>-2.4858929999999999</v>
      </c>
      <c r="H23" s="104">
        <v>-2.9139560000000002</v>
      </c>
      <c r="I23" s="104">
        <v>-4.2850299999999999</v>
      </c>
      <c r="J23" s="104">
        <v>-4.9817809999999998</v>
      </c>
      <c r="K23" s="104">
        <v>-5.6707020000000004</v>
      </c>
      <c r="L23" s="104">
        <v>-6.5043220000000002</v>
      </c>
      <c r="M23" s="104">
        <v>-7.7092239999999999</v>
      </c>
      <c r="N23" s="104">
        <v>-9.1685890000000008</v>
      </c>
      <c r="O23" s="104">
        <v>-10.592758999999999</v>
      </c>
      <c r="P23" s="104">
        <v>-11.908464</v>
      </c>
      <c r="Q23" s="104">
        <v>-13.402108</v>
      </c>
      <c r="R23" s="104">
        <v>-15.528079999999999</v>
      </c>
      <c r="S23" s="104">
        <v>-17.882428999999998</v>
      </c>
      <c r="T23" s="104">
        <v>-20.471281000000001</v>
      </c>
      <c r="U23" s="104">
        <v>-22.979378000000001</v>
      </c>
      <c r="V23" s="104">
        <v>-25.068142000000002</v>
      </c>
      <c r="W23" s="104">
        <v>-26.707905</v>
      </c>
      <c r="X23" s="104">
        <v>-28.283214999999998</v>
      </c>
      <c r="Y23" s="104">
        <v>-30.580137000000001</v>
      </c>
      <c r="Z23" s="104">
        <v>-32.549838999999999</v>
      </c>
      <c r="AA23" s="104">
        <v>-33.796047000000002</v>
      </c>
      <c r="AB23" s="104">
        <v>-35.146495999999999</v>
      </c>
      <c r="AC23" s="104">
        <v>-36.587879000000001</v>
      </c>
      <c r="AD23" s="104">
        <v>-38.203732000000002</v>
      </c>
      <c r="AE23" s="104">
        <v>-39.922955000000002</v>
      </c>
      <c r="AF23" s="102" t="s">
        <v>645</v>
      </c>
      <c r="AG23" s="91"/>
      <c r="AH23" s="64"/>
    </row>
    <row r="24" spans="1:34" ht="15" customHeight="1" x14ac:dyDescent="0.3">
      <c r="A24" s="90" t="s">
        <v>405</v>
      </c>
      <c r="B24" s="100" t="s">
        <v>127</v>
      </c>
      <c r="C24" s="104">
        <v>884.92919900000004</v>
      </c>
      <c r="D24" s="104">
        <v>961.45910600000002</v>
      </c>
      <c r="E24" s="104">
        <v>1051.532837</v>
      </c>
      <c r="F24" s="104">
        <v>1219.0980219999999</v>
      </c>
      <c r="G24" s="104">
        <v>1425.474121</v>
      </c>
      <c r="H24" s="104">
        <v>1638.205811</v>
      </c>
      <c r="I24" s="104">
        <v>1823.229736</v>
      </c>
      <c r="J24" s="104">
        <v>1963.2510990000001</v>
      </c>
      <c r="K24" s="104">
        <v>2082.2614749999998</v>
      </c>
      <c r="L24" s="104">
        <v>2166.423828</v>
      </c>
      <c r="M24" s="104">
        <v>2239.3549800000001</v>
      </c>
      <c r="N24" s="104">
        <v>2324.4648440000001</v>
      </c>
      <c r="O24" s="104">
        <v>2389.7634280000002</v>
      </c>
      <c r="P24" s="104">
        <v>2442.6357419999999</v>
      </c>
      <c r="Q24" s="104">
        <v>2496.030518</v>
      </c>
      <c r="R24" s="104">
        <v>2538.811279</v>
      </c>
      <c r="S24" s="104">
        <v>2579.8964839999999</v>
      </c>
      <c r="T24" s="104">
        <v>2615.169922</v>
      </c>
      <c r="U24" s="104">
        <v>2652.873047</v>
      </c>
      <c r="V24" s="104">
        <v>2680.0114749999998</v>
      </c>
      <c r="W24" s="104">
        <v>2705.7783199999999</v>
      </c>
      <c r="X24" s="104">
        <v>2740.4643550000001</v>
      </c>
      <c r="Y24" s="104">
        <v>2791.2124020000001</v>
      </c>
      <c r="Z24" s="104">
        <v>2836.367432</v>
      </c>
      <c r="AA24" s="104">
        <v>2890.9724120000001</v>
      </c>
      <c r="AB24" s="104">
        <v>2939.0747070000002</v>
      </c>
      <c r="AC24" s="104">
        <v>2983.045654</v>
      </c>
      <c r="AD24" s="104">
        <v>3026.3388669999999</v>
      </c>
      <c r="AE24" s="104">
        <v>3076.7624510000001</v>
      </c>
      <c r="AF24" s="102">
        <v>4.5510000000000002E-2</v>
      </c>
      <c r="AG24" s="91"/>
      <c r="AH24" s="64"/>
    </row>
    <row r="25" spans="1:34" ht="15" customHeight="1" x14ac:dyDescent="0.3">
      <c r="A25" s="90" t="s">
        <v>406</v>
      </c>
      <c r="B25" s="100" t="s">
        <v>128</v>
      </c>
      <c r="C25" s="104">
        <v>0</v>
      </c>
      <c r="D25" s="104">
        <v>0</v>
      </c>
      <c r="E25" s="104">
        <v>0.20539499999999999</v>
      </c>
      <c r="F25" s="104">
        <v>0.260878</v>
      </c>
      <c r="G25" s="104">
        <v>0.31893700000000003</v>
      </c>
      <c r="H25" s="104">
        <v>0.40227400000000002</v>
      </c>
      <c r="I25" s="104">
        <v>0.561052</v>
      </c>
      <c r="J25" s="104">
        <v>0.73606099999999997</v>
      </c>
      <c r="K25" s="104">
        <v>0.94242199999999998</v>
      </c>
      <c r="L25" s="104">
        <v>1.174811</v>
      </c>
      <c r="M25" s="104">
        <v>1.4213480000000001</v>
      </c>
      <c r="N25" s="104">
        <v>1.6911620000000001</v>
      </c>
      <c r="O25" s="104">
        <v>1.984645</v>
      </c>
      <c r="P25" s="104">
        <v>2.3304360000000002</v>
      </c>
      <c r="Q25" s="104">
        <v>2.672148</v>
      </c>
      <c r="R25" s="104">
        <v>3.1055229999999998</v>
      </c>
      <c r="S25" s="104">
        <v>3.5882010000000002</v>
      </c>
      <c r="T25" s="104">
        <v>3.9917400000000001</v>
      </c>
      <c r="U25" s="104">
        <v>4.4289949999999996</v>
      </c>
      <c r="V25" s="104">
        <v>4.9772210000000001</v>
      </c>
      <c r="W25" s="104">
        <v>5.5124120000000003</v>
      </c>
      <c r="X25" s="104">
        <v>6.1170020000000003</v>
      </c>
      <c r="Y25" s="104">
        <v>6.7812950000000001</v>
      </c>
      <c r="Z25" s="104">
        <v>7.5515840000000001</v>
      </c>
      <c r="AA25" s="104">
        <v>8.3358419999999995</v>
      </c>
      <c r="AB25" s="104">
        <v>9.1501999999999999</v>
      </c>
      <c r="AC25" s="104">
        <v>9.9523679999999999</v>
      </c>
      <c r="AD25" s="104">
        <v>10.818008000000001</v>
      </c>
      <c r="AE25" s="104">
        <v>11.722452000000001</v>
      </c>
      <c r="AF25" s="102" t="s">
        <v>645</v>
      </c>
      <c r="AG25" s="91"/>
      <c r="AH25" s="64"/>
    </row>
    <row r="26" spans="1:34" ht="15" customHeight="1" x14ac:dyDescent="0.3">
      <c r="A26" s="90" t="s">
        <v>407</v>
      </c>
      <c r="B26" s="99" t="s">
        <v>129</v>
      </c>
      <c r="C26" s="106">
        <v>3951.3679200000001</v>
      </c>
      <c r="D26" s="106">
        <v>3892.4111330000001</v>
      </c>
      <c r="E26" s="106">
        <v>3933.7116700000001</v>
      </c>
      <c r="F26" s="106">
        <v>3958.8620609999998</v>
      </c>
      <c r="G26" s="106">
        <v>3994.779297</v>
      </c>
      <c r="H26" s="106">
        <v>4023.1145019999999</v>
      </c>
      <c r="I26" s="106">
        <v>4058.1203609999998</v>
      </c>
      <c r="J26" s="106">
        <v>4091.755615</v>
      </c>
      <c r="K26" s="106">
        <v>4118.3330079999996</v>
      </c>
      <c r="L26" s="106">
        <v>4148.4448240000002</v>
      </c>
      <c r="M26" s="106">
        <v>4183.3090819999998</v>
      </c>
      <c r="N26" s="106">
        <v>4208.5786129999997</v>
      </c>
      <c r="O26" s="106">
        <v>4238.8139650000003</v>
      </c>
      <c r="P26" s="106">
        <v>4272.7280270000001</v>
      </c>
      <c r="Q26" s="106">
        <v>4306.5996089999999</v>
      </c>
      <c r="R26" s="106">
        <v>4338.90625</v>
      </c>
      <c r="S26" s="106">
        <v>4369.4995120000003</v>
      </c>
      <c r="T26" s="106">
        <v>4396.7045900000003</v>
      </c>
      <c r="U26" s="106">
        <v>4427.4624020000001</v>
      </c>
      <c r="V26" s="106">
        <v>4463.6997069999998</v>
      </c>
      <c r="W26" s="106">
        <v>4501.6938479999999</v>
      </c>
      <c r="X26" s="106">
        <v>4540.6611329999996</v>
      </c>
      <c r="Y26" s="106">
        <v>4579.4418949999999</v>
      </c>
      <c r="Z26" s="106">
        <v>4623.1396480000003</v>
      </c>
      <c r="AA26" s="106">
        <v>4665.1367190000001</v>
      </c>
      <c r="AB26" s="106">
        <v>4710.8330079999996</v>
      </c>
      <c r="AC26" s="106">
        <v>4753.9648440000001</v>
      </c>
      <c r="AD26" s="106">
        <v>4798.8701170000004</v>
      </c>
      <c r="AE26" s="106">
        <v>4850.6196289999998</v>
      </c>
      <c r="AF26" s="103">
        <v>7.3499999999999998E-3</v>
      </c>
      <c r="AG26" s="91"/>
      <c r="AH26" s="64"/>
    </row>
    <row r="27" spans="1:34" ht="15" customHeight="1" x14ac:dyDescent="0.3">
      <c r="A27" s="87"/>
      <c r="B27" s="99" t="s">
        <v>130</v>
      </c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64"/>
    </row>
    <row r="28" spans="1:34" ht="15" customHeight="1" x14ac:dyDescent="0.3">
      <c r="A28" s="90" t="s">
        <v>408</v>
      </c>
      <c r="B28" s="100" t="s">
        <v>122</v>
      </c>
      <c r="C28" s="104">
        <v>9.9263359999999992</v>
      </c>
      <c r="D28" s="104">
        <v>9.9495050000000003</v>
      </c>
      <c r="E28" s="104">
        <v>9.2386569999999999</v>
      </c>
      <c r="F28" s="104">
        <v>8.7888889999999993</v>
      </c>
      <c r="G28" s="104">
        <v>8.3916649999999997</v>
      </c>
      <c r="H28" s="104">
        <v>8.4107690000000002</v>
      </c>
      <c r="I28" s="104">
        <v>8.3975989999999996</v>
      </c>
      <c r="J28" s="104">
        <v>8.3829440000000002</v>
      </c>
      <c r="K28" s="104">
        <v>8.3943770000000004</v>
      </c>
      <c r="L28" s="104">
        <v>8.3716299999999997</v>
      </c>
      <c r="M28" s="104">
        <v>8.4007120000000004</v>
      </c>
      <c r="N28" s="104">
        <v>8.3601899999999993</v>
      </c>
      <c r="O28" s="104">
        <v>8.3820259999999998</v>
      </c>
      <c r="P28" s="104">
        <v>8.3820379999999997</v>
      </c>
      <c r="Q28" s="104">
        <v>8.3820329999999998</v>
      </c>
      <c r="R28" s="104">
        <v>8.3820370000000004</v>
      </c>
      <c r="S28" s="104">
        <v>8.3820139999999999</v>
      </c>
      <c r="T28" s="104">
        <v>8.3820359999999994</v>
      </c>
      <c r="U28" s="104">
        <v>8.3820370000000004</v>
      </c>
      <c r="V28" s="104">
        <v>8.3820350000000001</v>
      </c>
      <c r="W28" s="104">
        <v>8.3820350000000001</v>
      </c>
      <c r="X28" s="104">
        <v>8.3820340000000009</v>
      </c>
      <c r="Y28" s="104">
        <v>8.3820329999999998</v>
      </c>
      <c r="Z28" s="104">
        <v>8.3820320000000006</v>
      </c>
      <c r="AA28" s="104">
        <v>8.3820320000000006</v>
      </c>
      <c r="AB28" s="104">
        <v>8.3820320000000006</v>
      </c>
      <c r="AC28" s="104">
        <v>8.3820309999999996</v>
      </c>
      <c r="AD28" s="104">
        <v>8.3820300000000003</v>
      </c>
      <c r="AE28" s="104">
        <v>8.3820300000000003</v>
      </c>
      <c r="AF28" s="102">
        <v>-6.0210000000000003E-3</v>
      </c>
      <c r="AG28" s="91"/>
      <c r="AH28" s="64"/>
    </row>
    <row r="29" spans="1:34" ht="15" customHeight="1" x14ac:dyDescent="0.3">
      <c r="A29" s="90" t="s">
        <v>409</v>
      </c>
      <c r="B29" s="100" t="s">
        <v>123</v>
      </c>
      <c r="C29" s="104">
        <v>0.54831399999999997</v>
      </c>
      <c r="D29" s="104">
        <v>0.54840699999999998</v>
      </c>
      <c r="E29" s="104">
        <v>0.54556800000000005</v>
      </c>
      <c r="F29" s="104">
        <v>0.54376500000000005</v>
      </c>
      <c r="G29" s="104">
        <v>0.54217300000000002</v>
      </c>
      <c r="H29" s="104">
        <v>0.54217300000000002</v>
      </c>
      <c r="I29" s="104">
        <v>0.54217300000000002</v>
      </c>
      <c r="J29" s="104">
        <v>0.54217300000000002</v>
      </c>
      <c r="K29" s="104">
        <v>0.54217300000000002</v>
      </c>
      <c r="L29" s="104">
        <v>0.54217300000000002</v>
      </c>
      <c r="M29" s="104">
        <v>0.54217300000000002</v>
      </c>
      <c r="N29" s="104">
        <v>0.54217300000000002</v>
      </c>
      <c r="O29" s="104">
        <v>0.54217300000000002</v>
      </c>
      <c r="P29" s="104">
        <v>0.54217300000000002</v>
      </c>
      <c r="Q29" s="104">
        <v>0.54217300000000002</v>
      </c>
      <c r="R29" s="104">
        <v>0.54217300000000002</v>
      </c>
      <c r="S29" s="104">
        <v>0.54217300000000002</v>
      </c>
      <c r="T29" s="104">
        <v>0.54217300000000002</v>
      </c>
      <c r="U29" s="104">
        <v>0.54217300000000002</v>
      </c>
      <c r="V29" s="104">
        <v>0.54217300000000002</v>
      </c>
      <c r="W29" s="104">
        <v>0.54217300000000002</v>
      </c>
      <c r="X29" s="104">
        <v>0.54217300000000002</v>
      </c>
      <c r="Y29" s="104">
        <v>0.54217300000000002</v>
      </c>
      <c r="Z29" s="104">
        <v>0.54217300000000002</v>
      </c>
      <c r="AA29" s="104">
        <v>0.54217300000000002</v>
      </c>
      <c r="AB29" s="104">
        <v>0.54217300000000002</v>
      </c>
      <c r="AC29" s="104">
        <v>0.54217300000000002</v>
      </c>
      <c r="AD29" s="104">
        <v>0.54217300000000002</v>
      </c>
      <c r="AE29" s="104">
        <v>0.54217300000000002</v>
      </c>
      <c r="AF29" s="102">
        <v>-4.0200000000000001E-4</v>
      </c>
      <c r="AG29" s="91"/>
      <c r="AH29" s="64"/>
    </row>
    <row r="30" spans="1:34" ht="15" customHeight="1" x14ac:dyDescent="0.3">
      <c r="A30" s="90" t="s">
        <v>410</v>
      </c>
      <c r="B30" s="100" t="s">
        <v>131</v>
      </c>
      <c r="C30" s="104">
        <v>122.817505</v>
      </c>
      <c r="D30" s="104">
        <v>119.97487599999999</v>
      </c>
      <c r="E30" s="104">
        <v>119.169571</v>
      </c>
      <c r="F30" s="104">
        <v>119.244591</v>
      </c>
      <c r="G30" s="104">
        <v>116.667732</v>
      </c>
      <c r="H30" s="104">
        <v>116.666534</v>
      </c>
      <c r="I30" s="104">
        <v>116.66600800000001</v>
      </c>
      <c r="J30" s="104">
        <v>116.66727400000001</v>
      </c>
      <c r="K30" s="104">
        <v>115.235268</v>
      </c>
      <c r="L30" s="104">
        <v>114.117638</v>
      </c>
      <c r="M30" s="104">
        <v>113.766518</v>
      </c>
      <c r="N30" s="104">
        <v>113.76393899999999</v>
      </c>
      <c r="O30" s="104">
        <v>113.763908</v>
      </c>
      <c r="P30" s="104">
        <v>113.764061</v>
      </c>
      <c r="Q30" s="104">
        <v>113.777458</v>
      </c>
      <c r="R30" s="104">
        <v>113.791382</v>
      </c>
      <c r="S30" s="104">
        <v>113.763481</v>
      </c>
      <c r="T30" s="104">
        <v>113.76383199999999</v>
      </c>
      <c r="U30" s="104">
        <v>113.90773799999999</v>
      </c>
      <c r="V30" s="104">
        <v>114.16223100000001</v>
      </c>
      <c r="W30" s="104">
        <v>114.162437</v>
      </c>
      <c r="X30" s="104">
        <v>114.16490899999999</v>
      </c>
      <c r="Y30" s="104">
        <v>114.176376</v>
      </c>
      <c r="Z30" s="104">
        <v>114.17585800000001</v>
      </c>
      <c r="AA30" s="104">
        <v>114.100418</v>
      </c>
      <c r="AB30" s="104">
        <v>113.934082</v>
      </c>
      <c r="AC30" s="104">
        <v>113.884727</v>
      </c>
      <c r="AD30" s="104">
        <v>113.884094</v>
      </c>
      <c r="AE30" s="104">
        <v>113.87455</v>
      </c>
      <c r="AF30" s="102">
        <v>-2.696E-3</v>
      </c>
      <c r="AG30" s="91"/>
      <c r="AH30" s="64"/>
    </row>
    <row r="31" spans="1:34" ht="12" x14ac:dyDescent="0.3">
      <c r="A31" s="90" t="s">
        <v>411</v>
      </c>
      <c r="B31" s="100" t="s">
        <v>132</v>
      </c>
      <c r="C31" s="104">
        <v>3.520349</v>
      </c>
      <c r="D31" s="104">
        <v>3.5696690000000002</v>
      </c>
      <c r="E31" s="104">
        <v>3.5653320000000002</v>
      </c>
      <c r="F31" s="104">
        <v>3.570071</v>
      </c>
      <c r="G31" s="104">
        <v>3.5873740000000001</v>
      </c>
      <c r="H31" s="104">
        <v>3.5683349999999998</v>
      </c>
      <c r="I31" s="104">
        <v>3.5806580000000001</v>
      </c>
      <c r="J31" s="104">
        <v>3.597604</v>
      </c>
      <c r="K31" s="104">
        <v>3.5883250000000002</v>
      </c>
      <c r="L31" s="104">
        <v>3.6024829999999999</v>
      </c>
      <c r="M31" s="104">
        <v>3.573909</v>
      </c>
      <c r="N31" s="104">
        <v>3.6210580000000001</v>
      </c>
      <c r="O31" s="104">
        <v>3.5961280000000002</v>
      </c>
      <c r="P31" s="104">
        <v>3.6014539999999999</v>
      </c>
      <c r="Q31" s="104">
        <v>3.6070359999999999</v>
      </c>
      <c r="R31" s="104">
        <v>3.612136</v>
      </c>
      <c r="S31" s="104">
        <v>3.615227</v>
      </c>
      <c r="T31" s="104">
        <v>3.6245660000000002</v>
      </c>
      <c r="U31" s="104">
        <v>3.6231900000000001</v>
      </c>
      <c r="V31" s="104">
        <v>3.6251310000000001</v>
      </c>
      <c r="W31" s="104">
        <v>3.6261570000000001</v>
      </c>
      <c r="X31" s="104">
        <v>3.6262150000000002</v>
      </c>
      <c r="Y31" s="104">
        <v>3.626903</v>
      </c>
      <c r="Z31" s="104">
        <v>3.6273900000000001</v>
      </c>
      <c r="AA31" s="104">
        <v>3.6272820000000001</v>
      </c>
      <c r="AB31" s="104">
        <v>3.628072</v>
      </c>
      <c r="AC31" s="104">
        <v>3.6289579999999999</v>
      </c>
      <c r="AD31" s="104">
        <v>3.629664</v>
      </c>
      <c r="AE31" s="104">
        <v>3.630665</v>
      </c>
      <c r="AF31" s="102">
        <v>1.103E-3</v>
      </c>
      <c r="AG31" s="91"/>
      <c r="AH31" s="64"/>
    </row>
    <row r="32" spans="1:34" ht="12" x14ac:dyDescent="0.3">
      <c r="A32" s="90" t="s">
        <v>534</v>
      </c>
      <c r="B32" s="100" t="s">
        <v>524</v>
      </c>
      <c r="C32" s="104">
        <v>0.48208800000000002</v>
      </c>
      <c r="D32" s="104">
        <v>0.47476699999999999</v>
      </c>
      <c r="E32" s="104">
        <v>0.47235300000000002</v>
      </c>
      <c r="F32" s="104">
        <v>0.47203899999999999</v>
      </c>
      <c r="G32" s="104">
        <v>0.47102699999999997</v>
      </c>
      <c r="H32" s="104">
        <v>0.46887200000000001</v>
      </c>
      <c r="I32" s="104">
        <v>0.46775699999999998</v>
      </c>
      <c r="J32" s="104">
        <v>0.46497899999999998</v>
      </c>
      <c r="K32" s="104">
        <v>0.46259699999999998</v>
      </c>
      <c r="L32" s="104">
        <v>0.45934199999999997</v>
      </c>
      <c r="M32" s="104">
        <v>0.45719100000000001</v>
      </c>
      <c r="N32" s="104">
        <v>0.45389400000000002</v>
      </c>
      <c r="O32" s="104">
        <v>0.45230599999999999</v>
      </c>
      <c r="P32" s="104">
        <v>0.450021</v>
      </c>
      <c r="Q32" s="104">
        <v>0.447519</v>
      </c>
      <c r="R32" s="104">
        <v>0.44519399999999998</v>
      </c>
      <c r="S32" s="104">
        <v>0.44183899999999998</v>
      </c>
      <c r="T32" s="104">
        <v>0.43955</v>
      </c>
      <c r="U32" s="104">
        <v>0.43778099999999998</v>
      </c>
      <c r="V32" s="104">
        <v>0.43600899999999998</v>
      </c>
      <c r="W32" s="104">
        <v>0.43419099999999999</v>
      </c>
      <c r="X32" s="104">
        <v>0.43235000000000001</v>
      </c>
      <c r="Y32" s="104">
        <v>0.43063200000000001</v>
      </c>
      <c r="Z32" s="104">
        <v>0.428811</v>
      </c>
      <c r="AA32" s="104">
        <v>0.427589</v>
      </c>
      <c r="AB32" s="104">
        <v>0.42643199999999998</v>
      </c>
      <c r="AC32" s="104">
        <v>0.42527599999999999</v>
      </c>
      <c r="AD32" s="104">
        <v>0.42455900000000002</v>
      </c>
      <c r="AE32" s="104">
        <v>0.42339100000000002</v>
      </c>
      <c r="AF32" s="102">
        <v>-4.6259999999999999E-3</v>
      </c>
      <c r="AG32" s="91"/>
      <c r="AH32" s="64"/>
    </row>
    <row r="33" spans="1:34" ht="12" x14ac:dyDescent="0.3">
      <c r="A33" s="90" t="s">
        <v>412</v>
      </c>
      <c r="B33" s="99" t="s">
        <v>129</v>
      </c>
      <c r="C33" s="106">
        <v>137.294601</v>
      </c>
      <c r="D33" s="106">
        <v>134.51722699999999</v>
      </c>
      <c r="E33" s="106">
        <v>132.99148600000001</v>
      </c>
      <c r="F33" s="106">
        <v>132.61935399999999</v>
      </c>
      <c r="G33" s="106">
        <v>129.65997300000001</v>
      </c>
      <c r="H33" s="106">
        <v>129.656677</v>
      </c>
      <c r="I33" s="106">
        <v>129.65420499999999</v>
      </c>
      <c r="J33" s="106">
        <v>129.65498400000001</v>
      </c>
      <c r="K33" s="106">
        <v>128.22273300000001</v>
      </c>
      <c r="L33" s="106">
        <v>127.09326900000001</v>
      </c>
      <c r="M33" s="106">
        <v>126.74050099999999</v>
      </c>
      <c r="N33" s="106">
        <v>126.741257</v>
      </c>
      <c r="O33" s="106">
        <v>126.736549</v>
      </c>
      <c r="P33" s="106">
        <v>126.739746</v>
      </c>
      <c r="Q33" s="106">
        <v>126.756218</v>
      </c>
      <c r="R33" s="106">
        <v>126.772919</v>
      </c>
      <c r="S33" s="106">
        <v>126.744736</v>
      </c>
      <c r="T33" s="106">
        <v>126.75215900000001</v>
      </c>
      <c r="U33" s="106">
        <v>126.892921</v>
      </c>
      <c r="V33" s="106">
        <v>127.147583</v>
      </c>
      <c r="W33" s="106">
        <v>127.146996</v>
      </c>
      <c r="X33" s="106">
        <v>127.147682</v>
      </c>
      <c r="Y33" s="106">
        <v>127.158119</v>
      </c>
      <c r="Z33" s="106">
        <v>127.156265</v>
      </c>
      <c r="AA33" s="106">
        <v>127.079498</v>
      </c>
      <c r="AB33" s="106">
        <v>126.912796</v>
      </c>
      <c r="AC33" s="106">
        <v>126.863167</v>
      </c>
      <c r="AD33" s="106">
        <v>126.86251799999999</v>
      </c>
      <c r="AE33" s="106">
        <v>126.852806</v>
      </c>
      <c r="AF33" s="103">
        <v>-2.8210000000000002E-3</v>
      </c>
      <c r="AG33" s="91"/>
      <c r="AH33" s="64"/>
    </row>
    <row r="34" spans="1:34" ht="12" x14ac:dyDescent="0.3">
      <c r="A34" s="90" t="s">
        <v>413</v>
      </c>
      <c r="B34" s="99" t="s">
        <v>197</v>
      </c>
      <c r="C34" s="106">
        <v>4088.6625979999999</v>
      </c>
      <c r="D34" s="106">
        <v>4026.9284670000002</v>
      </c>
      <c r="E34" s="106">
        <v>4066.703125</v>
      </c>
      <c r="F34" s="106">
        <v>4091.4814449999999</v>
      </c>
      <c r="G34" s="106">
        <v>4124.439453</v>
      </c>
      <c r="H34" s="106">
        <v>4152.7709960000002</v>
      </c>
      <c r="I34" s="106">
        <v>4187.7744140000004</v>
      </c>
      <c r="J34" s="106">
        <v>4221.4106449999999</v>
      </c>
      <c r="K34" s="106">
        <v>4246.5556640000004</v>
      </c>
      <c r="L34" s="106">
        <v>4275.5380859999996</v>
      </c>
      <c r="M34" s="106">
        <v>4310.0498049999997</v>
      </c>
      <c r="N34" s="106">
        <v>4335.3198240000002</v>
      </c>
      <c r="O34" s="106">
        <v>4365.5502930000002</v>
      </c>
      <c r="P34" s="106">
        <v>4399.4677730000003</v>
      </c>
      <c r="Q34" s="106">
        <v>4433.3559569999998</v>
      </c>
      <c r="R34" s="106">
        <v>4465.6791990000002</v>
      </c>
      <c r="S34" s="106">
        <v>4496.2441410000001</v>
      </c>
      <c r="T34" s="106">
        <v>4523.4565430000002</v>
      </c>
      <c r="U34" s="106">
        <v>4554.3554690000001</v>
      </c>
      <c r="V34" s="106">
        <v>4590.8471680000002</v>
      </c>
      <c r="W34" s="106">
        <v>4628.8408200000003</v>
      </c>
      <c r="X34" s="106">
        <v>4667.8085940000001</v>
      </c>
      <c r="Y34" s="106">
        <v>4706.6000979999999</v>
      </c>
      <c r="Z34" s="106">
        <v>4750.2958980000003</v>
      </c>
      <c r="AA34" s="106">
        <v>4792.2163090000004</v>
      </c>
      <c r="AB34" s="106">
        <v>4837.7456050000001</v>
      </c>
      <c r="AC34" s="106">
        <v>4880.828125</v>
      </c>
      <c r="AD34" s="106">
        <v>4925.732422</v>
      </c>
      <c r="AE34" s="106">
        <v>4977.4726559999999</v>
      </c>
      <c r="AF34" s="103">
        <v>7.0499999999999998E-3</v>
      </c>
      <c r="AG34" s="91"/>
      <c r="AH34" s="64"/>
    </row>
    <row r="35" spans="1:34" ht="12" x14ac:dyDescent="0.3">
      <c r="A35" s="90" t="s">
        <v>414</v>
      </c>
      <c r="B35" s="100" t="s">
        <v>133</v>
      </c>
      <c r="C35" s="104">
        <v>17.237857999999999</v>
      </c>
      <c r="D35" s="104">
        <v>16.757368</v>
      </c>
      <c r="E35" s="104">
        <v>16.663492000000002</v>
      </c>
      <c r="F35" s="104">
        <v>16.595973999999998</v>
      </c>
      <c r="G35" s="104">
        <v>16.577276000000001</v>
      </c>
      <c r="H35" s="104">
        <v>16.577276000000001</v>
      </c>
      <c r="I35" s="104">
        <v>16.576129999999999</v>
      </c>
      <c r="J35" s="104">
        <v>16.576129999999999</v>
      </c>
      <c r="K35" s="104">
        <v>16.576129999999999</v>
      </c>
      <c r="L35" s="104">
        <v>16.554311999999999</v>
      </c>
      <c r="M35" s="104">
        <v>16.554311999999999</v>
      </c>
      <c r="N35" s="104">
        <v>16.553688000000001</v>
      </c>
      <c r="O35" s="104">
        <v>16.553688000000001</v>
      </c>
      <c r="P35" s="104">
        <v>16.553608000000001</v>
      </c>
      <c r="Q35" s="104">
        <v>16.553608000000001</v>
      </c>
      <c r="R35" s="104">
        <v>16.551003000000001</v>
      </c>
      <c r="S35" s="104">
        <v>16.551003000000001</v>
      </c>
      <c r="T35" s="104">
        <v>16.551003000000001</v>
      </c>
      <c r="U35" s="104">
        <v>16.551003000000001</v>
      </c>
      <c r="V35" s="104">
        <v>16.551003000000001</v>
      </c>
      <c r="W35" s="104">
        <v>16.551003000000001</v>
      </c>
      <c r="X35" s="104">
        <v>16.550709000000001</v>
      </c>
      <c r="Y35" s="104">
        <v>16.550709000000001</v>
      </c>
      <c r="Z35" s="104">
        <v>16.550709000000001</v>
      </c>
      <c r="AA35" s="104">
        <v>16.550709000000001</v>
      </c>
      <c r="AB35" s="104">
        <v>16.550709000000001</v>
      </c>
      <c r="AC35" s="104">
        <v>16.550709000000001</v>
      </c>
      <c r="AD35" s="104">
        <v>16.550709000000001</v>
      </c>
      <c r="AE35" s="104">
        <v>16.550709000000001</v>
      </c>
      <c r="AF35" s="102">
        <v>-1.4519999999999999E-3</v>
      </c>
      <c r="AG35" s="91"/>
      <c r="AH35" s="64"/>
    </row>
    <row r="36" spans="1:34" ht="12" x14ac:dyDescent="0.3">
      <c r="A36" s="87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64"/>
    </row>
    <row r="37" spans="1:34" ht="12" x14ac:dyDescent="0.3">
      <c r="A37" s="90" t="s">
        <v>415</v>
      </c>
      <c r="B37" s="99" t="s">
        <v>134</v>
      </c>
      <c r="C37" s="106">
        <v>4071.4248050000001</v>
      </c>
      <c r="D37" s="106">
        <v>4010.171143</v>
      </c>
      <c r="E37" s="106">
        <v>4050.0395509999998</v>
      </c>
      <c r="F37" s="106">
        <v>4074.8854980000001</v>
      </c>
      <c r="G37" s="106">
        <v>4107.8623049999997</v>
      </c>
      <c r="H37" s="106">
        <v>4136.1938479999999</v>
      </c>
      <c r="I37" s="106">
        <v>4171.1982420000004</v>
      </c>
      <c r="J37" s="106">
        <v>4204.8344729999999</v>
      </c>
      <c r="K37" s="106">
        <v>4229.9794920000004</v>
      </c>
      <c r="L37" s="106">
        <v>4258.9838870000003</v>
      </c>
      <c r="M37" s="106">
        <v>4293.4956050000001</v>
      </c>
      <c r="N37" s="106">
        <v>4318.7661129999997</v>
      </c>
      <c r="O37" s="106">
        <v>4348.9965819999998</v>
      </c>
      <c r="P37" s="106">
        <v>4382.9140619999998</v>
      </c>
      <c r="Q37" s="106">
        <v>4416.8022460000002</v>
      </c>
      <c r="R37" s="106">
        <v>4449.1284180000002</v>
      </c>
      <c r="S37" s="106">
        <v>4479.6933589999999</v>
      </c>
      <c r="T37" s="106">
        <v>4506.9057620000003</v>
      </c>
      <c r="U37" s="106">
        <v>4537.8046880000002</v>
      </c>
      <c r="V37" s="106">
        <v>4574.2963870000003</v>
      </c>
      <c r="W37" s="106">
        <v>4612.2900390000004</v>
      </c>
      <c r="X37" s="106">
        <v>4651.2578119999998</v>
      </c>
      <c r="Y37" s="106">
        <v>4690.0493159999996</v>
      </c>
      <c r="Z37" s="106">
        <v>4733.7451170000004</v>
      </c>
      <c r="AA37" s="106">
        <v>4775.6655270000001</v>
      </c>
      <c r="AB37" s="106">
        <v>4821.1948240000002</v>
      </c>
      <c r="AC37" s="106">
        <v>4864.2773440000001</v>
      </c>
      <c r="AD37" s="106">
        <v>4909.1816410000001</v>
      </c>
      <c r="AE37" s="106">
        <v>4960.921875</v>
      </c>
      <c r="AF37" s="103">
        <v>7.0819999999999998E-3</v>
      </c>
      <c r="AG37" s="91"/>
      <c r="AH37" s="64"/>
    </row>
    <row r="38" spans="1:34" ht="12" x14ac:dyDescent="0.3">
      <c r="A38" s="87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64"/>
    </row>
    <row r="39" spans="1:34" ht="12" x14ac:dyDescent="0.3">
      <c r="A39" s="87"/>
      <c r="B39" s="99" t="s">
        <v>135</v>
      </c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64"/>
    </row>
    <row r="40" spans="1:34" ht="12" x14ac:dyDescent="0.3">
      <c r="A40" s="90" t="s">
        <v>416</v>
      </c>
      <c r="B40" s="100" t="s">
        <v>122</v>
      </c>
      <c r="C40" s="104">
        <v>6.4199299999999999</v>
      </c>
      <c r="D40" s="104">
        <v>6.3415350000000004</v>
      </c>
      <c r="E40" s="104">
        <v>6.2558259999999999</v>
      </c>
      <c r="F40" s="104">
        <v>6.1831019999999999</v>
      </c>
      <c r="G40" s="104">
        <v>6.1453990000000003</v>
      </c>
      <c r="H40" s="104">
        <v>6.1072110000000004</v>
      </c>
      <c r="I40" s="104">
        <v>6.0673329999999996</v>
      </c>
      <c r="J40" s="104">
        <v>6.0266739999999999</v>
      </c>
      <c r="K40" s="104">
        <v>5.9840739999999997</v>
      </c>
      <c r="L40" s="104">
        <v>5.9450159999999999</v>
      </c>
      <c r="M40" s="104">
        <v>5.90862</v>
      </c>
      <c r="N40" s="104">
        <v>5.8692849999999996</v>
      </c>
      <c r="O40" s="104">
        <v>5.8313790000000001</v>
      </c>
      <c r="P40" s="104">
        <v>5.7949539999999997</v>
      </c>
      <c r="Q40" s="104">
        <v>5.7562119999999997</v>
      </c>
      <c r="R40" s="104">
        <v>5.7192259999999999</v>
      </c>
      <c r="S40" s="104">
        <v>5.6811210000000001</v>
      </c>
      <c r="T40" s="104">
        <v>5.6422610000000004</v>
      </c>
      <c r="U40" s="104">
        <v>5.6061909999999999</v>
      </c>
      <c r="V40" s="104">
        <v>5.5704989999999999</v>
      </c>
      <c r="W40" s="104">
        <v>5.535927</v>
      </c>
      <c r="X40" s="104">
        <v>5.5001179999999996</v>
      </c>
      <c r="Y40" s="104">
        <v>5.4632569999999996</v>
      </c>
      <c r="Z40" s="104">
        <v>5.4260780000000004</v>
      </c>
      <c r="AA40" s="104">
        <v>5.3908550000000002</v>
      </c>
      <c r="AB40" s="104">
        <v>5.3577320000000004</v>
      </c>
      <c r="AC40" s="104">
        <v>5.3216219999999996</v>
      </c>
      <c r="AD40" s="104">
        <v>5.2868769999999996</v>
      </c>
      <c r="AE40" s="104">
        <v>5.2554069999999999</v>
      </c>
      <c r="AF40" s="102">
        <v>-7.123E-3</v>
      </c>
      <c r="AG40" s="91"/>
      <c r="AH40" s="64"/>
    </row>
    <row r="41" spans="1:34" ht="12" x14ac:dyDescent="0.3">
      <c r="A41" s="90" t="s">
        <v>417</v>
      </c>
      <c r="B41" s="100" t="s">
        <v>123</v>
      </c>
      <c r="C41" s="104">
        <v>0.75842299999999996</v>
      </c>
      <c r="D41" s="104">
        <v>0.75539400000000001</v>
      </c>
      <c r="E41" s="104">
        <v>0.46853299999999998</v>
      </c>
      <c r="F41" s="104">
        <v>0.46553499999999998</v>
      </c>
      <c r="G41" s="104">
        <v>0.465584</v>
      </c>
      <c r="H41" s="104">
        <v>0.46553299999999997</v>
      </c>
      <c r="I41" s="104">
        <v>0.46529300000000001</v>
      </c>
      <c r="J41" s="104">
        <v>0.46496599999999999</v>
      </c>
      <c r="K41" s="104">
        <v>0.464391</v>
      </c>
      <c r="L41" s="104">
        <v>0.46412999999999999</v>
      </c>
      <c r="M41" s="104">
        <v>0.464169</v>
      </c>
      <c r="N41" s="104">
        <v>0.46385100000000001</v>
      </c>
      <c r="O41" s="104">
        <v>0.463673</v>
      </c>
      <c r="P41" s="104">
        <v>0.46365200000000001</v>
      </c>
      <c r="Q41" s="104">
        <v>0.46337600000000001</v>
      </c>
      <c r="R41" s="104">
        <v>0.46329199999999998</v>
      </c>
      <c r="S41" s="104">
        <v>0.46302500000000002</v>
      </c>
      <c r="T41" s="104">
        <v>0.46263100000000001</v>
      </c>
      <c r="U41" s="104">
        <v>0.46257599999999999</v>
      </c>
      <c r="V41" s="104">
        <v>0.46258899999999997</v>
      </c>
      <c r="W41" s="104">
        <v>0.46275899999999998</v>
      </c>
      <c r="X41" s="104">
        <v>0.46274799999999999</v>
      </c>
      <c r="Y41" s="104">
        <v>0.46256599999999998</v>
      </c>
      <c r="Z41" s="104">
        <v>0.462308</v>
      </c>
      <c r="AA41" s="104">
        <v>0.462343</v>
      </c>
      <c r="AB41" s="104">
        <v>0.46273500000000001</v>
      </c>
      <c r="AC41" s="104">
        <v>0.462621</v>
      </c>
      <c r="AD41" s="104">
        <v>0.46275300000000003</v>
      </c>
      <c r="AE41" s="104">
        <v>0.46354800000000002</v>
      </c>
      <c r="AF41" s="102">
        <v>-1.7430000000000001E-2</v>
      </c>
      <c r="AG41" s="91"/>
      <c r="AH41" s="64"/>
    </row>
    <row r="42" spans="1:34" ht="12" x14ac:dyDescent="0.3">
      <c r="A42" s="90" t="s">
        <v>418</v>
      </c>
      <c r="B42" s="100" t="s">
        <v>131</v>
      </c>
      <c r="C42" s="104">
        <v>110.904663</v>
      </c>
      <c r="D42" s="104">
        <v>112.063866</v>
      </c>
      <c r="E42" s="104">
        <v>115.074921</v>
      </c>
      <c r="F42" s="104">
        <v>115.737877</v>
      </c>
      <c r="G42" s="104">
        <v>117.073486</v>
      </c>
      <c r="H42" s="104">
        <v>118.032089</v>
      </c>
      <c r="I42" s="104">
        <v>118.99503300000001</v>
      </c>
      <c r="J42" s="104">
        <v>119.97281599999999</v>
      </c>
      <c r="K42" s="104">
        <v>120.97473100000001</v>
      </c>
      <c r="L42" s="104">
        <v>122.04821800000001</v>
      </c>
      <c r="M42" s="104">
        <v>123.209785</v>
      </c>
      <c r="N42" s="104">
        <v>124.393883</v>
      </c>
      <c r="O42" s="104">
        <v>125.66469600000001</v>
      </c>
      <c r="P42" s="104">
        <v>127.00679</v>
      </c>
      <c r="Q42" s="104">
        <v>128.37536600000001</v>
      </c>
      <c r="R42" s="104">
        <v>129.82170099999999</v>
      </c>
      <c r="S42" s="104">
        <v>131.33123800000001</v>
      </c>
      <c r="T42" s="104">
        <v>132.914017</v>
      </c>
      <c r="U42" s="104">
        <v>134.58850100000001</v>
      </c>
      <c r="V42" s="104">
        <v>136.34385700000001</v>
      </c>
      <c r="W42" s="104">
        <v>138.18336500000001</v>
      </c>
      <c r="X42" s="104">
        <v>140.07849100000001</v>
      </c>
      <c r="Y42" s="104">
        <v>142.009872</v>
      </c>
      <c r="Z42" s="104">
        <v>143.96772799999999</v>
      </c>
      <c r="AA42" s="104">
        <v>144.80242899999999</v>
      </c>
      <c r="AB42" s="104">
        <v>146.65562399999999</v>
      </c>
      <c r="AC42" s="104">
        <v>148.86570699999999</v>
      </c>
      <c r="AD42" s="104">
        <v>150.869202</v>
      </c>
      <c r="AE42" s="104">
        <v>152.87919600000001</v>
      </c>
      <c r="AF42" s="102">
        <v>1.1528999999999999E-2</v>
      </c>
      <c r="AG42" s="91"/>
      <c r="AH42" s="64"/>
    </row>
    <row r="43" spans="1:34" ht="12" x14ac:dyDescent="0.3">
      <c r="A43" s="90" t="s">
        <v>419</v>
      </c>
      <c r="B43" s="100" t="s">
        <v>136</v>
      </c>
      <c r="C43" s="104">
        <v>10.509938</v>
      </c>
      <c r="D43" s="104">
        <v>10.645227</v>
      </c>
      <c r="E43" s="104">
        <v>12.165609999999999</v>
      </c>
      <c r="F43" s="104">
        <v>12.281819</v>
      </c>
      <c r="G43" s="104">
        <v>12.281819</v>
      </c>
      <c r="H43" s="104">
        <v>12.281819</v>
      </c>
      <c r="I43" s="104">
        <v>12.281819</v>
      </c>
      <c r="J43" s="104">
        <v>12.281819</v>
      </c>
      <c r="K43" s="104">
        <v>12.281819</v>
      </c>
      <c r="L43" s="104">
        <v>12.281819</v>
      </c>
      <c r="M43" s="104">
        <v>12.281819</v>
      </c>
      <c r="N43" s="104">
        <v>12.281819</v>
      </c>
      <c r="O43" s="104">
        <v>12.281819</v>
      </c>
      <c r="P43" s="104">
        <v>12.281819</v>
      </c>
      <c r="Q43" s="104">
        <v>12.281819</v>
      </c>
      <c r="R43" s="104">
        <v>12.281819</v>
      </c>
      <c r="S43" s="104">
        <v>12.281819</v>
      </c>
      <c r="T43" s="104">
        <v>12.281819</v>
      </c>
      <c r="U43" s="104">
        <v>12.281819</v>
      </c>
      <c r="V43" s="104">
        <v>12.281819</v>
      </c>
      <c r="W43" s="104">
        <v>12.281819</v>
      </c>
      <c r="X43" s="104">
        <v>12.281819</v>
      </c>
      <c r="Y43" s="104">
        <v>12.281819</v>
      </c>
      <c r="Z43" s="104">
        <v>12.281819</v>
      </c>
      <c r="AA43" s="104">
        <v>12.029291000000001</v>
      </c>
      <c r="AB43" s="104">
        <v>12.004455999999999</v>
      </c>
      <c r="AC43" s="104">
        <v>12.066053</v>
      </c>
      <c r="AD43" s="104">
        <v>12.053805000000001</v>
      </c>
      <c r="AE43" s="104">
        <v>11.999513</v>
      </c>
      <c r="AF43" s="102">
        <v>4.7450000000000001E-3</v>
      </c>
      <c r="AG43" s="91"/>
      <c r="AH43" s="64"/>
    </row>
    <row r="44" spans="1:34" ht="12" x14ac:dyDescent="0.3">
      <c r="A44" s="90" t="s">
        <v>420</v>
      </c>
      <c r="B44" s="100" t="s">
        <v>137</v>
      </c>
      <c r="C44" s="104">
        <v>101.924057</v>
      </c>
      <c r="D44" s="104">
        <v>111.49603999999999</v>
      </c>
      <c r="E44" s="104">
        <v>120.813164</v>
      </c>
      <c r="F44" s="104">
        <v>129.69979900000001</v>
      </c>
      <c r="G44" s="104">
        <v>136.93699599999999</v>
      </c>
      <c r="H44" s="104">
        <v>144.681747</v>
      </c>
      <c r="I44" s="104">
        <v>152.19091800000001</v>
      </c>
      <c r="J44" s="104">
        <v>161.057739</v>
      </c>
      <c r="K44" s="104">
        <v>169.08909600000001</v>
      </c>
      <c r="L44" s="104">
        <v>177.42253099999999</v>
      </c>
      <c r="M44" s="104">
        <v>185.85311899999999</v>
      </c>
      <c r="N44" s="104">
        <v>195.30084199999999</v>
      </c>
      <c r="O44" s="104">
        <v>205.071777</v>
      </c>
      <c r="P44" s="104">
        <v>212.727417</v>
      </c>
      <c r="Q44" s="104">
        <v>222.24558999999999</v>
      </c>
      <c r="R44" s="104">
        <v>230.54827900000001</v>
      </c>
      <c r="S44" s="104">
        <v>240.08265700000001</v>
      </c>
      <c r="T44" s="104">
        <v>249.91828899999999</v>
      </c>
      <c r="U44" s="104">
        <v>259.80996699999997</v>
      </c>
      <c r="V44" s="104">
        <v>269.79595899999998</v>
      </c>
      <c r="W44" s="104">
        <v>279.88192700000002</v>
      </c>
      <c r="X44" s="104">
        <v>290.217468</v>
      </c>
      <c r="Y44" s="104">
        <v>300.67962599999998</v>
      </c>
      <c r="Z44" s="104">
        <v>311.51861600000001</v>
      </c>
      <c r="AA44" s="104">
        <v>323.80166600000001</v>
      </c>
      <c r="AB44" s="104">
        <v>334.81521600000002</v>
      </c>
      <c r="AC44" s="104">
        <v>346.80365</v>
      </c>
      <c r="AD44" s="104">
        <v>358.34973100000002</v>
      </c>
      <c r="AE44" s="104">
        <v>370.104218</v>
      </c>
      <c r="AF44" s="102">
        <v>4.7133000000000001E-2</v>
      </c>
      <c r="AG44" s="91"/>
      <c r="AH44" s="64"/>
    </row>
    <row r="45" spans="1:34" ht="12" x14ac:dyDescent="0.3">
      <c r="A45" s="90" t="s">
        <v>421</v>
      </c>
      <c r="B45" s="100" t="s">
        <v>138</v>
      </c>
      <c r="C45" s="104">
        <v>1.62704</v>
      </c>
      <c r="D45" s="104">
        <v>1.62704</v>
      </c>
      <c r="E45" s="104">
        <v>1.62704</v>
      </c>
      <c r="F45" s="104">
        <v>1.62704</v>
      </c>
      <c r="G45" s="104">
        <v>1.91612</v>
      </c>
      <c r="H45" s="104">
        <v>1.91612</v>
      </c>
      <c r="I45" s="104">
        <v>1.91612</v>
      </c>
      <c r="J45" s="104">
        <v>1.91612</v>
      </c>
      <c r="K45" s="104">
        <v>1.91612</v>
      </c>
      <c r="L45" s="104">
        <v>1.91612</v>
      </c>
      <c r="M45" s="104">
        <v>1.91612</v>
      </c>
      <c r="N45" s="104">
        <v>1.91612</v>
      </c>
      <c r="O45" s="104">
        <v>1.91612</v>
      </c>
      <c r="P45" s="104">
        <v>1.91612</v>
      </c>
      <c r="Q45" s="104">
        <v>1.91612</v>
      </c>
      <c r="R45" s="104">
        <v>1.91612</v>
      </c>
      <c r="S45" s="104">
        <v>1.91612</v>
      </c>
      <c r="T45" s="104">
        <v>1.91612</v>
      </c>
      <c r="U45" s="104">
        <v>1.91612</v>
      </c>
      <c r="V45" s="104">
        <v>1.91612</v>
      </c>
      <c r="W45" s="104">
        <v>1.91612</v>
      </c>
      <c r="X45" s="104">
        <v>1.91612</v>
      </c>
      <c r="Y45" s="104">
        <v>1.91612</v>
      </c>
      <c r="Z45" s="104">
        <v>1.91612</v>
      </c>
      <c r="AA45" s="104">
        <v>1.91612</v>
      </c>
      <c r="AB45" s="104">
        <v>1.91612</v>
      </c>
      <c r="AC45" s="104">
        <v>1.91612</v>
      </c>
      <c r="AD45" s="104">
        <v>1.91612</v>
      </c>
      <c r="AE45" s="104">
        <v>1.91612</v>
      </c>
      <c r="AF45" s="102">
        <v>5.8580000000000004E-3</v>
      </c>
      <c r="AG45" s="91"/>
      <c r="AH45" s="64"/>
    </row>
    <row r="46" spans="1:34" ht="12" x14ac:dyDescent="0.3">
      <c r="A46" s="90" t="s">
        <v>422</v>
      </c>
      <c r="B46" s="99" t="s">
        <v>198</v>
      </c>
      <c r="C46" s="106">
        <v>232.144058</v>
      </c>
      <c r="D46" s="106">
        <v>242.92910800000001</v>
      </c>
      <c r="E46" s="106">
        <v>256.40508999999997</v>
      </c>
      <c r="F46" s="106">
        <v>265.99517800000001</v>
      </c>
      <c r="G46" s="106">
        <v>274.81942700000002</v>
      </c>
      <c r="H46" s="106">
        <v>283.48452800000001</v>
      </c>
      <c r="I46" s="106">
        <v>291.91653400000001</v>
      </c>
      <c r="J46" s="106">
        <v>301.720123</v>
      </c>
      <c r="K46" s="106">
        <v>310.71023600000001</v>
      </c>
      <c r="L46" s="106">
        <v>320.07781999999997</v>
      </c>
      <c r="M46" s="106">
        <v>329.63363600000002</v>
      </c>
      <c r="N46" s="106">
        <v>340.22579999999999</v>
      </c>
      <c r="O46" s="106">
        <v>351.22946200000001</v>
      </c>
      <c r="P46" s="106">
        <v>360.19073500000002</v>
      </c>
      <c r="Q46" s="106">
        <v>371.03848299999999</v>
      </c>
      <c r="R46" s="106">
        <v>380.750427</v>
      </c>
      <c r="S46" s="106">
        <v>391.75598100000002</v>
      </c>
      <c r="T46" s="106">
        <v>403.135132</v>
      </c>
      <c r="U46" s="106">
        <v>414.66516100000001</v>
      </c>
      <c r="V46" s="106">
        <v>426.37081899999998</v>
      </c>
      <c r="W46" s="106">
        <v>438.26190200000002</v>
      </c>
      <c r="X46" s="106">
        <v>450.45675699999998</v>
      </c>
      <c r="Y46" s="106">
        <v>462.81329299999999</v>
      </c>
      <c r="Z46" s="106">
        <v>475.57269300000002</v>
      </c>
      <c r="AA46" s="106">
        <v>488.40271000000001</v>
      </c>
      <c r="AB46" s="106">
        <v>501.21185300000002</v>
      </c>
      <c r="AC46" s="106">
        <v>515.43579099999999</v>
      </c>
      <c r="AD46" s="106">
        <v>528.93847700000003</v>
      </c>
      <c r="AE46" s="106">
        <v>542.61798099999999</v>
      </c>
      <c r="AF46" s="103">
        <v>3.0787999999999999E-2</v>
      </c>
      <c r="AG46" s="91"/>
      <c r="AH46" s="64"/>
    </row>
    <row r="47" spans="1:34" ht="12" x14ac:dyDescent="0.3">
      <c r="A47" s="90" t="s">
        <v>423</v>
      </c>
      <c r="B47" s="100" t="s">
        <v>139</v>
      </c>
      <c r="C47" s="104">
        <v>181.11088599999999</v>
      </c>
      <c r="D47" s="104">
        <v>190.62063599999999</v>
      </c>
      <c r="E47" s="104">
        <v>210.67314099999999</v>
      </c>
      <c r="F47" s="104">
        <v>219.02018699999999</v>
      </c>
      <c r="G47" s="104">
        <v>226.43895000000001</v>
      </c>
      <c r="H47" s="104">
        <v>233.806702</v>
      </c>
      <c r="I47" s="104">
        <v>240.91570999999999</v>
      </c>
      <c r="J47" s="104">
        <v>249.31706199999999</v>
      </c>
      <c r="K47" s="104">
        <v>256.861786</v>
      </c>
      <c r="L47" s="104">
        <v>264.67620799999997</v>
      </c>
      <c r="M47" s="104">
        <v>272.551422</v>
      </c>
      <c r="N47" s="104">
        <v>281.454498</v>
      </c>
      <c r="O47" s="104">
        <v>290.69879200000003</v>
      </c>
      <c r="P47" s="104">
        <v>298.08367900000002</v>
      </c>
      <c r="Q47" s="104">
        <v>307.26489299999997</v>
      </c>
      <c r="R47" s="104">
        <v>315.26034499999997</v>
      </c>
      <c r="S47" s="104">
        <v>324.42819200000002</v>
      </c>
      <c r="T47" s="104">
        <v>333.85717799999998</v>
      </c>
      <c r="U47" s="104">
        <v>343.297729</v>
      </c>
      <c r="V47" s="104">
        <v>352.80676299999999</v>
      </c>
      <c r="W47" s="104">
        <v>362.39596599999999</v>
      </c>
      <c r="X47" s="104">
        <v>372.13952599999999</v>
      </c>
      <c r="Y47" s="104">
        <v>381.96148699999998</v>
      </c>
      <c r="Z47" s="104">
        <v>392.09750400000001</v>
      </c>
      <c r="AA47" s="104">
        <v>401.80764799999997</v>
      </c>
      <c r="AB47" s="104">
        <v>411.96237200000002</v>
      </c>
      <c r="AC47" s="104">
        <v>423.423248</v>
      </c>
      <c r="AD47" s="104">
        <v>434.12606799999998</v>
      </c>
      <c r="AE47" s="104">
        <v>444.91101099999997</v>
      </c>
      <c r="AF47" s="102">
        <v>3.2619000000000002E-2</v>
      </c>
      <c r="AG47" s="91"/>
      <c r="AH47" s="64"/>
    </row>
    <row r="48" spans="1:34" ht="12" x14ac:dyDescent="0.3">
      <c r="A48" s="90" t="s">
        <v>424</v>
      </c>
      <c r="B48" s="99" t="s">
        <v>140</v>
      </c>
      <c r="C48" s="106">
        <v>51.033164999999997</v>
      </c>
      <c r="D48" s="106">
        <v>52.308464000000001</v>
      </c>
      <c r="E48" s="106">
        <v>45.731968000000002</v>
      </c>
      <c r="F48" s="106">
        <v>46.974986999999999</v>
      </c>
      <c r="G48" s="106">
        <v>48.380462999999999</v>
      </c>
      <c r="H48" s="106">
        <v>49.677826000000003</v>
      </c>
      <c r="I48" s="106">
        <v>51.000835000000002</v>
      </c>
      <c r="J48" s="106">
        <v>52.403038000000002</v>
      </c>
      <c r="K48" s="106">
        <v>53.848433999999997</v>
      </c>
      <c r="L48" s="106">
        <v>55.401608000000003</v>
      </c>
      <c r="M48" s="106">
        <v>57.082248999999997</v>
      </c>
      <c r="N48" s="106">
        <v>58.771317000000003</v>
      </c>
      <c r="O48" s="106">
        <v>60.530642999999998</v>
      </c>
      <c r="P48" s="106">
        <v>62.107093999999996</v>
      </c>
      <c r="Q48" s="106">
        <v>63.773631999999999</v>
      </c>
      <c r="R48" s="106">
        <v>65.490105</v>
      </c>
      <c r="S48" s="106">
        <v>67.327751000000006</v>
      </c>
      <c r="T48" s="106">
        <v>69.277962000000002</v>
      </c>
      <c r="U48" s="106">
        <v>71.367439000000005</v>
      </c>
      <c r="V48" s="106">
        <v>73.564071999999996</v>
      </c>
      <c r="W48" s="106">
        <v>75.865936000000005</v>
      </c>
      <c r="X48" s="106">
        <v>78.317215000000004</v>
      </c>
      <c r="Y48" s="106">
        <v>80.851723000000007</v>
      </c>
      <c r="Z48" s="106">
        <v>83.475066999999996</v>
      </c>
      <c r="AA48" s="106">
        <v>86.595009000000005</v>
      </c>
      <c r="AB48" s="106">
        <v>89.249435000000005</v>
      </c>
      <c r="AC48" s="106">
        <v>92.012512000000001</v>
      </c>
      <c r="AD48" s="106">
        <v>94.812340000000006</v>
      </c>
      <c r="AE48" s="106">
        <v>97.706871000000007</v>
      </c>
      <c r="AF48" s="103">
        <v>2.3466999999999998E-2</v>
      </c>
      <c r="AG48" s="91"/>
      <c r="AH48" s="64"/>
    </row>
    <row r="49" spans="1:34" ht="12" x14ac:dyDescent="0.3">
      <c r="A49" s="87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64"/>
    </row>
    <row r="50" spans="1:34" ht="15" customHeight="1" x14ac:dyDescent="0.3">
      <c r="A50" s="87"/>
      <c r="B50" s="99" t="s">
        <v>199</v>
      </c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64"/>
    </row>
    <row r="51" spans="1:34" ht="15" customHeight="1" x14ac:dyDescent="0.3">
      <c r="A51" s="90" t="s">
        <v>425</v>
      </c>
      <c r="B51" s="100" t="s">
        <v>122</v>
      </c>
      <c r="C51" s="104">
        <v>848.57257100000004</v>
      </c>
      <c r="D51" s="104">
        <v>799.80981399999996</v>
      </c>
      <c r="E51" s="104">
        <v>839.55120799999997</v>
      </c>
      <c r="F51" s="104">
        <v>769.52960199999995</v>
      </c>
      <c r="G51" s="104">
        <v>661.51995799999997</v>
      </c>
      <c r="H51" s="104">
        <v>563.42608600000005</v>
      </c>
      <c r="I51" s="104">
        <v>467.785461</v>
      </c>
      <c r="J51" s="104">
        <v>398.29116800000003</v>
      </c>
      <c r="K51" s="104">
        <v>359.05233800000002</v>
      </c>
      <c r="L51" s="104">
        <v>350.73956299999998</v>
      </c>
      <c r="M51" s="104">
        <v>346.98895299999998</v>
      </c>
      <c r="N51" s="104">
        <v>356.15911899999998</v>
      </c>
      <c r="O51" s="104">
        <v>353.93145800000002</v>
      </c>
      <c r="P51" s="104">
        <v>354.26357999999999</v>
      </c>
      <c r="Q51" s="104">
        <v>350.84027099999997</v>
      </c>
      <c r="R51" s="104">
        <v>342.54663099999999</v>
      </c>
      <c r="S51" s="104">
        <v>330.30957000000001</v>
      </c>
      <c r="T51" s="104">
        <v>322.55166600000001</v>
      </c>
      <c r="U51" s="104">
        <v>314.45339999999999</v>
      </c>
      <c r="V51" s="104">
        <v>316.12460299999998</v>
      </c>
      <c r="W51" s="104">
        <v>315.81085200000001</v>
      </c>
      <c r="X51" s="104">
        <v>312.248718</v>
      </c>
      <c r="Y51" s="104">
        <v>300.67199699999998</v>
      </c>
      <c r="Z51" s="104">
        <v>292.31552099999999</v>
      </c>
      <c r="AA51" s="104">
        <v>282.68090799999999</v>
      </c>
      <c r="AB51" s="104">
        <v>277.91754200000003</v>
      </c>
      <c r="AC51" s="104">
        <v>267.76672400000001</v>
      </c>
      <c r="AD51" s="104">
        <v>266.10537699999998</v>
      </c>
      <c r="AE51" s="104">
        <v>256.46099900000002</v>
      </c>
      <c r="AF51" s="102">
        <v>-4.1834999999999997E-2</v>
      </c>
      <c r="AG51" s="91"/>
      <c r="AH51" s="64"/>
    </row>
    <row r="52" spans="1:34" ht="15" customHeight="1" x14ac:dyDescent="0.3">
      <c r="A52" s="90" t="s">
        <v>426</v>
      </c>
      <c r="B52" s="100" t="s">
        <v>123</v>
      </c>
      <c r="C52" s="104">
        <v>11.318970999999999</v>
      </c>
      <c r="D52" s="104">
        <v>10.811957</v>
      </c>
      <c r="E52" s="104">
        <v>10.602041</v>
      </c>
      <c r="F52" s="104">
        <v>10.276357000000001</v>
      </c>
      <c r="G52" s="104">
        <v>9.5699050000000003</v>
      </c>
      <c r="H52" s="104">
        <v>8.8762249999999998</v>
      </c>
      <c r="I52" s="104">
        <v>8.1868309999999997</v>
      </c>
      <c r="J52" s="104">
        <v>7.7829940000000004</v>
      </c>
      <c r="K52" s="104">
        <v>7.49275</v>
      </c>
      <c r="L52" s="104">
        <v>7.2100169999999997</v>
      </c>
      <c r="M52" s="104">
        <v>7.1736909999999998</v>
      </c>
      <c r="N52" s="104">
        <v>7.1689489999999996</v>
      </c>
      <c r="O52" s="104">
        <v>7.1406099999999997</v>
      </c>
      <c r="P52" s="104">
        <v>7.1236920000000001</v>
      </c>
      <c r="Q52" s="104">
        <v>7.0357640000000004</v>
      </c>
      <c r="R52" s="104">
        <v>6.851839</v>
      </c>
      <c r="S52" s="104">
        <v>6.5810259999999996</v>
      </c>
      <c r="T52" s="104">
        <v>6.4698099999999998</v>
      </c>
      <c r="U52" s="104">
        <v>6.3754590000000002</v>
      </c>
      <c r="V52" s="104">
        <v>6.1027500000000003</v>
      </c>
      <c r="W52" s="104">
        <v>5.7841110000000002</v>
      </c>
      <c r="X52" s="104">
        <v>5.4595560000000001</v>
      </c>
      <c r="Y52" s="104">
        <v>5.1115279999999998</v>
      </c>
      <c r="Z52" s="104">
        <v>4.7483690000000003</v>
      </c>
      <c r="AA52" s="104">
        <v>4.7096530000000003</v>
      </c>
      <c r="AB52" s="104">
        <v>4.7163110000000001</v>
      </c>
      <c r="AC52" s="104">
        <v>4.6931079999999996</v>
      </c>
      <c r="AD52" s="104">
        <v>4.7077210000000003</v>
      </c>
      <c r="AE52" s="104">
        <v>4.6929040000000004</v>
      </c>
      <c r="AF52" s="102">
        <v>-3.0955E-2</v>
      </c>
      <c r="AG52" s="91"/>
      <c r="AH52" s="64"/>
    </row>
    <row r="53" spans="1:34" ht="15" customHeight="1" x14ac:dyDescent="0.3">
      <c r="A53" s="90" t="s">
        <v>427</v>
      </c>
      <c r="B53" s="100" t="s">
        <v>131</v>
      </c>
      <c r="C53" s="104">
        <v>1685.3833010000001</v>
      </c>
      <c r="D53" s="104">
        <v>1586.329712</v>
      </c>
      <c r="E53" s="104">
        <v>1494.498047</v>
      </c>
      <c r="F53" s="104">
        <v>1430.574341</v>
      </c>
      <c r="G53" s="104">
        <v>1375.3032229999999</v>
      </c>
      <c r="H53" s="104">
        <v>1291.0737300000001</v>
      </c>
      <c r="I53" s="104">
        <v>1248.7836910000001</v>
      </c>
      <c r="J53" s="104">
        <v>1213.9282229999999</v>
      </c>
      <c r="K53" s="104">
        <v>1168.775024</v>
      </c>
      <c r="L53" s="104">
        <v>1124.0424800000001</v>
      </c>
      <c r="M53" s="104">
        <v>1091.7619629999999</v>
      </c>
      <c r="N53" s="104">
        <v>1068.0170900000001</v>
      </c>
      <c r="O53" s="104">
        <v>1044.5501710000001</v>
      </c>
      <c r="P53" s="104">
        <v>1036.4454350000001</v>
      </c>
      <c r="Q53" s="104">
        <v>1039.3625489999999</v>
      </c>
      <c r="R53" s="104">
        <v>1051.8452150000001</v>
      </c>
      <c r="S53" s="104">
        <v>1076.27124</v>
      </c>
      <c r="T53" s="104">
        <v>1090.0593260000001</v>
      </c>
      <c r="U53" s="104">
        <v>1114.8000489999999</v>
      </c>
      <c r="V53" s="104">
        <v>1126.3946530000001</v>
      </c>
      <c r="W53" s="104">
        <v>1142.400269</v>
      </c>
      <c r="X53" s="104">
        <v>1153.7495120000001</v>
      </c>
      <c r="Y53" s="104">
        <v>1157.6260990000001</v>
      </c>
      <c r="Z53" s="104">
        <v>1168.775269</v>
      </c>
      <c r="AA53" s="104">
        <v>1168.0532229999999</v>
      </c>
      <c r="AB53" s="104">
        <v>1173.603394</v>
      </c>
      <c r="AC53" s="104">
        <v>1187.365112</v>
      </c>
      <c r="AD53" s="104">
        <v>1194.0896</v>
      </c>
      <c r="AE53" s="104">
        <v>1209.1621090000001</v>
      </c>
      <c r="AF53" s="102">
        <v>-1.1789000000000001E-2</v>
      </c>
      <c r="AG53" s="91"/>
      <c r="AH53" s="64"/>
    </row>
    <row r="54" spans="1:34" ht="15" customHeight="1" x14ac:dyDescent="0.3">
      <c r="A54" s="90" t="s">
        <v>428</v>
      </c>
      <c r="B54" s="100" t="s">
        <v>125</v>
      </c>
      <c r="C54" s="104">
        <v>771.984375</v>
      </c>
      <c r="D54" s="104">
        <v>783.71594200000004</v>
      </c>
      <c r="E54" s="104">
        <v>789.40368699999999</v>
      </c>
      <c r="F54" s="104">
        <v>782.25647000000004</v>
      </c>
      <c r="G54" s="104">
        <v>774.68408199999999</v>
      </c>
      <c r="H54" s="104">
        <v>774.67089799999997</v>
      </c>
      <c r="I54" s="104">
        <v>765.55304000000001</v>
      </c>
      <c r="J54" s="104">
        <v>765.54077099999995</v>
      </c>
      <c r="K54" s="104">
        <v>758.01715100000001</v>
      </c>
      <c r="L54" s="104">
        <v>758.02221699999996</v>
      </c>
      <c r="M54" s="104">
        <v>758.03063999999995</v>
      </c>
      <c r="N54" s="104">
        <v>715.33032200000002</v>
      </c>
      <c r="O54" s="104">
        <v>708.66870100000006</v>
      </c>
      <c r="P54" s="104">
        <v>700.12188700000002</v>
      </c>
      <c r="Q54" s="104">
        <v>684.02917500000001</v>
      </c>
      <c r="R54" s="104">
        <v>673.099243</v>
      </c>
      <c r="S54" s="104">
        <v>654.48669400000006</v>
      </c>
      <c r="T54" s="104">
        <v>644.63195800000005</v>
      </c>
      <c r="U54" s="104">
        <v>625.42901600000005</v>
      </c>
      <c r="V54" s="104">
        <v>625.59808299999997</v>
      </c>
      <c r="W54" s="104">
        <v>625.89691200000004</v>
      </c>
      <c r="X54" s="104">
        <v>626.152649</v>
      </c>
      <c r="Y54" s="104">
        <v>626.43640100000005</v>
      </c>
      <c r="Z54" s="104">
        <v>626.43884300000002</v>
      </c>
      <c r="AA54" s="104">
        <v>626.196777</v>
      </c>
      <c r="AB54" s="104">
        <v>626.00213599999995</v>
      </c>
      <c r="AC54" s="104">
        <v>625.14129600000001</v>
      </c>
      <c r="AD54" s="104">
        <v>625.25939900000003</v>
      </c>
      <c r="AE54" s="104">
        <v>624.86090100000001</v>
      </c>
      <c r="AF54" s="102">
        <v>-7.5230000000000002E-3</v>
      </c>
      <c r="AG54" s="91"/>
      <c r="AH54" s="64"/>
    </row>
    <row r="55" spans="1:34" ht="15" customHeight="1" x14ac:dyDescent="0.3">
      <c r="A55" s="90" t="s">
        <v>429</v>
      </c>
      <c r="B55" s="100" t="s">
        <v>141</v>
      </c>
      <c r="C55" s="104">
        <v>990.37359600000002</v>
      </c>
      <c r="D55" s="104">
        <v>1076.52478</v>
      </c>
      <c r="E55" s="104">
        <v>1175.911255</v>
      </c>
      <c r="F55" s="104">
        <v>1352.3679199999999</v>
      </c>
      <c r="G55" s="104">
        <v>1565.9985349999999</v>
      </c>
      <c r="H55" s="104">
        <v>1786.455933</v>
      </c>
      <c r="I55" s="104">
        <v>1979.0013429999999</v>
      </c>
      <c r="J55" s="104">
        <v>2127.9064939999998</v>
      </c>
      <c r="K55" s="104">
        <v>2254.9389649999998</v>
      </c>
      <c r="L55" s="104">
        <v>2347.4489749999998</v>
      </c>
      <c r="M55" s="104">
        <v>2428.781982</v>
      </c>
      <c r="N55" s="104">
        <v>2523.3867190000001</v>
      </c>
      <c r="O55" s="104">
        <v>2598.4313959999999</v>
      </c>
      <c r="P55" s="104">
        <v>2658.9648440000001</v>
      </c>
      <c r="Q55" s="104">
        <v>2721.883057</v>
      </c>
      <c r="R55" s="104">
        <v>2772.9716800000001</v>
      </c>
      <c r="S55" s="104">
        <v>2823.594482</v>
      </c>
      <c r="T55" s="104">
        <v>2868.7126459999999</v>
      </c>
      <c r="U55" s="104">
        <v>2916.3063959999999</v>
      </c>
      <c r="V55" s="104">
        <v>2953.4326169999999</v>
      </c>
      <c r="W55" s="104">
        <v>2989.2863769999999</v>
      </c>
      <c r="X55" s="104">
        <v>3034.3081050000001</v>
      </c>
      <c r="Y55" s="104">
        <v>3095.5190429999998</v>
      </c>
      <c r="Z55" s="104">
        <v>3151.5134280000002</v>
      </c>
      <c r="AA55" s="104">
        <v>3218.4013669999999</v>
      </c>
      <c r="AB55" s="104">
        <v>3277.5180660000001</v>
      </c>
      <c r="AC55" s="104">
        <v>3333.4782709999999</v>
      </c>
      <c r="AD55" s="104">
        <v>3388.3183589999999</v>
      </c>
      <c r="AE55" s="104">
        <v>3450.4973140000002</v>
      </c>
      <c r="AF55" s="102">
        <v>4.5587000000000003E-2</v>
      </c>
      <c r="AG55" s="91"/>
      <c r="AH55" s="64"/>
    </row>
    <row r="56" spans="1:34" ht="15" customHeight="1" x14ac:dyDescent="0.3">
      <c r="A56" s="90" t="s">
        <v>430</v>
      </c>
      <c r="B56" s="100" t="s">
        <v>142</v>
      </c>
      <c r="C56" s="104">
        <v>13.173830000000001</v>
      </c>
      <c r="D56" s="104">
        <v>12.665395999999999</v>
      </c>
      <c r="E56" s="104">
        <v>13.1416</v>
      </c>
      <c r="F56" s="104">
        <v>12.471628000000001</v>
      </c>
      <c r="G56" s="104">
        <v>12.183074</v>
      </c>
      <c r="H56" s="104">
        <v>11.752855</v>
      </c>
      <c r="I56" s="104">
        <v>10.380667000000001</v>
      </c>
      <c r="J56" s="104">
        <v>9.6811369999999997</v>
      </c>
      <c r="K56" s="104">
        <v>8.9898349999999994</v>
      </c>
      <c r="L56" s="104">
        <v>8.1529600000000002</v>
      </c>
      <c r="M56" s="104">
        <v>6.9459070000000001</v>
      </c>
      <c r="N56" s="104">
        <v>5.4832450000000001</v>
      </c>
      <c r="O56" s="104">
        <v>4.0574870000000001</v>
      </c>
      <c r="P56" s="104">
        <v>2.7394959999999999</v>
      </c>
      <c r="Q56" s="104">
        <v>1.24335</v>
      </c>
      <c r="R56" s="104">
        <v>-0.88494600000000001</v>
      </c>
      <c r="S56" s="104">
        <v>-3.2426499999999998</v>
      </c>
      <c r="T56" s="104">
        <v>-5.8337909999999997</v>
      </c>
      <c r="U56" s="104">
        <v>-8.3436570000000003</v>
      </c>
      <c r="V56" s="104">
        <v>-10.434194</v>
      </c>
      <c r="W56" s="104">
        <v>-12.075773999999999</v>
      </c>
      <c r="X56" s="104">
        <v>-13.652925</v>
      </c>
      <c r="Y56" s="104">
        <v>-15.951567000000001</v>
      </c>
      <c r="Z56" s="104">
        <v>-17.923089999999998</v>
      </c>
      <c r="AA56" s="104">
        <v>-19.423045999999999</v>
      </c>
      <c r="AB56" s="104">
        <v>-20.799486000000002</v>
      </c>
      <c r="AC56" s="104">
        <v>-22.180427999999999</v>
      </c>
      <c r="AD56" s="104">
        <v>-23.809244</v>
      </c>
      <c r="AE56" s="104">
        <v>-25.583932999999998</v>
      </c>
      <c r="AF56" s="102" t="s">
        <v>645</v>
      </c>
      <c r="AG56" s="91"/>
      <c r="AH56" s="64"/>
    </row>
    <row r="57" spans="1:34" ht="15" customHeight="1" x14ac:dyDescent="0.3">
      <c r="A57" s="90" t="s">
        <v>431</v>
      </c>
      <c r="B57" s="99" t="s">
        <v>200</v>
      </c>
      <c r="C57" s="106">
        <v>4320.8066410000001</v>
      </c>
      <c r="D57" s="106">
        <v>4269.857422</v>
      </c>
      <c r="E57" s="106">
        <v>4323.1083980000003</v>
      </c>
      <c r="F57" s="106">
        <v>4357.4765619999998</v>
      </c>
      <c r="G57" s="106">
        <v>4399.2587890000004</v>
      </c>
      <c r="H57" s="106">
        <v>4436.2553710000002</v>
      </c>
      <c r="I57" s="106">
        <v>4479.6909180000002</v>
      </c>
      <c r="J57" s="106">
        <v>4523.1308589999999</v>
      </c>
      <c r="K57" s="106">
        <v>4557.2661129999997</v>
      </c>
      <c r="L57" s="106">
        <v>4595.6157229999999</v>
      </c>
      <c r="M57" s="106">
        <v>4639.6835940000001</v>
      </c>
      <c r="N57" s="106">
        <v>4675.5454099999997</v>
      </c>
      <c r="O57" s="106">
        <v>4716.7797849999997</v>
      </c>
      <c r="P57" s="106">
        <v>4759.6586909999996</v>
      </c>
      <c r="Q57" s="106">
        <v>4804.3945309999999</v>
      </c>
      <c r="R57" s="106">
        <v>4846.4296880000002</v>
      </c>
      <c r="S57" s="106">
        <v>4888</v>
      </c>
      <c r="T57" s="106">
        <v>4926.591797</v>
      </c>
      <c r="U57" s="106">
        <v>4969.0205079999996</v>
      </c>
      <c r="V57" s="106">
        <v>5017.2177730000003</v>
      </c>
      <c r="W57" s="106">
        <v>5067.1025390000004</v>
      </c>
      <c r="X57" s="106">
        <v>5118.2651370000003</v>
      </c>
      <c r="Y57" s="106">
        <v>5169.4135740000002</v>
      </c>
      <c r="Z57" s="106">
        <v>5225.8686520000001</v>
      </c>
      <c r="AA57" s="106">
        <v>5280.6191410000001</v>
      </c>
      <c r="AB57" s="106">
        <v>5338.9575199999999</v>
      </c>
      <c r="AC57" s="106">
        <v>5396.263672</v>
      </c>
      <c r="AD57" s="106">
        <v>5454.6708980000003</v>
      </c>
      <c r="AE57" s="106">
        <v>5520.0908200000003</v>
      </c>
      <c r="AF57" s="103">
        <v>8.7869999999999997E-3</v>
      </c>
      <c r="AG57" s="91"/>
      <c r="AH57" s="64"/>
    </row>
    <row r="58" spans="1:34" ht="15" customHeight="1" x14ac:dyDescent="0.3">
      <c r="A58" s="90" t="s">
        <v>432</v>
      </c>
      <c r="B58" s="99" t="s">
        <v>143</v>
      </c>
      <c r="C58" s="106">
        <v>4122.4580079999996</v>
      </c>
      <c r="D58" s="106">
        <v>4062.4794919999999</v>
      </c>
      <c r="E58" s="106">
        <v>4095.7714839999999</v>
      </c>
      <c r="F58" s="106">
        <v>4121.8603519999997</v>
      </c>
      <c r="G58" s="106">
        <v>4156.2426759999998</v>
      </c>
      <c r="H58" s="106">
        <v>4185.8715819999998</v>
      </c>
      <c r="I58" s="106">
        <v>4222.1992190000001</v>
      </c>
      <c r="J58" s="106">
        <v>4257.2373049999997</v>
      </c>
      <c r="K58" s="106">
        <v>4283.828125</v>
      </c>
      <c r="L58" s="106">
        <v>4314.3852539999998</v>
      </c>
      <c r="M58" s="106">
        <v>4350.5776370000003</v>
      </c>
      <c r="N58" s="106">
        <v>4377.5375979999999</v>
      </c>
      <c r="O58" s="106">
        <v>4409.5273440000001</v>
      </c>
      <c r="P58" s="106">
        <v>4445.0209960000002</v>
      </c>
      <c r="Q58" s="106">
        <v>4480.5756840000004</v>
      </c>
      <c r="R58" s="106">
        <v>4514.6186520000001</v>
      </c>
      <c r="S58" s="106">
        <v>4547.0209960000002</v>
      </c>
      <c r="T58" s="106">
        <v>4576.1835940000001</v>
      </c>
      <c r="U58" s="106">
        <v>4609.1723629999997</v>
      </c>
      <c r="V58" s="106">
        <v>4647.8603519999997</v>
      </c>
      <c r="W58" s="106">
        <v>4688.1557620000003</v>
      </c>
      <c r="X58" s="106">
        <v>4729.5751950000003</v>
      </c>
      <c r="Y58" s="106">
        <v>4770.9008789999998</v>
      </c>
      <c r="Z58" s="106">
        <v>4817.2202150000003</v>
      </c>
      <c r="AA58" s="106">
        <v>4862.2607420000004</v>
      </c>
      <c r="AB58" s="106">
        <v>4910.4443359999996</v>
      </c>
      <c r="AC58" s="106">
        <v>4956.2900390000004</v>
      </c>
      <c r="AD58" s="106">
        <v>5003.9941410000001</v>
      </c>
      <c r="AE58" s="106">
        <v>5058.6289059999999</v>
      </c>
      <c r="AF58" s="103">
        <v>7.3359999999999996E-3</v>
      </c>
      <c r="AG58" s="91"/>
      <c r="AH58" s="64"/>
    </row>
    <row r="59" spans="1:34" ht="15" customHeight="1" x14ac:dyDescent="0.3">
      <c r="A59" s="87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64"/>
    </row>
    <row r="60" spans="1:34" ht="15" customHeight="1" x14ac:dyDescent="0.3">
      <c r="A60" s="90" t="s">
        <v>433</v>
      </c>
      <c r="B60" s="99" t="s">
        <v>144</v>
      </c>
      <c r="C60" s="106">
        <v>42.686298000000001</v>
      </c>
      <c r="D60" s="106">
        <v>51.119979999999998</v>
      </c>
      <c r="E60" s="106">
        <v>43.615738</v>
      </c>
      <c r="F60" s="106">
        <v>38.624619000000003</v>
      </c>
      <c r="G60" s="106">
        <v>39.763869999999997</v>
      </c>
      <c r="H60" s="106">
        <v>43.742573</v>
      </c>
      <c r="I60" s="106">
        <v>46.178566000000004</v>
      </c>
      <c r="J60" s="106">
        <v>43.965916</v>
      </c>
      <c r="K60" s="106">
        <v>46.238979</v>
      </c>
      <c r="L60" s="106">
        <v>43.695438000000003</v>
      </c>
      <c r="M60" s="106">
        <v>44.762752999999996</v>
      </c>
      <c r="N60" s="106">
        <v>45.263348000000001</v>
      </c>
      <c r="O60" s="106">
        <v>45.660316000000002</v>
      </c>
      <c r="P60" s="106">
        <v>44.496665999999998</v>
      </c>
      <c r="Q60" s="106">
        <v>44.117919999999998</v>
      </c>
      <c r="R60" s="106">
        <v>44.085835000000003</v>
      </c>
      <c r="S60" s="106">
        <v>44.846587999999997</v>
      </c>
      <c r="T60" s="106">
        <v>45.481293000000001</v>
      </c>
      <c r="U60" s="106">
        <v>45.996226999999998</v>
      </c>
      <c r="V60" s="106">
        <v>44.588566</v>
      </c>
      <c r="W60" s="106">
        <v>44.562922999999998</v>
      </c>
      <c r="X60" s="106">
        <v>43.881526999999998</v>
      </c>
      <c r="Y60" s="106">
        <v>43.068035000000002</v>
      </c>
      <c r="Z60" s="106">
        <v>42.262462999999997</v>
      </c>
      <c r="AA60" s="106">
        <v>41.340632999999997</v>
      </c>
      <c r="AB60" s="106">
        <v>41.192641999999999</v>
      </c>
      <c r="AC60" s="106">
        <v>41.599384000000001</v>
      </c>
      <c r="AD60" s="106">
        <v>41.154651999999999</v>
      </c>
      <c r="AE60" s="106">
        <v>40.559696000000002</v>
      </c>
      <c r="AF60" s="103">
        <v>-1.823E-3</v>
      </c>
      <c r="AG60" s="91"/>
      <c r="AH60" s="64"/>
    </row>
    <row r="61" spans="1:34" ht="15" customHeight="1" x14ac:dyDescent="0.3">
      <c r="A61" s="87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64"/>
    </row>
    <row r="62" spans="1:34" ht="15" customHeight="1" x14ac:dyDescent="0.3">
      <c r="A62" s="87"/>
      <c r="B62" s="99" t="s">
        <v>145</v>
      </c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64"/>
    </row>
    <row r="63" spans="1:34" ht="15" customHeight="1" x14ac:dyDescent="0.3">
      <c r="A63" s="90" t="s">
        <v>434</v>
      </c>
      <c r="B63" s="100" t="s">
        <v>146</v>
      </c>
      <c r="C63" s="104">
        <v>1508.6479489999999</v>
      </c>
      <c r="D63" s="104">
        <v>1479.0584719999999</v>
      </c>
      <c r="E63" s="104">
        <v>1498.761841</v>
      </c>
      <c r="F63" s="104">
        <v>1511.532837</v>
      </c>
      <c r="G63" s="104">
        <v>1523.877686</v>
      </c>
      <c r="H63" s="104">
        <v>1537.3596190000001</v>
      </c>
      <c r="I63" s="104">
        <v>1548.5345460000001</v>
      </c>
      <c r="J63" s="104">
        <v>1557.1938479999999</v>
      </c>
      <c r="K63" s="104">
        <v>1563.3201899999999</v>
      </c>
      <c r="L63" s="104">
        <v>1568.4975589999999</v>
      </c>
      <c r="M63" s="104">
        <v>1574.0804439999999</v>
      </c>
      <c r="N63" s="104">
        <v>1580.035034</v>
      </c>
      <c r="O63" s="104">
        <v>1585.5839840000001</v>
      </c>
      <c r="P63" s="104">
        <v>1595.0478519999999</v>
      </c>
      <c r="Q63" s="104">
        <v>1606.128784</v>
      </c>
      <c r="R63" s="104">
        <v>1618.1392820000001</v>
      </c>
      <c r="S63" s="104">
        <v>1629.1613769999999</v>
      </c>
      <c r="T63" s="104">
        <v>1640.3579099999999</v>
      </c>
      <c r="U63" s="104">
        <v>1651.3817140000001</v>
      </c>
      <c r="V63" s="104">
        <v>1662.9941409999999</v>
      </c>
      <c r="W63" s="104">
        <v>1675.880737</v>
      </c>
      <c r="X63" s="104">
        <v>1689.648193</v>
      </c>
      <c r="Y63" s="104">
        <v>1704.3085940000001</v>
      </c>
      <c r="Z63" s="104">
        <v>1719.7033690000001</v>
      </c>
      <c r="AA63" s="104">
        <v>1736.4311520000001</v>
      </c>
      <c r="AB63" s="104">
        <v>1754.3100589999999</v>
      </c>
      <c r="AC63" s="104">
        <v>1772.478149</v>
      </c>
      <c r="AD63" s="104">
        <v>1791.2467039999999</v>
      </c>
      <c r="AE63" s="104">
        <v>1811.7939449999999</v>
      </c>
      <c r="AF63" s="102">
        <v>6.561E-3</v>
      </c>
      <c r="AG63" s="91"/>
      <c r="AH63" s="64"/>
    </row>
    <row r="64" spans="1:34" ht="15" customHeight="1" x14ac:dyDescent="0.3">
      <c r="A64" s="90" t="s">
        <v>435</v>
      </c>
      <c r="B64" s="100" t="s">
        <v>147</v>
      </c>
      <c r="C64" s="104">
        <v>1346.5756839999999</v>
      </c>
      <c r="D64" s="104">
        <v>1324.414673</v>
      </c>
      <c r="E64" s="104">
        <v>1332.190552</v>
      </c>
      <c r="F64" s="104">
        <v>1329.360107</v>
      </c>
      <c r="G64" s="104">
        <v>1330.9746090000001</v>
      </c>
      <c r="H64" s="104">
        <v>1330.901611</v>
      </c>
      <c r="I64" s="104">
        <v>1338.4526370000001</v>
      </c>
      <c r="J64" s="104">
        <v>1345.4063719999999</v>
      </c>
      <c r="K64" s="104">
        <v>1351.6407469999999</v>
      </c>
      <c r="L64" s="104">
        <v>1358.888428</v>
      </c>
      <c r="M64" s="104">
        <v>1366.605591</v>
      </c>
      <c r="N64" s="104">
        <v>1371.6313479999999</v>
      </c>
      <c r="O64" s="104">
        <v>1375.619629</v>
      </c>
      <c r="P64" s="104">
        <v>1381.3101810000001</v>
      </c>
      <c r="Q64" s="104">
        <v>1385.496948</v>
      </c>
      <c r="R64" s="104">
        <v>1390.2330320000001</v>
      </c>
      <c r="S64" s="104">
        <v>1393.473999</v>
      </c>
      <c r="T64" s="104">
        <v>1396.2742920000001</v>
      </c>
      <c r="U64" s="104">
        <v>1400.4307859999999</v>
      </c>
      <c r="V64" s="104">
        <v>1405.8426509999999</v>
      </c>
      <c r="W64" s="104">
        <v>1412.1163329999999</v>
      </c>
      <c r="X64" s="104">
        <v>1419.3504640000001</v>
      </c>
      <c r="Y64" s="104">
        <v>1427.110962</v>
      </c>
      <c r="Z64" s="104">
        <v>1435.6904300000001</v>
      </c>
      <c r="AA64" s="104">
        <v>1444.2977289999999</v>
      </c>
      <c r="AB64" s="104">
        <v>1455.439453</v>
      </c>
      <c r="AC64" s="104">
        <v>1466.544312</v>
      </c>
      <c r="AD64" s="104">
        <v>1478.826904</v>
      </c>
      <c r="AE64" s="104">
        <v>1492.142822</v>
      </c>
      <c r="AF64" s="102">
        <v>3.673E-3</v>
      </c>
      <c r="AG64" s="91"/>
      <c r="AH64" s="64"/>
    </row>
    <row r="65" spans="1:34" ht="15" customHeight="1" x14ac:dyDescent="0.3">
      <c r="A65" s="90" t="s">
        <v>436</v>
      </c>
      <c r="B65" s="100" t="s">
        <v>148</v>
      </c>
      <c r="C65" s="104">
        <v>1013.826233</v>
      </c>
      <c r="D65" s="104">
        <v>1017.035034</v>
      </c>
      <c r="E65" s="104">
        <v>1010.613342</v>
      </c>
      <c r="F65" s="104">
        <v>1017.345337</v>
      </c>
      <c r="G65" s="104">
        <v>1029.3660890000001</v>
      </c>
      <c r="H65" s="104">
        <v>1038.971802</v>
      </c>
      <c r="I65" s="104">
        <v>1046.74353</v>
      </c>
      <c r="J65" s="104">
        <v>1051.9785159999999</v>
      </c>
      <c r="K65" s="104">
        <v>1054.5239260000001</v>
      </c>
      <c r="L65" s="104">
        <v>1056.740845</v>
      </c>
      <c r="M65" s="104">
        <v>1062.9748540000001</v>
      </c>
      <c r="N65" s="104">
        <v>1066.2261960000001</v>
      </c>
      <c r="O65" s="104">
        <v>1072.4453120000001</v>
      </c>
      <c r="P65" s="104">
        <v>1079.723755</v>
      </c>
      <c r="Q65" s="104">
        <v>1084.6324460000001</v>
      </c>
      <c r="R65" s="104">
        <v>1090.831543</v>
      </c>
      <c r="S65" s="104">
        <v>1097.142212</v>
      </c>
      <c r="T65" s="104">
        <v>1102.1000979999999</v>
      </c>
      <c r="U65" s="104">
        <v>1108.7885739999999</v>
      </c>
      <c r="V65" s="104">
        <v>1116.909058</v>
      </c>
      <c r="W65" s="104">
        <v>1124.6568600000001</v>
      </c>
      <c r="X65" s="104">
        <v>1131.1889650000001</v>
      </c>
      <c r="Y65" s="104">
        <v>1136.258789</v>
      </c>
      <c r="Z65" s="104">
        <v>1141.7172849999999</v>
      </c>
      <c r="AA65" s="104">
        <v>1152.8532709999999</v>
      </c>
      <c r="AB65" s="104">
        <v>1160.8237300000001</v>
      </c>
      <c r="AC65" s="104">
        <v>1166.3402100000001</v>
      </c>
      <c r="AD65" s="104">
        <v>1172.239624</v>
      </c>
      <c r="AE65" s="104">
        <v>1183.400269</v>
      </c>
      <c r="AF65" s="102">
        <v>5.5389999999999997E-3</v>
      </c>
      <c r="AG65" s="91"/>
      <c r="AH65" s="64"/>
    </row>
    <row r="66" spans="1:34" ht="12" x14ac:dyDescent="0.3">
      <c r="A66" s="90" t="s">
        <v>437</v>
      </c>
      <c r="B66" s="100" t="s">
        <v>149</v>
      </c>
      <c r="C66" s="104">
        <v>17.104813</v>
      </c>
      <c r="D66" s="104">
        <v>20.818840000000002</v>
      </c>
      <c r="E66" s="104">
        <v>25.291713999999999</v>
      </c>
      <c r="F66" s="104">
        <v>30.471529</v>
      </c>
      <c r="G66" s="104">
        <v>36.671711000000002</v>
      </c>
      <c r="H66" s="104">
        <v>44.034016000000001</v>
      </c>
      <c r="I66" s="104">
        <v>52.443638</v>
      </c>
      <c r="J66" s="104">
        <v>62.011752999999999</v>
      </c>
      <c r="K66" s="104">
        <v>72.547957999999994</v>
      </c>
      <c r="L66" s="104">
        <v>82.243622000000002</v>
      </c>
      <c r="M66" s="104">
        <v>92.229598999999993</v>
      </c>
      <c r="N66" s="104">
        <v>102.246773</v>
      </c>
      <c r="O66" s="104">
        <v>112.604744</v>
      </c>
      <c r="P66" s="104">
        <v>122.83654799999999</v>
      </c>
      <c r="Q66" s="104">
        <v>132.71783400000001</v>
      </c>
      <c r="R66" s="104">
        <v>142.34561199999999</v>
      </c>
      <c r="S66" s="104">
        <v>151.66184999999999</v>
      </c>
      <c r="T66" s="104">
        <v>160.5009</v>
      </c>
      <c r="U66" s="104">
        <v>168.79473899999999</v>
      </c>
      <c r="V66" s="104">
        <v>176.638443</v>
      </c>
      <c r="W66" s="104">
        <v>183.959</v>
      </c>
      <c r="X66" s="104">
        <v>190.64669799999999</v>
      </c>
      <c r="Y66" s="104">
        <v>196.906891</v>
      </c>
      <c r="Z66" s="104">
        <v>202.55365</v>
      </c>
      <c r="AA66" s="104">
        <v>208.316788</v>
      </c>
      <c r="AB66" s="104">
        <v>213.76280199999999</v>
      </c>
      <c r="AC66" s="104">
        <v>219.04420500000001</v>
      </c>
      <c r="AD66" s="104">
        <v>224.230515</v>
      </c>
      <c r="AE66" s="104">
        <v>229.211716</v>
      </c>
      <c r="AF66" s="102">
        <v>9.7119999999999998E-2</v>
      </c>
      <c r="AG66" s="91"/>
      <c r="AH66" s="64"/>
    </row>
    <row r="67" spans="1:34" ht="15" customHeight="1" x14ac:dyDescent="0.3">
      <c r="A67" s="90" t="s">
        <v>438</v>
      </c>
      <c r="B67" s="99" t="s">
        <v>150</v>
      </c>
      <c r="C67" s="106">
        <v>3886.1547850000002</v>
      </c>
      <c r="D67" s="106">
        <v>3841.326904</v>
      </c>
      <c r="E67" s="106">
        <v>3866.8576659999999</v>
      </c>
      <c r="F67" s="106">
        <v>3888.7097170000002</v>
      </c>
      <c r="G67" s="106">
        <v>3920.8901369999999</v>
      </c>
      <c r="H67" s="106">
        <v>3951.2670899999998</v>
      </c>
      <c r="I67" s="106">
        <v>3986.1743160000001</v>
      </c>
      <c r="J67" s="106">
        <v>4016.5903320000002</v>
      </c>
      <c r="K67" s="106">
        <v>4042.032471</v>
      </c>
      <c r="L67" s="106">
        <v>4066.3703609999998</v>
      </c>
      <c r="M67" s="106">
        <v>4095.8903810000002</v>
      </c>
      <c r="N67" s="106">
        <v>4120.1391599999997</v>
      </c>
      <c r="O67" s="106">
        <v>4146.2539059999999</v>
      </c>
      <c r="P67" s="106">
        <v>4178.9184569999998</v>
      </c>
      <c r="Q67" s="106">
        <v>4208.9760740000002</v>
      </c>
      <c r="R67" s="106">
        <v>4241.5493159999996</v>
      </c>
      <c r="S67" s="106">
        <v>4271.4399409999996</v>
      </c>
      <c r="T67" s="106">
        <v>4299.2333980000003</v>
      </c>
      <c r="U67" s="106">
        <v>4329.3959960000002</v>
      </c>
      <c r="V67" s="106">
        <v>4362.3837890000004</v>
      </c>
      <c r="W67" s="106">
        <v>4396.6127930000002</v>
      </c>
      <c r="X67" s="106">
        <v>4430.8344729999999</v>
      </c>
      <c r="Y67" s="106">
        <v>4464.5854490000002</v>
      </c>
      <c r="Z67" s="106">
        <v>4499.6645509999998</v>
      </c>
      <c r="AA67" s="106">
        <v>4541.8984380000002</v>
      </c>
      <c r="AB67" s="106">
        <v>4584.3359380000002</v>
      </c>
      <c r="AC67" s="106">
        <v>4624.40625</v>
      </c>
      <c r="AD67" s="106">
        <v>4666.5439450000003</v>
      </c>
      <c r="AE67" s="106">
        <v>4716.5493159999996</v>
      </c>
      <c r="AF67" s="103">
        <v>6.94E-3</v>
      </c>
      <c r="AG67" s="91"/>
      <c r="AH67" s="64"/>
    </row>
    <row r="68" spans="1:34" ht="15" customHeight="1" x14ac:dyDescent="0.3">
      <c r="A68" s="90" t="s">
        <v>439</v>
      </c>
      <c r="B68" s="100" t="s">
        <v>151</v>
      </c>
      <c r="C68" s="104">
        <v>198.34873999999999</v>
      </c>
      <c r="D68" s="104">
        <v>207.378006</v>
      </c>
      <c r="E68" s="104">
        <v>227.33663899999999</v>
      </c>
      <c r="F68" s="104">
        <v>235.616165</v>
      </c>
      <c r="G68" s="104">
        <v>243.01622</v>
      </c>
      <c r="H68" s="104">
        <v>250.383972</v>
      </c>
      <c r="I68" s="104">
        <v>257.49185199999999</v>
      </c>
      <c r="J68" s="104">
        <v>265.89318800000001</v>
      </c>
      <c r="K68" s="104">
        <v>273.437927</v>
      </c>
      <c r="L68" s="104">
        <v>281.23052999999999</v>
      </c>
      <c r="M68" s="104">
        <v>289.10574300000002</v>
      </c>
      <c r="N68" s="104">
        <v>298.00817899999998</v>
      </c>
      <c r="O68" s="104">
        <v>307.25247200000001</v>
      </c>
      <c r="P68" s="104">
        <v>314.63729899999998</v>
      </c>
      <c r="Q68" s="104">
        <v>323.818512</v>
      </c>
      <c r="R68" s="104">
        <v>331.81133999999997</v>
      </c>
      <c r="S68" s="104">
        <v>340.97918700000002</v>
      </c>
      <c r="T68" s="104">
        <v>350.40817299999998</v>
      </c>
      <c r="U68" s="104">
        <v>359.848724</v>
      </c>
      <c r="V68" s="104">
        <v>369.35775799999999</v>
      </c>
      <c r="W68" s="104">
        <v>378.94695999999999</v>
      </c>
      <c r="X68" s="104">
        <v>388.690247</v>
      </c>
      <c r="Y68" s="104">
        <v>398.51220699999999</v>
      </c>
      <c r="Z68" s="104">
        <v>408.64822400000003</v>
      </c>
      <c r="AA68" s="104">
        <v>418.35836799999998</v>
      </c>
      <c r="AB68" s="104">
        <v>428.51309199999997</v>
      </c>
      <c r="AC68" s="104">
        <v>439.97396900000001</v>
      </c>
      <c r="AD68" s="104">
        <v>450.67678799999999</v>
      </c>
      <c r="AE68" s="104">
        <v>461.46173099999999</v>
      </c>
      <c r="AF68" s="102">
        <v>3.0615E-2</v>
      </c>
      <c r="AG68" s="91"/>
      <c r="AH68" s="64"/>
    </row>
    <row r="69" spans="1:34" ht="15" customHeight="1" x14ac:dyDescent="0.3">
      <c r="A69" s="90" t="s">
        <v>440</v>
      </c>
      <c r="B69" s="99" t="s">
        <v>152</v>
      </c>
      <c r="C69" s="106">
        <v>4084.5034179999998</v>
      </c>
      <c r="D69" s="106">
        <v>4048.7048340000001</v>
      </c>
      <c r="E69" s="106">
        <v>4094.194336</v>
      </c>
      <c r="F69" s="106">
        <v>4124.3256840000004</v>
      </c>
      <c r="G69" s="106">
        <v>4163.90625</v>
      </c>
      <c r="H69" s="106">
        <v>4201.6508789999998</v>
      </c>
      <c r="I69" s="106">
        <v>4243.6660160000001</v>
      </c>
      <c r="J69" s="106">
        <v>4282.4833980000003</v>
      </c>
      <c r="K69" s="106">
        <v>4315.4702150000003</v>
      </c>
      <c r="L69" s="106">
        <v>4347.6010740000002</v>
      </c>
      <c r="M69" s="106">
        <v>4384.9960940000001</v>
      </c>
      <c r="N69" s="106">
        <v>4418.1474609999996</v>
      </c>
      <c r="O69" s="106">
        <v>4453.5063479999999</v>
      </c>
      <c r="P69" s="106">
        <v>4493.5556640000004</v>
      </c>
      <c r="Q69" s="106">
        <v>4532.7944340000004</v>
      </c>
      <c r="R69" s="106">
        <v>4573.3608400000003</v>
      </c>
      <c r="S69" s="106">
        <v>4612.4189450000003</v>
      </c>
      <c r="T69" s="106">
        <v>4649.6416019999997</v>
      </c>
      <c r="U69" s="106">
        <v>4689.2446289999998</v>
      </c>
      <c r="V69" s="106">
        <v>4731.7416990000002</v>
      </c>
      <c r="W69" s="106">
        <v>4775.5595700000003</v>
      </c>
      <c r="X69" s="106">
        <v>4819.5249020000001</v>
      </c>
      <c r="Y69" s="106">
        <v>4863.0976559999999</v>
      </c>
      <c r="Z69" s="106">
        <v>4908.3129879999997</v>
      </c>
      <c r="AA69" s="106">
        <v>4960.2568359999996</v>
      </c>
      <c r="AB69" s="106">
        <v>5012.8491210000002</v>
      </c>
      <c r="AC69" s="106">
        <v>5064.3803710000002</v>
      </c>
      <c r="AD69" s="106">
        <v>5117.220703</v>
      </c>
      <c r="AE69" s="106">
        <v>5178.0112300000001</v>
      </c>
      <c r="AF69" s="103">
        <v>8.5079999999999999E-3</v>
      </c>
      <c r="AG69" s="91"/>
      <c r="AH69" s="64"/>
    </row>
    <row r="70" spans="1:34" ht="15" customHeight="1" x14ac:dyDescent="0.3">
      <c r="A70" s="87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64"/>
    </row>
    <row r="71" spans="1:34" ht="15" customHeight="1" x14ac:dyDescent="0.3">
      <c r="A71" s="87"/>
      <c r="B71" s="99" t="s">
        <v>153</v>
      </c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64"/>
    </row>
    <row r="72" spans="1:34" ht="15" customHeight="1" x14ac:dyDescent="0.3">
      <c r="A72" s="87"/>
      <c r="B72" s="99" t="s">
        <v>683</v>
      </c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91"/>
      <c r="AG72" s="91"/>
      <c r="AH72" s="64"/>
    </row>
    <row r="73" spans="1:34" ht="12" x14ac:dyDescent="0.3">
      <c r="A73" s="90" t="s">
        <v>441</v>
      </c>
      <c r="B73" s="100" t="s">
        <v>146</v>
      </c>
      <c r="C73" s="105">
        <v>14.558745999999999</v>
      </c>
      <c r="D73" s="105">
        <v>14.137022</v>
      </c>
      <c r="E73" s="105">
        <v>13.836985</v>
      </c>
      <c r="F73" s="105">
        <v>13.423342999999999</v>
      </c>
      <c r="G73" s="105">
        <v>13.182622</v>
      </c>
      <c r="H73" s="105">
        <v>12.999249000000001</v>
      </c>
      <c r="I73" s="105">
        <v>12.875704000000001</v>
      </c>
      <c r="J73" s="105">
        <v>12.842129</v>
      </c>
      <c r="K73" s="105">
        <v>12.876039</v>
      </c>
      <c r="L73" s="105">
        <v>12.943087</v>
      </c>
      <c r="M73" s="105">
        <v>13.004488</v>
      </c>
      <c r="N73" s="105">
        <v>13.199555</v>
      </c>
      <c r="O73" s="105">
        <v>13.349550000000001</v>
      </c>
      <c r="P73" s="105">
        <v>13.363859</v>
      </c>
      <c r="Q73" s="105">
        <v>13.446160000000001</v>
      </c>
      <c r="R73" s="105">
        <v>13.548438000000001</v>
      </c>
      <c r="S73" s="105">
        <v>13.691177</v>
      </c>
      <c r="T73" s="105">
        <v>13.791919999999999</v>
      </c>
      <c r="U73" s="105">
        <v>13.892632000000001</v>
      </c>
      <c r="V73" s="105">
        <v>13.972958</v>
      </c>
      <c r="W73" s="105">
        <v>14.018152000000001</v>
      </c>
      <c r="X73" s="105">
        <v>14.048780000000001</v>
      </c>
      <c r="Y73" s="105">
        <v>14.074063000000001</v>
      </c>
      <c r="Z73" s="105">
        <v>14.104900000000001</v>
      </c>
      <c r="AA73" s="105">
        <v>14.081588</v>
      </c>
      <c r="AB73" s="105">
        <v>14.041449</v>
      </c>
      <c r="AC73" s="105">
        <v>14.020605</v>
      </c>
      <c r="AD73" s="105">
        <v>13.956806</v>
      </c>
      <c r="AE73" s="105">
        <v>13.852473</v>
      </c>
      <c r="AF73" s="102">
        <v>-1.774E-3</v>
      </c>
      <c r="AG73" s="91"/>
      <c r="AH73" s="64"/>
    </row>
    <row r="74" spans="1:34" ht="15" customHeight="1" x14ac:dyDescent="0.3">
      <c r="A74" s="90" t="s">
        <v>442</v>
      </c>
      <c r="B74" s="100" t="s">
        <v>147</v>
      </c>
      <c r="C74" s="105">
        <v>12.512105</v>
      </c>
      <c r="D74" s="105">
        <v>12.249195</v>
      </c>
      <c r="E74" s="105">
        <v>11.71762</v>
      </c>
      <c r="F74" s="105">
        <v>11.21616</v>
      </c>
      <c r="G74" s="105">
        <v>10.936932000000001</v>
      </c>
      <c r="H74" s="105">
        <v>10.734302</v>
      </c>
      <c r="I74" s="105">
        <v>10.563871000000001</v>
      </c>
      <c r="J74" s="105">
        <v>10.480594999999999</v>
      </c>
      <c r="K74" s="105">
        <v>10.468112</v>
      </c>
      <c r="L74" s="105">
        <v>10.462433000000001</v>
      </c>
      <c r="M74" s="105">
        <v>10.451896</v>
      </c>
      <c r="N74" s="105">
        <v>10.570556</v>
      </c>
      <c r="O74" s="105">
        <v>10.648975</v>
      </c>
      <c r="P74" s="105">
        <v>10.623759</v>
      </c>
      <c r="Q74" s="105">
        <v>10.65635</v>
      </c>
      <c r="R74" s="105">
        <v>10.693994</v>
      </c>
      <c r="S74" s="105">
        <v>10.778915</v>
      </c>
      <c r="T74" s="105">
        <v>10.834794</v>
      </c>
      <c r="U74" s="105">
        <v>10.88077</v>
      </c>
      <c r="V74" s="105">
        <v>10.91621</v>
      </c>
      <c r="W74" s="105">
        <v>10.921968</v>
      </c>
      <c r="X74" s="105">
        <v>10.924382</v>
      </c>
      <c r="Y74" s="105">
        <v>10.911804</v>
      </c>
      <c r="Z74" s="105">
        <v>10.894216</v>
      </c>
      <c r="AA74" s="105">
        <v>10.833881999999999</v>
      </c>
      <c r="AB74" s="105">
        <v>10.744009</v>
      </c>
      <c r="AC74" s="105">
        <v>10.705812</v>
      </c>
      <c r="AD74" s="105">
        <v>10.620430000000001</v>
      </c>
      <c r="AE74" s="105">
        <v>10.509831</v>
      </c>
      <c r="AF74" s="102">
        <v>-6.2090000000000001E-3</v>
      </c>
      <c r="AG74" s="91"/>
      <c r="AH74" s="64"/>
    </row>
    <row r="75" spans="1:34" ht="15" customHeight="1" x14ac:dyDescent="0.3">
      <c r="A75" s="90" t="s">
        <v>443</v>
      </c>
      <c r="B75" s="100" t="s">
        <v>148</v>
      </c>
      <c r="C75" s="105">
        <v>8.3324549999999995</v>
      </c>
      <c r="D75" s="105">
        <v>8.1783110000000008</v>
      </c>
      <c r="E75" s="105">
        <v>7.5627209999999998</v>
      </c>
      <c r="F75" s="105">
        <v>7.1506829999999999</v>
      </c>
      <c r="G75" s="105">
        <v>6.8767699999999996</v>
      </c>
      <c r="H75" s="105">
        <v>6.6846040000000002</v>
      </c>
      <c r="I75" s="105">
        <v>6.5606540000000004</v>
      </c>
      <c r="J75" s="105">
        <v>6.4943369999999998</v>
      </c>
      <c r="K75" s="105">
        <v>6.4774989999999999</v>
      </c>
      <c r="L75" s="105">
        <v>6.4750870000000003</v>
      </c>
      <c r="M75" s="105">
        <v>6.4792339999999999</v>
      </c>
      <c r="N75" s="105">
        <v>6.5891409999999997</v>
      </c>
      <c r="O75" s="105">
        <v>6.6222760000000003</v>
      </c>
      <c r="P75" s="105">
        <v>6.60487</v>
      </c>
      <c r="Q75" s="105">
        <v>6.6469009999999997</v>
      </c>
      <c r="R75" s="105">
        <v>6.7022019999999998</v>
      </c>
      <c r="S75" s="105">
        <v>6.7931980000000003</v>
      </c>
      <c r="T75" s="105">
        <v>6.8714449999999996</v>
      </c>
      <c r="U75" s="105">
        <v>6.9273300000000004</v>
      </c>
      <c r="V75" s="105">
        <v>6.9735250000000004</v>
      </c>
      <c r="W75" s="105">
        <v>6.9766310000000002</v>
      </c>
      <c r="X75" s="105">
        <v>6.9635569999999998</v>
      </c>
      <c r="Y75" s="105">
        <v>6.9610820000000002</v>
      </c>
      <c r="Z75" s="105">
        <v>6.9443729999999997</v>
      </c>
      <c r="AA75" s="105">
        <v>6.9011990000000001</v>
      </c>
      <c r="AB75" s="105">
        <v>6.8564980000000002</v>
      </c>
      <c r="AC75" s="105">
        <v>6.8319080000000003</v>
      </c>
      <c r="AD75" s="105">
        <v>6.7879420000000001</v>
      </c>
      <c r="AE75" s="105">
        <v>6.7243789999999999</v>
      </c>
      <c r="AF75" s="102">
        <v>-7.6290000000000004E-3</v>
      </c>
      <c r="AG75" s="91"/>
      <c r="AH75" s="64"/>
    </row>
    <row r="76" spans="1:34" ht="15" customHeight="1" x14ac:dyDescent="0.3">
      <c r="A76" s="90" t="s">
        <v>444</v>
      </c>
      <c r="B76" s="100" t="s">
        <v>149</v>
      </c>
      <c r="C76" s="105">
        <v>14.502357</v>
      </c>
      <c r="D76" s="105">
        <v>15.017732000000001</v>
      </c>
      <c r="E76" s="105">
        <v>14.568986000000001</v>
      </c>
      <c r="F76" s="105">
        <v>13.740180000000001</v>
      </c>
      <c r="G76" s="105">
        <v>13.61303</v>
      </c>
      <c r="H76" s="105">
        <v>13.589596999999999</v>
      </c>
      <c r="I76" s="105">
        <v>13.559766</v>
      </c>
      <c r="J76" s="105">
        <v>13.553876000000001</v>
      </c>
      <c r="K76" s="105">
        <v>13.556692</v>
      </c>
      <c r="L76" s="105">
        <v>13.623919000000001</v>
      </c>
      <c r="M76" s="105">
        <v>13.704961000000001</v>
      </c>
      <c r="N76" s="105">
        <v>13.841100000000001</v>
      </c>
      <c r="O76" s="105">
        <v>13.939563</v>
      </c>
      <c r="P76" s="105">
        <v>14.008406000000001</v>
      </c>
      <c r="Q76" s="105">
        <v>14.012616</v>
      </c>
      <c r="R76" s="105">
        <v>14.122978</v>
      </c>
      <c r="S76" s="105">
        <v>14.216115</v>
      </c>
      <c r="T76" s="105">
        <v>14.355930000000001</v>
      </c>
      <c r="U76" s="105">
        <v>14.427718</v>
      </c>
      <c r="V76" s="105">
        <v>14.510460999999999</v>
      </c>
      <c r="W76" s="105">
        <v>14.511039</v>
      </c>
      <c r="X76" s="105">
        <v>14.500132000000001</v>
      </c>
      <c r="Y76" s="105">
        <v>14.488925</v>
      </c>
      <c r="Z76" s="105">
        <v>14.506548</v>
      </c>
      <c r="AA76" s="105">
        <v>14.54316</v>
      </c>
      <c r="AB76" s="105">
        <v>14.494947</v>
      </c>
      <c r="AC76" s="105">
        <v>14.495820999999999</v>
      </c>
      <c r="AD76" s="105">
        <v>14.338176000000001</v>
      </c>
      <c r="AE76" s="105">
        <v>14.21382</v>
      </c>
      <c r="AF76" s="102">
        <v>-7.1699999999999997E-4</v>
      </c>
      <c r="AG76" s="91"/>
      <c r="AH76" s="64"/>
    </row>
    <row r="77" spans="1:34" ht="15" customHeight="1" x14ac:dyDescent="0.3">
      <c r="A77" s="90" t="s">
        <v>445</v>
      </c>
      <c r="B77" s="99" t="s">
        <v>154</v>
      </c>
      <c r="C77" s="107">
        <v>12.224997999999999</v>
      </c>
      <c r="D77" s="107">
        <v>11.913273</v>
      </c>
      <c r="E77" s="107">
        <v>11.471824</v>
      </c>
      <c r="F77" s="107">
        <v>11.030275</v>
      </c>
      <c r="G77" s="107">
        <v>10.768831</v>
      </c>
      <c r="H77" s="107">
        <v>10.582514</v>
      </c>
      <c r="I77" s="107">
        <v>10.45016</v>
      </c>
      <c r="J77" s="107">
        <v>10.399552</v>
      </c>
      <c r="K77" s="107">
        <v>10.413741999999999</v>
      </c>
      <c r="L77" s="107">
        <v>10.447018999999999</v>
      </c>
      <c r="M77" s="107">
        <v>10.475133</v>
      </c>
      <c r="N77" s="107">
        <v>10.629588999999999</v>
      </c>
      <c r="O77" s="107">
        <v>10.729555</v>
      </c>
      <c r="P77" s="107">
        <v>10.730740000000001</v>
      </c>
      <c r="Q77" s="107">
        <v>10.793545</v>
      </c>
      <c r="R77" s="107">
        <v>10.871433</v>
      </c>
      <c r="S77" s="107">
        <v>10.987963000000001</v>
      </c>
      <c r="T77" s="107">
        <v>11.078531</v>
      </c>
      <c r="U77" s="107">
        <v>11.155383</v>
      </c>
      <c r="V77" s="107">
        <v>11.217563</v>
      </c>
      <c r="W77" s="107">
        <v>11.243109</v>
      </c>
      <c r="X77" s="107">
        <v>11.258493</v>
      </c>
      <c r="Y77" s="107">
        <v>11.271253</v>
      </c>
      <c r="Z77" s="107">
        <v>11.281693000000001</v>
      </c>
      <c r="AA77" s="107">
        <v>11.247436</v>
      </c>
      <c r="AB77" s="107">
        <v>11.196383000000001</v>
      </c>
      <c r="AC77" s="107">
        <v>11.178801</v>
      </c>
      <c r="AD77" s="107">
        <v>11.117008</v>
      </c>
      <c r="AE77" s="107">
        <v>11.024077999999999</v>
      </c>
      <c r="AF77" s="103">
        <v>-3.686E-3</v>
      </c>
      <c r="AG77" s="91"/>
      <c r="AH77" s="64"/>
    </row>
    <row r="78" spans="1:34" ht="15" customHeight="1" x14ac:dyDescent="0.3">
      <c r="A78" s="87"/>
      <c r="B78" s="99" t="s">
        <v>155</v>
      </c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64"/>
    </row>
    <row r="79" spans="1:34" ht="12" x14ac:dyDescent="0.3">
      <c r="A79" s="90" t="s">
        <v>446</v>
      </c>
      <c r="B79" s="100" t="s">
        <v>146</v>
      </c>
      <c r="C79" s="105">
        <v>14.558745999999999</v>
      </c>
      <c r="D79" s="105">
        <v>14.721423</v>
      </c>
      <c r="E79" s="105">
        <v>14.760685</v>
      </c>
      <c r="F79" s="105">
        <v>14.630814000000001</v>
      </c>
      <c r="G79" s="105">
        <v>14.674791000000001</v>
      </c>
      <c r="H79" s="105">
        <v>14.783257000000001</v>
      </c>
      <c r="I79" s="105">
        <v>14.959111</v>
      </c>
      <c r="J79" s="105">
        <v>15.247320999999999</v>
      </c>
      <c r="K79" s="105">
        <v>15.628829</v>
      </c>
      <c r="L79" s="105">
        <v>16.069664</v>
      </c>
      <c r="M79" s="105">
        <v>16.515978</v>
      </c>
      <c r="N79" s="105">
        <v>17.160717000000002</v>
      </c>
      <c r="O79" s="105">
        <v>17.771509000000002</v>
      </c>
      <c r="P79" s="105">
        <v>18.207148</v>
      </c>
      <c r="Q79" s="105">
        <v>18.741202999999999</v>
      </c>
      <c r="R79" s="105">
        <v>19.306435</v>
      </c>
      <c r="S79" s="105">
        <v>19.941206000000001</v>
      </c>
      <c r="T79" s="105">
        <v>20.5291</v>
      </c>
      <c r="U79" s="105">
        <v>21.140167000000002</v>
      </c>
      <c r="V79" s="105">
        <v>21.739135999999998</v>
      </c>
      <c r="W79" s="105">
        <v>22.302057000000001</v>
      </c>
      <c r="X79" s="105">
        <v>22.863129000000001</v>
      </c>
      <c r="Y79" s="105">
        <v>23.433163</v>
      </c>
      <c r="Z79" s="105">
        <v>24.031725000000002</v>
      </c>
      <c r="AA79" s="105">
        <v>24.558036999999999</v>
      </c>
      <c r="AB79" s="105">
        <v>25.069824000000001</v>
      </c>
      <c r="AC79" s="105">
        <v>25.632684999999999</v>
      </c>
      <c r="AD79" s="105">
        <v>26.128471000000001</v>
      </c>
      <c r="AE79" s="105">
        <v>26.559172</v>
      </c>
      <c r="AF79" s="102">
        <v>2.1703E-2</v>
      </c>
      <c r="AG79" s="91"/>
      <c r="AH79" s="64"/>
    </row>
    <row r="80" spans="1:34" ht="15" customHeight="1" x14ac:dyDescent="0.3">
      <c r="A80" s="90" t="s">
        <v>447</v>
      </c>
      <c r="B80" s="100" t="s">
        <v>147</v>
      </c>
      <c r="C80" s="105">
        <v>12.512105</v>
      </c>
      <c r="D80" s="105">
        <v>12.755557</v>
      </c>
      <c r="E80" s="105">
        <v>12.499840000000001</v>
      </c>
      <c r="F80" s="105">
        <v>12.225088</v>
      </c>
      <c r="G80" s="105">
        <v>12.174906999999999</v>
      </c>
      <c r="H80" s="105">
        <v>12.207471999999999</v>
      </c>
      <c r="I80" s="105">
        <v>12.273202</v>
      </c>
      <c r="J80" s="105">
        <v>12.443498</v>
      </c>
      <c r="K80" s="105">
        <v>12.706108</v>
      </c>
      <c r="L80" s="105">
        <v>12.989776000000001</v>
      </c>
      <c r="M80" s="105">
        <v>13.274132</v>
      </c>
      <c r="N80" s="105">
        <v>13.742760000000001</v>
      </c>
      <c r="O80" s="105">
        <v>14.176384000000001</v>
      </c>
      <c r="P80" s="105">
        <v>14.473990000000001</v>
      </c>
      <c r="Q80" s="105">
        <v>14.852778000000001</v>
      </c>
      <c r="R80" s="105">
        <v>15.23887</v>
      </c>
      <c r="S80" s="105">
        <v>15.699496</v>
      </c>
      <c r="T80" s="105">
        <v>16.127457</v>
      </c>
      <c r="U80" s="105">
        <v>16.557072000000002</v>
      </c>
      <c r="V80" s="105">
        <v>16.983446000000001</v>
      </c>
      <c r="W80" s="105">
        <v>17.376208999999999</v>
      </c>
      <c r="X80" s="105">
        <v>17.778452000000001</v>
      </c>
      <c r="Y80" s="105">
        <v>18.168036000000001</v>
      </c>
      <c r="Z80" s="105">
        <v>18.561406999999999</v>
      </c>
      <c r="AA80" s="105">
        <v>18.894096000000001</v>
      </c>
      <c r="AB80" s="105">
        <v>19.182524000000001</v>
      </c>
      <c r="AC80" s="105">
        <v>19.572531000000001</v>
      </c>
      <c r="AD80" s="105">
        <v>19.882456000000001</v>
      </c>
      <c r="AE80" s="105">
        <v>20.150366000000002</v>
      </c>
      <c r="AF80" s="102">
        <v>1.7163999999999999E-2</v>
      </c>
      <c r="AG80" s="91"/>
      <c r="AH80" s="64"/>
    </row>
    <row r="81" spans="1:34" ht="12" x14ac:dyDescent="0.3">
      <c r="A81" s="90" t="s">
        <v>448</v>
      </c>
      <c r="B81" s="100" t="s">
        <v>148</v>
      </c>
      <c r="C81" s="105">
        <v>8.3324549999999995</v>
      </c>
      <c r="D81" s="105">
        <v>8.5163890000000002</v>
      </c>
      <c r="E81" s="105">
        <v>8.0675760000000007</v>
      </c>
      <c r="F81" s="105">
        <v>7.7939100000000003</v>
      </c>
      <c r="G81" s="105">
        <v>7.6551679999999998</v>
      </c>
      <c r="H81" s="105">
        <v>7.6019949999999996</v>
      </c>
      <c r="I81" s="105">
        <v>7.6222279999999998</v>
      </c>
      <c r="J81" s="105">
        <v>7.7106570000000003</v>
      </c>
      <c r="K81" s="105">
        <v>7.8623339999999997</v>
      </c>
      <c r="L81" s="105">
        <v>8.0392309999999991</v>
      </c>
      <c r="M81" s="105">
        <v>8.2287660000000002</v>
      </c>
      <c r="N81" s="105">
        <v>8.5665300000000002</v>
      </c>
      <c r="O81" s="105">
        <v>8.8158650000000005</v>
      </c>
      <c r="P81" s="105">
        <v>8.9985870000000006</v>
      </c>
      <c r="Q81" s="105">
        <v>9.2644230000000007</v>
      </c>
      <c r="R81" s="105">
        <v>9.5505929999999992</v>
      </c>
      <c r="S81" s="105">
        <v>9.8942960000000006</v>
      </c>
      <c r="T81" s="105">
        <v>10.228059</v>
      </c>
      <c r="U81" s="105">
        <v>10.541193</v>
      </c>
      <c r="V81" s="105">
        <v>10.849413999999999</v>
      </c>
      <c r="W81" s="105">
        <v>11.099410000000001</v>
      </c>
      <c r="X81" s="105">
        <v>11.332565000000001</v>
      </c>
      <c r="Y81" s="105">
        <v>11.590127000000001</v>
      </c>
      <c r="Z81" s="105">
        <v>11.831720000000001</v>
      </c>
      <c r="AA81" s="105">
        <v>12.035568</v>
      </c>
      <c r="AB81" s="105">
        <v>12.2417</v>
      </c>
      <c r="AC81" s="105">
        <v>12.490197999999999</v>
      </c>
      <c r="AD81" s="105">
        <v>12.707675</v>
      </c>
      <c r="AE81" s="105">
        <v>12.892566</v>
      </c>
      <c r="AF81" s="102">
        <v>1.5710999999999999E-2</v>
      </c>
      <c r="AG81" s="91"/>
      <c r="AH81" s="64"/>
    </row>
    <row r="82" spans="1:34" ht="15" customHeight="1" x14ac:dyDescent="0.3">
      <c r="A82" s="90" t="s">
        <v>449</v>
      </c>
      <c r="B82" s="100" t="s">
        <v>149</v>
      </c>
      <c r="C82" s="105">
        <v>14.502357</v>
      </c>
      <c r="D82" s="105">
        <v>15.638540000000001</v>
      </c>
      <c r="E82" s="105">
        <v>15.541551</v>
      </c>
      <c r="F82" s="105">
        <v>14.976151</v>
      </c>
      <c r="G82" s="105">
        <v>15.153918000000001</v>
      </c>
      <c r="H82" s="105">
        <v>15.454625</v>
      </c>
      <c r="I82" s="105">
        <v>15.75386</v>
      </c>
      <c r="J82" s="105">
        <v>16.092371</v>
      </c>
      <c r="K82" s="105">
        <v>16.454999999999998</v>
      </c>
      <c r="L82" s="105">
        <v>16.914961000000002</v>
      </c>
      <c r="M82" s="105">
        <v>17.405594000000001</v>
      </c>
      <c r="N82" s="105">
        <v>17.994786999999999</v>
      </c>
      <c r="O82" s="105">
        <v>18.556958999999999</v>
      </c>
      <c r="P82" s="105">
        <v>19.085289</v>
      </c>
      <c r="Q82" s="105">
        <v>19.530726999999999</v>
      </c>
      <c r="R82" s="105">
        <v>20.125150999999999</v>
      </c>
      <c r="S82" s="105">
        <v>20.705777999999999</v>
      </c>
      <c r="T82" s="105">
        <v>21.368621999999998</v>
      </c>
      <c r="U82" s="105">
        <v>21.954397</v>
      </c>
      <c r="V82" s="105">
        <v>22.575384</v>
      </c>
      <c r="W82" s="105">
        <v>23.086210000000001</v>
      </c>
      <c r="X82" s="105">
        <v>23.597664000000002</v>
      </c>
      <c r="Y82" s="105">
        <v>24.123901</v>
      </c>
      <c r="Z82" s="105">
        <v>24.716045000000001</v>
      </c>
      <c r="AA82" s="105">
        <v>25.363009999999999</v>
      </c>
      <c r="AB82" s="105">
        <v>25.879507</v>
      </c>
      <c r="AC82" s="105">
        <v>26.501481999999999</v>
      </c>
      <c r="AD82" s="105">
        <v>26.84243</v>
      </c>
      <c r="AE82" s="105">
        <v>27.251978000000001</v>
      </c>
      <c r="AF82" s="102">
        <v>2.2785E-2</v>
      </c>
      <c r="AG82" s="91"/>
      <c r="AH82" s="64"/>
    </row>
    <row r="83" spans="1:34" ht="15" customHeight="1" x14ac:dyDescent="0.3">
      <c r="A83" s="90" t="s">
        <v>450</v>
      </c>
      <c r="B83" s="99" t="s">
        <v>154</v>
      </c>
      <c r="C83" s="107">
        <v>12.224997999999999</v>
      </c>
      <c r="D83" s="107">
        <v>12.405747</v>
      </c>
      <c r="E83" s="107">
        <v>12.237636</v>
      </c>
      <c r="F83" s="107">
        <v>12.022482999999999</v>
      </c>
      <c r="G83" s="107">
        <v>11.987779</v>
      </c>
      <c r="H83" s="107">
        <v>12.034852000000001</v>
      </c>
      <c r="I83" s="107">
        <v>12.141092</v>
      </c>
      <c r="J83" s="107">
        <v>12.347277</v>
      </c>
      <c r="K83" s="107">
        <v>12.640115</v>
      </c>
      <c r="L83" s="107">
        <v>12.970637</v>
      </c>
      <c r="M83" s="107">
        <v>13.303642999999999</v>
      </c>
      <c r="N83" s="107">
        <v>13.819509999999999</v>
      </c>
      <c r="O83" s="107">
        <v>14.283655</v>
      </c>
      <c r="P83" s="107">
        <v>14.619742</v>
      </c>
      <c r="Q83" s="107">
        <v>15.044</v>
      </c>
      <c r="R83" s="107">
        <v>15.491720000000001</v>
      </c>
      <c r="S83" s="107">
        <v>16.003972999999998</v>
      </c>
      <c r="T83" s="107">
        <v>16.490255000000001</v>
      </c>
      <c r="U83" s="107">
        <v>16.974945000000002</v>
      </c>
      <c r="V83" s="107">
        <v>17.452290999999999</v>
      </c>
      <c r="W83" s="107">
        <v>17.887127</v>
      </c>
      <c r="X83" s="107">
        <v>18.322187</v>
      </c>
      <c r="Y83" s="107">
        <v>18.766511999999999</v>
      </c>
      <c r="Z83" s="107">
        <v>19.221584</v>
      </c>
      <c r="AA83" s="107">
        <v>19.615328000000002</v>
      </c>
      <c r="AB83" s="107">
        <v>19.990197999999999</v>
      </c>
      <c r="AC83" s="107">
        <v>20.437253999999999</v>
      </c>
      <c r="AD83" s="107">
        <v>20.812099</v>
      </c>
      <c r="AE83" s="107">
        <v>21.136326</v>
      </c>
      <c r="AF83" s="103">
        <v>1.9746E-2</v>
      </c>
      <c r="AG83" s="91"/>
      <c r="AH83" s="64"/>
    </row>
    <row r="84" spans="1:34" ht="15" customHeight="1" x14ac:dyDescent="0.3">
      <c r="A84" s="87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91"/>
      <c r="AF84" s="91"/>
      <c r="AG84" s="91"/>
      <c r="AH84" s="64"/>
    </row>
    <row r="85" spans="1:34" ht="15" customHeight="1" x14ac:dyDescent="0.3">
      <c r="A85" s="87"/>
      <c r="B85" s="99" t="s">
        <v>156</v>
      </c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64"/>
    </row>
    <row r="86" spans="1:34" ht="15" customHeight="1" x14ac:dyDescent="0.3">
      <c r="A86" s="87"/>
      <c r="B86" s="99" t="s">
        <v>683</v>
      </c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64"/>
    </row>
    <row r="87" spans="1:34" ht="15" customHeight="1" x14ac:dyDescent="0.3">
      <c r="A87" s="90" t="s">
        <v>451</v>
      </c>
      <c r="B87" s="100" t="s">
        <v>157</v>
      </c>
      <c r="C87" s="105">
        <v>7.490151</v>
      </c>
      <c r="D87" s="105">
        <v>7.1217509999999997</v>
      </c>
      <c r="E87" s="105">
        <v>6.6237709999999996</v>
      </c>
      <c r="F87" s="105">
        <v>6.0795459999999997</v>
      </c>
      <c r="G87" s="105">
        <v>5.7195609999999997</v>
      </c>
      <c r="H87" s="105">
        <v>5.4453969999999998</v>
      </c>
      <c r="I87" s="105">
        <v>5.2318230000000003</v>
      </c>
      <c r="J87" s="105">
        <v>5.1054500000000003</v>
      </c>
      <c r="K87" s="105">
        <v>5.031301</v>
      </c>
      <c r="L87" s="105">
        <v>4.987285</v>
      </c>
      <c r="M87" s="105">
        <v>4.950399</v>
      </c>
      <c r="N87" s="105">
        <v>5.0374600000000003</v>
      </c>
      <c r="O87" s="105">
        <v>5.0800809999999998</v>
      </c>
      <c r="P87" s="105">
        <v>5.0371709999999998</v>
      </c>
      <c r="Q87" s="105">
        <v>5.065124</v>
      </c>
      <c r="R87" s="105">
        <v>5.1057360000000003</v>
      </c>
      <c r="S87" s="105">
        <v>5.1828440000000002</v>
      </c>
      <c r="T87" s="105">
        <v>5.2374910000000003</v>
      </c>
      <c r="U87" s="105">
        <v>5.279604</v>
      </c>
      <c r="V87" s="105">
        <v>5.3068010000000001</v>
      </c>
      <c r="W87" s="105">
        <v>5.3077310000000004</v>
      </c>
      <c r="X87" s="105">
        <v>5.3018929999999997</v>
      </c>
      <c r="Y87" s="105">
        <v>5.2897550000000004</v>
      </c>
      <c r="Z87" s="105">
        <v>5.2716000000000003</v>
      </c>
      <c r="AA87" s="105">
        <v>5.2285089999999999</v>
      </c>
      <c r="AB87" s="105">
        <v>5.1739329999999999</v>
      </c>
      <c r="AC87" s="105">
        <v>5.1594519999999999</v>
      </c>
      <c r="AD87" s="105">
        <v>5.1117509999999999</v>
      </c>
      <c r="AE87" s="105">
        <v>5.0462470000000001</v>
      </c>
      <c r="AF87" s="102">
        <v>-1.4005999999999999E-2</v>
      </c>
      <c r="AG87" s="91"/>
      <c r="AH87" s="64"/>
    </row>
    <row r="88" spans="1:34" ht="15" customHeight="1" x14ac:dyDescent="0.3">
      <c r="A88" s="90" t="s">
        <v>452</v>
      </c>
      <c r="B88" s="100" t="s">
        <v>158</v>
      </c>
      <c r="C88" s="105">
        <v>1.5122469999999999</v>
      </c>
      <c r="D88" s="105">
        <v>1.5237149999999999</v>
      </c>
      <c r="E88" s="105">
        <v>1.5509329999999999</v>
      </c>
      <c r="F88" s="105">
        <v>1.5992839999999999</v>
      </c>
      <c r="G88" s="105">
        <v>1.643408</v>
      </c>
      <c r="H88" s="105">
        <v>1.685827</v>
      </c>
      <c r="I88" s="105">
        <v>1.7226619999999999</v>
      </c>
      <c r="J88" s="105">
        <v>1.750883</v>
      </c>
      <c r="K88" s="105">
        <v>1.7757419999999999</v>
      </c>
      <c r="L88" s="105">
        <v>1.795445</v>
      </c>
      <c r="M88" s="105">
        <v>1.814422</v>
      </c>
      <c r="N88" s="105">
        <v>1.836012</v>
      </c>
      <c r="O88" s="105">
        <v>1.855661</v>
      </c>
      <c r="P88" s="105">
        <v>1.8730869999999999</v>
      </c>
      <c r="Q88" s="105">
        <v>1.8880269999999999</v>
      </c>
      <c r="R88" s="105">
        <v>1.904115</v>
      </c>
      <c r="S88" s="105">
        <v>1.9209229999999999</v>
      </c>
      <c r="T88" s="105">
        <v>1.935961</v>
      </c>
      <c r="U88" s="105">
        <v>1.950267</v>
      </c>
      <c r="V88" s="105">
        <v>1.964521</v>
      </c>
      <c r="W88" s="105">
        <v>1.968928</v>
      </c>
      <c r="X88" s="105">
        <v>1.9702649999999999</v>
      </c>
      <c r="Y88" s="105">
        <v>1.9745619999999999</v>
      </c>
      <c r="Z88" s="105">
        <v>1.9796750000000001</v>
      </c>
      <c r="AA88" s="105">
        <v>1.982947</v>
      </c>
      <c r="AB88" s="105">
        <v>1.983171</v>
      </c>
      <c r="AC88" s="105">
        <v>1.981943</v>
      </c>
      <c r="AD88" s="105">
        <v>1.9809159999999999</v>
      </c>
      <c r="AE88" s="105">
        <v>1.9766300000000001</v>
      </c>
      <c r="AF88" s="102">
        <v>9.6100000000000005E-3</v>
      </c>
      <c r="AG88" s="91"/>
      <c r="AH88" s="64"/>
    </row>
    <row r="89" spans="1:34" ht="15" customHeight="1" x14ac:dyDescent="0.3">
      <c r="A89" s="90" t="s">
        <v>453</v>
      </c>
      <c r="B89" s="100" t="s">
        <v>159</v>
      </c>
      <c r="C89" s="105">
        <v>3.199084</v>
      </c>
      <c r="D89" s="105">
        <v>3.250197</v>
      </c>
      <c r="E89" s="105">
        <v>3.2819440000000002</v>
      </c>
      <c r="F89" s="105">
        <v>3.3432189999999999</v>
      </c>
      <c r="G89" s="105">
        <v>3.3968910000000001</v>
      </c>
      <c r="H89" s="105">
        <v>3.4421580000000001</v>
      </c>
      <c r="I89" s="105">
        <v>3.4860069999999999</v>
      </c>
      <c r="J89" s="105">
        <v>3.5301019999999999</v>
      </c>
      <c r="K89" s="105">
        <v>3.592832</v>
      </c>
      <c r="L89" s="105">
        <v>3.6520389999999998</v>
      </c>
      <c r="M89" s="105">
        <v>3.6986690000000002</v>
      </c>
      <c r="N89" s="105">
        <v>3.7433900000000002</v>
      </c>
      <c r="O89" s="105">
        <v>3.7815989999999999</v>
      </c>
      <c r="P89" s="105">
        <v>3.8082210000000001</v>
      </c>
      <c r="Q89" s="105">
        <v>3.8281529999999999</v>
      </c>
      <c r="R89" s="105">
        <v>3.8491569999999999</v>
      </c>
      <c r="S89" s="105">
        <v>3.8713649999999999</v>
      </c>
      <c r="T89" s="105">
        <v>3.8920689999999998</v>
      </c>
      <c r="U89" s="105">
        <v>3.9122240000000001</v>
      </c>
      <c r="V89" s="105">
        <v>3.9328690000000002</v>
      </c>
      <c r="W89" s="105">
        <v>3.9520499999999998</v>
      </c>
      <c r="X89" s="105">
        <v>3.9705379999999999</v>
      </c>
      <c r="Y89" s="105">
        <v>3.9900180000000001</v>
      </c>
      <c r="Z89" s="105">
        <v>4.0082709999999997</v>
      </c>
      <c r="AA89" s="105">
        <v>4.0183809999999998</v>
      </c>
      <c r="AB89" s="105">
        <v>4.0209000000000001</v>
      </c>
      <c r="AC89" s="105">
        <v>4.0190720000000004</v>
      </c>
      <c r="AD89" s="105">
        <v>4.0056570000000002</v>
      </c>
      <c r="AE89" s="105">
        <v>3.9821240000000002</v>
      </c>
      <c r="AF89" s="102">
        <v>7.8499999999999993E-3</v>
      </c>
      <c r="AG89" s="91"/>
      <c r="AH89" s="64"/>
    </row>
    <row r="90" spans="1:34" ht="15" customHeight="1" x14ac:dyDescent="0.3">
      <c r="A90" s="87"/>
      <c r="B90" s="99" t="s">
        <v>155</v>
      </c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64"/>
    </row>
    <row r="91" spans="1:34" ht="15" customHeight="1" x14ac:dyDescent="0.3">
      <c r="A91" s="90" t="s">
        <v>454</v>
      </c>
      <c r="B91" s="100" t="s">
        <v>157</v>
      </c>
      <c r="C91" s="105">
        <v>7.490151</v>
      </c>
      <c r="D91" s="105">
        <v>7.4161520000000003</v>
      </c>
      <c r="E91" s="105">
        <v>7.0659470000000004</v>
      </c>
      <c r="F91" s="105">
        <v>6.6264200000000004</v>
      </c>
      <c r="G91" s="105">
        <v>6.3669700000000002</v>
      </c>
      <c r="H91" s="105">
        <v>6.1927209999999997</v>
      </c>
      <c r="I91" s="105">
        <v>6.0783800000000001</v>
      </c>
      <c r="J91" s="105">
        <v>6.0616459999999996</v>
      </c>
      <c r="K91" s="105">
        <v>6.1069509999999996</v>
      </c>
      <c r="L91" s="105">
        <v>6.1920310000000001</v>
      </c>
      <c r="M91" s="105">
        <v>6.2871129999999997</v>
      </c>
      <c r="N91" s="105">
        <v>6.5491919999999997</v>
      </c>
      <c r="O91" s="105">
        <v>6.7628279999999998</v>
      </c>
      <c r="P91" s="105">
        <v>6.8627279999999997</v>
      </c>
      <c r="Q91" s="105">
        <v>7.0597500000000002</v>
      </c>
      <c r="R91" s="105">
        <v>7.2756400000000001</v>
      </c>
      <c r="S91" s="105">
        <v>7.5488150000000003</v>
      </c>
      <c r="T91" s="105">
        <v>7.7959389999999997</v>
      </c>
      <c r="U91" s="105">
        <v>8.0338779999999996</v>
      </c>
      <c r="V91" s="105">
        <v>8.2563250000000004</v>
      </c>
      <c r="W91" s="105">
        <v>8.4442880000000002</v>
      </c>
      <c r="X91" s="105">
        <v>8.6283550000000009</v>
      </c>
      <c r="Y91" s="105">
        <v>8.8073840000000008</v>
      </c>
      <c r="Z91" s="105">
        <v>8.9816760000000002</v>
      </c>
      <c r="AA91" s="105">
        <v>9.1184250000000002</v>
      </c>
      <c r="AB91" s="105">
        <v>9.2376199999999997</v>
      </c>
      <c r="AC91" s="105">
        <v>9.4325899999999994</v>
      </c>
      <c r="AD91" s="105">
        <v>9.5696849999999998</v>
      </c>
      <c r="AE91" s="105">
        <v>9.6751059999999995</v>
      </c>
      <c r="AF91" s="102">
        <v>9.1839999999999995E-3</v>
      </c>
      <c r="AG91" s="91"/>
      <c r="AH91" s="64"/>
    </row>
    <row r="92" spans="1:34" ht="12" x14ac:dyDescent="0.3">
      <c r="A92" s="90" t="s">
        <v>455</v>
      </c>
      <c r="B92" s="100" t="s">
        <v>158</v>
      </c>
      <c r="C92" s="105">
        <v>1.5122469999999999</v>
      </c>
      <c r="D92" s="105">
        <v>1.586703</v>
      </c>
      <c r="E92" s="105">
        <v>1.6544669999999999</v>
      </c>
      <c r="F92" s="105">
        <v>1.743144</v>
      </c>
      <c r="G92" s="105">
        <v>1.829429</v>
      </c>
      <c r="H92" s="105">
        <v>1.917189</v>
      </c>
      <c r="I92" s="105">
        <v>2.0014050000000001</v>
      </c>
      <c r="J92" s="105">
        <v>2.078805</v>
      </c>
      <c r="K92" s="105">
        <v>2.1553810000000002</v>
      </c>
      <c r="L92" s="105">
        <v>2.2291590000000001</v>
      </c>
      <c r="M92" s="105">
        <v>2.3043550000000002</v>
      </c>
      <c r="N92" s="105">
        <v>2.3869950000000002</v>
      </c>
      <c r="O92" s="105">
        <v>2.4703369999999998</v>
      </c>
      <c r="P92" s="105">
        <v>2.5519259999999999</v>
      </c>
      <c r="Q92" s="105">
        <v>2.6315240000000002</v>
      </c>
      <c r="R92" s="105">
        <v>2.7133509999999998</v>
      </c>
      <c r="S92" s="105">
        <v>2.797825</v>
      </c>
      <c r="T92" s="105">
        <v>2.8816540000000002</v>
      </c>
      <c r="U92" s="105">
        <v>2.967686</v>
      </c>
      <c r="V92" s="105">
        <v>3.0564040000000001</v>
      </c>
      <c r="W92" s="105">
        <v>3.1324489999999998</v>
      </c>
      <c r="X92" s="105">
        <v>3.2064300000000001</v>
      </c>
      <c r="Y92" s="105">
        <v>3.2876249999999998</v>
      </c>
      <c r="Z92" s="105">
        <v>3.3729420000000001</v>
      </c>
      <c r="AA92" s="105">
        <v>3.4582250000000001</v>
      </c>
      <c r="AB92" s="105">
        <v>3.5407839999999999</v>
      </c>
      <c r="AC92" s="105">
        <v>3.623418</v>
      </c>
      <c r="AD92" s="105">
        <v>3.7084630000000001</v>
      </c>
      <c r="AE92" s="105">
        <v>3.789768</v>
      </c>
      <c r="AF92" s="102">
        <v>3.3355000000000003E-2</v>
      </c>
      <c r="AG92" s="91"/>
      <c r="AH92" s="64"/>
    </row>
    <row r="93" spans="1:34" ht="15" customHeight="1" x14ac:dyDescent="0.3">
      <c r="A93" s="90" t="s">
        <v>456</v>
      </c>
      <c r="B93" s="100" t="s">
        <v>159</v>
      </c>
      <c r="C93" s="105">
        <v>3.199084</v>
      </c>
      <c r="D93" s="105">
        <v>3.3845550000000002</v>
      </c>
      <c r="E93" s="105">
        <v>3.5010330000000001</v>
      </c>
      <c r="F93" s="105">
        <v>3.6439509999999999</v>
      </c>
      <c r="G93" s="105">
        <v>3.781393</v>
      </c>
      <c r="H93" s="105">
        <v>3.9145569999999998</v>
      </c>
      <c r="I93" s="105">
        <v>4.0500749999999996</v>
      </c>
      <c r="J93" s="105">
        <v>4.1912529999999997</v>
      </c>
      <c r="K93" s="105">
        <v>4.3609499999999999</v>
      </c>
      <c r="L93" s="105">
        <v>4.5342390000000004</v>
      </c>
      <c r="M93" s="105">
        <v>4.6973880000000001</v>
      </c>
      <c r="N93" s="105">
        <v>4.8667749999999996</v>
      </c>
      <c r="O93" s="105">
        <v>5.0342310000000001</v>
      </c>
      <c r="P93" s="105">
        <v>5.1883850000000002</v>
      </c>
      <c r="Q93" s="105">
        <v>5.3356640000000004</v>
      </c>
      <c r="R93" s="105">
        <v>5.485023</v>
      </c>
      <c r="S93" s="105">
        <v>5.6386450000000004</v>
      </c>
      <c r="T93" s="105">
        <v>5.7932959999999998</v>
      </c>
      <c r="U93" s="105">
        <v>5.9531609999999997</v>
      </c>
      <c r="V93" s="105">
        <v>6.11876</v>
      </c>
      <c r="W93" s="105">
        <v>6.2874800000000004</v>
      </c>
      <c r="X93" s="105">
        <v>6.4616939999999996</v>
      </c>
      <c r="Y93" s="105">
        <v>6.6433359999999997</v>
      </c>
      <c r="Z93" s="105">
        <v>6.8292339999999996</v>
      </c>
      <c r="AA93" s="105">
        <v>7.0079849999999997</v>
      </c>
      <c r="AB93" s="105">
        <v>7.178979</v>
      </c>
      <c r="AC93" s="105">
        <v>7.3477290000000002</v>
      </c>
      <c r="AD93" s="105">
        <v>7.4989710000000001</v>
      </c>
      <c r="AE93" s="105">
        <v>7.6348750000000001</v>
      </c>
      <c r="AF93" s="102">
        <v>3.1553999999999999E-2</v>
      </c>
      <c r="AG93" s="91"/>
      <c r="AH93" s="64"/>
    </row>
    <row r="94" spans="1:34" ht="15" customHeight="1" x14ac:dyDescent="0.3">
      <c r="A94" s="87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  <c r="AF94" s="91"/>
      <c r="AG94" s="91"/>
      <c r="AH94" s="64"/>
    </row>
    <row r="95" spans="1:34" ht="15" customHeight="1" x14ac:dyDescent="0.3">
      <c r="A95" s="87"/>
      <c r="B95" s="99" t="s">
        <v>160</v>
      </c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64"/>
    </row>
    <row r="96" spans="1:34" ht="15" customHeight="1" x14ac:dyDescent="0.3">
      <c r="A96" s="90" t="s">
        <v>457</v>
      </c>
      <c r="B96" s="100" t="s">
        <v>161</v>
      </c>
      <c r="C96" s="101">
        <v>0.61597900000000005</v>
      </c>
      <c r="D96" s="101">
        <v>0.56548100000000001</v>
      </c>
      <c r="E96" s="101">
        <v>0.584982</v>
      </c>
      <c r="F96" s="101">
        <v>0.57908899999999996</v>
      </c>
      <c r="G96" s="101">
        <v>0.53188199999999997</v>
      </c>
      <c r="H96" s="101">
        <v>0.47616999999999998</v>
      </c>
      <c r="I96" s="101">
        <v>0.39708599999999999</v>
      </c>
      <c r="J96" s="101">
        <v>0.256523</v>
      </c>
      <c r="K96" s="101">
        <v>0.23081599999999999</v>
      </c>
      <c r="L96" s="101">
        <v>0.230573</v>
      </c>
      <c r="M96" s="101">
        <v>0.23397899999999999</v>
      </c>
      <c r="N96" s="101">
        <v>0.237536</v>
      </c>
      <c r="O96" s="101">
        <v>0.228662</v>
      </c>
      <c r="P96" s="101">
        <v>0.231098</v>
      </c>
      <c r="Q96" s="101">
        <v>0.227378</v>
      </c>
      <c r="R96" s="101">
        <v>0.219642</v>
      </c>
      <c r="S96" s="101">
        <v>0.21731</v>
      </c>
      <c r="T96" s="101">
        <v>0.216026</v>
      </c>
      <c r="U96" s="101">
        <v>0.210899</v>
      </c>
      <c r="V96" s="101">
        <v>0.209505</v>
      </c>
      <c r="W96" s="101">
        <v>0.21051500000000001</v>
      </c>
      <c r="X96" s="101">
        <v>0.21016399999999999</v>
      </c>
      <c r="Y96" s="101">
        <v>0.205342</v>
      </c>
      <c r="Z96" s="101">
        <v>0.204598</v>
      </c>
      <c r="AA96" s="101">
        <v>0.20261000000000001</v>
      </c>
      <c r="AB96" s="101">
        <v>0.20086499999999999</v>
      </c>
      <c r="AC96" s="101">
        <v>0.19707</v>
      </c>
      <c r="AD96" s="101">
        <v>0.19859199999999999</v>
      </c>
      <c r="AE96" s="101">
        <v>0.18834899999999999</v>
      </c>
      <c r="AF96" s="102">
        <v>-4.1435E-2</v>
      </c>
      <c r="AG96" s="91"/>
      <c r="AH96" s="64"/>
    </row>
    <row r="97" spans="1:34" ht="15" customHeight="1" x14ac:dyDescent="0.3">
      <c r="A97" s="90" t="s">
        <v>458</v>
      </c>
      <c r="B97" s="100" t="s">
        <v>162</v>
      </c>
      <c r="C97" s="101">
        <v>0.83835899999999997</v>
      </c>
      <c r="D97" s="101">
        <v>0.75834299999999999</v>
      </c>
      <c r="E97" s="101">
        <v>0.74342600000000003</v>
      </c>
      <c r="F97" s="101">
        <v>0.65097099999999997</v>
      </c>
      <c r="G97" s="101">
        <v>0.54790799999999995</v>
      </c>
      <c r="H97" s="101">
        <v>0.45306400000000002</v>
      </c>
      <c r="I97" s="101">
        <v>0.40640999999999999</v>
      </c>
      <c r="J97" s="101">
        <v>0.37621100000000002</v>
      </c>
      <c r="K97" s="101">
        <v>0.34792600000000001</v>
      </c>
      <c r="L97" s="101">
        <v>0.31550800000000001</v>
      </c>
      <c r="M97" s="101">
        <v>0.309701</v>
      </c>
      <c r="N97" s="101">
        <v>0.32134200000000002</v>
      </c>
      <c r="O97" s="101">
        <v>0.32014100000000001</v>
      </c>
      <c r="P97" s="101">
        <v>0.31675599999999998</v>
      </c>
      <c r="Q97" s="101">
        <v>0.31518600000000002</v>
      </c>
      <c r="R97" s="101">
        <v>0.30467</v>
      </c>
      <c r="S97" s="101">
        <v>0.28098299999999998</v>
      </c>
      <c r="T97" s="101">
        <v>0.26944200000000001</v>
      </c>
      <c r="U97" s="101">
        <v>0.27182400000000001</v>
      </c>
      <c r="V97" s="101">
        <v>0.27671400000000002</v>
      </c>
      <c r="W97" s="101">
        <v>0.27645599999999998</v>
      </c>
      <c r="X97" s="101">
        <v>0.27567999999999998</v>
      </c>
      <c r="Y97" s="101">
        <v>0.27428799999999998</v>
      </c>
      <c r="Z97" s="101">
        <v>0.271096</v>
      </c>
      <c r="AA97" s="101">
        <v>0.26914900000000003</v>
      </c>
      <c r="AB97" s="101">
        <v>0.26687699999999998</v>
      </c>
      <c r="AC97" s="101">
        <v>0.26465300000000003</v>
      </c>
      <c r="AD97" s="101">
        <v>0.26547999999999999</v>
      </c>
      <c r="AE97" s="101">
        <v>0.267461</v>
      </c>
      <c r="AF97" s="102">
        <v>-3.9981000000000003E-2</v>
      </c>
      <c r="AG97" s="91"/>
      <c r="AH97" s="87"/>
    </row>
    <row r="98" spans="1:34" ht="15" customHeight="1" x14ac:dyDescent="0.3">
      <c r="A98" s="90" t="s">
        <v>459</v>
      </c>
      <c r="B98" s="100" t="s">
        <v>163</v>
      </c>
      <c r="C98" s="101">
        <v>3.6862599999999999</v>
      </c>
      <c r="D98" s="101">
        <v>3.4044910000000002</v>
      </c>
      <c r="E98" s="101">
        <v>3.4990749999999999</v>
      </c>
      <c r="F98" s="101">
        <v>3.273323</v>
      </c>
      <c r="G98" s="101">
        <v>2.8589099999999998</v>
      </c>
      <c r="H98" s="101">
        <v>2.4950800000000002</v>
      </c>
      <c r="I98" s="101">
        <v>2.1364839999999998</v>
      </c>
      <c r="J98" s="101">
        <v>1.7361139999999999</v>
      </c>
      <c r="K98" s="101">
        <v>1.575008</v>
      </c>
      <c r="L98" s="101">
        <v>1.5581830000000001</v>
      </c>
      <c r="M98" s="101">
        <v>1.5348310000000001</v>
      </c>
      <c r="N98" s="101">
        <v>1.5033030000000001</v>
      </c>
      <c r="O98" s="101">
        <v>1.467937</v>
      </c>
      <c r="P98" s="101">
        <v>1.4793240000000001</v>
      </c>
      <c r="Q98" s="101">
        <v>1.465252</v>
      </c>
      <c r="R98" s="101">
        <v>1.3946670000000001</v>
      </c>
      <c r="S98" s="101">
        <v>1.359971</v>
      </c>
      <c r="T98" s="101">
        <v>1.32958</v>
      </c>
      <c r="U98" s="101">
        <v>1.3077319999999999</v>
      </c>
      <c r="V98" s="101">
        <v>1.315598</v>
      </c>
      <c r="W98" s="101">
        <v>1.3166739999999999</v>
      </c>
      <c r="X98" s="101">
        <v>1.3005770000000001</v>
      </c>
      <c r="Y98" s="101">
        <v>1.2646470000000001</v>
      </c>
      <c r="Z98" s="101">
        <v>1.23315</v>
      </c>
      <c r="AA98" s="101">
        <v>1.215068</v>
      </c>
      <c r="AB98" s="101">
        <v>1.2070639999999999</v>
      </c>
      <c r="AC98" s="101">
        <v>1.1852739999999999</v>
      </c>
      <c r="AD98" s="101">
        <v>1.1756850000000001</v>
      </c>
      <c r="AE98" s="101">
        <v>1.117597</v>
      </c>
      <c r="AF98" s="102">
        <v>-4.1727E-2</v>
      </c>
      <c r="AG98" s="91"/>
      <c r="AH98" s="87"/>
    </row>
    <row r="99" spans="1:34" ht="15" customHeight="1" thickBot="1" x14ac:dyDescent="0.35">
      <c r="A99" s="87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  <c r="AF99" s="91"/>
      <c r="AG99" s="91"/>
      <c r="AH99" s="87"/>
    </row>
    <row r="100" spans="1:34" ht="15" customHeight="1" x14ac:dyDescent="0.3">
      <c r="A100" s="87"/>
      <c r="B100" s="63" t="s">
        <v>684</v>
      </c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109"/>
    </row>
    <row r="101" spans="1:34" ht="12" x14ac:dyDescent="0.3">
      <c r="A101" s="87"/>
      <c r="B101" s="91" t="s">
        <v>587</v>
      </c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87"/>
    </row>
    <row r="102" spans="1:34" ht="12" x14ac:dyDescent="0.3">
      <c r="A102" s="87"/>
      <c r="B102" s="91" t="s">
        <v>588</v>
      </c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87"/>
    </row>
    <row r="103" spans="1:34" ht="15" customHeight="1" x14ac:dyDescent="0.3">
      <c r="A103" s="87"/>
      <c r="B103" s="91" t="s">
        <v>589</v>
      </c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  <c r="AG103" s="91"/>
      <c r="AH103" s="87"/>
    </row>
    <row r="104" spans="1:34" ht="15" customHeight="1" x14ac:dyDescent="0.3">
      <c r="A104" s="87"/>
      <c r="B104" s="91" t="s">
        <v>590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  <c r="AG104" s="91"/>
      <c r="AH104" s="87"/>
    </row>
    <row r="105" spans="1:34" ht="15" customHeight="1" x14ac:dyDescent="0.3">
      <c r="A105" s="87"/>
      <c r="B105" s="91" t="s">
        <v>591</v>
      </c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  <c r="AG105" s="91"/>
      <c r="AH105" s="87"/>
    </row>
    <row r="106" spans="1:34" ht="15" customHeight="1" x14ac:dyDescent="0.3">
      <c r="A106" s="87"/>
      <c r="B106" s="91" t="s">
        <v>685</v>
      </c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  <c r="AF106" s="91"/>
      <c r="AG106" s="91"/>
      <c r="AH106" s="87"/>
    </row>
    <row r="107" spans="1:34" ht="15" customHeight="1" x14ac:dyDescent="0.3">
      <c r="A107" s="87"/>
      <c r="B107" s="91" t="s">
        <v>686</v>
      </c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  <c r="AF107" s="91"/>
      <c r="AG107" s="91"/>
      <c r="AH107" s="87"/>
    </row>
    <row r="108" spans="1:34" ht="15" customHeight="1" x14ac:dyDescent="0.3">
      <c r="A108" s="87"/>
      <c r="B108" s="91" t="s">
        <v>687</v>
      </c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  <c r="AH108" s="87"/>
    </row>
    <row r="109" spans="1:34" ht="15" customHeight="1" x14ac:dyDescent="0.3">
      <c r="A109" s="87"/>
      <c r="B109" s="91" t="s">
        <v>688</v>
      </c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  <c r="AH109" s="87"/>
    </row>
    <row r="110" spans="1:34" ht="15" customHeight="1" x14ac:dyDescent="0.3">
      <c r="A110" s="87"/>
      <c r="B110" s="91" t="s">
        <v>77</v>
      </c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  <c r="AF110" s="91"/>
      <c r="AG110" s="91"/>
      <c r="AH110" s="87"/>
    </row>
    <row r="111" spans="1:34" ht="15" customHeight="1" x14ac:dyDescent="0.3">
      <c r="A111" s="87"/>
      <c r="B111" s="91" t="s">
        <v>594</v>
      </c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  <c r="AH111" s="87"/>
    </row>
    <row r="112" spans="1:34" ht="15" customHeight="1" x14ac:dyDescent="0.3">
      <c r="A112" s="87"/>
      <c r="B112" s="59" t="s">
        <v>599</v>
      </c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91"/>
      <c r="AH112" s="87"/>
    </row>
    <row r="113" spans="1:34" ht="15" customHeight="1" x14ac:dyDescent="0.3">
      <c r="A113" s="64"/>
      <c r="B113" s="91" t="s">
        <v>689</v>
      </c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  <c r="AG113" s="91"/>
      <c r="AH113" s="64"/>
    </row>
    <row r="114" spans="1:34" ht="15" customHeight="1" x14ac:dyDescent="0.3">
      <c r="A114" s="64"/>
      <c r="B114" s="91" t="s">
        <v>596</v>
      </c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  <c r="AG114" s="91"/>
      <c r="AH114" s="64"/>
    </row>
    <row r="115" spans="1:34" ht="15" customHeight="1" x14ac:dyDescent="0.3">
      <c r="A115" s="64"/>
      <c r="B115" s="91" t="s">
        <v>597</v>
      </c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64"/>
    </row>
    <row r="116" spans="1:34" ht="15" customHeight="1" x14ac:dyDescent="0.3">
      <c r="A116" s="64"/>
      <c r="B116" s="91" t="s">
        <v>165</v>
      </c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91"/>
      <c r="AF116" s="91"/>
      <c r="AG116" s="91"/>
      <c r="AH116" s="64"/>
    </row>
    <row r="117" spans="1:34" ht="15" customHeight="1" x14ac:dyDescent="0.3">
      <c r="A117" s="64"/>
      <c r="B117" s="91" t="s">
        <v>584</v>
      </c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  <c r="AC117" s="91"/>
      <c r="AD117" s="91"/>
      <c r="AE117" s="91"/>
      <c r="AF117" s="91"/>
      <c r="AG117" s="91"/>
      <c r="AH117" s="64"/>
    </row>
    <row r="118" spans="1:34" ht="15" customHeight="1" x14ac:dyDescent="0.3">
      <c r="A118" s="64"/>
      <c r="B118" s="91" t="s">
        <v>585</v>
      </c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  <c r="AD118" s="91"/>
      <c r="AE118" s="91"/>
      <c r="AF118" s="91"/>
      <c r="AG118" s="91"/>
      <c r="AH118" s="64"/>
    </row>
    <row r="119" spans="1:34" ht="15" customHeight="1" x14ac:dyDescent="0.3">
      <c r="A119" s="64"/>
      <c r="B119" s="91" t="s">
        <v>690</v>
      </c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  <c r="AD119" s="91"/>
      <c r="AE119" s="91"/>
      <c r="AF119" s="91"/>
      <c r="AG119" s="91"/>
      <c r="AH119" s="64"/>
    </row>
    <row r="120" spans="1:34" ht="15" customHeight="1" x14ac:dyDescent="0.3">
      <c r="A120" s="64"/>
      <c r="B120" s="91" t="s">
        <v>691</v>
      </c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  <c r="AD120" s="91"/>
      <c r="AE120" s="91"/>
      <c r="AF120" s="91"/>
      <c r="AG120" s="91"/>
      <c r="AH120" s="64"/>
    </row>
    <row r="121" spans="1:34" ht="15" customHeight="1" x14ac:dyDescent="0.3">
      <c r="A121" s="64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  <c r="AE121" s="91"/>
      <c r="AF121" s="91"/>
      <c r="AG121" s="91"/>
      <c r="AH121" s="64"/>
    </row>
    <row r="122" spans="1:34" ht="15" customHeight="1" x14ac:dyDescent="0.3">
      <c r="A122" s="64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  <c r="AE122" s="91"/>
      <c r="AF122" s="91"/>
      <c r="AG122" s="91"/>
      <c r="AH122" s="64"/>
    </row>
    <row r="123" spans="1:34" ht="15" customHeight="1" x14ac:dyDescent="0.3">
      <c r="A123" s="64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  <c r="AD123" s="91"/>
      <c r="AE123" s="91"/>
      <c r="AF123" s="91"/>
      <c r="AG123" s="91"/>
      <c r="AH123" s="64"/>
    </row>
    <row r="124" spans="1:34" ht="15" customHeight="1" x14ac:dyDescent="0.3">
      <c r="A124" s="64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  <c r="AF124" s="91"/>
      <c r="AG124" s="91"/>
      <c r="AH124" s="64"/>
    </row>
    <row r="125" spans="1:34" ht="15" customHeight="1" x14ac:dyDescent="0.3">
      <c r="A125" s="64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  <c r="AF125" s="91"/>
      <c r="AG125" s="91"/>
      <c r="AH125" s="64"/>
    </row>
    <row r="126" spans="1:34" ht="15" customHeight="1" x14ac:dyDescent="0.3">
      <c r="A126" s="64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  <c r="AF126" s="91"/>
      <c r="AG126" s="91"/>
      <c r="AH126" s="64"/>
    </row>
    <row r="127" spans="1:34" ht="15" customHeight="1" x14ac:dyDescent="0.3">
      <c r="A127" s="64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  <c r="AD127" s="91"/>
      <c r="AE127" s="91"/>
      <c r="AF127" s="91"/>
      <c r="AG127" s="91"/>
      <c r="AH127" s="64"/>
    </row>
    <row r="128" spans="1:34" ht="15" customHeight="1" x14ac:dyDescent="0.3">
      <c r="A128" s="64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  <c r="AE128" s="91"/>
      <c r="AF128" s="91"/>
      <c r="AG128" s="91"/>
      <c r="AH128" s="64"/>
    </row>
    <row r="129" spans="1:34" ht="15" customHeight="1" x14ac:dyDescent="0.3">
      <c r="A129" s="64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  <c r="AF129" s="91"/>
      <c r="AG129" s="91"/>
      <c r="AH129" s="64"/>
    </row>
    <row r="130" spans="1:34" ht="15" customHeight="1" x14ac:dyDescent="0.3">
      <c r="A130" s="64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  <c r="AE130" s="91"/>
      <c r="AF130" s="91"/>
      <c r="AG130" s="91"/>
      <c r="AH130" s="64"/>
    </row>
    <row r="131" spans="1:34" ht="15" customHeight="1" x14ac:dyDescent="0.3">
      <c r="A131" s="64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  <c r="AE131" s="91"/>
      <c r="AF131" s="91"/>
      <c r="AG131" s="91"/>
      <c r="AH131" s="64"/>
    </row>
    <row r="132" spans="1:34" ht="15" customHeight="1" x14ac:dyDescent="0.3">
      <c r="A132" s="64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  <c r="AF132" s="91"/>
      <c r="AG132" s="91"/>
      <c r="AH132" s="64"/>
    </row>
    <row r="133" spans="1:34" ht="15" customHeight="1" x14ac:dyDescent="0.3">
      <c r="A133" s="64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64"/>
    </row>
    <row r="134" spans="1:34" ht="15" customHeight="1" x14ac:dyDescent="0.3">
      <c r="A134" s="64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91"/>
      <c r="AH134" s="64"/>
    </row>
    <row r="135" spans="1:34" ht="15" customHeight="1" x14ac:dyDescent="0.3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</row>
    <row r="136" spans="1:34" ht="15" customHeight="1" x14ac:dyDescent="0.3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</row>
    <row r="137" spans="1:34" ht="15" customHeight="1" x14ac:dyDescent="0.3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</row>
    <row r="138" spans="1:34" ht="15" customHeight="1" x14ac:dyDescent="0.3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</row>
    <row r="139" spans="1:34" ht="15" customHeight="1" x14ac:dyDescent="0.3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</row>
    <row r="140" spans="1:34" ht="15" customHeight="1" x14ac:dyDescent="0.3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</row>
    <row r="141" spans="1:34" ht="15" customHeight="1" x14ac:dyDescent="0.3">
      <c r="A141" s="64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64"/>
    </row>
    <row r="142" spans="1:34" ht="15" customHeight="1" x14ac:dyDescent="0.3">
      <c r="A142" s="64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64"/>
    </row>
    <row r="143" spans="1:34" ht="15" customHeight="1" x14ac:dyDescent="0.3">
      <c r="A143" s="64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64"/>
    </row>
    <row r="144" spans="1:34" ht="15" customHeight="1" x14ac:dyDescent="0.3">
      <c r="A144" s="64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64"/>
    </row>
    <row r="145" spans="1:34" ht="15" customHeight="1" x14ac:dyDescent="0.3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</row>
    <row r="146" spans="1:34" ht="15" customHeight="1" x14ac:dyDescent="0.3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</row>
    <row r="147" spans="1:34" ht="15" customHeight="1" x14ac:dyDescent="0.3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</row>
    <row r="148" spans="1:34" ht="15" customHeight="1" x14ac:dyDescent="0.3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</row>
    <row r="149" spans="1:34" ht="15" customHeight="1" x14ac:dyDescent="0.3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</row>
    <row r="150" spans="1:34" ht="15" customHeight="1" x14ac:dyDescent="0.3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</row>
    <row r="151" spans="1:34" ht="15" customHeight="1" x14ac:dyDescent="0.3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</row>
    <row r="152" spans="1:34" ht="15" customHeight="1" x14ac:dyDescent="0.3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</row>
    <row r="153" spans="1:34" ht="15" customHeight="1" x14ac:dyDescent="0.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</row>
    <row r="154" spans="1:34" ht="15" customHeight="1" x14ac:dyDescent="0.3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</row>
    <row r="155" spans="1:34" ht="15" customHeight="1" x14ac:dyDescent="0.3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</row>
    <row r="156" spans="1:34" ht="15" customHeight="1" x14ac:dyDescent="0.3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</row>
    <row r="157" spans="1:34" ht="15" customHeight="1" x14ac:dyDescent="0.3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</row>
    <row r="158" spans="1:34" ht="15" customHeight="1" x14ac:dyDescent="0.3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</row>
    <row r="159" spans="1:34" ht="15" customHeight="1" x14ac:dyDescent="0.3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</row>
    <row r="160" spans="1:34" ht="15" customHeight="1" x14ac:dyDescent="0.3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</row>
    <row r="161" spans="1:34" ht="15" customHeight="1" x14ac:dyDescent="0.3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</row>
    <row r="162" spans="1:34" ht="15" customHeight="1" x14ac:dyDescent="0.3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</row>
    <row r="163" spans="1:34" ht="15" customHeight="1" x14ac:dyDescent="0.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</row>
    <row r="164" spans="1:34" ht="15" customHeight="1" x14ac:dyDescent="0.3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</row>
    <row r="165" spans="1:34" ht="15" customHeight="1" x14ac:dyDescent="0.3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</row>
    <row r="166" spans="1:34" ht="15" customHeight="1" x14ac:dyDescent="0.3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</row>
    <row r="167" spans="1:34" ht="15" customHeight="1" x14ac:dyDescent="0.3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</row>
    <row r="168" spans="1:34" ht="15" customHeight="1" x14ac:dyDescent="0.3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</row>
    <row r="169" spans="1:34" ht="15" customHeight="1" x14ac:dyDescent="0.3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</row>
    <row r="170" spans="1:34" ht="15" customHeight="1" x14ac:dyDescent="0.3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</row>
    <row r="171" spans="1:34" ht="15" customHeight="1" x14ac:dyDescent="0.3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</row>
    <row r="172" spans="1:34" ht="15" customHeight="1" x14ac:dyDescent="0.3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</row>
    <row r="173" spans="1:34" ht="15" customHeight="1" x14ac:dyDescent="0.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</row>
    <row r="174" spans="1:34" ht="15" customHeight="1" x14ac:dyDescent="0.3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</row>
    <row r="175" spans="1:34" ht="15" customHeight="1" x14ac:dyDescent="0.3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</row>
    <row r="176" spans="1:34" ht="15" customHeight="1" x14ac:dyDescent="0.3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</row>
    <row r="177" spans="1:34" ht="15" customHeight="1" x14ac:dyDescent="0.3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</row>
    <row r="178" spans="1:34" ht="15" customHeight="1" x14ac:dyDescent="0.3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</row>
    <row r="179" spans="1:34" ht="15" customHeight="1" x14ac:dyDescent="0.3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</row>
    <row r="180" spans="1:34" ht="15" customHeight="1" x14ac:dyDescent="0.3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</row>
    <row r="181" spans="1:34" ht="15" customHeight="1" x14ac:dyDescent="0.3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</row>
    <row r="182" spans="1:34" ht="15" customHeight="1" x14ac:dyDescent="0.3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</row>
    <row r="183" spans="1:34" ht="15" customHeight="1" x14ac:dyDescent="0.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</row>
    <row r="184" spans="1:34" ht="15" customHeight="1" x14ac:dyDescent="0.3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</row>
    <row r="185" spans="1:34" ht="15" customHeight="1" x14ac:dyDescent="0.3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</row>
    <row r="186" spans="1:34" ht="15" customHeight="1" x14ac:dyDescent="0.3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</row>
    <row r="187" spans="1:34" ht="15" customHeight="1" x14ac:dyDescent="0.3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</row>
    <row r="188" spans="1:34" ht="15" customHeight="1" x14ac:dyDescent="0.3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</row>
    <row r="189" spans="1:34" ht="15" customHeight="1" x14ac:dyDescent="0.3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</row>
    <row r="190" spans="1:34" ht="15" customHeight="1" x14ac:dyDescent="0.3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</row>
    <row r="191" spans="1:34" ht="15" customHeight="1" x14ac:dyDescent="0.3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</row>
    <row r="192" spans="1:34" ht="15" customHeight="1" x14ac:dyDescent="0.3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</row>
    <row r="193" spans="1:34" ht="15" customHeight="1" x14ac:dyDescent="0.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</row>
    <row r="194" spans="1:34" ht="15" customHeight="1" x14ac:dyDescent="0.3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</row>
    <row r="195" spans="1:34" ht="15" customHeight="1" x14ac:dyDescent="0.3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</row>
    <row r="196" spans="1:34" ht="15" customHeight="1" x14ac:dyDescent="0.3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</row>
    <row r="197" spans="1:34" ht="15" customHeight="1" x14ac:dyDescent="0.3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</row>
    <row r="198" spans="1:34" ht="15" customHeight="1" x14ac:dyDescent="0.3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</row>
    <row r="199" spans="1:34" ht="15" customHeight="1" x14ac:dyDescent="0.3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</row>
    <row r="200" spans="1:34" ht="15" customHeight="1" x14ac:dyDescent="0.3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</row>
    <row r="201" spans="1:34" ht="15" customHeight="1" x14ac:dyDescent="0.3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</row>
    <row r="202" spans="1:34" ht="15" customHeight="1" x14ac:dyDescent="0.3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</row>
    <row r="203" spans="1:34" ht="15" customHeight="1" x14ac:dyDescent="0.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</row>
    <row r="204" spans="1:34" ht="15" customHeight="1" x14ac:dyDescent="0.3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</row>
    <row r="205" spans="1:34" ht="15" customHeight="1" x14ac:dyDescent="0.3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</row>
    <row r="206" spans="1:34" ht="15" customHeight="1" x14ac:dyDescent="0.3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</row>
    <row r="207" spans="1:34" ht="15" customHeight="1" x14ac:dyDescent="0.3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</row>
    <row r="208" spans="1:34" ht="15" customHeight="1" x14ac:dyDescent="0.3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</row>
    <row r="209" spans="1:34" ht="15" customHeight="1" x14ac:dyDescent="0.3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</row>
    <row r="210" spans="1:34" ht="15" customHeight="1" x14ac:dyDescent="0.3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</row>
    <row r="211" spans="1:34" ht="15" customHeight="1" x14ac:dyDescent="0.3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</row>
    <row r="212" spans="1:34" ht="15" customHeight="1" x14ac:dyDescent="0.3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</row>
    <row r="213" spans="1:34" ht="15" customHeight="1" x14ac:dyDescent="0.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</row>
    <row r="214" spans="1:34" ht="15" customHeight="1" x14ac:dyDescent="0.3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</row>
    <row r="215" spans="1:34" ht="15" customHeight="1" x14ac:dyDescent="0.3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</row>
    <row r="216" spans="1:34" ht="15" customHeight="1" x14ac:dyDescent="0.3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</row>
    <row r="217" spans="1:34" ht="15" customHeight="1" x14ac:dyDescent="0.3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</row>
    <row r="218" spans="1:34" ht="15" customHeight="1" x14ac:dyDescent="0.3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</row>
    <row r="219" spans="1:34" ht="15" customHeight="1" x14ac:dyDescent="0.3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</row>
    <row r="220" spans="1:34" ht="15" customHeight="1" x14ac:dyDescent="0.3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</row>
    <row r="221" spans="1:34" ht="15" customHeight="1" x14ac:dyDescent="0.3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</row>
    <row r="222" spans="1:34" ht="15" customHeight="1" x14ac:dyDescent="0.3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</row>
    <row r="223" spans="1:34" ht="15" customHeight="1" x14ac:dyDescent="0.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</row>
    <row r="224" spans="1:34" ht="15" customHeight="1" x14ac:dyDescent="0.3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</row>
    <row r="225" spans="1:34" ht="15" customHeight="1" x14ac:dyDescent="0.3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</row>
    <row r="226" spans="1:34" ht="15" customHeight="1" x14ac:dyDescent="0.3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</row>
    <row r="227" spans="1:34" ht="15" customHeight="1" x14ac:dyDescent="0.3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</row>
    <row r="228" spans="1:34" ht="15" customHeight="1" x14ac:dyDescent="0.3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</row>
    <row r="229" spans="1:34" ht="15" customHeight="1" x14ac:dyDescent="0.3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</row>
    <row r="230" spans="1:34" ht="15" customHeight="1" x14ac:dyDescent="0.3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</row>
    <row r="231" spans="1:34" ht="15" customHeight="1" x14ac:dyDescent="0.3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</row>
    <row r="232" spans="1:34" ht="15" customHeight="1" x14ac:dyDescent="0.3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</row>
    <row r="233" spans="1:34" ht="15" customHeight="1" x14ac:dyDescent="0.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</row>
    <row r="234" spans="1:34" ht="15" customHeight="1" x14ac:dyDescent="0.3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</row>
    <row r="235" spans="1:34" ht="15" customHeight="1" x14ac:dyDescent="0.3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</row>
    <row r="236" spans="1:34" ht="15" customHeight="1" x14ac:dyDescent="0.3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</row>
    <row r="237" spans="1:34" ht="15" customHeight="1" x14ac:dyDescent="0.3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</row>
    <row r="238" spans="1:34" ht="15" customHeight="1" x14ac:dyDescent="0.3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</row>
    <row r="239" spans="1:34" ht="15" customHeight="1" x14ac:dyDescent="0.3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</row>
    <row r="240" spans="1:34" ht="15" customHeight="1" x14ac:dyDescent="0.3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</row>
    <row r="241" spans="1:34" ht="15" customHeight="1" x14ac:dyDescent="0.3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</row>
    <row r="242" spans="1:34" ht="15" customHeight="1" x14ac:dyDescent="0.3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</row>
    <row r="243" spans="1:34" ht="15" customHeight="1" x14ac:dyDescent="0.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</row>
    <row r="244" spans="1:34" ht="15" customHeight="1" x14ac:dyDescent="0.3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</row>
    <row r="245" spans="1:34" ht="15" customHeight="1" x14ac:dyDescent="0.3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</row>
    <row r="246" spans="1:34" ht="15" customHeight="1" x14ac:dyDescent="0.3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</row>
    <row r="247" spans="1:34" ht="15" customHeight="1" x14ac:dyDescent="0.3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</row>
    <row r="248" spans="1:34" ht="15" customHeight="1" x14ac:dyDescent="0.3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</row>
    <row r="249" spans="1:34" ht="15" customHeight="1" x14ac:dyDescent="0.3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</row>
    <row r="250" spans="1:34" ht="15" customHeight="1" x14ac:dyDescent="0.3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</row>
    <row r="251" spans="1:34" ht="15" customHeight="1" x14ac:dyDescent="0.3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</row>
    <row r="252" spans="1:34" ht="15" customHeight="1" x14ac:dyDescent="0.3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</row>
    <row r="253" spans="1:34" ht="15" customHeight="1" x14ac:dyDescent="0.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</row>
    <row r="254" spans="1:34" ht="15" customHeight="1" x14ac:dyDescent="0.3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</row>
    <row r="255" spans="1:34" ht="15" customHeight="1" x14ac:dyDescent="0.3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</row>
    <row r="256" spans="1:34" ht="15" customHeight="1" x14ac:dyDescent="0.3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</row>
    <row r="257" spans="1:34" ht="15" customHeight="1" x14ac:dyDescent="0.3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</row>
    <row r="258" spans="1:34" ht="15" customHeight="1" x14ac:dyDescent="0.3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</row>
    <row r="259" spans="1:34" ht="15" customHeight="1" x14ac:dyDescent="0.3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</row>
    <row r="260" spans="1:34" ht="15" customHeight="1" x14ac:dyDescent="0.3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</row>
    <row r="261" spans="1:34" ht="15" customHeight="1" x14ac:dyDescent="0.3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</row>
    <row r="262" spans="1:34" ht="15" customHeight="1" x14ac:dyDescent="0.3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</row>
    <row r="263" spans="1:34" ht="15" customHeight="1" x14ac:dyDescent="0.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</row>
    <row r="264" spans="1:34" ht="15" customHeight="1" x14ac:dyDescent="0.3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</row>
    <row r="265" spans="1:34" ht="15" customHeight="1" x14ac:dyDescent="0.3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</row>
    <row r="266" spans="1:34" ht="15" customHeight="1" x14ac:dyDescent="0.3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</row>
    <row r="267" spans="1:34" ht="15" customHeight="1" x14ac:dyDescent="0.3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</row>
    <row r="268" spans="1:34" ht="15" customHeight="1" x14ac:dyDescent="0.3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</row>
    <row r="269" spans="1:34" ht="15" customHeight="1" x14ac:dyDescent="0.3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</row>
    <row r="270" spans="1:34" ht="15" customHeight="1" x14ac:dyDescent="0.3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</row>
    <row r="271" spans="1:34" ht="15" customHeight="1" x14ac:dyDescent="0.3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</row>
    <row r="272" spans="1:34" ht="15" customHeight="1" x14ac:dyDescent="0.3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</row>
    <row r="273" spans="1:34" ht="15" customHeight="1" x14ac:dyDescent="0.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</row>
    <row r="274" spans="1:34" ht="15" customHeight="1" x14ac:dyDescent="0.3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</row>
    <row r="275" spans="1:34" ht="15" customHeight="1" x14ac:dyDescent="0.3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</row>
    <row r="276" spans="1:34" ht="15" customHeight="1" x14ac:dyDescent="0.3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</row>
    <row r="277" spans="1:34" ht="15" customHeight="1" x14ac:dyDescent="0.3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</row>
    <row r="278" spans="1:34" ht="15" customHeight="1" x14ac:dyDescent="0.3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</row>
    <row r="279" spans="1:34" ht="15" customHeight="1" x14ac:dyDescent="0.3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</row>
    <row r="280" spans="1:34" ht="15" customHeight="1" x14ac:dyDescent="0.3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</row>
    <row r="281" spans="1:34" ht="15" customHeight="1" x14ac:dyDescent="0.3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</row>
    <row r="282" spans="1:34" ht="15" customHeight="1" x14ac:dyDescent="0.3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</row>
    <row r="283" spans="1:34" ht="15" customHeight="1" x14ac:dyDescent="0.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</row>
    <row r="284" spans="1:34" ht="15" customHeight="1" x14ac:dyDescent="0.3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</row>
    <row r="285" spans="1:34" ht="15" customHeight="1" x14ac:dyDescent="0.3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</row>
    <row r="286" spans="1:34" ht="15" customHeight="1" x14ac:dyDescent="0.3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</row>
    <row r="287" spans="1:34" ht="15" customHeight="1" x14ac:dyDescent="0.3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</row>
    <row r="288" spans="1:34" ht="15" customHeight="1" x14ac:dyDescent="0.3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</row>
    <row r="289" spans="1:34" ht="15" customHeight="1" x14ac:dyDescent="0.3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</row>
    <row r="290" spans="1:34" ht="15" customHeight="1" x14ac:dyDescent="0.3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</row>
    <row r="291" spans="1:34" ht="15" customHeight="1" x14ac:dyDescent="0.3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</row>
    <row r="292" spans="1:34" ht="15" customHeight="1" x14ac:dyDescent="0.3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</row>
    <row r="293" spans="1:34" ht="15" customHeight="1" x14ac:dyDescent="0.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</row>
    <row r="294" spans="1:34" ht="15" customHeight="1" x14ac:dyDescent="0.3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</row>
    <row r="295" spans="1:34" ht="15" customHeight="1" x14ac:dyDescent="0.3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</row>
    <row r="296" spans="1:34" ht="15" customHeight="1" x14ac:dyDescent="0.3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</row>
    <row r="297" spans="1:34" ht="15" customHeight="1" x14ac:dyDescent="0.3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</row>
    <row r="298" spans="1:34" ht="15" customHeight="1" x14ac:dyDescent="0.3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</row>
    <row r="299" spans="1:34" ht="15" customHeight="1" x14ac:dyDescent="0.3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</row>
    <row r="300" spans="1:34" ht="15" customHeight="1" x14ac:dyDescent="0.3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</row>
    <row r="301" spans="1:34" ht="15" customHeight="1" x14ac:dyDescent="0.3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</row>
    <row r="302" spans="1:34" ht="15" customHeight="1" x14ac:dyDescent="0.3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</row>
    <row r="303" spans="1:34" ht="15" customHeight="1" x14ac:dyDescent="0.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</row>
    <row r="304" spans="1:34" ht="15" customHeight="1" x14ac:dyDescent="0.3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</row>
    <row r="305" spans="1:34" ht="15" customHeight="1" x14ac:dyDescent="0.3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</row>
    <row r="306" spans="1:34" ht="15" customHeight="1" x14ac:dyDescent="0.3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</row>
    <row r="307" spans="1:34" ht="15" customHeight="1" x14ac:dyDescent="0.3">
      <c r="A307" s="64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  <c r="AB307" s="87"/>
      <c r="AC307" s="87"/>
      <c r="AD307" s="87"/>
      <c r="AE307" s="87"/>
      <c r="AF307" s="87"/>
      <c r="AG307" s="64"/>
      <c r="AH307" s="64"/>
    </row>
    <row r="308" spans="1:34" ht="15" customHeight="1" x14ac:dyDescent="0.3">
      <c r="A308" s="64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64"/>
      <c r="AH308" s="64"/>
    </row>
    <row r="309" spans="1:34" ht="15" customHeight="1" x14ac:dyDescent="0.3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</row>
    <row r="310" spans="1:34" ht="15" customHeight="1" x14ac:dyDescent="0.3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</row>
    <row r="311" spans="1:34" ht="15" customHeight="1" x14ac:dyDescent="0.3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</row>
    <row r="312" spans="1:34" ht="15" customHeight="1" x14ac:dyDescent="0.3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</row>
    <row r="313" spans="1:34" ht="15" customHeight="1" x14ac:dyDescent="0.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</row>
    <row r="314" spans="1:34" ht="15" customHeight="1" x14ac:dyDescent="0.3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</row>
    <row r="315" spans="1:34" ht="15" customHeight="1" x14ac:dyDescent="0.3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</row>
    <row r="316" spans="1:34" ht="15" customHeight="1" x14ac:dyDescent="0.3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</row>
    <row r="317" spans="1:34" ht="15" customHeight="1" x14ac:dyDescent="0.3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</row>
    <row r="318" spans="1:34" ht="15" customHeight="1" x14ac:dyDescent="0.3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</row>
    <row r="319" spans="1:34" ht="15" customHeight="1" x14ac:dyDescent="0.3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</row>
    <row r="320" spans="1:34" ht="15" customHeight="1" x14ac:dyDescent="0.3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</row>
    <row r="321" spans="1:34" ht="15" customHeight="1" x14ac:dyDescent="0.3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</row>
    <row r="322" spans="1:34" ht="15" customHeight="1" x14ac:dyDescent="0.3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</row>
    <row r="323" spans="1:34" ht="15" customHeight="1" x14ac:dyDescent="0.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</row>
    <row r="324" spans="1:34" ht="15" customHeight="1" x14ac:dyDescent="0.3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</row>
    <row r="325" spans="1:34" ht="15" customHeight="1" x14ac:dyDescent="0.3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</row>
    <row r="326" spans="1:34" ht="15" customHeight="1" x14ac:dyDescent="0.3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</row>
    <row r="327" spans="1:34" ht="15" customHeight="1" x14ac:dyDescent="0.3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</row>
    <row r="328" spans="1:34" ht="15" customHeight="1" x14ac:dyDescent="0.3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</row>
    <row r="329" spans="1:34" ht="15" customHeight="1" x14ac:dyDescent="0.3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</row>
    <row r="330" spans="1:34" ht="15" customHeight="1" x14ac:dyDescent="0.3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</row>
    <row r="331" spans="1:34" ht="15" customHeight="1" x14ac:dyDescent="0.3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</row>
    <row r="332" spans="1:34" ht="15" customHeight="1" x14ac:dyDescent="0.3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</row>
    <row r="333" spans="1:34" ht="15" customHeight="1" x14ac:dyDescent="0.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</row>
    <row r="334" spans="1:34" ht="15" customHeight="1" x14ac:dyDescent="0.3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</row>
    <row r="335" spans="1:34" ht="15" customHeight="1" x14ac:dyDescent="0.3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</row>
    <row r="336" spans="1:34" ht="15" customHeight="1" x14ac:dyDescent="0.3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</row>
    <row r="337" spans="1:34" ht="15" customHeight="1" x14ac:dyDescent="0.3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</row>
    <row r="338" spans="1:34" ht="15" customHeight="1" x14ac:dyDescent="0.3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</row>
    <row r="339" spans="1:34" ht="15" customHeight="1" x14ac:dyDescent="0.3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</row>
    <row r="340" spans="1:34" ht="15" customHeight="1" x14ac:dyDescent="0.3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</row>
    <row r="341" spans="1:34" ht="15" customHeight="1" x14ac:dyDescent="0.3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</row>
    <row r="342" spans="1:34" ht="15" customHeight="1" x14ac:dyDescent="0.3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</row>
    <row r="343" spans="1:34" ht="15" customHeight="1" x14ac:dyDescent="0.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</row>
    <row r="344" spans="1:34" ht="15" customHeight="1" x14ac:dyDescent="0.3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</row>
    <row r="345" spans="1:34" ht="15" customHeight="1" x14ac:dyDescent="0.3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</row>
    <row r="346" spans="1:34" ht="15" customHeight="1" x14ac:dyDescent="0.3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</row>
    <row r="347" spans="1:34" ht="15" customHeight="1" x14ac:dyDescent="0.3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</row>
    <row r="348" spans="1:34" ht="15" customHeight="1" x14ac:dyDescent="0.3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</row>
    <row r="349" spans="1:34" ht="15" customHeight="1" x14ac:dyDescent="0.3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</row>
    <row r="350" spans="1:34" ht="15" customHeight="1" x14ac:dyDescent="0.3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</row>
    <row r="351" spans="1:34" ht="15" customHeight="1" x14ac:dyDescent="0.3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</row>
    <row r="352" spans="1:34" ht="15" customHeight="1" x14ac:dyDescent="0.3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</row>
    <row r="353" spans="1:34" ht="15" customHeight="1" x14ac:dyDescent="0.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</row>
    <row r="354" spans="1:34" ht="15" customHeight="1" x14ac:dyDescent="0.3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</row>
    <row r="355" spans="1:34" ht="15" customHeight="1" x14ac:dyDescent="0.3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</row>
    <row r="356" spans="1:34" ht="15" customHeight="1" x14ac:dyDescent="0.3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</row>
    <row r="357" spans="1:34" ht="15" customHeight="1" x14ac:dyDescent="0.3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</row>
    <row r="358" spans="1:34" ht="15" customHeight="1" x14ac:dyDescent="0.3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</row>
    <row r="359" spans="1:34" ht="15" customHeight="1" x14ac:dyDescent="0.3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</row>
    <row r="360" spans="1:34" ht="15" customHeight="1" x14ac:dyDescent="0.3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</row>
    <row r="361" spans="1:34" ht="15" customHeight="1" x14ac:dyDescent="0.3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</row>
    <row r="362" spans="1:34" ht="15" customHeight="1" x14ac:dyDescent="0.3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</row>
    <row r="363" spans="1:34" ht="15" customHeight="1" x14ac:dyDescent="0.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</row>
    <row r="364" spans="1:34" ht="15" customHeight="1" x14ac:dyDescent="0.3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</row>
    <row r="365" spans="1:34" ht="15" customHeight="1" x14ac:dyDescent="0.3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</row>
    <row r="366" spans="1:34" ht="15" customHeight="1" x14ac:dyDescent="0.3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</row>
    <row r="367" spans="1:34" ht="15" customHeight="1" x14ac:dyDescent="0.3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</row>
    <row r="368" spans="1:34" ht="15" customHeight="1" x14ac:dyDescent="0.3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</row>
    <row r="369" spans="1:34" ht="15" customHeight="1" x14ac:dyDescent="0.3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</row>
    <row r="370" spans="1:34" ht="15" customHeight="1" x14ac:dyDescent="0.3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</row>
    <row r="371" spans="1:34" ht="15" customHeight="1" x14ac:dyDescent="0.3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</row>
    <row r="372" spans="1:34" ht="15" customHeight="1" x14ac:dyDescent="0.3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</row>
    <row r="373" spans="1:34" ht="15" customHeight="1" x14ac:dyDescent="0.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</row>
    <row r="374" spans="1:34" ht="15" customHeight="1" x14ac:dyDescent="0.3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</row>
    <row r="375" spans="1:34" ht="15" customHeight="1" x14ac:dyDescent="0.3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</row>
    <row r="376" spans="1:34" ht="15" customHeight="1" x14ac:dyDescent="0.3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</row>
    <row r="377" spans="1:34" ht="15" customHeight="1" x14ac:dyDescent="0.3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</row>
    <row r="378" spans="1:34" ht="15" customHeight="1" x14ac:dyDescent="0.3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</row>
    <row r="379" spans="1:34" ht="15" customHeight="1" x14ac:dyDescent="0.3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</row>
    <row r="380" spans="1:34" ht="15" customHeight="1" x14ac:dyDescent="0.3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</row>
    <row r="381" spans="1:34" ht="15" customHeight="1" x14ac:dyDescent="0.3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</row>
    <row r="382" spans="1:34" ht="15" customHeight="1" x14ac:dyDescent="0.3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</row>
    <row r="383" spans="1:34" ht="15" customHeight="1" x14ac:dyDescent="0.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</row>
    <row r="384" spans="1:34" ht="15" customHeight="1" x14ac:dyDescent="0.3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</row>
    <row r="385" spans="1:34" ht="15" customHeight="1" x14ac:dyDescent="0.3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</row>
    <row r="386" spans="1:34" ht="15" customHeight="1" x14ac:dyDescent="0.3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</row>
    <row r="387" spans="1:34" ht="15" customHeight="1" x14ac:dyDescent="0.3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</row>
    <row r="388" spans="1:34" ht="15" customHeight="1" x14ac:dyDescent="0.3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</row>
    <row r="389" spans="1:34" ht="15" customHeight="1" x14ac:dyDescent="0.3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</row>
    <row r="390" spans="1:34" ht="15" customHeight="1" x14ac:dyDescent="0.3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</row>
    <row r="391" spans="1:34" ht="15" customHeight="1" x14ac:dyDescent="0.3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</row>
    <row r="392" spans="1:34" ht="15" customHeight="1" x14ac:dyDescent="0.3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</row>
    <row r="393" spans="1:34" ht="15" customHeight="1" x14ac:dyDescent="0.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</row>
    <row r="394" spans="1:34" ht="15" customHeight="1" x14ac:dyDescent="0.3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</row>
    <row r="395" spans="1:34" ht="15" customHeight="1" x14ac:dyDescent="0.3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</row>
    <row r="396" spans="1:34" ht="15" customHeight="1" x14ac:dyDescent="0.3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</row>
    <row r="397" spans="1:34" ht="15" customHeight="1" x14ac:dyDescent="0.3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</row>
    <row r="398" spans="1:34" ht="15" customHeight="1" x14ac:dyDescent="0.3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</row>
    <row r="399" spans="1:34" ht="15" customHeight="1" x14ac:dyDescent="0.3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</row>
    <row r="400" spans="1:34" ht="15" customHeight="1" x14ac:dyDescent="0.3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</row>
    <row r="401" spans="1:34" ht="15" customHeight="1" x14ac:dyDescent="0.3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</row>
    <row r="402" spans="1:34" ht="15" customHeight="1" x14ac:dyDescent="0.3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</row>
    <row r="403" spans="1:34" ht="15" customHeight="1" x14ac:dyDescent="0.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</row>
    <row r="404" spans="1:34" ht="15" customHeight="1" x14ac:dyDescent="0.3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</row>
    <row r="405" spans="1:34" ht="15" customHeight="1" x14ac:dyDescent="0.3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</row>
    <row r="406" spans="1:34" ht="15" customHeight="1" x14ac:dyDescent="0.3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</row>
    <row r="407" spans="1:34" ht="15" customHeight="1" x14ac:dyDescent="0.3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</row>
    <row r="408" spans="1:34" ht="15" customHeight="1" x14ac:dyDescent="0.3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</row>
    <row r="409" spans="1:34" ht="15" customHeight="1" x14ac:dyDescent="0.3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</row>
    <row r="410" spans="1:34" ht="15" customHeight="1" x14ac:dyDescent="0.3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</row>
    <row r="411" spans="1:34" ht="15" customHeight="1" x14ac:dyDescent="0.3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</row>
    <row r="412" spans="1:34" ht="15" customHeight="1" x14ac:dyDescent="0.3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</row>
    <row r="413" spans="1:34" ht="15" customHeight="1" x14ac:dyDescent="0.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</row>
    <row r="414" spans="1:34" ht="15" customHeight="1" x14ac:dyDescent="0.3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</row>
    <row r="415" spans="1:34" ht="15" customHeight="1" x14ac:dyDescent="0.3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</row>
    <row r="416" spans="1:34" ht="15" customHeight="1" x14ac:dyDescent="0.3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</row>
    <row r="417" spans="1:34" ht="15" customHeight="1" x14ac:dyDescent="0.3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</row>
    <row r="418" spans="1:34" ht="15" customHeight="1" x14ac:dyDescent="0.3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</row>
    <row r="419" spans="1:34" ht="15" customHeight="1" x14ac:dyDescent="0.3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</row>
    <row r="420" spans="1:34" ht="15" customHeight="1" x14ac:dyDescent="0.3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</row>
    <row r="421" spans="1:34" ht="15" customHeight="1" x14ac:dyDescent="0.3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</row>
    <row r="422" spans="1:34" ht="15" customHeight="1" x14ac:dyDescent="0.3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</row>
    <row r="423" spans="1:34" ht="15" customHeight="1" x14ac:dyDescent="0.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</row>
    <row r="424" spans="1:34" ht="15" customHeight="1" x14ac:dyDescent="0.3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</row>
    <row r="425" spans="1:34" ht="15" customHeight="1" x14ac:dyDescent="0.3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</row>
    <row r="426" spans="1:34" ht="15" customHeight="1" x14ac:dyDescent="0.3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</row>
    <row r="427" spans="1:34" ht="15" customHeight="1" x14ac:dyDescent="0.3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</row>
    <row r="428" spans="1:34" ht="15" customHeight="1" x14ac:dyDescent="0.3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</row>
    <row r="429" spans="1:34" ht="15" customHeight="1" x14ac:dyDescent="0.3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</row>
    <row r="430" spans="1:34" ht="15" customHeight="1" x14ac:dyDescent="0.3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</row>
    <row r="431" spans="1:34" ht="15" customHeight="1" x14ac:dyDescent="0.3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</row>
    <row r="432" spans="1:34" ht="15" customHeight="1" x14ac:dyDescent="0.3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</row>
    <row r="433" spans="1:34" ht="15" customHeight="1" x14ac:dyDescent="0.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</row>
    <row r="434" spans="1:34" ht="15" customHeight="1" x14ac:dyDescent="0.3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</row>
    <row r="435" spans="1:34" ht="15" customHeight="1" x14ac:dyDescent="0.3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</row>
    <row r="436" spans="1:34" ht="15" customHeight="1" x14ac:dyDescent="0.3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</row>
    <row r="437" spans="1:34" ht="15" customHeight="1" x14ac:dyDescent="0.3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</row>
    <row r="438" spans="1:34" ht="15" customHeight="1" x14ac:dyDescent="0.3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</row>
    <row r="439" spans="1:34" ht="15" customHeight="1" x14ac:dyDescent="0.3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</row>
    <row r="440" spans="1:34" ht="15" customHeight="1" x14ac:dyDescent="0.3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</row>
    <row r="441" spans="1:34" ht="15" customHeight="1" x14ac:dyDescent="0.3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</row>
    <row r="442" spans="1:34" ht="15" customHeight="1" x14ac:dyDescent="0.3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</row>
    <row r="443" spans="1:34" ht="15" customHeight="1" x14ac:dyDescent="0.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</row>
    <row r="444" spans="1:34" ht="15" customHeight="1" x14ac:dyDescent="0.3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</row>
    <row r="445" spans="1:34" ht="15" customHeight="1" x14ac:dyDescent="0.3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</row>
    <row r="446" spans="1:34" ht="15" customHeight="1" x14ac:dyDescent="0.3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</row>
    <row r="447" spans="1:34" ht="15" customHeight="1" x14ac:dyDescent="0.3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</row>
    <row r="448" spans="1:34" ht="15" customHeight="1" x14ac:dyDescent="0.3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</row>
    <row r="449" spans="1:34" ht="15" customHeight="1" x14ac:dyDescent="0.3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</row>
    <row r="450" spans="1:34" ht="15" customHeight="1" x14ac:dyDescent="0.3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</row>
    <row r="451" spans="1:34" ht="15" customHeight="1" x14ac:dyDescent="0.3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</row>
    <row r="452" spans="1:34" ht="15" customHeight="1" x14ac:dyDescent="0.3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</row>
    <row r="453" spans="1:34" ht="15" customHeight="1" x14ac:dyDescent="0.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</row>
    <row r="454" spans="1:34" ht="15" customHeight="1" x14ac:dyDescent="0.3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</row>
    <row r="455" spans="1:34" ht="15" customHeight="1" x14ac:dyDescent="0.3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</row>
    <row r="456" spans="1:34" ht="15" customHeight="1" x14ac:dyDescent="0.3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</row>
    <row r="457" spans="1:34" ht="15" customHeight="1" x14ac:dyDescent="0.3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</row>
    <row r="458" spans="1:34" ht="15" customHeight="1" x14ac:dyDescent="0.3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</row>
    <row r="459" spans="1:34" ht="15" customHeight="1" x14ac:dyDescent="0.3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</row>
    <row r="460" spans="1:34" ht="15" customHeight="1" x14ac:dyDescent="0.3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</row>
    <row r="461" spans="1:34" ht="15" customHeight="1" x14ac:dyDescent="0.3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</row>
    <row r="462" spans="1:34" ht="15" customHeight="1" x14ac:dyDescent="0.3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</row>
    <row r="463" spans="1:34" ht="15" customHeight="1" x14ac:dyDescent="0.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</row>
    <row r="464" spans="1:34" ht="15" customHeight="1" x14ac:dyDescent="0.3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</row>
    <row r="465" spans="1:34" ht="15" customHeight="1" x14ac:dyDescent="0.3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</row>
    <row r="466" spans="1:34" ht="15" customHeight="1" x14ac:dyDescent="0.3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</row>
    <row r="467" spans="1:34" ht="15" customHeight="1" x14ac:dyDescent="0.3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</row>
    <row r="468" spans="1:34" ht="15" customHeight="1" x14ac:dyDescent="0.3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</row>
    <row r="469" spans="1:34" ht="15" customHeight="1" x14ac:dyDescent="0.3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</row>
    <row r="470" spans="1:34" ht="15" customHeight="1" x14ac:dyDescent="0.3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</row>
    <row r="471" spans="1:34" ht="15" customHeight="1" x14ac:dyDescent="0.3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</row>
    <row r="472" spans="1:34" ht="15" customHeight="1" x14ac:dyDescent="0.3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</row>
    <row r="473" spans="1:34" ht="15" customHeight="1" x14ac:dyDescent="0.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</row>
    <row r="474" spans="1:34" ht="15" customHeight="1" x14ac:dyDescent="0.3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</row>
    <row r="475" spans="1:34" ht="15" customHeight="1" x14ac:dyDescent="0.3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</row>
    <row r="476" spans="1:34" ht="15" customHeight="1" x14ac:dyDescent="0.3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</row>
    <row r="477" spans="1:34" ht="15" customHeight="1" x14ac:dyDescent="0.3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</row>
    <row r="478" spans="1:34" ht="15" customHeight="1" x14ac:dyDescent="0.3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</row>
    <row r="479" spans="1:34" ht="15" customHeight="1" x14ac:dyDescent="0.3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</row>
    <row r="480" spans="1:34" ht="15" customHeight="1" x14ac:dyDescent="0.3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</row>
    <row r="481" spans="1:34" ht="15" customHeight="1" x14ac:dyDescent="0.3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</row>
    <row r="482" spans="1:34" ht="15" customHeight="1" x14ac:dyDescent="0.3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</row>
    <row r="483" spans="1:34" ht="15" customHeight="1" x14ac:dyDescent="0.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</row>
    <row r="484" spans="1:34" ht="15" customHeight="1" x14ac:dyDescent="0.3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</row>
    <row r="485" spans="1:34" ht="15" customHeight="1" x14ac:dyDescent="0.3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</row>
    <row r="486" spans="1:34" ht="15" customHeight="1" x14ac:dyDescent="0.3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</row>
    <row r="487" spans="1:34" ht="15" customHeight="1" x14ac:dyDescent="0.3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</row>
    <row r="488" spans="1:34" ht="15" customHeight="1" x14ac:dyDescent="0.3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</row>
    <row r="489" spans="1:34" ht="15" customHeight="1" x14ac:dyDescent="0.3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</row>
    <row r="490" spans="1:34" ht="15" customHeight="1" x14ac:dyDescent="0.3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</row>
    <row r="491" spans="1:34" ht="15" customHeight="1" x14ac:dyDescent="0.3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</row>
    <row r="492" spans="1:34" ht="15" customHeight="1" x14ac:dyDescent="0.3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</row>
    <row r="493" spans="1:34" ht="15" customHeight="1" x14ac:dyDescent="0.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</row>
    <row r="494" spans="1:34" ht="15" customHeight="1" x14ac:dyDescent="0.3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</row>
    <row r="495" spans="1:34" ht="15" customHeight="1" x14ac:dyDescent="0.3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</row>
    <row r="496" spans="1:34" ht="15" customHeight="1" x14ac:dyDescent="0.3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</row>
    <row r="497" spans="1:34" ht="15" customHeight="1" x14ac:dyDescent="0.3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</row>
    <row r="498" spans="1:34" ht="15" customHeight="1" x14ac:dyDescent="0.3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</row>
    <row r="499" spans="1:34" ht="15" customHeight="1" x14ac:dyDescent="0.3">
      <c r="A499" s="64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  <c r="AB499" s="87"/>
      <c r="AC499" s="87"/>
      <c r="AD499" s="87"/>
      <c r="AE499" s="87"/>
      <c r="AF499" s="87"/>
      <c r="AG499" s="64"/>
      <c r="AH499" s="64"/>
    </row>
    <row r="500" spans="1:34" ht="15" customHeight="1" x14ac:dyDescent="0.3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</row>
    <row r="501" spans="1:34" ht="15" customHeight="1" x14ac:dyDescent="0.3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</row>
    <row r="502" spans="1:34" ht="15" customHeight="1" x14ac:dyDescent="0.3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</row>
    <row r="503" spans="1:34" ht="15" customHeight="1" x14ac:dyDescent="0.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</row>
    <row r="504" spans="1:34" ht="15" customHeight="1" x14ac:dyDescent="0.3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</row>
    <row r="505" spans="1:34" ht="15" customHeight="1" x14ac:dyDescent="0.3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</row>
    <row r="506" spans="1:34" ht="15" customHeight="1" x14ac:dyDescent="0.3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</row>
    <row r="507" spans="1:34" ht="15" customHeight="1" x14ac:dyDescent="0.3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</row>
    <row r="508" spans="1:34" ht="15" customHeight="1" x14ac:dyDescent="0.3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</row>
    <row r="509" spans="1:34" ht="15" customHeight="1" x14ac:dyDescent="0.3">
      <c r="A509" s="64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87"/>
      <c r="AB509" s="87"/>
      <c r="AC509" s="87"/>
      <c r="AD509" s="87"/>
      <c r="AE509" s="87"/>
      <c r="AF509" s="87"/>
      <c r="AG509" s="64"/>
      <c r="AH509" s="64"/>
    </row>
    <row r="510" spans="1:34" ht="15" customHeight="1" x14ac:dyDescent="0.3">
      <c r="A510" s="64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  <c r="AA510" s="87"/>
      <c r="AB510" s="87"/>
      <c r="AC510" s="87"/>
      <c r="AD510" s="87"/>
      <c r="AE510" s="87"/>
      <c r="AF510" s="87"/>
      <c r="AG510" s="64"/>
      <c r="AH510" s="64"/>
    </row>
    <row r="511" spans="1:34" ht="15" customHeight="1" x14ac:dyDescent="0.3">
      <c r="A511" s="64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64"/>
      <c r="AH511" s="64"/>
    </row>
    <row r="512" spans="1:34" ht="15" customHeight="1" x14ac:dyDescent="0.3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</row>
    <row r="513" spans="1:34" ht="15" customHeight="1" x14ac:dyDescent="0.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</row>
    <row r="514" spans="1:34" ht="15" customHeight="1" x14ac:dyDescent="0.3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</row>
    <row r="515" spans="1:34" ht="15" customHeight="1" x14ac:dyDescent="0.3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</row>
    <row r="516" spans="1:34" ht="15" customHeight="1" x14ac:dyDescent="0.3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</row>
    <row r="517" spans="1:34" ht="15" customHeight="1" x14ac:dyDescent="0.3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</row>
    <row r="518" spans="1:34" ht="15" customHeight="1" x14ac:dyDescent="0.3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</row>
    <row r="519" spans="1:34" ht="15" customHeight="1" x14ac:dyDescent="0.3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</row>
    <row r="520" spans="1:34" ht="15" customHeight="1" x14ac:dyDescent="0.3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</row>
    <row r="521" spans="1:34" ht="15" customHeight="1" x14ac:dyDescent="0.3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</row>
    <row r="522" spans="1:34" ht="15" customHeight="1" x14ac:dyDescent="0.3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</row>
    <row r="523" spans="1:34" ht="15" customHeight="1" x14ac:dyDescent="0.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</row>
    <row r="524" spans="1:34" ht="15" customHeight="1" x14ac:dyDescent="0.3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</row>
    <row r="525" spans="1:34" ht="15" customHeight="1" x14ac:dyDescent="0.3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</row>
    <row r="526" spans="1:34" ht="15" customHeight="1" x14ac:dyDescent="0.3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</row>
    <row r="527" spans="1:34" ht="15" customHeight="1" x14ac:dyDescent="0.3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</row>
    <row r="528" spans="1:34" ht="15" customHeight="1" x14ac:dyDescent="0.3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</row>
    <row r="529" spans="1:34" ht="15" customHeight="1" x14ac:dyDescent="0.3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</row>
    <row r="530" spans="1:34" ht="15" customHeight="1" x14ac:dyDescent="0.3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</row>
    <row r="531" spans="1:34" ht="15" customHeight="1" x14ac:dyDescent="0.3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</row>
    <row r="532" spans="1:34" ht="15" customHeight="1" x14ac:dyDescent="0.3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</row>
    <row r="533" spans="1:34" ht="15" customHeight="1" x14ac:dyDescent="0.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</row>
    <row r="534" spans="1:34" ht="15" customHeight="1" x14ac:dyDescent="0.3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</row>
    <row r="535" spans="1:34" ht="15" customHeight="1" x14ac:dyDescent="0.3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</row>
    <row r="536" spans="1:34" ht="15" customHeight="1" x14ac:dyDescent="0.3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</row>
    <row r="537" spans="1:34" ht="15" customHeight="1" x14ac:dyDescent="0.3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</row>
    <row r="538" spans="1:34" ht="15" customHeight="1" x14ac:dyDescent="0.3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</row>
    <row r="539" spans="1:34" ht="15" customHeight="1" x14ac:dyDescent="0.3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</row>
    <row r="540" spans="1:34" ht="15" customHeight="1" x14ac:dyDescent="0.3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</row>
    <row r="541" spans="1:34" ht="15" customHeight="1" x14ac:dyDescent="0.3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</row>
    <row r="542" spans="1:34" ht="15" customHeight="1" x14ac:dyDescent="0.3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</row>
    <row r="543" spans="1:34" ht="15" customHeight="1" x14ac:dyDescent="0.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</row>
    <row r="544" spans="1:34" ht="15" customHeight="1" x14ac:dyDescent="0.3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</row>
    <row r="545" spans="1:34" ht="15" customHeight="1" x14ac:dyDescent="0.3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</row>
    <row r="546" spans="1:34" ht="15" customHeight="1" x14ac:dyDescent="0.3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</row>
    <row r="547" spans="1:34" ht="15" customHeight="1" x14ac:dyDescent="0.3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</row>
    <row r="548" spans="1:34" ht="15" customHeight="1" x14ac:dyDescent="0.3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</row>
    <row r="549" spans="1:34" ht="15" customHeight="1" x14ac:dyDescent="0.3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</row>
    <row r="550" spans="1:34" ht="15" customHeight="1" x14ac:dyDescent="0.3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</row>
    <row r="551" spans="1:34" ht="15" customHeight="1" x14ac:dyDescent="0.3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</row>
    <row r="552" spans="1:34" ht="15" customHeight="1" x14ac:dyDescent="0.3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</row>
    <row r="553" spans="1:34" ht="15" customHeight="1" x14ac:dyDescent="0.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</row>
    <row r="554" spans="1:34" ht="15" customHeight="1" x14ac:dyDescent="0.3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</row>
    <row r="555" spans="1:34" ht="15" customHeight="1" x14ac:dyDescent="0.3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</row>
    <row r="556" spans="1:34" ht="15" customHeight="1" x14ac:dyDescent="0.3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</row>
    <row r="557" spans="1:34" ht="15" customHeight="1" x14ac:dyDescent="0.3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</row>
    <row r="558" spans="1:34" ht="15" customHeight="1" x14ac:dyDescent="0.3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</row>
    <row r="559" spans="1:34" ht="15" customHeight="1" x14ac:dyDescent="0.3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</row>
    <row r="560" spans="1:34" ht="15" customHeight="1" x14ac:dyDescent="0.3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</row>
    <row r="561" spans="1:34" ht="15" customHeight="1" x14ac:dyDescent="0.3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</row>
    <row r="562" spans="1:34" ht="15" customHeight="1" x14ac:dyDescent="0.3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</row>
    <row r="563" spans="1:34" ht="15" customHeight="1" x14ac:dyDescent="0.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</row>
    <row r="564" spans="1:34" ht="15" customHeight="1" x14ac:dyDescent="0.3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</row>
    <row r="565" spans="1:34" ht="15" customHeight="1" x14ac:dyDescent="0.3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</row>
    <row r="566" spans="1:34" ht="15" customHeight="1" x14ac:dyDescent="0.3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</row>
    <row r="567" spans="1:34" ht="15" customHeight="1" x14ac:dyDescent="0.3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</row>
    <row r="568" spans="1:34" ht="15" customHeight="1" x14ac:dyDescent="0.3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</row>
    <row r="569" spans="1:34" ht="15" customHeight="1" x14ac:dyDescent="0.3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</row>
    <row r="570" spans="1:34" ht="15" customHeight="1" x14ac:dyDescent="0.3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</row>
    <row r="571" spans="1:34" ht="15" customHeight="1" x14ac:dyDescent="0.3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</row>
    <row r="572" spans="1:34" ht="15" customHeight="1" x14ac:dyDescent="0.3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</row>
    <row r="573" spans="1:34" ht="15" customHeight="1" x14ac:dyDescent="0.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</row>
    <row r="574" spans="1:34" ht="15" customHeight="1" x14ac:dyDescent="0.3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</row>
    <row r="575" spans="1:34" ht="15" customHeight="1" x14ac:dyDescent="0.3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</row>
    <row r="576" spans="1:34" ht="15" customHeight="1" x14ac:dyDescent="0.3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</row>
    <row r="577" spans="1:34" ht="15" customHeight="1" x14ac:dyDescent="0.3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</row>
    <row r="578" spans="1:34" ht="15" customHeight="1" x14ac:dyDescent="0.3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</row>
    <row r="579" spans="1:34" ht="15" customHeight="1" x14ac:dyDescent="0.3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</row>
    <row r="580" spans="1:34" ht="15" customHeight="1" x14ac:dyDescent="0.3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</row>
    <row r="581" spans="1:34" ht="15" customHeight="1" x14ac:dyDescent="0.3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</row>
    <row r="582" spans="1:34" ht="15" customHeight="1" x14ac:dyDescent="0.3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</row>
    <row r="583" spans="1:34" ht="15" customHeight="1" x14ac:dyDescent="0.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</row>
    <row r="584" spans="1:34" ht="15" customHeight="1" x14ac:dyDescent="0.3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</row>
    <row r="585" spans="1:34" ht="15" customHeight="1" x14ac:dyDescent="0.3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</row>
    <row r="586" spans="1:34" ht="15" customHeight="1" x14ac:dyDescent="0.3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</row>
    <row r="587" spans="1:34" ht="15" customHeight="1" x14ac:dyDescent="0.3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</row>
    <row r="588" spans="1:34" ht="15" customHeight="1" x14ac:dyDescent="0.3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</row>
    <row r="589" spans="1:34" ht="15" customHeight="1" x14ac:dyDescent="0.3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</row>
    <row r="590" spans="1:34" ht="15" customHeight="1" x14ac:dyDescent="0.3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</row>
    <row r="591" spans="1:34" ht="15" customHeight="1" x14ac:dyDescent="0.3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</row>
    <row r="592" spans="1:34" ht="15" customHeight="1" x14ac:dyDescent="0.3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</row>
    <row r="593" spans="1:34" ht="15" customHeight="1" x14ac:dyDescent="0.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</row>
    <row r="594" spans="1:34" ht="15" customHeight="1" x14ac:dyDescent="0.3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</row>
    <row r="595" spans="1:34" ht="15" customHeight="1" x14ac:dyDescent="0.3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</row>
    <row r="596" spans="1:34" ht="15" customHeight="1" x14ac:dyDescent="0.3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</row>
    <row r="597" spans="1:34" ht="15" customHeight="1" x14ac:dyDescent="0.3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</row>
    <row r="598" spans="1:34" ht="15" customHeight="1" x14ac:dyDescent="0.3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</row>
    <row r="599" spans="1:34" ht="15" customHeight="1" x14ac:dyDescent="0.3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</row>
    <row r="600" spans="1:34" ht="15" customHeight="1" x14ac:dyDescent="0.3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</row>
    <row r="601" spans="1:34" ht="15" customHeight="1" x14ac:dyDescent="0.3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</row>
    <row r="602" spans="1:34" ht="15" customHeight="1" x14ac:dyDescent="0.3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</row>
    <row r="603" spans="1:34" ht="15" customHeight="1" x14ac:dyDescent="0.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</row>
    <row r="604" spans="1:34" ht="15" customHeight="1" x14ac:dyDescent="0.3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</row>
    <row r="605" spans="1:34" ht="15" customHeight="1" x14ac:dyDescent="0.3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</row>
    <row r="606" spans="1:34" ht="15" customHeight="1" x14ac:dyDescent="0.3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</row>
    <row r="607" spans="1:34" ht="15" customHeight="1" x14ac:dyDescent="0.3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</row>
    <row r="608" spans="1:34" ht="15" customHeight="1" x14ac:dyDescent="0.3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</row>
    <row r="609" spans="1:34" ht="15" customHeight="1" x14ac:dyDescent="0.3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</row>
    <row r="610" spans="1:34" ht="15" customHeight="1" x14ac:dyDescent="0.3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</row>
    <row r="611" spans="1:34" ht="15" customHeight="1" x14ac:dyDescent="0.3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</row>
    <row r="612" spans="1:34" ht="15" customHeight="1" x14ac:dyDescent="0.3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</row>
    <row r="613" spans="1:34" ht="15" customHeight="1" x14ac:dyDescent="0.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</row>
    <row r="614" spans="1:34" ht="15" customHeight="1" x14ac:dyDescent="0.3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</row>
    <row r="615" spans="1:34" ht="15" customHeight="1" x14ac:dyDescent="0.3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</row>
    <row r="616" spans="1:34" ht="15" customHeight="1" x14ac:dyDescent="0.3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</row>
    <row r="617" spans="1:34" ht="15" customHeight="1" x14ac:dyDescent="0.3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</row>
    <row r="618" spans="1:34" ht="15" customHeight="1" x14ac:dyDescent="0.3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</row>
    <row r="619" spans="1:34" ht="15" customHeight="1" x14ac:dyDescent="0.3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</row>
    <row r="620" spans="1:34" ht="15" customHeight="1" x14ac:dyDescent="0.3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</row>
    <row r="621" spans="1:34" ht="15" customHeight="1" x14ac:dyDescent="0.3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</row>
    <row r="622" spans="1:34" ht="15" customHeight="1" x14ac:dyDescent="0.3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</row>
    <row r="623" spans="1:34" ht="15" customHeight="1" x14ac:dyDescent="0.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</row>
    <row r="624" spans="1:34" ht="15" customHeight="1" x14ac:dyDescent="0.3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</row>
    <row r="625" spans="1:34" ht="15" customHeight="1" x14ac:dyDescent="0.3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</row>
    <row r="626" spans="1:34" ht="15" customHeight="1" x14ac:dyDescent="0.3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</row>
    <row r="627" spans="1:34" ht="15" customHeight="1" x14ac:dyDescent="0.3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</row>
    <row r="628" spans="1:34" ht="15" customHeight="1" x14ac:dyDescent="0.3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</row>
    <row r="629" spans="1:34" ht="15" customHeight="1" x14ac:dyDescent="0.3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</row>
    <row r="630" spans="1:34" ht="15" customHeight="1" x14ac:dyDescent="0.3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</row>
    <row r="631" spans="1:34" ht="15" customHeight="1" x14ac:dyDescent="0.3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</row>
    <row r="632" spans="1:34" ht="15" customHeight="1" x14ac:dyDescent="0.3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</row>
    <row r="633" spans="1:34" ht="15" customHeight="1" x14ac:dyDescent="0.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</row>
    <row r="634" spans="1:34" ht="15" customHeight="1" x14ac:dyDescent="0.3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</row>
    <row r="635" spans="1:34" ht="15" customHeight="1" x14ac:dyDescent="0.3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</row>
    <row r="636" spans="1:34" ht="15" customHeight="1" x14ac:dyDescent="0.3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</row>
    <row r="637" spans="1:34" ht="15" customHeight="1" x14ac:dyDescent="0.3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</row>
    <row r="638" spans="1:34" ht="15" customHeight="1" x14ac:dyDescent="0.3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</row>
    <row r="639" spans="1:34" ht="15" customHeight="1" x14ac:dyDescent="0.3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</row>
    <row r="640" spans="1:34" ht="15" customHeight="1" x14ac:dyDescent="0.3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</row>
    <row r="641" spans="1:34" ht="15" customHeight="1" x14ac:dyDescent="0.3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</row>
    <row r="642" spans="1:34" ht="15" customHeight="1" x14ac:dyDescent="0.3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</row>
    <row r="643" spans="1:34" ht="15" customHeight="1" x14ac:dyDescent="0.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</row>
    <row r="644" spans="1:34" ht="15" customHeight="1" x14ac:dyDescent="0.3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</row>
    <row r="645" spans="1:34" ht="15" customHeight="1" x14ac:dyDescent="0.3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</row>
    <row r="646" spans="1:34" ht="15" customHeight="1" x14ac:dyDescent="0.3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</row>
    <row r="647" spans="1:34" ht="15" customHeight="1" x14ac:dyDescent="0.3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</row>
    <row r="648" spans="1:34" ht="15" customHeight="1" x14ac:dyDescent="0.3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</row>
    <row r="649" spans="1:34" ht="15" customHeight="1" x14ac:dyDescent="0.3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</row>
    <row r="650" spans="1:34" ht="15" customHeight="1" x14ac:dyDescent="0.3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</row>
    <row r="651" spans="1:34" ht="15" customHeight="1" x14ac:dyDescent="0.3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</row>
    <row r="652" spans="1:34" ht="15" customHeight="1" x14ac:dyDescent="0.3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</row>
    <row r="653" spans="1:34" ht="15" customHeight="1" x14ac:dyDescent="0.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</row>
    <row r="654" spans="1:34" ht="15" customHeight="1" x14ac:dyDescent="0.3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</row>
    <row r="655" spans="1:34" ht="15" customHeight="1" x14ac:dyDescent="0.3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</row>
    <row r="656" spans="1:34" ht="15" customHeight="1" x14ac:dyDescent="0.3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</row>
    <row r="657" spans="1:34" ht="15" customHeight="1" x14ac:dyDescent="0.3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</row>
    <row r="658" spans="1:34" ht="15" customHeight="1" x14ac:dyDescent="0.3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</row>
    <row r="659" spans="1:34" ht="15" customHeight="1" x14ac:dyDescent="0.3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</row>
    <row r="660" spans="1:34" ht="15" customHeight="1" x14ac:dyDescent="0.3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</row>
    <row r="661" spans="1:34" ht="15" customHeight="1" x14ac:dyDescent="0.3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</row>
    <row r="662" spans="1:34" ht="15" customHeight="1" x14ac:dyDescent="0.3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</row>
    <row r="663" spans="1:34" ht="15" customHeight="1" x14ac:dyDescent="0.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</row>
    <row r="664" spans="1:34" ht="15" customHeight="1" x14ac:dyDescent="0.3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</row>
    <row r="665" spans="1:34" ht="15" customHeight="1" x14ac:dyDescent="0.3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</row>
    <row r="666" spans="1:34" ht="15" customHeight="1" x14ac:dyDescent="0.3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</row>
    <row r="667" spans="1:34" ht="15" customHeight="1" x14ac:dyDescent="0.3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</row>
    <row r="668" spans="1:34" ht="15" customHeight="1" x14ac:dyDescent="0.3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</row>
    <row r="669" spans="1:34" ht="15" customHeight="1" x14ac:dyDescent="0.3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</row>
    <row r="670" spans="1:34" ht="15" customHeight="1" x14ac:dyDescent="0.3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</row>
    <row r="671" spans="1:34" ht="15" customHeight="1" x14ac:dyDescent="0.3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</row>
    <row r="672" spans="1:34" ht="15" customHeight="1" x14ac:dyDescent="0.3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</row>
    <row r="673" spans="1:34" ht="15" customHeight="1" x14ac:dyDescent="0.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</row>
    <row r="674" spans="1:34" ht="15" customHeight="1" x14ac:dyDescent="0.3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</row>
    <row r="675" spans="1:34" ht="15" customHeight="1" x14ac:dyDescent="0.3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</row>
    <row r="676" spans="1:34" ht="15" customHeight="1" x14ac:dyDescent="0.3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</row>
    <row r="677" spans="1:34" ht="15" customHeight="1" x14ac:dyDescent="0.3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</row>
    <row r="678" spans="1:34" ht="15" customHeight="1" x14ac:dyDescent="0.3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</row>
    <row r="679" spans="1:34" ht="15" customHeight="1" x14ac:dyDescent="0.3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</row>
    <row r="680" spans="1:34" ht="15" customHeight="1" x14ac:dyDescent="0.3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</row>
    <row r="681" spans="1:34" ht="15" customHeight="1" x14ac:dyDescent="0.3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</row>
    <row r="682" spans="1:34" ht="15" customHeight="1" x14ac:dyDescent="0.3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</row>
    <row r="683" spans="1:34" ht="15" customHeight="1" x14ac:dyDescent="0.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</row>
    <row r="684" spans="1:34" ht="15" customHeight="1" x14ac:dyDescent="0.3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</row>
    <row r="685" spans="1:34" ht="15" customHeight="1" x14ac:dyDescent="0.3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</row>
    <row r="686" spans="1:34" ht="15" customHeight="1" x14ac:dyDescent="0.3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</row>
    <row r="687" spans="1:34" ht="15" customHeight="1" x14ac:dyDescent="0.3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</row>
    <row r="688" spans="1:34" ht="15" customHeight="1" x14ac:dyDescent="0.3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</row>
    <row r="689" spans="1:34" ht="15" customHeight="1" x14ac:dyDescent="0.3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</row>
    <row r="690" spans="1:34" ht="15" customHeight="1" x14ac:dyDescent="0.3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</row>
    <row r="691" spans="1:34" ht="15" customHeight="1" x14ac:dyDescent="0.3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</row>
    <row r="692" spans="1:34" ht="15" customHeight="1" x14ac:dyDescent="0.3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</row>
    <row r="693" spans="1:34" ht="15" customHeight="1" x14ac:dyDescent="0.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</row>
    <row r="694" spans="1:34" ht="15" customHeight="1" x14ac:dyDescent="0.3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</row>
    <row r="695" spans="1:34" ht="15" customHeight="1" x14ac:dyDescent="0.3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</row>
    <row r="696" spans="1:34" ht="15" customHeight="1" x14ac:dyDescent="0.3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</row>
    <row r="697" spans="1:34" ht="15" customHeight="1" x14ac:dyDescent="0.3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</row>
    <row r="698" spans="1:34" ht="15" customHeight="1" x14ac:dyDescent="0.3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</row>
    <row r="699" spans="1:34" ht="15" customHeight="1" x14ac:dyDescent="0.3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</row>
    <row r="700" spans="1:34" ht="15" customHeight="1" x14ac:dyDescent="0.3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</row>
    <row r="701" spans="1:34" ht="15" customHeight="1" x14ac:dyDescent="0.3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</row>
    <row r="702" spans="1:34" ht="15" customHeight="1" x14ac:dyDescent="0.3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</row>
    <row r="703" spans="1:34" ht="15" customHeight="1" x14ac:dyDescent="0.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</row>
    <row r="704" spans="1:34" ht="15" customHeight="1" x14ac:dyDescent="0.3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</row>
    <row r="705" spans="1:34" ht="15" customHeight="1" x14ac:dyDescent="0.3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</row>
    <row r="706" spans="1:34" ht="15" customHeight="1" x14ac:dyDescent="0.3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</row>
    <row r="707" spans="1:34" ht="15" customHeight="1" x14ac:dyDescent="0.3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</row>
    <row r="708" spans="1:34" ht="15" customHeight="1" x14ac:dyDescent="0.3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</row>
    <row r="709" spans="1:34" ht="15" customHeight="1" x14ac:dyDescent="0.3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</row>
    <row r="710" spans="1:34" ht="15" customHeight="1" x14ac:dyDescent="0.3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</row>
    <row r="711" spans="1:34" ht="15" customHeight="1" x14ac:dyDescent="0.3">
      <c r="A711" s="64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  <c r="AB711" s="87"/>
      <c r="AC711" s="87"/>
      <c r="AD711" s="87"/>
      <c r="AE711" s="87"/>
      <c r="AF711" s="87"/>
      <c r="AG711" s="64"/>
      <c r="AH711" s="64"/>
    </row>
    <row r="712" spans="1:34" ht="15" customHeight="1" x14ac:dyDescent="0.3">
      <c r="A712" s="64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64"/>
      <c r="AH712" s="64"/>
    </row>
    <row r="713" spans="1:34" ht="15" customHeight="1" x14ac:dyDescent="0.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</row>
    <row r="714" spans="1:34" ht="15" customHeight="1" x14ac:dyDescent="0.3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</row>
    <row r="715" spans="1:34" ht="15" customHeight="1" x14ac:dyDescent="0.3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</row>
    <row r="716" spans="1:34" ht="15" customHeight="1" x14ac:dyDescent="0.3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</row>
    <row r="717" spans="1:34" ht="15" customHeight="1" x14ac:dyDescent="0.3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</row>
    <row r="718" spans="1:34" ht="15" customHeight="1" x14ac:dyDescent="0.3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</row>
    <row r="719" spans="1:34" ht="15" customHeight="1" x14ac:dyDescent="0.3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</row>
    <row r="720" spans="1:34" ht="15" customHeight="1" x14ac:dyDescent="0.3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</row>
    <row r="721" spans="1:34" ht="15" customHeight="1" x14ac:dyDescent="0.3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</row>
    <row r="722" spans="1:34" ht="15" customHeight="1" x14ac:dyDescent="0.3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</row>
    <row r="723" spans="1:34" ht="15" customHeight="1" x14ac:dyDescent="0.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</row>
    <row r="724" spans="1:34" ht="15" customHeight="1" x14ac:dyDescent="0.3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</row>
    <row r="725" spans="1:34" ht="15" customHeight="1" x14ac:dyDescent="0.3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</row>
    <row r="726" spans="1:34" ht="15" customHeight="1" x14ac:dyDescent="0.3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</row>
    <row r="727" spans="1:34" ht="15" customHeight="1" x14ac:dyDescent="0.3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</row>
    <row r="728" spans="1:34" ht="15" customHeight="1" x14ac:dyDescent="0.3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</row>
    <row r="729" spans="1:34" ht="15" customHeight="1" x14ac:dyDescent="0.3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</row>
    <row r="730" spans="1:34" ht="15" customHeight="1" x14ac:dyDescent="0.3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</row>
    <row r="731" spans="1:34" ht="15" customHeight="1" x14ac:dyDescent="0.3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</row>
    <row r="732" spans="1:34" ht="15" customHeight="1" x14ac:dyDescent="0.3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</row>
    <row r="733" spans="1:34" ht="15" customHeight="1" x14ac:dyDescent="0.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</row>
    <row r="734" spans="1:34" ht="15" customHeight="1" x14ac:dyDescent="0.3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</row>
    <row r="735" spans="1:34" ht="15" customHeight="1" x14ac:dyDescent="0.3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</row>
    <row r="736" spans="1:34" ht="15" customHeight="1" x14ac:dyDescent="0.3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</row>
    <row r="737" spans="1:34" ht="15" customHeight="1" x14ac:dyDescent="0.3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</row>
    <row r="738" spans="1:34" ht="15" customHeight="1" x14ac:dyDescent="0.3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</row>
    <row r="739" spans="1:34" ht="15" customHeight="1" x14ac:dyDescent="0.3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</row>
    <row r="740" spans="1:34" ht="15" customHeight="1" x14ac:dyDescent="0.3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</row>
    <row r="741" spans="1:34" ht="15" customHeight="1" x14ac:dyDescent="0.3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</row>
    <row r="742" spans="1:34" ht="15" customHeight="1" x14ac:dyDescent="0.3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</row>
    <row r="743" spans="1:34" ht="15" customHeight="1" x14ac:dyDescent="0.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</row>
    <row r="744" spans="1:34" ht="15" customHeight="1" x14ac:dyDescent="0.3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</row>
    <row r="745" spans="1:34" ht="15" customHeight="1" x14ac:dyDescent="0.3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</row>
    <row r="746" spans="1:34" ht="15" customHeight="1" x14ac:dyDescent="0.3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</row>
    <row r="747" spans="1:34" ht="15" customHeight="1" x14ac:dyDescent="0.3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</row>
    <row r="748" spans="1:34" ht="15" customHeight="1" x14ac:dyDescent="0.3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</row>
    <row r="749" spans="1:34" ht="15" customHeight="1" x14ac:dyDescent="0.3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</row>
    <row r="750" spans="1:34" ht="15" customHeight="1" x14ac:dyDescent="0.3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</row>
    <row r="751" spans="1:34" ht="15" customHeight="1" x14ac:dyDescent="0.3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</row>
    <row r="752" spans="1:34" ht="15" customHeight="1" x14ac:dyDescent="0.3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</row>
    <row r="753" spans="1:34" ht="15" customHeight="1" x14ac:dyDescent="0.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</row>
    <row r="754" spans="1:34" ht="15" customHeight="1" x14ac:dyDescent="0.3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</row>
    <row r="755" spans="1:34" ht="15" customHeight="1" x14ac:dyDescent="0.3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</row>
    <row r="756" spans="1:34" ht="15" customHeight="1" x14ac:dyDescent="0.3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</row>
    <row r="757" spans="1:34" ht="15" customHeight="1" x14ac:dyDescent="0.3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</row>
    <row r="758" spans="1:34" ht="15" customHeight="1" x14ac:dyDescent="0.3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</row>
    <row r="759" spans="1:34" ht="15" customHeight="1" x14ac:dyDescent="0.3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</row>
    <row r="760" spans="1:34" ht="15" customHeight="1" x14ac:dyDescent="0.3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</row>
    <row r="761" spans="1:34" ht="15" customHeight="1" x14ac:dyDescent="0.3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</row>
    <row r="762" spans="1:34" ht="15" customHeight="1" x14ac:dyDescent="0.3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</row>
    <row r="763" spans="1:34" ht="15" customHeight="1" x14ac:dyDescent="0.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</row>
    <row r="764" spans="1:34" ht="15" customHeight="1" x14ac:dyDescent="0.3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</row>
    <row r="765" spans="1:34" ht="15" customHeight="1" x14ac:dyDescent="0.3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</row>
    <row r="766" spans="1:34" ht="15" customHeight="1" x14ac:dyDescent="0.3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</row>
    <row r="767" spans="1:34" ht="15" customHeight="1" x14ac:dyDescent="0.3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</row>
    <row r="768" spans="1:34" ht="15" customHeight="1" x14ac:dyDescent="0.3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</row>
    <row r="769" spans="1:34" ht="15" customHeight="1" x14ac:dyDescent="0.3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</row>
    <row r="770" spans="1:34" ht="15" customHeight="1" x14ac:dyDescent="0.3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</row>
    <row r="771" spans="1:34" ht="15" customHeight="1" x14ac:dyDescent="0.3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</row>
    <row r="772" spans="1:34" ht="15" customHeight="1" x14ac:dyDescent="0.3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</row>
    <row r="773" spans="1:34" ht="15" customHeight="1" x14ac:dyDescent="0.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</row>
    <row r="774" spans="1:34" ht="15" customHeight="1" x14ac:dyDescent="0.3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</row>
    <row r="775" spans="1:34" ht="15" customHeight="1" x14ac:dyDescent="0.3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</row>
    <row r="776" spans="1:34" ht="15" customHeight="1" x14ac:dyDescent="0.3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</row>
    <row r="777" spans="1:34" ht="15" customHeight="1" x14ac:dyDescent="0.3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</row>
    <row r="778" spans="1:34" ht="15" customHeight="1" x14ac:dyDescent="0.3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</row>
    <row r="779" spans="1:34" ht="15" customHeight="1" x14ac:dyDescent="0.3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</row>
    <row r="780" spans="1:34" ht="15" customHeight="1" x14ac:dyDescent="0.3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</row>
    <row r="781" spans="1:34" ht="15" customHeight="1" x14ac:dyDescent="0.3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</row>
    <row r="782" spans="1:34" ht="15" customHeight="1" x14ac:dyDescent="0.3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</row>
    <row r="783" spans="1:34" ht="15" customHeight="1" x14ac:dyDescent="0.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</row>
    <row r="784" spans="1:34" ht="15" customHeight="1" x14ac:dyDescent="0.3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</row>
    <row r="785" spans="1:34" ht="15" customHeight="1" x14ac:dyDescent="0.3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</row>
    <row r="786" spans="1:34" ht="15" customHeight="1" x14ac:dyDescent="0.3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</row>
    <row r="787" spans="1:34" ht="15" customHeight="1" x14ac:dyDescent="0.3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</row>
    <row r="788" spans="1:34" ht="15" customHeight="1" x14ac:dyDescent="0.3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</row>
    <row r="789" spans="1:34" ht="15" customHeight="1" x14ac:dyDescent="0.3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</row>
    <row r="790" spans="1:34" ht="15" customHeight="1" x14ac:dyDescent="0.3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</row>
    <row r="791" spans="1:34" ht="15" customHeight="1" x14ac:dyDescent="0.3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</row>
    <row r="792" spans="1:34" ht="15" customHeight="1" x14ac:dyDescent="0.3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</row>
    <row r="793" spans="1:34" ht="15" customHeight="1" x14ac:dyDescent="0.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</row>
    <row r="794" spans="1:34" ht="15" customHeight="1" x14ac:dyDescent="0.3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</row>
    <row r="795" spans="1:34" ht="15" customHeight="1" x14ac:dyDescent="0.3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</row>
    <row r="796" spans="1:34" ht="15" customHeight="1" x14ac:dyDescent="0.3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</row>
    <row r="797" spans="1:34" ht="15" customHeight="1" x14ac:dyDescent="0.3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</row>
    <row r="798" spans="1:34" ht="15" customHeight="1" x14ac:dyDescent="0.3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</row>
    <row r="799" spans="1:34" ht="15" customHeight="1" x14ac:dyDescent="0.3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</row>
    <row r="800" spans="1:34" ht="15" customHeight="1" x14ac:dyDescent="0.3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</row>
    <row r="801" spans="1:34" ht="15" customHeight="1" x14ac:dyDescent="0.3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</row>
    <row r="802" spans="1:34" ht="15" customHeight="1" x14ac:dyDescent="0.3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</row>
    <row r="803" spans="1:34" ht="15" customHeight="1" x14ac:dyDescent="0.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</row>
    <row r="804" spans="1:34" ht="15" customHeight="1" x14ac:dyDescent="0.3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</row>
    <row r="805" spans="1:34" ht="15" customHeight="1" x14ac:dyDescent="0.3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</row>
    <row r="806" spans="1:34" ht="15" customHeight="1" x14ac:dyDescent="0.3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</row>
    <row r="807" spans="1:34" ht="15" customHeight="1" x14ac:dyDescent="0.3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</row>
    <row r="808" spans="1:34" ht="15" customHeight="1" x14ac:dyDescent="0.3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</row>
    <row r="809" spans="1:34" ht="15" customHeight="1" x14ac:dyDescent="0.3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</row>
    <row r="810" spans="1:34" ht="15" customHeight="1" x14ac:dyDescent="0.3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</row>
    <row r="811" spans="1:34" ht="15" customHeight="1" x14ac:dyDescent="0.3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</row>
    <row r="812" spans="1:34" ht="15" customHeight="1" x14ac:dyDescent="0.3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</row>
    <row r="813" spans="1:34" ht="15" customHeight="1" x14ac:dyDescent="0.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</row>
    <row r="814" spans="1:34" ht="15" customHeight="1" x14ac:dyDescent="0.3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</row>
    <row r="815" spans="1:34" ht="15" customHeight="1" x14ac:dyDescent="0.3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</row>
    <row r="816" spans="1:34" ht="15" customHeight="1" x14ac:dyDescent="0.3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</row>
    <row r="817" spans="1:34" ht="15" customHeight="1" x14ac:dyDescent="0.3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</row>
    <row r="818" spans="1:34" ht="15" customHeight="1" x14ac:dyDescent="0.3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</row>
    <row r="819" spans="1:34" ht="15" customHeight="1" x14ac:dyDescent="0.3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</row>
    <row r="820" spans="1:34" ht="15" customHeight="1" x14ac:dyDescent="0.3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</row>
    <row r="821" spans="1:34" ht="15" customHeight="1" x14ac:dyDescent="0.3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</row>
    <row r="822" spans="1:34" ht="15" customHeight="1" x14ac:dyDescent="0.3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</row>
    <row r="823" spans="1:34" ht="15" customHeight="1" x14ac:dyDescent="0.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</row>
    <row r="824" spans="1:34" ht="15" customHeight="1" x14ac:dyDescent="0.3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</row>
    <row r="825" spans="1:34" ht="15" customHeight="1" x14ac:dyDescent="0.3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</row>
    <row r="826" spans="1:34" ht="15" customHeight="1" x14ac:dyDescent="0.3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</row>
    <row r="827" spans="1:34" ht="15" customHeight="1" x14ac:dyDescent="0.3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</row>
    <row r="828" spans="1:34" ht="15" customHeight="1" x14ac:dyDescent="0.3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</row>
    <row r="829" spans="1:34" ht="15" customHeight="1" x14ac:dyDescent="0.3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</row>
    <row r="830" spans="1:34" ht="15" customHeight="1" x14ac:dyDescent="0.3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</row>
    <row r="831" spans="1:34" ht="15" customHeight="1" x14ac:dyDescent="0.3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</row>
    <row r="832" spans="1:34" ht="15" customHeight="1" x14ac:dyDescent="0.3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</row>
    <row r="833" spans="1:34" ht="15" customHeight="1" x14ac:dyDescent="0.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</row>
    <row r="834" spans="1:34" ht="15" customHeight="1" x14ac:dyDescent="0.3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</row>
    <row r="835" spans="1:34" ht="15" customHeight="1" x14ac:dyDescent="0.3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</row>
    <row r="836" spans="1:34" ht="15" customHeight="1" x14ac:dyDescent="0.3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</row>
    <row r="837" spans="1:34" ht="15" customHeight="1" x14ac:dyDescent="0.3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</row>
    <row r="838" spans="1:34" ht="15" customHeight="1" x14ac:dyDescent="0.3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</row>
    <row r="839" spans="1:34" ht="15" customHeight="1" x14ac:dyDescent="0.3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</row>
    <row r="840" spans="1:34" ht="15" customHeight="1" x14ac:dyDescent="0.3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</row>
    <row r="841" spans="1:34" ht="15" customHeight="1" x14ac:dyDescent="0.3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</row>
    <row r="842" spans="1:34" ht="15" customHeight="1" x14ac:dyDescent="0.3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</row>
    <row r="843" spans="1:34" ht="15" customHeight="1" x14ac:dyDescent="0.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</row>
    <row r="844" spans="1:34" ht="15" customHeight="1" x14ac:dyDescent="0.3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</row>
    <row r="845" spans="1:34" ht="15" customHeight="1" x14ac:dyDescent="0.3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</row>
    <row r="846" spans="1:34" ht="15" customHeight="1" x14ac:dyDescent="0.3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</row>
    <row r="847" spans="1:34" ht="15" customHeight="1" x14ac:dyDescent="0.3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</row>
    <row r="848" spans="1:34" ht="15" customHeight="1" x14ac:dyDescent="0.3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</row>
    <row r="849" spans="1:34" ht="15" customHeight="1" x14ac:dyDescent="0.3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</row>
    <row r="850" spans="1:34" ht="15" customHeight="1" x14ac:dyDescent="0.3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</row>
    <row r="851" spans="1:34" ht="15" customHeight="1" x14ac:dyDescent="0.3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</row>
    <row r="852" spans="1:34" ht="15" customHeight="1" x14ac:dyDescent="0.3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</row>
    <row r="853" spans="1:34" ht="15" customHeight="1" x14ac:dyDescent="0.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</row>
    <row r="854" spans="1:34" ht="15" customHeight="1" x14ac:dyDescent="0.3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</row>
    <row r="855" spans="1:34" ht="15" customHeight="1" x14ac:dyDescent="0.3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</row>
    <row r="856" spans="1:34" ht="15" customHeight="1" x14ac:dyDescent="0.3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</row>
    <row r="857" spans="1:34" ht="15" customHeight="1" x14ac:dyDescent="0.3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</row>
    <row r="858" spans="1:34" ht="15" customHeight="1" x14ac:dyDescent="0.3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</row>
    <row r="859" spans="1:34" ht="15" customHeight="1" x14ac:dyDescent="0.3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</row>
    <row r="860" spans="1:34" ht="15" customHeight="1" x14ac:dyDescent="0.3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</row>
    <row r="861" spans="1:34" ht="15" customHeight="1" x14ac:dyDescent="0.3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</row>
    <row r="862" spans="1:34" ht="15" customHeight="1" x14ac:dyDescent="0.3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</row>
    <row r="863" spans="1:34" ht="15" customHeight="1" x14ac:dyDescent="0.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</row>
    <row r="864" spans="1:34" ht="15" customHeight="1" x14ac:dyDescent="0.3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</row>
    <row r="865" spans="1:34" ht="15" customHeight="1" x14ac:dyDescent="0.3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</row>
    <row r="866" spans="1:34" ht="15" customHeight="1" x14ac:dyDescent="0.3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</row>
    <row r="867" spans="1:34" ht="15" customHeight="1" x14ac:dyDescent="0.3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</row>
    <row r="868" spans="1:34" ht="15" customHeight="1" x14ac:dyDescent="0.3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</row>
    <row r="869" spans="1:34" ht="15" customHeight="1" x14ac:dyDescent="0.3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</row>
    <row r="870" spans="1:34" ht="15" customHeight="1" x14ac:dyDescent="0.3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</row>
    <row r="871" spans="1:34" ht="15" customHeight="1" x14ac:dyDescent="0.3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</row>
    <row r="872" spans="1:34" ht="15" customHeight="1" x14ac:dyDescent="0.3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</row>
    <row r="873" spans="1:34" ht="15" customHeight="1" x14ac:dyDescent="0.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</row>
    <row r="874" spans="1:34" ht="15" customHeight="1" x14ac:dyDescent="0.3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</row>
    <row r="875" spans="1:34" ht="15" customHeight="1" x14ac:dyDescent="0.3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</row>
    <row r="876" spans="1:34" ht="15" customHeight="1" x14ac:dyDescent="0.3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</row>
    <row r="877" spans="1:34" ht="15" customHeight="1" x14ac:dyDescent="0.3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</row>
    <row r="878" spans="1:34" ht="15" customHeight="1" x14ac:dyDescent="0.3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</row>
    <row r="879" spans="1:34" ht="15" customHeight="1" x14ac:dyDescent="0.3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</row>
    <row r="880" spans="1:34" ht="15" customHeight="1" x14ac:dyDescent="0.3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</row>
    <row r="881" spans="1:34" ht="15" customHeight="1" x14ac:dyDescent="0.3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</row>
    <row r="882" spans="1:34" ht="15" customHeight="1" x14ac:dyDescent="0.3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</row>
    <row r="883" spans="1:34" ht="15" customHeight="1" x14ac:dyDescent="0.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</row>
    <row r="884" spans="1:34" ht="15" customHeight="1" x14ac:dyDescent="0.3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</row>
    <row r="885" spans="1:34" ht="15" customHeight="1" x14ac:dyDescent="0.3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</row>
    <row r="886" spans="1:34" ht="15" customHeight="1" x14ac:dyDescent="0.3">
      <c r="A886" s="64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  <c r="AA886" s="87"/>
      <c r="AB886" s="87"/>
      <c r="AC886" s="87"/>
      <c r="AD886" s="87"/>
      <c r="AE886" s="87"/>
      <c r="AF886" s="87"/>
      <c r="AG886" s="64"/>
      <c r="AH886" s="64"/>
    </row>
    <row r="887" spans="1:34" ht="15" customHeight="1" x14ac:dyDescent="0.3">
      <c r="A887" s="64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64"/>
      <c r="AH887" s="64"/>
    </row>
    <row r="888" spans="1:34" ht="15" customHeight="1" x14ac:dyDescent="0.3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</row>
    <row r="889" spans="1:34" ht="15" customHeight="1" x14ac:dyDescent="0.3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</row>
    <row r="890" spans="1:34" ht="15" customHeight="1" x14ac:dyDescent="0.3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</row>
    <row r="891" spans="1:34" ht="15" customHeight="1" x14ac:dyDescent="0.3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</row>
    <row r="892" spans="1:34" ht="15" customHeight="1" x14ac:dyDescent="0.3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</row>
    <row r="893" spans="1:34" ht="15" customHeight="1" x14ac:dyDescent="0.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</row>
    <row r="894" spans="1:34" ht="15" customHeight="1" x14ac:dyDescent="0.3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</row>
    <row r="895" spans="1:34" ht="15" customHeight="1" x14ac:dyDescent="0.3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</row>
    <row r="896" spans="1:34" ht="15" customHeight="1" x14ac:dyDescent="0.3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</row>
    <row r="897" spans="1:34" ht="15" customHeight="1" x14ac:dyDescent="0.3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</row>
    <row r="898" spans="1:34" ht="15" customHeight="1" x14ac:dyDescent="0.3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</row>
    <row r="899" spans="1:34" ht="15" customHeight="1" x14ac:dyDescent="0.3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</row>
    <row r="900" spans="1:34" ht="15" customHeight="1" x14ac:dyDescent="0.3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</row>
    <row r="901" spans="1:34" ht="15" customHeight="1" x14ac:dyDescent="0.3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</row>
    <row r="902" spans="1:34" ht="15" customHeight="1" x14ac:dyDescent="0.3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</row>
    <row r="903" spans="1:34" ht="15" customHeight="1" x14ac:dyDescent="0.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</row>
    <row r="904" spans="1:34" ht="15" customHeight="1" x14ac:dyDescent="0.3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</row>
    <row r="905" spans="1:34" ht="15" customHeight="1" x14ac:dyDescent="0.3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</row>
    <row r="906" spans="1:34" ht="15" customHeight="1" x14ac:dyDescent="0.3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</row>
    <row r="907" spans="1:34" ht="15" customHeight="1" x14ac:dyDescent="0.3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</row>
    <row r="908" spans="1:34" ht="15" customHeight="1" x14ac:dyDescent="0.3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</row>
    <row r="909" spans="1:34" ht="15" customHeight="1" x14ac:dyDescent="0.3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</row>
    <row r="910" spans="1:34" ht="15" customHeight="1" x14ac:dyDescent="0.3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</row>
    <row r="911" spans="1:34" ht="15" customHeight="1" x14ac:dyDescent="0.3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</row>
    <row r="912" spans="1:34" ht="15" customHeight="1" x14ac:dyDescent="0.3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</row>
    <row r="913" spans="1:34" ht="15" customHeight="1" x14ac:dyDescent="0.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</row>
    <row r="914" spans="1:34" ht="15" customHeight="1" x14ac:dyDescent="0.3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</row>
    <row r="915" spans="1:34" ht="15" customHeight="1" x14ac:dyDescent="0.3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</row>
    <row r="916" spans="1:34" ht="15" customHeight="1" x14ac:dyDescent="0.3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</row>
    <row r="917" spans="1:34" ht="15" customHeight="1" x14ac:dyDescent="0.3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</row>
    <row r="918" spans="1:34" ht="15" customHeight="1" x14ac:dyDescent="0.3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</row>
    <row r="919" spans="1:34" ht="15" customHeight="1" x14ac:dyDescent="0.3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</row>
    <row r="920" spans="1:34" ht="15" customHeight="1" x14ac:dyDescent="0.3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</row>
    <row r="921" spans="1:34" ht="15" customHeight="1" x14ac:dyDescent="0.3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</row>
    <row r="922" spans="1:34" ht="15" customHeight="1" x14ac:dyDescent="0.3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</row>
    <row r="923" spans="1:34" ht="15" customHeight="1" x14ac:dyDescent="0.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</row>
    <row r="924" spans="1:34" ht="15" customHeight="1" x14ac:dyDescent="0.3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</row>
    <row r="925" spans="1:34" ht="15" customHeight="1" x14ac:dyDescent="0.3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</row>
    <row r="926" spans="1:34" ht="15" customHeight="1" x14ac:dyDescent="0.3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</row>
    <row r="927" spans="1:34" ht="15" customHeight="1" x14ac:dyDescent="0.3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</row>
    <row r="928" spans="1:34" ht="15" customHeight="1" x14ac:dyDescent="0.3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</row>
    <row r="929" spans="1:34" ht="15" customHeight="1" x14ac:dyDescent="0.3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</row>
    <row r="930" spans="1:34" ht="15" customHeight="1" x14ac:dyDescent="0.3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</row>
    <row r="931" spans="1:34" ht="15" customHeight="1" x14ac:dyDescent="0.3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</row>
    <row r="932" spans="1:34" ht="15" customHeight="1" x14ac:dyDescent="0.3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</row>
    <row r="933" spans="1:34" ht="15" customHeight="1" x14ac:dyDescent="0.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</row>
    <row r="934" spans="1:34" ht="15" customHeight="1" x14ac:dyDescent="0.3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</row>
    <row r="935" spans="1:34" ht="15" customHeight="1" x14ac:dyDescent="0.3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</row>
    <row r="936" spans="1:34" ht="15" customHeight="1" x14ac:dyDescent="0.3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</row>
    <row r="937" spans="1:34" ht="15" customHeight="1" x14ac:dyDescent="0.3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</row>
    <row r="938" spans="1:34" ht="15" customHeight="1" x14ac:dyDescent="0.3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</row>
    <row r="939" spans="1:34" ht="15" customHeight="1" x14ac:dyDescent="0.3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</row>
    <row r="940" spans="1:34" ht="15" customHeight="1" x14ac:dyDescent="0.3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</row>
    <row r="941" spans="1:34" ht="15" customHeight="1" x14ac:dyDescent="0.3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</row>
    <row r="942" spans="1:34" ht="15" customHeight="1" x14ac:dyDescent="0.3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</row>
    <row r="943" spans="1:34" ht="15" customHeight="1" x14ac:dyDescent="0.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</row>
    <row r="944" spans="1:34" ht="15" customHeight="1" x14ac:dyDescent="0.3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</row>
    <row r="945" spans="1:34" ht="15" customHeight="1" x14ac:dyDescent="0.3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</row>
    <row r="946" spans="1:34" ht="15" customHeight="1" x14ac:dyDescent="0.3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</row>
    <row r="947" spans="1:34" ht="15" customHeight="1" x14ac:dyDescent="0.3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</row>
    <row r="948" spans="1:34" ht="15" customHeight="1" x14ac:dyDescent="0.3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</row>
    <row r="949" spans="1:34" ht="15" customHeight="1" x14ac:dyDescent="0.3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</row>
    <row r="950" spans="1:34" ht="15" customHeight="1" x14ac:dyDescent="0.3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</row>
    <row r="951" spans="1:34" ht="15" customHeight="1" x14ac:dyDescent="0.3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</row>
    <row r="952" spans="1:34" ht="15" customHeight="1" x14ac:dyDescent="0.3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</row>
    <row r="953" spans="1:34" ht="15" customHeight="1" x14ac:dyDescent="0.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</row>
    <row r="954" spans="1:34" ht="15" customHeight="1" x14ac:dyDescent="0.3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</row>
    <row r="955" spans="1:34" ht="15" customHeight="1" x14ac:dyDescent="0.3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</row>
    <row r="956" spans="1:34" ht="15" customHeight="1" x14ac:dyDescent="0.3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</row>
    <row r="957" spans="1:34" ht="15" customHeight="1" x14ac:dyDescent="0.3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</row>
    <row r="958" spans="1:34" ht="15" customHeight="1" x14ac:dyDescent="0.3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</row>
    <row r="959" spans="1:34" ht="15" customHeight="1" x14ac:dyDescent="0.3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</row>
    <row r="960" spans="1:34" ht="15" customHeight="1" x14ac:dyDescent="0.3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</row>
    <row r="961" spans="1:34" ht="15" customHeight="1" x14ac:dyDescent="0.3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</row>
    <row r="962" spans="1:34" ht="15" customHeight="1" x14ac:dyDescent="0.3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</row>
    <row r="963" spans="1:34" ht="15" customHeight="1" x14ac:dyDescent="0.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</row>
    <row r="964" spans="1:34" ht="15" customHeight="1" x14ac:dyDescent="0.3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</row>
    <row r="965" spans="1:34" ht="15" customHeight="1" x14ac:dyDescent="0.3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</row>
    <row r="966" spans="1:34" ht="15" customHeight="1" x14ac:dyDescent="0.3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</row>
    <row r="967" spans="1:34" ht="15" customHeight="1" x14ac:dyDescent="0.3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</row>
    <row r="968" spans="1:34" ht="15" customHeight="1" x14ac:dyDescent="0.3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</row>
    <row r="969" spans="1:34" ht="15" customHeight="1" x14ac:dyDescent="0.3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</row>
    <row r="970" spans="1:34" ht="15" customHeight="1" x14ac:dyDescent="0.3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</row>
    <row r="971" spans="1:34" ht="15" customHeight="1" x14ac:dyDescent="0.3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</row>
    <row r="972" spans="1:34" ht="15" customHeight="1" x14ac:dyDescent="0.3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</row>
    <row r="973" spans="1:34" ht="15" customHeight="1" x14ac:dyDescent="0.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</row>
    <row r="974" spans="1:34" ht="15" customHeight="1" x14ac:dyDescent="0.3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</row>
    <row r="975" spans="1:34" ht="15" customHeight="1" x14ac:dyDescent="0.3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</row>
    <row r="976" spans="1:34" ht="15" customHeight="1" x14ac:dyDescent="0.3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</row>
    <row r="977" spans="1:34" ht="15" customHeight="1" x14ac:dyDescent="0.3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</row>
    <row r="978" spans="1:34" ht="15" customHeight="1" x14ac:dyDescent="0.3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</row>
    <row r="979" spans="1:34" ht="15" customHeight="1" x14ac:dyDescent="0.3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</row>
    <row r="980" spans="1:34" ht="15" customHeight="1" x14ac:dyDescent="0.3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</row>
    <row r="981" spans="1:34" ht="15" customHeight="1" x14ac:dyDescent="0.3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</row>
    <row r="982" spans="1:34" ht="15" customHeight="1" x14ac:dyDescent="0.3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</row>
    <row r="983" spans="1:34" ht="15" customHeight="1" x14ac:dyDescent="0.3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</row>
    <row r="984" spans="1:34" ht="15" customHeight="1" x14ac:dyDescent="0.3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</row>
    <row r="985" spans="1:34" ht="15" customHeight="1" x14ac:dyDescent="0.3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</row>
    <row r="986" spans="1:34" ht="15" customHeight="1" x14ac:dyDescent="0.3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</row>
    <row r="987" spans="1:34" ht="15" customHeight="1" x14ac:dyDescent="0.3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</row>
    <row r="988" spans="1:34" ht="15" customHeight="1" x14ac:dyDescent="0.3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</row>
    <row r="989" spans="1:34" ht="15" customHeight="1" x14ac:dyDescent="0.3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</row>
    <row r="990" spans="1:34" ht="15" customHeight="1" x14ac:dyDescent="0.3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</row>
    <row r="991" spans="1:34" ht="15" customHeight="1" x14ac:dyDescent="0.3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</row>
    <row r="992" spans="1:34" ht="15" customHeight="1" x14ac:dyDescent="0.3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</row>
    <row r="993" spans="1:34" ht="15" customHeight="1" x14ac:dyDescent="0.3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</row>
    <row r="994" spans="1:34" ht="15" customHeight="1" x14ac:dyDescent="0.3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</row>
    <row r="995" spans="1:34" ht="15" customHeight="1" x14ac:dyDescent="0.3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</row>
    <row r="996" spans="1:34" ht="15" customHeight="1" x14ac:dyDescent="0.3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</row>
    <row r="997" spans="1:34" ht="15" customHeight="1" x14ac:dyDescent="0.3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</row>
    <row r="998" spans="1:34" ht="15" customHeight="1" x14ac:dyDescent="0.3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</row>
    <row r="999" spans="1:34" ht="15" customHeight="1" x14ac:dyDescent="0.3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</row>
    <row r="1000" spans="1:34" ht="15" customHeight="1" x14ac:dyDescent="0.3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</row>
    <row r="1001" spans="1:34" ht="15" customHeight="1" x14ac:dyDescent="0.3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</row>
    <row r="1002" spans="1:34" ht="15" customHeight="1" x14ac:dyDescent="0.3">
      <c r="A1002" s="64"/>
      <c r="B1002" s="64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</row>
    <row r="1003" spans="1:34" ht="15" customHeight="1" x14ac:dyDescent="0.3">
      <c r="A1003" s="64"/>
      <c r="B1003" s="64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</row>
    <row r="1004" spans="1:34" ht="15" customHeight="1" x14ac:dyDescent="0.3">
      <c r="A1004" s="64"/>
      <c r="B1004" s="64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</row>
    <row r="1005" spans="1:34" ht="15" customHeight="1" x14ac:dyDescent="0.3">
      <c r="A1005" s="64"/>
      <c r="B1005" s="64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</row>
    <row r="1006" spans="1:34" ht="15" customHeight="1" x14ac:dyDescent="0.3">
      <c r="A1006" s="64"/>
      <c r="B1006" s="64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</row>
    <row r="1007" spans="1:34" ht="15" customHeight="1" x14ac:dyDescent="0.3">
      <c r="A1007" s="64"/>
      <c r="B1007" s="64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</row>
    <row r="1008" spans="1:34" ht="15" customHeight="1" x14ac:dyDescent="0.3">
      <c r="A1008" s="64"/>
      <c r="B1008" s="64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</row>
    <row r="1009" spans="1:34" ht="15" customHeight="1" x14ac:dyDescent="0.3">
      <c r="A1009" s="64"/>
      <c r="B1009" s="64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</row>
    <row r="1010" spans="1:34" ht="15" customHeight="1" x14ac:dyDescent="0.3">
      <c r="A1010" s="64"/>
      <c r="B1010" s="64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  <c r="AD1010" s="64"/>
      <c r="AE1010" s="64"/>
      <c r="AF1010" s="64"/>
      <c r="AG1010" s="64"/>
      <c r="AH1010" s="64"/>
    </row>
    <row r="1011" spans="1:34" ht="15" customHeight="1" x14ac:dyDescent="0.3">
      <c r="A1011" s="64"/>
      <c r="B1011" s="64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  <c r="AD1011" s="64"/>
      <c r="AE1011" s="64"/>
      <c r="AF1011" s="64"/>
      <c r="AG1011" s="64"/>
      <c r="AH1011" s="64"/>
    </row>
    <row r="1012" spans="1:34" ht="15" customHeight="1" x14ac:dyDescent="0.3">
      <c r="A1012" s="64"/>
      <c r="B1012" s="64"/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  <c r="AD1012" s="64"/>
      <c r="AE1012" s="64"/>
      <c r="AF1012" s="64"/>
      <c r="AG1012" s="64"/>
      <c r="AH1012" s="64"/>
    </row>
    <row r="1013" spans="1:34" ht="15" customHeight="1" x14ac:dyDescent="0.3">
      <c r="A1013" s="64"/>
      <c r="B1013" s="64"/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  <c r="AD1013" s="64"/>
      <c r="AE1013" s="64"/>
      <c r="AF1013" s="64"/>
      <c r="AG1013" s="64"/>
      <c r="AH1013" s="64"/>
    </row>
    <row r="1014" spans="1:34" ht="15" customHeight="1" x14ac:dyDescent="0.3">
      <c r="A1014" s="64"/>
      <c r="B1014" s="64"/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  <c r="AD1014" s="64"/>
      <c r="AE1014" s="64"/>
      <c r="AF1014" s="64"/>
      <c r="AG1014" s="64"/>
      <c r="AH1014" s="64"/>
    </row>
    <row r="1015" spans="1:34" ht="15" customHeight="1" x14ac:dyDescent="0.3">
      <c r="A1015" s="64"/>
      <c r="B1015" s="64"/>
      <c r="C1015" s="64"/>
      <c r="D1015" s="64"/>
      <c r="E1015" s="64"/>
      <c r="F1015" s="64"/>
      <c r="G1015" s="64"/>
      <c r="H1015" s="64"/>
      <c r="I1015" s="64"/>
      <c r="J1015" s="64"/>
      <c r="K1015" s="64"/>
      <c r="L1015" s="64"/>
      <c r="M1015" s="64"/>
      <c r="N1015" s="64"/>
      <c r="O1015" s="64"/>
      <c r="P1015" s="64"/>
      <c r="Q1015" s="64"/>
      <c r="R1015" s="64"/>
      <c r="S1015" s="64"/>
      <c r="T1015" s="64"/>
      <c r="U1015" s="64"/>
      <c r="V1015" s="64"/>
      <c r="W1015" s="64"/>
      <c r="X1015" s="64"/>
      <c r="Y1015" s="64"/>
      <c r="Z1015" s="64"/>
      <c r="AA1015" s="64"/>
      <c r="AB1015" s="64"/>
      <c r="AC1015" s="64"/>
      <c r="AD1015" s="64"/>
      <c r="AE1015" s="64"/>
      <c r="AF1015" s="64"/>
      <c r="AG1015" s="64"/>
      <c r="AH1015" s="64"/>
    </row>
    <row r="1016" spans="1:34" ht="15" customHeight="1" x14ac:dyDescent="0.3">
      <c r="A1016" s="64"/>
      <c r="B1016" s="64"/>
      <c r="C1016" s="64"/>
      <c r="D1016" s="64"/>
      <c r="E1016" s="64"/>
      <c r="F1016" s="64"/>
      <c r="G1016" s="64"/>
      <c r="H1016" s="64"/>
      <c r="I1016" s="64"/>
      <c r="J1016" s="64"/>
      <c r="K1016" s="64"/>
      <c r="L1016" s="64"/>
      <c r="M1016" s="64"/>
      <c r="N1016" s="64"/>
      <c r="O1016" s="64"/>
      <c r="P1016" s="64"/>
      <c r="Q1016" s="64"/>
      <c r="R1016" s="64"/>
      <c r="S1016" s="64"/>
      <c r="T1016" s="64"/>
      <c r="U1016" s="64"/>
      <c r="V1016" s="64"/>
      <c r="W1016" s="64"/>
      <c r="X1016" s="64"/>
      <c r="Y1016" s="64"/>
      <c r="Z1016" s="64"/>
      <c r="AA1016" s="64"/>
      <c r="AB1016" s="64"/>
      <c r="AC1016" s="64"/>
      <c r="AD1016" s="64"/>
      <c r="AE1016" s="64"/>
      <c r="AF1016" s="64"/>
      <c r="AG1016" s="64"/>
      <c r="AH1016" s="64"/>
    </row>
    <row r="1017" spans="1:34" ht="15" customHeight="1" x14ac:dyDescent="0.3">
      <c r="A1017" s="64"/>
      <c r="B1017" s="64"/>
      <c r="C1017" s="64"/>
      <c r="D1017" s="64"/>
      <c r="E1017" s="64"/>
      <c r="F1017" s="64"/>
      <c r="G1017" s="64"/>
      <c r="H1017" s="64"/>
      <c r="I1017" s="64"/>
      <c r="J1017" s="64"/>
      <c r="K1017" s="64"/>
      <c r="L1017" s="64"/>
      <c r="M1017" s="64"/>
      <c r="N1017" s="64"/>
      <c r="O1017" s="64"/>
      <c r="P1017" s="64"/>
      <c r="Q1017" s="64"/>
      <c r="R1017" s="64"/>
      <c r="S1017" s="64"/>
      <c r="T1017" s="64"/>
      <c r="U1017" s="64"/>
      <c r="V1017" s="64"/>
      <c r="W1017" s="64"/>
      <c r="X1017" s="64"/>
      <c r="Y1017" s="64"/>
      <c r="Z1017" s="64"/>
      <c r="AA1017" s="64"/>
      <c r="AB1017" s="64"/>
      <c r="AC1017" s="64"/>
      <c r="AD1017" s="64"/>
      <c r="AE1017" s="64"/>
      <c r="AF1017" s="64"/>
      <c r="AG1017" s="64"/>
      <c r="AH1017" s="64"/>
    </row>
    <row r="1018" spans="1:34" ht="15" customHeight="1" x14ac:dyDescent="0.3">
      <c r="A1018" s="64"/>
      <c r="B1018" s="64"/>
      <c r="C1018" s="64"/>
      <c r="D1018" s="64"/>
      <c r="E1018" s="64"/>
      <c r="F1018" s="64"/>
      <c r="G1018" s="64"/>
      <c r="H1018" s="64"/>
      <c r="I1018" s="64"/>
      <c r="J1018" s="64"/>
      <c r="K1018" s="64"/>
      <c r="L1018" s="64"/>
      <c r="M1018" s="64"/>
      <c r="N1018" s="64"/>
      <c r="O1018" s="64"/>
      <c r="P1018" s="64"/>
      <c r="Q1018" s="64"/>
      <c r="R1018" s="64"/>
      <c r="S1018" s="64"/>
      <c r="T1018" s="64"/>
      <c r="U1018" s="64"/>
      <c r="V1018" s="64"/>
      <c r="W1018" s="64"/>
      <c r="X1018" s="64"/>
      <c r="Y1018" s="64"/>
      <c r="Z1018" s="64"/>
      <c r="AA1018" s="64"/>
      <c r="AB1018" s="64"/>
      <c r="AC1018" s="64"/>
      <c r="AD1018" s="64"/>
      <c r="AE1018" s="64"/>
      <c r="AF1018" s="64"/>
      <c r="AG1018" s="64"/>
      <c r="AH1018" s="64"/>
    </row>
    <row r="1019" spans="1:34" ht="15" customHeight="1" x14ac:dyDescent="0.3">
      <c r="A1019" s="64"/>
      <c r="B1019" s="64"/>
      <c r="C1019" s="64"/>
      <c r="D1019" s="64"/>
      <c r="E1019" s="64"/>
      <c r="F1019" s="64"/>
      <c r="G1019" s="64"/>
      <c r="H1019" s="64"/>
      <c r="I1019" s="64"/>
      <c r="J1019" s="64"/>
      <c r="K1019" s="64"/>
      <c r="L1019" s="64"/>
      <c r="M1019" s="64"/>
      <c r="N1019" s="64"/>
      <c r="O1019" s="64"/>
      <c r="P1019" s="64"/>
      <c r="Q1019" s="64"/>
      <c r="R1019" s="64"/>
      <c r="S1019" s="64"/>
      <c r="T1019" s="64"/>
      <c r="U1019" s="64"/>
      <c r="V1019" s="64"/>
      <c r="W1019" s="64"/>
      <c r="X1019" s="64"/>
      <c r="Y1019" s="64"/>
      <c r="Z1019" s="64"/>
      <c r="AA1019" s="64"/>
      <c r="AB1019" s="64"/>
      <c r="AC1019" s="64"/>
      <c r="AD1019" s="64"/>
      <c r="AE1019" s="64"/>
      <c r="AF1019" s="64"/>
      <c r="AG1019" s="64"/>
      <c r="AH1019" s="64"/>
    </row>
    <row r="1020" spans="1:34" ht="15" customHeight="1" x14ac:dyDescent="0.3">
      <c r="A1020" s="64"/>
      <c r="B1020" s="64"/>
      <c r="C1020" s="64"/>
      <c r="D1020" s="64"/>
      <c r="E1020" s="64"/>
      <c r="F1020" s="64"/>
      <c r="G1020" s="64"/>
      <c r="H1020" s="64"/>
      <c r="I1020" s="64"/>
      <c r="J1020" s="64"/>
      <c r="K1020" s="64"/>
      <c r="L1020" s="64"/>
      <c r="M1020" s="64"/>
      <c r="N1020" s="64"/>
      <c r="O1020" s="64"/>
      <c r="P1020" s="64"/>
      <c r="Q1020" s="64"/>
      <c r="R1020" s="64"/>
      <c r="S1020" s="64"/>
      <c r="T1020" s="64"/>
      <c r="U1020" s="64"/>
      <c r="V1020" s="64"/>
      <c r="W1020" s="64"/>
      <c r="X1020" s="64"/>
      <c r="Y1020" s="64"/>
      <c r="Z1020" s="64"/>
      <c r="AA1020" s="64"/>
      <c r="AB1020" s="64"/>
      <c r="AC1020" s="64"/>
      <c r="AD1020" s="64"/>
      <c r="AE1020" s="64"/>
      <c r="AF1020" s="64"/>
      <c r="AG1020" s="64"/>
      <c r="AH1020" s="64"/>
    </row>
    <row r="1021" spans="1:34" ht="15" customHeight="1" x14ac:dyDescent="0.3">
      <c r="A1021" s="64"/>
      <c r="B1021" s="64"/>
      <c r="C1021" s="64"/>
      <c r="D1021" s="64"/>
      <c r="E1021" s="64"/>
      <c r="F1021" s="64"/>
      <c r="G1021" s="64"/>
      <c r="H1021" s="64"/>
      <c r="I1021" s="64"/>
      <c r="J1021" s="64"/>
      <c r="K1021" s="64"/>
      <c r="L1021" s="64"/>
      <c r="M1021" s="64"/>
      <c r="N1021" s="64"/>
      <c r="O1021" s="64"/>
      <c r="P1021" s="64"/>
      <c r="Q1021" s="64"/>
      <c r="R1021" s="64"/>
      <c r="S1021" s="64"/>
      <c r="T1021" s="64"/>
      <c r="U1021" s="64"/>
      <c r="V1021" s="64"/>
      <c r="W1021" s="64"/>
      <c r="X1021" s="64"/>
      <c r="Y1021" s="64"/>
      <c r="Z1021" s="64"/>
      <c r="AA1021" s="64"/>
      <c r="AB1021" s="64"/>
      <c r="AC1021" s="64"/>
      <c r="AD1021" s="64"/>
      <c r="AE1021" s="64"/>
      <c r="AF1021" s="64"/>
      <c r="AG1021" s="64"/>
      <c r="AH1021" s="64"/>
    </row>
    <row r="1022" spans="1:34" ht="15" customHeight="1" x14ac:dyDescent="0.3">
      <c r="A1022" s="64"/>
      <c r="B1022" s="64"/>
      <c r="C1022" s="64"/>
      <c r="D1022" s="64"/>
      <c r="E1022" s="64"/>
      <c r="F1022" s="64"/>
      <c r="G1022" s="64"/>
      <c r="H1022" s="64"/>
      <c r="I1022" s="64"/>
      <c r="J1022" s="64"/>
      <c r="K1022" s="64"/>
      <c r="L1022" s="64"/>
      <c r="M1022" s="64"/>
      <c r="N1022" s="64"/>
      <c r="O1022" s="64"/>
      <c r="P1022" s="64"/>
      <c r="Q1022" s="64"/>
      <c r="R1022" s="64"/>
      <c r="S1022" s="64"/>
      <c r="T1022" s="64"/>
      <c r="U1022" s="64"/>
      <c r="V1022" s="64"/>
      <c r="W1022" s="64"/>
      <c r="X1022" s="64"/>
      <c r="Y1022" s="64"/>
      <c r="Z1022" s="64"/>
      <c r="AA1022" s="64"/>
      <c r="AB1022" s="64"/>
      <c r="AC1022" s="64"/>
      <c r="AD1022" s="64"/>
      <c r="AE1022" s="64"/>
      <c r="AF1022" s="64"/>
      <c r="AG1022" s="64"/>
      <c r="AH1022" s="64"/>
    </row>
    <row r="1023" spans="1:34" ht="15" customHeight="1" x14ac:dyDescent="0.3">
      <c r="A1023" s="64"/>
      <c r="B1023" s="64"/>
      <c r="C1023" s="64"/>
      <c r="D1023" s="64"/>
      <c r="E1023" s="64"/>
      <c r="F1023" s="64"/>
      <c r="G1023" s="64"/>
      <c r="H1023" s="64"/>
      <c r="I1023" s="64"/>
      <c r="J1023" s="64"/>
      <c r="K1023" s="64"/>
      <c r="L1023" s="64"/>
      <c r="M1023" s="64"/>
      <c r="N1023" s="64"/>
      <c r="O1023" s="64"/>
      <c r="P1023" s="64"/>
      <c r="Q1023" s="64"/>
      <c r="R1023" s="64"/>
      <c r="S1023" s="64"/>
      <c r="T1023" s="64"/>
      <c r="U1023" s="64"/>
      <c r="V1023" s="64"/>
      <c r="W1023" s="64"/>
      <c r="X1023" s="64"/>
      <c r="Y1023" s="64"/>
      <c r="Z1023" s="64"/>
      <c r="AA1023" s="64"/>
      <c r="AB1023" s="64"/>
      <c r="AC1023" s="64"/>
      <c r="AD1023" s="64"/>
      <c r="AE1023" s="64"/>
      <c r="AF1023" s="64"/>
      <c r="AG1023" s="64"/>
      <c r="AH1023" s="64"/>
    </row>
    <row r="1024" spans="1:34" ht="15" customHeight="1" x14ac:dyDescent="0.3">
      <c r="A1024" s="64"/>
      <c r="B1024" s="64"/>
      <c r="C1024" s="64"/>
      <c r="D1024" s="64"/>
      <c r="E1024" s="64"/>
      <c r="F1024" s="64"/>
      <c r="G1024" s="64"/>
      <c r="H1024" s="64"/>
      <c r="I1024" s="64"/>
      <c r="J1024" s="64"/>
      <c r="K1024" s="64"/>
      <c r="L1024" s="64"/>
      <c r="M1024" s="64"/>
      <c r="N1024" s="64"/>
      <c r="O1024" s="64"/>
      <c r="P1024" s="64"/>
      <c r="Q1024" s="64"/>
      <c r="R1024" s="64"/>
      <c r="S1024" s="64"/>
      <c r="T1024" s="64"/>
      <c r="U1024" s="64"/>
      <c r="V1024" s="64"/>
      <c r="W1024" s="64"/>
      <c r="X1024" s="64"/>
      <c r="Y1024" s="64"/>
      <c r="Z1024" s="64"/>
      <c r="AA1024" s="64"/>
      <c r="AB1024" s="64"/>
      <c r="AC1024" s="64"/>
      <c r="AD1024" s="64"/>
      <c r="AE1024" s="64"/>
      <c r="AF1024" s="64"/>
      <c r="AG1024" s="64"/>
      <c r="AH1024" s="64"/>
    </row>
    <row r="1025" spans="1:34" ht="15" customHeight="1" x14ac:dyDescent="0.3">
      <c r="A1025" s="64"/>
      <c r="B1025" s="64"/>
      <c r="C1025" s="64"/>
      <c r="D1025" s="64"/>
      <c r="E1025" s="64"/>
      <c r="F1025" s="64"/>
      <c r="G1025" s="64"/>
      <c r="H1025" s="64"/>
      <c r="I1025" s="64"/>
      <c r="J1025" s="64"/>
      <c r="K1025" s="64"/>
      <c r="L1025" s="64"/>
      <c r="M1025" s="64"/>
      <c r="N1025" s="64"/>
      <c r="O1025" s="64"/>
      <c r="P1025" s="64"/>
      <c r="Q1025" s="64"/>
      <c r="R1025" s="64"/>
      <c r="S1025" s="64"/>
      <c r="T1025" s="64"/>
      <c r="U1025" s="64"/>
      <c r="V1025" s="64"/>
      <c r="W1025" s="64"/>
      <c r="X1025" s="64"/>
      <c r="Y1025" s="64"/>
      <c r="Z1025" s="64"/>
      <c r="AA1025" s="64"/>
      <c r="AB1025" s="64"/>
      <c r="AC1025" s="64"/>
      <c r="AD1025" s="64"/>
      <c r="AE1025" s="64"/>
      <c r="AF1025" s="64"/>
      <c r="AG1025" s="64"/>
      <c r="AH1025" s="64"/>
    </row>
    <row r="1026" spans="1:34" ht="15" customHeight="1" x14ac:dyDescent="0.3">
      <c r="A1026" s="64"/>
      <c r="B1026" s="64"/>
      <c r="C1026" s="64"/>
      <c r="D1026" s="64"/>
      <c r="E1026" s="64"/>
      <c r="F1026" s="64"/>
      <c r="G1026" s="64"/>
      <c r="H1026" s="64"/>
      <c r="I1026" s="64"/>
      <c r="J1026" s="64"/>
      <c r="K1026" s="64"/>
      <c r="L1026" s="64"/>
      <c r="M1026" s="64"/>
      <c r="N1026" s="64"/>
      <c r="O1026" s="64"/>
      <c r="P1026" s="64"/>
      <c r="Q1026" s="64"/>
      <c r="R1026" s="64"/>
      <c r="S1026" s="64"/>
      <c r="T1026" s="64"/>
      <c r="U1026" s="64"/>
      <c r="V1026" s="64"/>
      <c r="W1026" s="64"/>
      <c r="X1026" s="64"/>
      <c r="Y1026" s="64"/>
      <c r="Z1026" s="64"/>
      <c r="AA1026" s="64"/>
      <c r="AB1026" s="64"/>
      <c r="AC1026" s="64"/>
      <c r="AD1026" s="64"/>
      <c r="AE1026" s="64"/>
      <c r="AF1026" s="64"/>
      <c r="AG1026" s="64"/>
      <c r="AH1026" s="64"/>
    </row>
    <row r="1027" spans="1:34" ht="15" customHeight="1" x14ac:dyDescent="0.3">
      <c r="A1027" s="64"/>
      <c r="B1027" s="64"/>
      <c r="C1027" s="64"/>
      <c r="D1027" s="64"/>
      <c r="E1027" s="64"/>
      <c r="F1027" s="64"/>
      <c r="G1027" s="64"/>
      <c r="H1027" s="64"/>
      <c r="I1027" s="64"/>
      <c r="J1027" s="64"/>
      <c r="K1027" s="64"/>
      <c r="L1027" s="64"/>
      <c r="M1027" s="64"/>
      <c r="N1027" s="64"/>
      <c r="O1027" s="64"/>
      <c r="P1027" s="64"/>
      <c r="Q1027" s="64"/>
      <c r="R1027" s="64"/>
      <c r="S1027" s="64"/>
      <c r="T1027" s="64"/>
      <c r="U1027" s="64"/>
      <c r="V1027" s="64"/>
      <c r="W1027" s="64"/>
      <c r="X1027" s="64"/>
      <c r="Y1027" s="64"/>
      <c r="Z1027" s="64"/>
      <c r="AA1027" s="64"/>
      <c r="AB1027" s="64"/>
      <c r="AC1027" s="64"/>
      <c r="AD1027" s="64"/>
      <c r="AE1027" s="64"/>
      <c r="AF1027" s="64"/>
      <c r="AG1027" s="64"/>
      <c r="AH1027" s="64"/>
    </row>
    <row r="1028" spans="1:34" ht="15" customHeight="1" x14ac:dyDescent="0.3">
      <c r="A1028" s="64"/>
      <c r="B1028" s="64"/>
      <c r="C1028" s="64"/>
      <c r="D1028" s="64"/>
      <c r="E1028" s="64"/>
      <c r="F1028" s="64"/>
      <c r="G1028" s="64"/>
      <c r="H1028" s="64"/>
      <c r="I1028" s="64"/>
      <c r="J1028" s="64"/>
      <c r="K1028" s="64"/>
      <c r="L1028" s="64"/>
      <c r="M1028" s="64"/>
      <c r="N1028" s="64"/>
      <c r="O1028" s="64"/>
      <c r="P1028" s="64"/>
      <c r="Q1028" s="64"/>
      <c r="R1028" s="64"/>
      <c r="S1028" s="64"/>
      <c r="T1028" s="64"/>
      <c r="U1028" s="64"/>
      <c r="V1028" s="64"/>
      <c r="W1028" s="64"/>
      <c r="X1028" s="64"/>
      <c r="Y1028" s="64"/>
      <c r="Z1028" s="64"/>
      <c r="AA1028" s="64"/>
      <c r="AB1028" s="64"/>
      <c r="AC1028" s="64"/>
      <c r="AD1028" s="64"/>
      <c r="AE1028" s="64"/>
      <c r="AF1028" s="64"/>
      <c r="AG1028" s="64"/>
      <c r="AH1028" s="64"/>
    </row>
    <row r="1029" spans="1:34" ht="15" customHeight="1" x14ac:dyDescent="0.3">
      <c r="A1029" s="64"/>
      <c r="B1029" s="64"/>
      <c r="C1029" s="64"/>
      <c r="D1029" s="64"/>
      <c r="E1029" s="64"/>
      <c r="F1029" s="64"/>
      <c r="G1029" s="64"/>
      <c r="H1029" s="64"/>
      <c r="I1029" s="64"/>
      <c r="J1029" s="64"/>
      <c r="K1029" s="64"/>
      <c r="L1029" s="64"/>
      <c r="M1029" s="64"/>
      <c r="N1029" s="64"/>
      <c r="O1029" s="64"/>
      <c r="P1029" s="64"/>
      <c r="Q1029" s="64"/>
      <c r="R1029" s="64"/>
      <c r="S1029" s="64"/>
      <c r="T1029" s="64"/>
      <c r="U1029" s="64"/>
      <c r="V1029" s="64"/>
      <c r="W1029" s="64"/>
      <c r="X1029" s="64"/>
      <c r="Y1029" s="64"/>
      <c r="Z1029" s="64"/>
      <c r="AA1029" s="64"/>
      <c r="AB1029" s="64"/>
      <c r="AC1029" s="64"/>
      <c r="AD1029" s="64"/>
      <c r="AE1029" s="64"/>
      <c r="AF1029" s="64"/>
      <c r="AG1029" s="64"/>
      <c r="AH1029" s="64"/>
    </row>
    <row r="1030" spans="1:34" ht="15" customHeight="1" x14ac:dyDescent="0.3">
      <c r="A1030" s="64"/>
      <c r="B1030" s="64"/>
      <c r="C1030" s="64"/>
      <c r="D1030" s="64"/>
      <c r="E1030" s="64"/>
      <c r="F1030" s="64"/>
      <c r="G1030" s="64"/>
      <c r="H1030" s="64"/>
      <c r="I1030" s="64"/>
      <c r="J1030" s="64"/>
      <c r="K1030" s="64"/>
      <c r="L1030" s="64"/>
      <c r="M1030" s="64"/>
      <c r="N1030" s="64"/>
      <c r="O1030" s="64"/>
      <c r="P1030" s="64"/>
      <c r="Q1030" s="64"/>
      <c r="R1030" s="64"/>
      <c r="S1030" s="64"/>
      <c r="T1030" s="64"/>
      <c r="U1030" s="64"/>
      <c r="V1030" s="64"/>
      <c r="W1030" s="64"/>
      <c r="X1030" s="64"/>
      <c r="Y1030" s="64"/>
      <c r="Z1030" s="64"/>
      <c r="AA1030" s="64"/>
      <c r="AB1030" s="64"/>
      <c r="AC1030" s="64"/>
      <c r="AD1030" s="64"/>
      <c r="AE1030" s="64"/>
      <c r="AF1030" s="64"/>
      <c r="AG1030" s="64"/>
      <c r="AH1030" s="64"/>
    </row>
    <row r="1031" spans="1:34" ht="15" customHeight="1" x14ac:dyDescent="0.3">
      <c r="A1031" s="64"/>
      <c r="B1031" s="64"/>
      <c r="C1031" s="64"/>
      <c r="D1031" s="64"/>
      <c r="E1031" s="64"/>
      <c r="F1031" s="64"/>
      <c r="G1031" s="64"/>
      <c r="H1031" s="64"/>
      <c r="I1031" s="64"/>
      <c r="J1031" s="64"/>
      <c r="K1031" s="64"/>
      <c r="L1031" s="64"/>
      <c r="M1031" s="64"/>
      <c r="N1031" s="64"/>
      <c r="O1031" s="64"/>
      <c r="P1031" s="64"/>
      <c r="Q1031" s="64"/>
      <c r="R1031" s="64"/>
      <c r="S1031" s="64"/>
      <c r="T1031" s="64"/>
      <c r="U1031" s="64"/>
      <c r="V1031" s="64"/>
      <c r="W1031" s="64"/>
      <c r="X1031" s="64"/>
      <c r="Y1031" s="64"/>
      <c r="Z1031" s="64"/>
      <c r="AA1031" s="64"/>
      <c r="AB1031" s="64"/>
      <c r="AC1031" s="64"/>
      <c r="AD1031" s="64"/>
      <c r="AE1031" s="64"/>
      <c r="AF1031" s="64"/>
      <c r="AG1031" s="64"/>
      <c r="AH1031" s="64"/>
    </row>
    <row r="1032" spans="1:34" ht="15" customHeight="1" x14ac:dyDescent="0.3">
      <c r="A1032" s="64"/>
      <c r="B1032" s="64"/>
      <c r="C1032" s="64"/>
      <c r="D1032" s="64"/>
      <c r="E1032" s="64"/>
      <c r="F1032" s="64"/>
      <c r="G1032" s="64"/>
      <c r="H1032" s="64"/>
      <c r="I1032" s="64"/>
      <c r="J1032" s="64"/>
      <c r="K1032" s="64"/>
      <c r="L1032" s="64"/>
      <c r="M1032" s="64"/>
      <c r="N1032" s="64"/>
      <c r="O1032" s="64"/>
      <c r="P1032" s="64"/>
      <c r="Q1032" s="64"/>
      <c r="R1032" s="64"/>
      <c r="S1032" s="64"/>
      <c r="T1032" s="64"/>
      <c r="U1032" s="64"/>
      <c r="V1032" s="64"/>
      <c r="W1032" s="64"/>
      <c r="X1032" s="64"/>
      <c r="Y1032" s="64"/>
      <c r="Z1032" s="64"/>
      <c r="AA1032" s="64"/>
      <c r="AB1032" s="64"/>
      <c r="AC1032" s="64"/>
      <c r="AD1032" s="64"/>
      <c r="AE1032" s="64"/>
      <c r="AF1032" s="64"/>
      <c r="AG1032" s="64"/>
      <c r="AH1032" s="64"/>
    </row>
    <row r="1033" spans="1:34" ht="15" customHeight="1" x14ac:dyDescent="0.3">
      <c r="A1033" s="64"/>
      <c r="B1033" s="64"/>
      <c r="C1033" s="64"/>
      <c r="D1033" s="64"/>
      <c r="E1033" s="64"/>
      <c r="F1033" s="64"/>
      <c r="G1033" s="64"/>
      <c r="H1033" s="64"/>
      <c r="I1033" s="64"/>
      <c r="J1033" s="64"/>
      <c r="K1033" s="64"/>
      <c r="L1033" s="64"/>
      <c r="M1033" s="64"/>
      <c r="N1033" s="64"/>
      <c r="O1033" s="64"/>
      <c r="P1033" s="64"/>
      <c r="Q1033" s="64"/>
      <c r="R1033" s="64"/>
      <c r="S1033" s="64"/>
      <c r="T1033" s="64"/>
      <c r="U1033" s="64"/>
      <c r="V1033" s="64"/>
      <c r="W1033" s="64"/>
      <c r="X1033" s="64"/>
      <c r="Y1033" s="64"/>
      <c r="Z1033" s="64"/>
      <c r="AA1033" s="64"/>
      <c r="AB1033" s="64"/>
      <c r="AC1033" s="64"/>
      <c r="AD1033" s="64"/>
      <c r="AE1033" s="64"/>
      <c r="AF1033" s="64"/>
      <c r="AG1033" s="64"/>
      <c r="AH1033" s="64"/>
    </row>
    <row r="1034" spans="1:34" ht="15" customHeight="1" x14ac:dyDescent="0.3">
      <c r="A1034" s="64"/>
      <c r="B1034" s="64"/>
      <c r="C1034" s="64"/>
      <c r="D1034" s="64"/>
      <c r="E1034" s="64"/>
      <c r="F1034" s="64"/>
      <c r="G1034" s="64"/>
      <c r="H1034" s="64"/>
      <c r="I1034" s="64"/>
      <c r="J1034" s="64"/>
      <c r="K1034" s="64"/>
      <c r="L1034" s="64"/>
      <c r="M1034" s="64"/>
      <c r="N1034" s="64"/>
      <c r="O1034" s="64"/>
      <c r="P1034" s="64"/>
      <c r="Q1034" s="64"/>
      <c r="R1034" s="64"/>
      <c r="S1034" s="64"/>
      <c r="T1034" s="64"/>
      <c r="U1034" s="64"/>
      <c r="V1034" s="64"/>
      <c r="W1034" s="64"/>
      <c r="X1034" s="64"/>
      <c r="Y1034" s="64"/>
      <c r="Z1034" s="64"/>
      <c r="AA1034" s="64"/>
      <c r="AB1034" s="64"/>
      <c r="AC1034" s="64"/>
      <c r="AD1034" s="64"/>
      <c r="AE1034" s="64"/>
      <c r="AF1034" s="64"/>
      <c r="AG1034" s="64"/>
      <c r="AH1034" s="64"/>
    </row>
    <row r="1035" spans="1:34" ht="15" customHeight="1" x14ac:dyDescent="0.3">
      <c r="A1035" s="64"/>
      <c r="B1035" s="64"/>
      <c r="C1035" s="64"/>
      <c r="D1035" s="64"/>
      <c r="E1035" s="64"/>
      <c r="F1035" s="64"/>
      <c r="G1035" s="64"/>
      <c r="H1035" s="64"/>
      <c r="I1035" s="64"/>
      <c r="J1035" s="64"/>
      <c r="K1035" s="64"/>
      <c r="L1035" s="64"/>
      <c r="M1035" s="64"/>
      <c r="N1035" s="64"/>
      <c r="O1035" s="64"/>
      <c r="P1035" s="64"/>
      <c r="Q1035" s="64"/>
      <c r="R1035" s="64"/>
      <c r="S1035" s="64"/>
      <c r="T1035" s="64"/>
      <c r="U1035" s="64"/>
      <c r="V1035" s="64"/>
      <c r="W1035" s="64"/>
      <c r="X1035" s="64"/>
      <c r="Y1035" s="64"/>
      <c r="Z1035" s="64"/>
      <c r="AA1035" s="64"/>
      <c r="AB1035" s="64"/>
      <c r="AC1035" s="64"/>
      <c r="AD1035" s="64"/>
      <c r="AE1035" s="64"/>
      <c r="AF1035" s="64"/>
      <c r="AG1035" s="64"/>
      <c r="AH1035" s="64"/>
    </row>
    <row r="1036" spans="1:34" ht="15" customHeight="1" x14ac:dyDescent="0.3">
      <c r="A1036" s="64"/>
      <c r="B1036" s="64"/>
      <c r="C1036" s="64"/>
      <c r="D1036" s="64"/>
      <c r="E1036" s="64"/>
      <c r="F1036" s="64"/>
      <c r="G1036" s="64"/>
      <c r="H1036" s="64"/>
      <c r="I1036" s="64"/>
      <c r="J1036" s="64"/>
      <c r="K1036" s="64"/>
      <c r="L1036" s="64"/>
      <c r="M1036" s="64"/>
      <c r="N1036" s="64"/>
      <c r="O1036" s="64"/>
      <c r="P1036" s="64"/>
      <c r="Q1036" s="64"/>
      <c r="R1036" s="64"/>
      <c r="S1036" s="64"/>
      <c r="T1036" s="64"/>
      <c r="U1036" s="64"/>
      <c r="V1036" s="64"/>
      <c r="W1036" s="64"/>
      <c r="X1036" s="64"/>
      <c r="Y1036" s="64"/>
      <c r="Z1036" s="64"/>
      <c r="AA1036" s="64"/>
      <c r="AB1036" s="64"/>
      <c r="AC1036" s="64"/>
      <c r="AD1036" s="64"/>
      <c r="AE1036" s="64"/>
      <c r="AF1036" s="64"/>
      <c r="AG1036" s="64"/>
      <c r="AH1036" s="64"/>
    </row>
    <row r="1037" spans="1:34" ht="15" customHeight="1" x14ac:dyDescent="0.3">
      <c r="A1037" s="64"/>
      <c r="B1037" s="64"/>
      <c r="C1037" s="64"/>
      <c r="D1037" s="64"/>
      <c r="E1037" s="64"/>
      <c r="F1037" s="64"/>
      <c r="G1037" s="64"/>
      <c r="H1037" s="64"/>
      <c r="I1037" s="64"/>
      <c r="J1037" s="64"/>
      <c r="K1037" s="64"/>
      <c r="L1037" s="64"/>
      <c r="M1037" s="64"/>
      <c r="N1037" s="64"/>
      <c r="O1037" s="64"/>
      <c r="P1037" s="64"/>
      <c r="Q1037" s="64"/>
      <c r="R1037" s="64"/>
      <c r="S1037" s="64"/>
      <c r="T1037" s="64"/>
      <c r="U1037" s="64"/>
      <c r="V1037" s="64"/>
      <c r="W1037" s="64"/>
      <c r="X1037" s="64"/>
      <c r="Y1037" s="64"/>
      <c r="Z1037" s="64"/>
      <c r="AA1037" s="64"/>
      <c r="AB1037" s="64"/>
      <c r="AC1037" s="64"/>
      <c r="AD1037" s="64"/>
      <c r="AE1037" s="64"/>
      <c r="AF1037" s="64"/>
      <c r="AG1037" s="64"/>
      <c r="AH1037" s="64"/>
    </row>
    <row r="1038" spans="1:34" ht="15" customHeight="1" x14ac:dyDescent="0.3">
      <c r="A1038" s="64"/>
      <c r="B1038" s="64"/>
      <c r="C1038" s="64"/>
      <c r="D1038" s="64"/>
      <c r="E1038" s="64"/>
      <c r="F1038" s="64"/>
      <c r="G1038" s="64"/>
      <c r="H1038" s="64"/>
      <c r="I1038" s="64"/>
      <c r="J1038" s="64"/>
      <c r="K1038" s="64"/>
      <c r="L1038" s="64"/>
      <c r="M1038" s="64"/>
      <c r="N1038" s="64"/>
      <c r="O1038" s="64"/>
      <c r="P1038" s="64"/>
      <c r="Q1038" s="64"/>
      <c r="R1038" s="64"/>
      <c r="S1038" s="64"/>
      <c r="T1038" s="64"/>
      <c r="U1038" s="64"/>
      <c r="V1038" s="64"/>
      <c r="W1038" s="64"/>
      <c r="X1038" s="64"/>
      <c r="Y1038" s="64"/>
      <c r="Z1038" s="64"/>
      <c r="AA1038" s="64"/>
      <c r="AB1038" s="64"/>
      <c r="AC1038" s="64"/>
      <c r="AD1038" s="64"/>
      <c r="AE1038" s="64"/>
      <c r="AF1038" s="64"/>
      <c r="AG1038" s="64"/>
      <c r="AH1038" s="64"/>
    </row>
    <row r="1039" spans="1:34" ht="15" customHeight="1" x14ac:dyDescent="0.3">
      <c r="A1039" s="64"/>
      <c r="B1039" s="64"/>
      <c r="C1039" s="64"/>
      <c r="D1039" s="64"/>
      <c r="E1039" s="64"/>
      <c r="F1039" s="64"/>
      <c r="G1039" s="64"/>
      <c r="H1039" s="64"/>
      <c r="I1039" s="64"/>
      <c r="J1039" s="64"/>
      <c r="K1039" s="64"/>
      <c r="L1039" s="64"/>
      <c r="M1039" s="64"/>
      <c r="N1039" s="64"/>
      <c r="O1039" s="64"/>
      <c r="P1039" s="64"/>
      <c r="Q1039" s="64"/>
      <c r="R1039" s="64"/>
      <c r="S1039" s="64"/>
      <c r="T1039" s="64"/>
      <c r="U1039" s="64"/>
      <c r="V1039" s="64"/>
      <c r="W1039" s="64"/>
      <c r="X1039" s="64"/>
      <c r="Y1039" s="64"/>
      <c r="Z1039" s="64"/>
      <c r="AA1039" s="64"/>
      <c r="AB1039" s="64"/>
      <c r="AC1039" s="64"/>
      <c r="AD1039" s="64"/>
      <c r="AE1039" s="64"/>
      <c r="AF1039" s="64"/>
      <c r="AG1039" s="64"/>
      <c r="AH1039" s="64"/>
    </row>
    <row r="1040" spans="1:34" ht="15" customHeight="1" x14ac:dyDescent="0.3">
      <c r="A1040" s="64"/>
      <c r="B1040" s="64"/>
      <c r="C1040" s="64"/>
      <c r="D1040" s="64"/>
      <c r="E1040" s="64"/>
      <c r="F1040" s="64"/>
      <c r="G1040" s="64"/>
      <c r="H1040" s="64"/>
      <c r="I1040" s="64"/>
      <c r="J1040" s="64"/>
      <c r="K1040" s="64"/>
      <c r="L1040" s="64"/>
      <c r="M1040" s="64"/>
      <c r="N1040" s="64"/>
      <c r="O1040" s="64"/>
      <c r="P1040" s="64"/>
      <c r="Q1040" s="64"/>
      <c r="R1040" s="64"/>
      <c r="S1040" s="64"/>
      <c r="T1040" s="64"/>
      <c r="U1040" s="64"/>
      <c r="V1040" s="64"/>
      <c r="W1040" s="64"/>
      <c r="X1040" s="64"/>
      <c r="Y1040" s="64"/>
      <c r="Z1040" s="64"/>
      <c r="AA1040" s="64"/>
      <c r="AB1040" s="64"/>
      <c r="AC1040" s="64"/>
      <c r="AD1040" s="64"/>
      <c r="AE1040" s="64"/>
      <c r="AF1040" s="64"/>
      <c r="AG1040" s="64"/>
      <c r="AH1040" s="64"/>
    </row>
    <row r="1041" spans="1:34" ht="15" customHeight="1" x14ac:dyDescent="0.3">
      <c r="A1041" s="64"/>
      <c r="B1041" s="64"/>
      <c r="C1041" s="64"/>
      <c r="D1041" s="64"/>
      <c r="E1041" s="64"/>
      <c r="F1041" s="64"/>
      <c r="G1041" s="64"/>
      <c r="H1041" s="64"/>
      <c r="I1041" s="64"/>
      <c r="J1041" s="64"/>
      <c r="K1041" s="64"/>
      <c r="L1041" s="64"/>
      <c r="M1041" s="64"/>
      <c r="N1041" s="64"/>
      <c r="O1041" s="64"/>
      <c r="P1041" s="64"/>
      <c r="Q1041" s="64"/>
      <c r="R1041" s="64"/>
      <c r="S1041" s="64"/>
      <c r="T1041" s="64"/>
      <c r="U1041" s="64"/>
      <c r="V1041" s="64"/>
      <c r="W1041" s="64"/>
      <c r="X1041" s="64"/>
      <c r="Y1041" s="64"/>
      <c r="Z1041" s="64"/>
      <c r="AA1041" s="64"/>
      <c r="AB1041" s="64"/>
      <c r="AC1041" s="64"/>
      <c r="AD1041" s="64"/>
      <c r="AE1041" s="64"/>
      <c r="AF1041" s="64"/>
      <c r="AG1041" s="64"/>
      <c r="AH1041" s="64"/>
    </row>
    <row r="1042" spans="1:34" ht="15" customHeight="1" x14ac:dyDescent="0.3">
      <c r="A1042" s="64"/>
      <c r="B1042" s="64"/>
      <c r="C1042" s="64"/>
      <c r="D1042" s="64"/>
      <c r="E1042" s="64"/>
      <c r="F1042" s="64"/>
      <c r="G1042" s="64"/>
      <c r="H1042" s="64"/>
      <c r="I1042" s="64"/>
      <c r="J1042" s="64"/>
      <c r="K1042" s="64"/>
      <c r="L1042" s="64"/>
      <c r="M1042" s="64"/>
      <c r="N1042" s="64"/>
      <c r="O1042" s="64"/>
      <c r="P1042" s="64"/>
      <c r="Q1042" s="64"/>
      <c r="R1042" s="64"/>
      <c r="S1042" s="64"/>
      <c r="T1042" s="64"/>
      <c r="U1042" s="64"/>
      <c r="V1042" s="64"/>
      <c r="W1042" s="64"/>
      <c r="X1042" s="64"/>
      <c r="Y1042" s="64"/>
      <c r="Z1042" s="64"/>
      <c r="AA1042" s="64"/>
      <c r="AB1042" s="64"/>
      <c r="AC1042" s="64"/>
      <c r="AD1042" s="64"/>
      <c r="AE1042" s="64"/>
      <c r="AF1042" s="64"/>
      <c r="AG1042" s="64"/>
      <c r="AH1042" s="64"/>
    </row>
    <row r="1043" spans="1:34" ht="15" customHeight="1" x14ac:dyDescent="0.3">
      <c r="A1043" s="64"/>
      <c r="B1043" s="64"/>
      <c r="C1043" s="64"/>
      <c r="D1043" s="64"/>
      <c r="E1043" s="64"/>
      <c r="F1043" s="64"/>
      <c r="G1043" s="64"/>
      <c r="H1043" s="64"/>
      <c r="I1043" s="64"/>
      <c r="J1043" s="64"/>
      <c r="K1043" s="64"/>
      <c r="L1043" s="64"/>
      <c r="M1043" s="64"/>
      <c r="N1043" s="64"/>
      <c r="O1043" s="64"/>
      <c r="P1043" s="64"/>
      <c r="Q1043" s="64"/>
      <c r="R1043" s="64"/>
      <c r="S1043" s="64"/>
      <c r="T1043" s="64"/>
      <c r="U1043" s="64"/>
      <c r="V1043" s="64"/>
      <c r="W1043" s="64"/>
      <c r="X1043" s="64"/>
      <c r="Y1043" s="64"/>
      <c r="Z1043" s="64"/>
      <c r="AA1043" s="64"/>
      <c r="AB1043" s="64"/>
      <c r="AC1043" s="64"/>
      <c r="AD1043" s="64"/>
      <c r="AE1043" s="64"/>
      <c r="AF1043" s="64"/>
      <c r="AG1043" s="64"/>
      <c r="AH1043" s="64"/>
    </row>
    <row r="1044" spans="1:34" ht="15" customHeight="1" x14ac:dyDescent="0.3">
      <c r="A1044" s="64"/>
      <c r="B1044" s="64"/>
      <c r="C1044" s="64"/>
      <c r="D1044" s="64"/>
      <c r="E1044" s="64"/>
      <c r="F1044" s="64"/>
      <c r="G1044" s="64"/>
      <c r="H1044" s="64"/>
      <c r="I1044" s="64"/>
      <c r="J1044" s="64"/>
      <c r="K1044" s="64"/>
      <c r="L1044" s="64"/>
      <c r="M1044" s="64"/>
      <c r="N1044" s="64"/>
      <c r="O1044" s="64"/>
      <c r="P1044" s="64"/>
      <c r="Q1044" s="64"/>
      <c r="R1044" s="64"/>
      <c r="S1044" s="64"/>
      <c r="T1044" s="64"/>
      <c r="U1044" s="64"/>
      <c r="V1044" s="64"/>
      <c r="W1044" s="64"/>
      <c r="X1044" s="64"/>
      <c r="Y1044" s="64"/>
      <c r="Z1044" s="64"/>
      <c r="AA1044" s="64"/>
      <c r="AB1044" s="64"/>
      <c r="AC1044" s="64"/>
      <c r="AD1044" s="64"/>
      <c r="AE1044" s="64"/>
      <c r="AF1044" s="64"/>
      <c r="AG1044" s="64"/>
      <c r="AH1044" s="64"/>
    </row>
    <row r="1045" spans="1:34" ht="15" customHeight="1" x14ac:dyDescent="0.3">
      <c r="A1045" s="64"/>
      <c r="B1045" s="64"/>
      <c r="C1045" s="64"/>
      <c r="D1045" s="64"/>
      <c r="E1045" s="64"/>
      <c r="F1045" s="64"/>
      <c r="G1045" s="64"/>
      <c r="H1045" s="64"/>
      <c r="I1045" s="64"/>
      <c r="J1045" s="64"/>
      <c r="K1045" s="64"/>
      <c r="L1045" s="64"/>
      <c r="M1045" s="64"/>
      <c r="N1045" s="64"/>
      <c r="O1045" s="64"/>
      <c r="P1045" s="64"/>
      <c r="Q1045" s="64"/>
      <c r="R1045" s="64"/>
      <c r="S1045" s="64"/>
      <c r="T1045" s="64"/>
      <c r="U1045" s="64"/>
      <c r="V1045" s="64"/>
      <c r="W1045" s="64"/>
      <c r="X1045" s="64"/>
      <c r="Y1045" s="64"/>
      <c r="Z1045" s="64"/>
      <c r="AA1045" s="64"/>
      <c r="AB1045" s="64"/>
      <c r="AC1045" s="64"/>
      <c r="AD1045" s="64"/>
      <c r="AE1045" s="64"/>
      <c r="AF1045" s="64"/>
      <c r="AG1045" s="64"/>
      <c r="AH1045" s="64"/>
    </row>
    <row r="1046" spans="1:34" ht="15" customHeight="1" x14ac:dyDescent="0.3">
      <c r="A1046" s="64"/>
      <c r="B1046" s="64"/>
      <c r="C1046" s="64"/>
      <c r="D1046" s="64"/>
      <c r="E1046" s="64"/>
      <c r="F1046" s="64"/>
      <c r="G1046" s="64"/>
      <c r="H1046" s="64"/>
      <c r="I1046" s="64"/>
      <c r="J1046" s="64"/>
      <c r="K1046" s="64"/>
      <c r="L1046" s="64"/>
      <c r="M1046" s="64"/>
      <c r="N1046" s="64"/>
      <c r="O1046" s="64"/>
      <c r="P1046" s="64"/>
      <c r="Q1046" s="64"/>
      <c r="R1046" s="64"/>
      <c r="S1046" s="64"/>
      <c r="T1046" s="64"/>
      <c r="U1046" s="64"/>
      <c r="V1046" s="64"/>
      <c r="W1046" s="64"/>
      <c r="X1046" s="64"/>
      <c r="Y1046" s="64"/>
      <c r="Z1046" s="64"/>
      <c r="AA1046" s="64"/>
      <c r="AB1046" s="64"/>
      <c r="AC1046" s="64"/>
      <c r="AD1046" s="64"/>
      <c r="AE1046" s="64"/>
      <c r="AF1046" s="64"/>
      <c r="AG1046" s="64"/>
      <c r="AH1046" s="64"/>
    </row>
    <row r="1047" spans="1:34" ht="15" customHeight="1" x14ac:dyDescent="0.3">
      <c r="A1047" s="64"/>
      <c r="B1047" s="64"/>
      <c r="C1047" s="64"/>
      <c r="D1047" s="64"/>
      <c r="E1047" s="64"/>
      <c r="F1047" s="64"/>
      <c r="G1047" s="64"/>
      <c r="H1047" s="64"/>
      <c r="I1047" s="64"/>
      <c r="J1047" s="64"/>
      <c r="K1047" s="64"/>
      <c r="L1047" s="64"/>
      <c r="M1047" s="64"/>
      <c r="N1047" s="64"/>
      <c r="O1047" s="64"/>
      <c r="P1047" s="64"/>
      <c r="Q1047" s="64"/>
      <c r="R1047" s="64"/>
      <c r="S1047" s="64"/>
      <c r="T1047" s="64"/>
      <c r="U1047" s="64"/>
      <c r="V1047" s="64"/>
      <c r="W1047" s="64"/>
      <c r="X1047" s="64"/>
      <c r="Y1047" s="64"/>
      <c r="Z1047" s="64"/>
      <c r="AA1047" s="64"/>
      <c r="AB1047" s="64"/>
      <c r="AC1047" s="64"/>
      <c r="AD1047" s="64"/>
      <c r="AE1047" s="64"/>
      <c r="AF1047" s="64"/>
      <c r="AG1047" s="64"/>
      <c r="AH1047" s="64"/>
    </row>
    <row r="1048" spans="1:34" ht="15" customHeight="1" x14ac:dyDescent="0.3">
      <c r="A1048" s="64"/>
      <c r="B1048" s="64"/>
      <c r="C1048" s="64"/>
      <c r="D1048" s="64"/>
      <c r="E1048" s="64"/>
      <c r="F1048" s="64"/>
      <c r="G1048" s="64"/>
      <c r="H1048" s="64"/>
      <c r="I1048" s="64"/>
      <c r="J1048" s="64"/>
      <c r="K1048" s="64"/>
      <c r="L1048" s="64"/>
      <c r="M1048" s="64"/>
      <c r="N1048" s="64"/>
      <c r="O1048" s="64"/>
      <c r="P1048" s="64"/>
      <c r="Q1048" s="64"/>
      <c r="R1048" s="64"/>
      <c r="S1048" s="64"/>
      <c r="T1048" s="64"/>
      <c r="U1048" s="64"/>
      <c r="V1048" s="64"/>
      <c r="W1048" s="64"/>
      <c r="X1048" s="64"/>
      <c r="Y1048" s="64"/>
      <c r="Z1048" s="64"/>
      <c r="AA1048" s="64"/>
      <c r="AB1048" s="64"/>
      <c r="AC1048" s="64"/>
      <c r="AD1048" s="64"/>
      <c r="AE1048" s="64"/>
      <c r="AF1048" s="64"/>
      <c r="AG1048" s="64"/>
      <c r="AH1048" s="64"/>
    </row>
    <row r="1049" spans="1:34" ht="15" customHeight="1" x14ac:dyDescent="0.3">
      <c r="A1049" s="64"/>
      <c r="B1049" s="64"/>
      <c r="C1049" s="64"/>
      <c r="D1049" s="64"/>
      <c r="E1049" s="64"/>
      <c r="F1049" s="64"/>
      <c r="G1049" s="64"/>
      <c r="H1049" s="64"/>
      <c r="I1049" s="64"/>
      <c r="J1049" s="64"/>
      <c r="K1049" s="64"/>
      <c r="L1049" s="64"/>
      <c r="M1049" s="64"/>
      <c r="N1049" s="64"/>
      <c r="O1049" s="64"/>
      <c r="P1049" s="64"/>
      <c r="Q1049" s="64"/>
      <c r="R1049" s="64"/>
      <c r="S1049" s="64"/>
      <c r="T1049" s="64"/>
      <c r="U1049" s="64"/>
      <c r="V1049" s="64"/>
      <c r="W1049" s="64"/>
      <c r="X1049" s="64"/>
      <c r="Y1049" s="64"/>
      <c r="Z1049" s="64"/>
      <c r="AA1049" s="64"/>
      <c r="AB1049" s="64"/>
      <c r="AC1049" s="64"/>
      <c r="AD1049" s="64"/>
      <c r="AE1049" s="64"/>
      <c r="AF1049" s="64"/>
      <c r="AG1049" s="64"/>
      <c r="AH1049" s="64"/>
    </row>
    <row r="1050" spans="1:34" ht="15" customHeight="1" x14ac:dyDescent="0.3">
      <c r="A1050" s="64"/>
      <c r="B1050" s="64"/>
      <c r="C1050" s="64"/>
      <c r="D1050" s="64"/>
      <c r="E1050" s="64"/>
      <c r="F1050" s="64"/>
      <c r="G1050" s="64"/>
      <c r="H1050" s="64"/>
      <c r="I1050" s="64"/>
      <c r="J1050" s="64"/>
      <c r="K1050" s="64"/>
      <c r="L1050" s="64"/>
      <c r="M1050" s="64"/>
      <c r="N1050" s="64"/>
      <c r="O1050" s="64"/>
      <c r="P1050" s="64"/>
      <c r="Q1050" s="64"/>
      <c r="R1050" s="64"/>
      <c r="S1050" s="64"/>
      <c r="T1050" s="64"/>
      <c r="U1050" s="64"/>
      <c r="V1050" s="64"/>
      <c r="W1050" s="64"/>
      <c r="X1050" s="64"/>
      <c r="Y1050" s="64"/>
      <c r="Z1050" s="64"/>
      <c r="AA1050" s="64"/>
      <c r="AB1050" s="64"/>
      <c r="AC1050" s="64"/>
      <c r="AD1050" s="64"/>
      <c r="AE1050" s="64"/>
      <c r="AF1050" s="64"/>
      <c r="AG1050" s="64"/>
      <c r="AH1050" s="64"/>
    </row>
    <row r="1051" spans="1:34" ht="15" customHeight="1" x14ac:dyDescent="0.3">
      <c r="A1051" s="64"/>
      <c r="B1051" s="64"/>
      <c r="C1051" s="64"/>
      <c r="D1051" s="64"/>
      <c r="E1051" s="64"/>
      <c r="F1051" s="64"/>
      <c r="G1051" s="64"/>
      <c r="H1051" s="64"/>
      <c r="I1051" s="64"/>
      <c r="J1051" s="64"/>
      <c r="K1051" s="64"/>
      <c r="L1051" s="64"/>
      <c r="M1051" s="64"/>
      <c r="N1051" s="64"/>
      <c r="O1051" s="64"/>
      <c r="P1051" s="64"/>
      <c r="Q1051" s="64"/>
      <c r="R1051" s="64"/>
      <c r="S1051" s="64"/>
      <c r="T1051" s="64"/>
      <c r="U1051" s="64"/>
      <c r="V1051" s="64"/>
      <c r="W1051" s="64"/>
      <c r="X1051" s="64"/>
      <c r="Y1051" s="64"/>
      <c r="Z1051" s="64"/>
      <c r="AA1051" s="64"/>
      <c r="AB1051" s="64"/>
      <c r="AC1051" s="64"/>
      <c r="AD1051" s="64"/>
      <c r="AE1051" s="64"/>
      <c r="AF1051" s="64"/>
      <c r="AG1051" s="64"/>
      <c r="AH1051" s="64"/>
    </row>
    <row r="1052" spans="1:34" ht="15" customHeight="1" x14ac:dyDescent="0.3">
      <c r="A1052" s="64"/>
      <c r="B1052" s="64"/>
      <c r="C1052" s="64"/>
      <c r="D1052" s="64"/>
      <c r="E1052" s="64"/>
      <c r="F1052" s="64"/>
      <c r="G1052" s="64"/>
      <c r="H1052" s="64"/>
      <c r="I1052" s="64"/>
      <c r="J1052" s="64"/>
      <c r="K1052" s="64"/>
      <c r="L1052" s="64"/>
      <c r="M1052" s="64"/>
      <c r="N1052" s="64"/>
      <c r="O1052" s="64"/>
      <c r="P1052" s="64"/>
      <c r="Q1052" s="64"/>
      <c r="R1052" s="64"/>
      <c r="S1052" s="64"/>
      <c r="T1052" s="64"/>
      <c r="U1052" s="64"/>
      <c r="V1052" s="64"/>
      <c r="W1052" s="64"/>
      <c r="X1052" s="64"/>
      <c r="Y1052" s="64"/>
      <c r="Z1052" s="64"/>
      <c r="AA1052" s="64"/>
      <c r="AB1052" s="64"/>
      <c r="AC1052" s="64"/>
      <c r="AD1052" s="64"/>
      <c r="AE1052" s="64"/>
      <c r="AF1052" s="64"/>
      <c r="AG1052" s="64"/>
      <c r="AH1052" s="64"/>
    </row>
    <row r="1053" spans="1:34" ht="15" customHeight="1" x14ac:dyDescent="0.3">
      <c r="A1053" s="64"/>
      <c r="B1053" s="64"/>
      <c r="C1053" s="64"/>
      <c r="D1053" s="64"/>
      <c r="E1053" s="64"/>
      <c r="F1053" s="64"/>
      <c r="G1053" s="64"/>
      <c r="H1053" s="64"/>
      <c r="I1053" s="64"/>
      <c r="J1053" s="64"/>
      <c r="K1053" s="64"/>
      <c r="L1053" s="64"/>
      <c r="M1053" s="64"/>
      <c r="N1053" s="64"/>
      <c r="O1053" s="64"/>
      <c r="P1053" s="64"/>
      <c r="Q1053" s="64"/>
      <c r="R1053" s="64"/>
      <c r="S1053" s="64"/>
      <c r="T1053" s="64"/>
      <c r="U1053" s="64"/>
      <c r="V1053" s="64"/>
      <c r="W1053" s="64"/>
      <c r="X1053" s="64"/>
      <c r="Y1053" s="64"/>
      <c r="Z1053" s="64"/>
      <c r="AA1053" s="64"/>
      <c r="AB1053" s="64"/>
      <c r="AC1053" s="64"/>
      <c r="AD1053" s="64"/>
      <c r="AE1053" s="64"/>
      <c r="AF1053" s="64"/>
      <c r="AG1053" s="64"/>
      <c r="AH1053" s="64"/>
    </row>
    <row r="1054" spans="1:34" ht="15" customHeight="1" x14ac:dyDescent="0.3">
      <c r="A1054" s="64"/>
      <c r="B1054" s="64"/>
      <c r="C1054" s="64"/>
      <c r="D1054" s="64"/>
      <c r="E1054" s="64"/>
      <c r="F1054" s="64"/>
      <c r="G1054" s="64"/>
      <c r="H1054" s="64"/>
      <c r="I1054" s="64"/>
      <c r="J1054" s="64"/>
      <c r="K1054" s="64"/>
      <c r="L1054" s="64"/>
      <c r="M1054" s="64"/>
      <c r="N1054" s="64"/>
      <c r="O1054" s="64"/>
      <c r="P1054" s="64"/>
      <c r="Q1054" s="64"/>
      <c r="R1054" s="64"/>
      <c r="S1054" s="64"/>
      <c r="T1054" s="64"/>
      <c r="U1054" s="64"/>
      <c r="V1054" s="64"/>
      <c r="W1054" s="64"/>
      <c r="X1054" s="64"/>
      <c r="Y1054" s="64"/>
      <c r="Z1054" s="64"/>
      <c r="AA1054" s="64"/>
      <c r="AB1054" s="64"/>
      <c r="AC1054" s="64"/>
      <c r="AD1054" s="64"/>
      <c r="AE1054" s="64"/>
      <c r="AF1054" s="64"/>
      <c r="AG1054" s="64"/>
      <c r="AH1054" s="64"/>
    </row>
    <row r="1055" spans="1:34" ht="15" customHeight="1" x14ac:dyDescent="0.3">
      <c r="A1055" s="64"/>
      <c r="B1055" s="64"/>
      <c r="C1055" s="64"/>
      <c r="D1055" s="64"/>
      <c r="E1055" s="64"/>
      <c r="F1055" s="64"/>
      <c r="G1055" s="64"/>
      <c r="H1055" s="64"/>
      <c r="I1055" s="64"/>
      <c r="J1055" s="64"/>
      <c r="K1055" s="64"/>
      <c r="L1055" s="64"/>
      <c r="M1055" s="64"/>
      <c r="N1055" s="64"/>
      <c r="O1055" s="64"/>
      <c r="P1055" s="64"/>
      <c r="Q1055" s="64"/>
      <c r="R1055" s="64"/>
      <c r="S1055" s="64"/>
      <c r="T1055" s="64"/>
      <c r="U1055" s="64"/>
      <c r="V1055" s="64"/>
      <c r="W1055" s="64"/>
      <c r="X1055" s="64"/>
      <c r="Y1055" s="64"/>
      <c r="Z1055" s="64"/>
      <c r="AA1055" s="64"/>
      <c r="AB1055" s="64"/>
      <c r="AC1055" s="64"/>
      <c r="AD1055" s="64"/>
      <c r="AE1055" s="64"/>
      <c r="AF1055" s="64"/>
      <c r="AG1055" s="64"/>
      <c r="AH1055" s="64"/>
    </row>
    <row r="1056" spans="1:34" ht="15" customHeight="1" x14ac:dyDescent="0.3">
      <c r="A1056" s="64"/>
      <c r="B1056" s="64"/>
      <c r="C1056" s="64"/>
      <c r="D1056" s="64"/>
      <c r="E1056" s="64"/>
      <c r="F1056" s="64"/>
      <c r="G1056" s="64"/>
      <c r="H1056" s="64"/>
      <c r="I1056" s="64"/>
      <c r="J1056" s="64"/>
      <c r="K1056" s="64"/>
      <c r="L1056" s="64"/>
      <c r="M1056" s="64"/>
      <c r="N1056" s="64"/>
      <c r="O1056" s="64"/>
      <c r="P1056" s="64"/>
      <c r="Q1056" s="64"/>
      <c r="R1056" s="64"/>
      <c r="S1056" s="64"/>
      <c r="T1056" s="64"/>
      <c r="U1056" s="64"/>
      <c r="V1056" s="64"/>
      <c r="W1056" s="64"/>
      <c r="X1056" s="64"/>
      <c r="Y1056" s="64"/>
      <c r="Z1056" s="64"/>
      <c r="AA1056" s="64"/>
      <c r="AB1056" s="64"/>
      <c r="AC1056" s="64"/>
      <c r="AD1056" s="64"/>
      <c r="AE1056" s="64"/>
      <c r="AF1056" s="64"/>
      <c r="AG1056" s="64"/>
      <c r="AH1056" s="64"/>
    </row>
    <row r="1057" spans="1:34" ht="15" customHeight="1" x14ac:dyDescent="0.3">
      <c r="A1057" s="64"/>
      <c r="B1057" s="64"/>
      <c r="C1057" s="64"/>
      <c r="D1057" s="64"/>
      <c r="E1057" s="64"/>
      <c r="F1057" s="64"/>
      <c r="G1057" s="64"/>
      <c r="H1057" s="64"/>
      <c r="I1057" s="64"/>
      <c r="J1057" s="64"/>
      <c r="K1057" s="64"/>
      <c r="L1057" s="64"/>
      <c r="M1057" s="64"/>
      <c r="N1057" s="64"/>
      <c r="O1057" s="64"/>
      <c r="P1057" s="64"/>
      <c r="Q1057" s="64"/>
      <c r="R1057" s="64"/>
      <c r="S1057" s="64"/>
      <c r="T1057" s="64"/>
      <c r="U1057" s="64"/>
      <c r="V1057" s="64"/>
      <c r="W1057" s="64"/>
      <c r="X1057" s="64"/>
      <c r="Y1057" s="64"/>
      <c r="Z1057" s="64"/>
      <c r="AA1057" s="64"/>
      <c r="AB1057" s="64"/>
      <c r="AC1057" s="64"/>
      <c r="AD1057" s="64"/>
      <c r="AE1057" s="64"/>
      <c r="AF1057" s="64"/>
      <c r="AG1057" s="64"/>
      <c r="AH1057" s="64"/>
    </row>
    <row r="1058" spans="1:34" ht="15" customHeight="1" x14ac:dyDescent="0.3">
      <c r="A1058" s="64"/>
      <c r="B1058" s="64"/>
      <c r="C1058" s="64"/>
      <c r="D1058" s="64"/>
      <c r="E1058" s="64"/>
      <c r="F1058" s="64"/>
      <c r="G1058" s="64"/>
      <c r="H1058" s="64"/>
      <c r="I1058" s="64"/>
      <c r="J1058" s="64"/>
      <c r="K1058" s="64"/>
      <c r="L1058" s="64"/>
      <c r="M1058" s="64"/>
      <c r="N1058" s="64"/>
      <c r="O1058" s="64"/>
      <c r="P1058" s="64"/>
      <c r="Q1058" s="64"/>
      <c r="R1058" s="64"/>
      <c r="S1058" s="64"/>
      <c r="T1058" s="64"/>
      <c r="U1058" s="64"/>
      <c r="V1058" s="64"/>
      <c r="W1058" s="64"/>
      <c r="X1058" s="64"/>
      <c r="Y1058" s="64"/>
      <c r="Z1058" s="64"/>
      <c r="AA1058" s="64"/>
      <c r="AB1058" s="64"/>
      <c r="AC1058" s="64"/>
      <c r="AD1058" s="64"/>
      <c r="AE1058" s="64"/>
      <c r="AF1058" s="64"/>
      <c r="AG1058" s="64"/>
      <c r="AH1058" s="64"/>
    </row>
    <row r="1059" spans="1:34" ht="15" customHeight="1" x14ac:dyDescent="0.3">
      <c r="A1059" s="64"/>
      <c r="B1059" s="64"/>
      <c r="C1059" s="64"/>
      <c r="D1059" s="64"/>
      <c r="E1059" s="64"/>
      <c r="F1059" s="64"/>
      <c r="G1059" s="64"/>
      <c r="H1059" s="64"/>
      <c r="I1059" s="64"/>
      <c r="J1059" s="64"/>
      <c r="K1059" s="64"/>
      <c r="L1059" s="64"/>
      <c r="M1059" s="64"/>
      <c r="N1059" s="64"/>
      <c r="O1059" s="64"/>
      <c r="P1059" s="64"/>
      <c r="Q1059" s="64"/>
      <c r="R1059" s="64"/>
      <c r="S1059" s="64"/>
      <c r="T1059" s="64"/>
      <c r="U1059" s="64"/>
      <c r="V1059" s="64"/>
      <c r="W1059" s="64"/>
      <c r="X1059" s="64"/>
      <c r="Y1059" s="64"/>
      <c r="Z1059" s="64"/>
      <c r="AA1059" s="64"/>
      <c r="AB1059" s="64"/>
      <c r="AC1059" s="64"/>
      <c r="AD1059" s="64"/>
      <c r="AE1059" s="64"/>
      <c r="AF1059" s="64"/>
      <c r="AG1059" s="64"/>
      <c r="AH1059" s="64"/>
    </row>
    <row r="1060" spans="1:34" ht="15" customHeight="1" x14ac:dyDescent="0.3">
      <c r="A1060" s="64"/>
      <c r="B1060" s="64"/>
      <c r="C1060" s="64"/>
      <c r="D1060" s="64"/>
      <c r="E1060" s="64"/>
      <c r="F1060" s="64"/>
      <c r="G1060" s="64"/>
      <c r="H1060" s="64"/>
      <c r="I1060" s="64"/>
      <c r="J1060" s="64"/>
      <c r="K1060" s="64"/>
      <c r="L1060" s="64"/>
      <c r="M1060" s="64"/>
      <c r="N1060" s="64"/>
      <c r="O1060" s="64"/>
      <c r="P1060" s="64"/>
      <c r="Q1060" s="64"/>
      <c r="R1060" s="64"/>
      <c r="S1060" s="64"/>
      <c r="T1060" s="64"/>
      <c r="U1060" s="64"/>
      <c r="V1060" s="64"/>
      <c r="W1060" s="64"/>
      <c r="X1060" s="64"/>
      <c r="Y1060" s="64"/>
      <c r="Z1060" s="64"/>
      <c r="AA1060" s="64"/>
      <c r="AB1060" s="64"/>
      <c r="AC1060" s="64"/>
      <c r="AD1060" s="64"/>
      <c r="AE1060" s="64"/>
      <c r="AF1060" s="64"/>
      <c r="AG1060" s="64"/>
      <c r="AH1060" s="64"/>
    </row>
    <row r="1061" spans="1:34" ht="15" customHeight="1" x14ac:dyDescent="0.3">
      <c r="A1061" s="64"/>
      <c r="B1061" s="64"/>
      <c r="C1061" s="64"/>
      <c r="D1061" s="64"/>
      <c r="E1061" s="64"/>
      <c r="F1061" s="64"/>
      <c r="G1061" s="64"/>
      <c r="H1061" s="64"/>
      <c r="I1061" s="64"/>
      <c r="J1061" s="64"/>
      <c r="K1061" s="64"/>
      <c r="L1061" s="64"/>
      <c r="M1061" s="64"/>
      <c r="N1061" s="64"/>
      <c r="O1061" s="64"/>
      <c r="P1061" s="64"/>
      <c r="Q1061" s="64"/>
      <c r="R1061" s="64"/>
      <c r="S1061" s="64"/>
      <c r="T1061" s="64"/>
      <c r="U1061" s="64"/>
      <c r="V1061" s="64"/>
      <c r="W1061" s="64"/>
      <c r="X1061" s="64"/>
      <c r="Y1061" s="64"/>
      <c r="Z1061" s="64"/>
      <c r="AA1061" s="64"/>
      <c r="AB1061" s="64"/>
      <c r="AC1061" s="64"/>
      <c r="AD1061" s="64"/>
      <c r="AE1061" s="64"/>
      <c r="AF1061" s="64"/>
      <c r="AG1061" s="64"/>
      <c r="AH1061" s="64"/>
    </row>
    <row r="1062" spans="1:34" ht="15" customHeight="1" x14ac:dyDescent="0.3">
      <c r="A1062" s="64"/>
      <c r="B1062" s="64"/>
      <c r="C1062" s="64"/>
      <c r="D1062" s="64"/>
      <c r="E1062" s="64"/>
      <c r="F1062" s="64"/>
      <c r="G1062" s="64"/>
      <c r="H1062" s="64"/>
      <c r="I1062" s="64"/>
      <c r="J1062" s="64"/>
      <c r="K1062" s="64"/>
      <c r="L1062" s="64"/>
      <c r="M1062" s="64"/>
      <c r="N1062" s="64"/>
      <c r="O1062" s="64"/>
      <c r="P1062" s="64"/>
      <c r="Q1062" s="64"/>
      <c r="R1062" s="64"/>
      <c r="S1062" s="64"/>
      <c r="T1062" s="64"/>
      <c r="U1062" s="64"/>
      <c r="V1062" s="64"/>
      <c r="W1062" s="64"/>
      <c r="X1062" s="64"/>
      <c r="Y1062" s="64"/>
      <c r="Z1062" s="64"/>
      <c r="AA1062" s="64"/>
      <c r="AB1062" s="64"/>
      <c r="AC1062" s="64"/>
      <c r="AD1062" s="64"/>
      <c r="AE1062" s="64"/>
      <c r="AF1062" s="64"/>
      <c r="AG1062" s="64"/>
      <c r="AH1062" s="64"/>
    </row>
    <row r="1063" spans="1:34" ht="15" customHeight="1" x14ac:dyDescent="0.3">
      <c r="A1063" s="64"/>
      <c r="B1063" s="64"/>
      <c r="C1063" s="64"/>
      <c r="D1063" s="64"/>
      <c r="E1063" s="64"/>
      <c r="F1063" s="64"/>
      <c r="G1063" s="64"/>
      <c r="H1063" s="64"/>
      <c r="I1063" s="64"/>
      <c r="J1063" s="64"/>
      <c r="K1063" s="64"/>
      <c r="L1063" s="64"/>
      <c r="M1063" s="64"/>
      <c r="N1063" s="64"/>
      <c r="O1063" s="64"/>
      <c r="P1063" s="64"/>
      <c r="Q1063" s="64"/>
      <c r="R1063" s="64"/>
      <c r="S1063" s="64"/>
      <c r="T1063" s="64"/>
      <c r="U1063" s="64"/>
      <c r="V1063" s="64"/>
      <c r="W1063" s="64"/>
      <c r="X1063" s="64"/>
      <c r="Y1063" s="64"/>
      <c r="Z1063" s="64"/>
      <c r="AA1063" s="64"/>
      <c r="AB1063" s="64"/>
      <c r="AC1063" s="64"/>
      <c r="AD1063" s="64"/>
      <c r="AE1063" s="64"/>
      <c r="AF1063" s="64"/>
      <c r="AG1063" s="64"/>
      <c r="AH1063" s="64"/>
    </row>
    <row r="1064" spans="1:34" ht="15" customHeight="1" x14ac:dyDescent="0.3">
      <c r="A1064" s="64"/>
      <c r="B1064" s="64"/>
      <c r="C1064" s="64"/>
      <c r="D1064" s="64"/>
      <c r="E1064" s="64"/>
      <c r="F1064" s="64"/>
      <c r="G1064" s="64"/>
      <c r="H1064" s="64"/>
      <c r="I1064" s="64"/>
      <c r="J1064" s="64"/>
      <c r="K1064" s="64"/>
      <c r="L1064" s="64"/>
      <c r="M1064" s="64"/>
      <c r="N1064" s="64"/>
      <c r="O1064" s="64"/>
      <c r="P1064" s="64"/>
      <c r="Q1064" s="64"/>
      <c r="R1064" s="64"/>
      <c r="S1064" s="64"/>
      <c r="T1064" s="64"/>
      <c r="U1064" s="64"/>
      <c r="V1064" s="64"/>
      <c r="W1064" s="64"/>
      <c r="X1064" s="64"/>
      <c r="Y1064" s="64"/>
      <c r="Z1064" s="64"/>
      <c r="AA1064" s="64"/>
      <c r="AB1064" s="64"/>
      <c r="AC1064" s="64"/>
      <c r="AD1064" s="64"/>
      <c r="AE1064" s="64"/>
      <c r="AF1064" s="64"/>
      <c r="AG1064" s="64"/>
      <c r="AH1064" s="64"/>
    </row>
    <row r="1065" spans="1:34" ht="15" customHeight="1" x14ac:dyDescent="0.3">
      <c r="A1065" s="64"/>
      <c r="B1065" s="64"/>
      <c r="C1065" s="64"/>
      <c r="D1065" s="64"/>
      <c r="E1065" s="64"/>
      <c r="F1065" s="64"/>
      <c r="G1065" s="64"/>
      <c r="H1065" s="64"/>
      <c r="I1065" s="64"/>
      <c r="J1065" s="64"/>
      <c r="K1065" s="64"/>
      <c r="L1065" s="64"/>
      <c r="M1065" s="64"/>
      <c r="N1065" s="64"/>
      <c r="O1065" s="64"/>
      <c r="P1065" s="64"/>
      <c r="Q1065" s="64"/>
      <c r="R1065" s="64"/>
      <c r="S1065" s="64"/>
      <c r="T1065" s="64"/>
      <c r="U1065" s="64"/>
      <c r="V1065" s="64"/>
      <c r="W1065" s="64"/>
      <c r="X1065" s="64"/>
      <c r="Y1065" s="64"/>
      <c r="Z1065" s="64"/>
      <c r="AA1065" s="64"/>
      <c r="AB1065" s="64"/>
      <c r="AC1065" s="64"/>
      <c r="AD1065" s="64"/>
      <c r="AE1065" s="64"/>
      <c r="AF1065" s="64"/>
      <c r="AG1065" s="64"/>
      <c r="AH1065" s="64"/>
    </row>
    <row r="1066" spans="1:34" ht="15" customHeight="1" x14ac:dyDescent="0.3">
      <c r="A1066" s="64"/>
      <c r="B1066" s="64"/>
      <c r="C1066" s="64"/>
      <c r="D1066" s="64"/>
      <c r="E1066" s="64"/>
      <c r="F1066" s="64"/>
      <c r="G1066" s="64"/>
      <c r="H1066" s="64"/>
      <c r="I1066" s="64"/>
      <c r="J1066" s="64"/>
      <c r="K1066" s="64"/>
      <c r="L1066" s="64"/>
      <c r="M1066" s="64"/>
      <c r="N1066" s="64"/>
      <c r="O1066" s="64"/>
      <c r="P1066" s="64"/>
      <c r="Q1066" s="64"/>
      <c r="R1066" s="64"/>
      <c r="S1066" s="64"/>
      <c r="T1066" s="64"/>
      <c r="U1066" s="64"/>
      <c r="V1066" s="64"/>
      <c r="W1066" s="64"/>
      <c r="X1066" s="64"/>
      <c r="Y1066" s="64"/>
      <c r="Z1066" s="64"/>
      <c r="AA1066" s="64"/>
      <c r="AB1066" s="64"/>
      <c r="AC1066" s="64"/>
      <c r="AD1066" s="64"/>
      <c r="AE1066" s="64"/>
      <c r="AF1066" s="64"/>
      <c r="AG1066" s="64"/>
      <c r="AH1066" s="64"/>
    </row>
    <row r="1067" spans="1:34" ht="15" customHeight="1" x14ac:dyDescent="0.3">
      <c r="A1067" s="64"/>
      <c r="B1067" s="64"/>
      <c r="C1067" s="64"/>
      <c r="D1067" s="64"/>
      <c r="E1067" s="64"/>
      <c r="F1067" s="64"/>
      <c r="G1067" s="64"/>
      <c r="H1067" s="64"/>
      <c r="I1067" s="64"/>
      <c r="J1067" s="64"/>
      <c r="K1067" s="64"/>
      <c r="L1067" s="64"/>
      <c r="M1067" s="64"/>
      <c r="N1067" s="64"/>
      <c r="O1067" s="64"/>
      <c r="P1067" s="64"/>
      <c r="Q1067" s="64"/>
      <c r="R1067" s="64"/>
      <c r="S1067" s="64"/>
      <c r="T1067" s="64"/>
      <c r="U1067" s="64"/>
      <c r="V1067" s="64"/>
      <c r="W1067" s="64"/>
      <c r="X1067" s="64"/>
      <c r="Y1067" s="64"/>
      <c r="Z1067" s="64"/>
      <c r="AA1067" s="64"/>
      <c r="AB1067" s="64"/>
      <c r="AC1067" s="64"/>
      <c r="AD1067" s="64"/>
      <c r="AE1067" s="64"/>
      <c r="AF1067" s="64"/>
      <c r="AG1067" s="64"/>
      <c r="AH1067" s="64"/>
    </row>
    <row r="1068" spans="1:34" ht="15" customHeight="1" x14ac:dyDescent="0.3">
      <c r="A1068" s="64"/>
      <c r="B1068" s="64"/>
      <c r="C1068" s="64"/>
      <c r="D1068" s="64"/>
      <c r="E1068" s="64"/>
      <c r="F1068" s="64"/>
      <c r="G1068" s="64"/>
      <c r="H1068" s="64"/>
      <c r="I1068" s="64"/>
      <c r="J1068" s="64"/>
      <c r="K1068" s="64"/>
      <c r="L1068" s="64"/>
      <c r="M1068" s="64"/>
      <c r="N1068" s="64"/>
      <c r="O1068" s="64"/>
      <c r="P1068" s="64"/>
      <c r="Q1068" s="64"/>
      <c r="R1068" s="64"/>
      <c r="S1068" s="64"/>
      <c r="T1068" s="64"/>
      <c r="U1068" s="64"/>
      <c r="V1068" s="64"/>
      <c r="W1068" s="64"/>
      <c r="X1068" s="64"/>
      <c r="Y1068" s="64"/>
      <c r="Z1068" s="64"/>
      <c r="AA1068" s="64"/>
      <c r="AB1068" s="64"/>
      <c r="AC1068" s="64"/>
      <c r="AD1068" s="64"/>
      <c r="AE1068" s="64"/>
      <c r="AF1068" s="64"/>
      <c r="AG1068" s="64"/>
      <c r="AH1068" s="64"/>
    </row>
    <row r="1069" spans="1:34" ht="15" customHeight="1" x14ac:dyDescent="0.3">
      <c r="A1069" s="64"/>
      <c r="B1069" s="64"/>
      <c r="C1069" s="64"/>
      <c r="D1069" s="64"/>
      <c r="E1069" s="64"/>
      <c r="F1069" s="64"/>
      <c r="G1069" s="64"/>
      <c r="H1069" s="64"/>
      <c r="I1069" s="64"/>
      <c r="J1069" s="64"/>
      <c r="K1069" s="64"/>
      <c r="L1069" s="64"/>
      <c r="M1069" s="64"/>
      <c r="N1069" s="64"/>
      <c r="O1069" s="64"/>
      <c r="P1069" s="64"/>
      <c r="Q1069" s="64"/>
      <c r="R1069" s="64"/>
      <c r="S1069" s="64"/>
      <c r="T1069" s="64"/>
      <c r="U1069" s="64"/>
      <c r="V1069" s="64"/>
      <c r="W1069" s="64"/>
      <c r="X1069" s="64"/>
      <c r="Y1069" s="64"/>
      <c r="Z1069" s="64"/>
      <c r="AA1069" s="64"/>
      <c r="AB1069" s="64"/>
      <c r="AC1069" s="64"/>
      <c r="AD1069" s="64"/>
      <c r="AE1069" s="64"/>
      <c r="AF1069" s="64"/>
      <c r="AG1069" s="64"/>
      <c r="AH1069" s="64"/>
    </row>
    <row r="1070" spans="1:34" ht="15" customHeight="1" x14ac:dyDescent="0.3">
      <c r="A1070" s="64"/>
      <c r="B1070" s="64"/>
      <c r="C1070" s="64"/>
      <c r="D1070" s="64"/>
      <c r="E1070" s="64"/>
      <c r="F1070" s="64"/>
      <c r="G1070" s="64"/>
      <c r="H1070" s="64"/>
      <c r="I1070" s="64"/>
      <c r="J1070" s="64"/>
      <c r="K1070" s="64"/>
      <c r="L1070" s="64"/>
      <c r="M1070" s="64"/>
      <c r="N1070" s="64"/>
      <c r="O1070" s="64"/>
      <c r="P1070" s="64"/>
      <c r="Q1070" s="64"/>
      <c r="R1070" s="64"/>
      <c r="S1070" s="64"/>
      <c r="T1070" s="64"/>
      <c r="U1070" s="64"/>
      <c r="V1070" s="64"/>
      <c r="W1070" s="64"/>
      <c r="X1070" s="64"/>
      <c r="Y1070" s="64"/>
      <c r="Z1070" s="64"/>
      <c r="AA1070" s="64"/>
      <c r="AB1070" s="64"/>
      <c r="AC1070" s="64"/>
      <c r="AD1070" s="64"/>
      <c r="AE1070" s="64"/>
      <c r="AF1070" s="64"/>
      <c r="AG1070" s="64"/>
      <c r="AH1070" s="64"/>
    </row>
    <row r="1071" spans="1:34" ht="15" customHeight="1" x14ac:dyDescent="0.3">
      <c r="A1071" s="64"/>
      <c r="B1071" s="64"/>
      <c r="C1071" s="64"/>
      <c r="D1071" s="64"/>
      <c r="E1071" s="64"/>
      <c r="F1071" s="64"/>
      <c r="G1071" s="64"/>
      <c r="H1071" s="64"/>
      <c r="I1071" s="64"/>
      <c r="J1071" s="64"/>
      <c r="K1071" s="64"/>
      <c r="L1071" s="64"/>
      <c r="M1071" s="64"/>
      <c r="N1071" s="64"/>
      <c r="O1071" s="64"/>
      <c r="P1071" s="64"/>
      <c r="Q1071" s="64"/>
      <c r="R1071" s="64"/>
      <c r="S1071" s="64"/>
      <c r="T1071" s="64"/>
      <c r="U1071" s="64"/>
      <c r="V1071" s="64"/>
      <c r="W1071" s="64"/>
      <c r="X1071" s="64"/>
      <c r="Y1071" s="64"/>
      <c r="Z1071" s="64"/>
      <c r="AA1071" s="64"/>
      <c r="AB1071" s="64"/>
      <c r="AC1071" s="64"/>
      <c r="AD1071" s="64"/>
      <c r="AE1071" s="64"/>
      <c r="AF1071" s="64"/>
      <c r="AG1071" s="64"/>
      <c r="AH1071" s="64"/>
    </row>
    <row r="1072" spans="1:34" ht="15" customHeight="1" x14ac:dyDescent="0.3">
      <c r="A1072" s="64"/>
      <c r="B1072" s="64"/>
      <c r="C1072" s="64"/>
      <c r="D1072" s="64"/>
      <c r="E1072" s="64"/>
      <c r="F1072" s="64"/>
      <c r="G1072" s="64"/>
      <c r="H1072" s="64"/>
      <c r="I1072" s="64"/>
      <c r="J1072" s="64"/>
      <c r="K1072" s="64"/>
      <c r="L1072" s="64"/>
      <c r="M1072" s="64"/>
      <c r="N1072" s="64"/>
      <c r="O1072" s="64"/>
      <c r="P1072" s="64"/>
      <c r="Q1072" s="64"/>
      <c r="R1072" s="64"/>
      <c r="S1072" s="64"/>
      <c r="T1072" s="64"/>
      <c r="U1072" s="64"/>
      <c r="V1072" s="64"/>
      <c r="W1072" s="64"/>
      <c r="X1072" s="64"/>
      <c r="Y1072" s="64"/>
      <c r="Z1072" s="64"/>
      <c r="AA1072" s="64"/>
      <c r="AB1072" s="64"/>
      <c r="AC1072" s="64"/>
      <c r="AD1072" s="64"/>
      <c r="AE1072" s="64"/>
      <c r="AF1072" s="64"/>
      <c r="AG1072" s="64"/>
      <c r="AH1072" s="64"/>
    </row>
    <row r="1073" spans="1:34" ht="15" customHeight="1" x14ac:dyDescent="0.3">
      <c r="A1073" s="64"/>
      <c r="B1073" s="64"/>
      <c r="C1073" s="64"/>
      <c r="D1073" s="64"/>
      <c r="E1073" s="64"/>
      <c r="F1073" s="64"/>
      <c r="G1073" s="64"/>
      <c r="H1073" s="64"/>
      <c r="I1073" s="64"/>
      <c r="J1073" s="64"/>
      <c r="K1073" s="64"/>
      <c r="L1073" s="64"/>
      <c r="M1073" s="64"/>
      <c r="N1073" s="64"/>
      <c r="O1073" s="64"/>
      <c r="P1073" s="64"/>
      <c r="Q1073" s="64"/>
      <c r="R1073" s="64"/>
      <c r="S1073" s="64"/>
      <c r="T1073" s="64"/>
      <c r="U1073" s="64"/>
      <c r="V1073" s="64"/>
      <c r="W1073" s="64"/>
      <c r="X1073" s="64"/>
      <c r="Y1073" s="64"/>
      <c r="Z1073" s="64"/>
      <c r="AA1073" s="64"/>
      <c r="AB1073" s="64"/>
      <c r="AC1073" s="64"/>
      <c r="AD1073" s="64"/>
      <c r="AE1073" s="64"/>
      <c r="AF1073" s="64"/>
      <c r="AG1073" s="64"/>
      <c r="AH1073" s="64"/>
    </row>
    <row r="1074" spans="1:34" ht="15" customHeight="1" x14ac:dyDescent="0.3">
      <c r="A1074" s="64"/>
      <c r="B1074" s="64"/>
      <c r="C1074" s="64"/>
      <c r="D1074" s="64"/>
      <c r="E1074" s="64"/>
      <c r="F1074" s="64"/>
      <c r="G1074" s="64"/>
      <c r="H1074" s="64"/>
      <c r="I1074" s="64"/>
      <c r="J1074" s="64"/>
      <c r="K1074" s="64"/>
      <c r="L1074" s="64"/>
      <c r="M1074" s="64"/>
      <c r="N1074" s="64"/>
      <c r="O1074" s="64"/>
      <c r="P1074" s="64"/>
      <c r="Q1074" s="64"/>
      <c r="R1074" s="64"/>
      <c r="S1074" s="64"/>
      <c r="T1074" s="64"/>
      <c r="U1074" s="64"/>
      <c r="V1074" s="64"/>
      <c r="W1074" s="64"/>
      <c r="X1074" s="64"/>
      <c r="Y1074" s="64"/>
      <c r="Z1074" s="64"/>
      <c r="AA1074" s="64"/>
      <c r="AB1074" s="64"/>
      <c r="AC1074" s="64"/>
      <c r="AD1074" s="64"/>
      <c r="AE1074" s="64"/>
      <c r="AF1074" s="64"/>
      <c r="AG1074" s="64"/>
      <c r="AH1074" s="64"/>
    </row>
    <row r="1075" spans="1:34" ht="15" customHeight="1" x14ac:dyDescent="0.3">
      <c r="A1075" s="64"/>
      <c r="B1075" s="64"/>
      <c r="C1075" s="64"/>
      <c r="D1075" s="64"/>
      <c r="E1075" s="64"/>
      <c r="F1075" s="64"/>
      <c r="G1075" s="64"/>
      <c r="H1075" s="64"/>
      <c r="I1075" s="64"/>
      <c r="J1075" s="64"/>
      <c r="K1075" s="64"/>
      <c r="L1075" s="64"/>
      <c r="M1075" s="64"/>
      <c r="N1075" s="64"/>
      <c r="O1075" s="64"/>
      <c r="P1075" s="64"/>
      <c r="Q1075" s="64"/>
      <c r="R1075" s="64"/>
      <c r="S1075" s="64"/>
      <c r="T1075" s="64"/>
      <c r="U1075" s="64"/>
      <c r="V1075" s="64"/>
      <c r="W1075" s="64"/>
      <c r="X1075" s="64"/>
      <c r="Y1075" s="64"/>
      <c r="Z1075" s="64"/>
      <c r="AA1075" s="64"/>
      <c r="AB1075" s="64"/>
      <c r="AC1075" s="64"/>
      <c r="AD1075" s="64"/>
      <c r="AE1075" s="64"/>
      <c r="AF1075" s="64"/>
      <c r="AG1075" s="64"/>
      <c r="AH1075" s="64"/>
    </row>
    <row r="1076" spans="1:34" ht="15" customHeight="1" x14ac:dyDescent="0.3">
      <c r="A1076" s="64"/>
      <c r="B1076" s="64"/>
      <c r="C1076" s="64"/>
      <c r="D1076" s="64"/>
      <c r="E1076" s="64"/>
      <c r="F1076" s="64"/>
      <c r="G1076" s="64"/>
      <c r="H1076" s="64"/>
      <c r="I1076" s="64"/>
      <c r="J1076" s="64"/>
      <c r="K1076" s="64"/>
      <c r="L1076" s="64"/>
      <c r="M1076" s="64"/>
      <c r="N1076" s="64"/>
      <c r="O1076" s="64"/>
      <c r="P1076" s="64"/>
      <c r="Q1076" s="64"/>
      <c r="R1076" s="64"/>
      <c r="S1076" s="64"/>
      <c r="T1076" s="64"/>
      <c r="U1076" s="64"/>
      <c r="V1076" s="64"/>
      <c r="W1076" s="64"/>
      <c r="X1076" s="64"/>
      <c r="Y1076" s="64"/>
      <c r="Z1076" s="64"/>
      <c r="AA1076" s="64"/>
      <c r="AB1076" s="64"/>
      <c r="AC1076" s="64"/>
      <c r="AD1076" s="64"/>
      <c r="AE1076" s="64"/>
      <c r="AF1076" s="64"/>
      <c r="AG1076" s="64"/>
      <c r="AH1076" s="64"/>
    </row>
    <row r="1077" spans="1:34" ht="15" customHeight="1" x14ac:dyDescent="0.3">
      <c r="A1077" s="64"/>
      <c r="B1077" s="64"/>
      <c r="C1077" s="64"/>
      <c r="D1077" s="64"/>
      <c r="E1077" s="64"/>
      <c r="F1077" s="64"/>
      <c r="G1077" s="64"/>
      <c r="H1077" s="64"/>
      <c r="I1077" s="64"/>
      <c r="J1077" s="64"/>
      <c r="K1077" s="64"/>
      <c r="L1077" s="64"/>
      <c r="M1077" s="64"/>
      <c r="N1077" s="64"/>
      <c r="O1077" s="64"/>
      <c r="P1077" s="64"/>
      <c r="Q1077" s="64"/>
      <c r="R1077" s="64"/>
      <c r="S1077" s="64"/>
      <c r="T1077" s="64"/>
      <c r="U1077" s="64"/>
      <c r="V1077" s="64"/>
      <c r="W1077" s="64"/>
      <c r="X1077" s="64"/>
      <c r="Y1077" s="64"/>
      <c r="Z1077" s="64"/>
      <c r="AA1077" s="64"/>
      <c r="AB1077" s="64"/>
      <c r="AC1077" s="64"/>
      <c r="AD1077" s="64"/>
      <c r="AE1077" s="64"/>
      <c r="AF1077" s="64"/>
      <c r="AG1077" s="64"/>
      <c r="AH1077" s="64"/>
    </row>
    <row r="1078" spans="1:34" ht="15" customHeight="1" x14ac:dyDescent="0.3">
      <c r="A1078" s="64"/>
      <c r="B1078" s="64"/>
      <c r="C1078" s="64"/>
      <c r="D1078" s="64"/>
      <c r="E1078" s="64"/>
      <c r="F1078" s="64"/>
      <c r="G1078" s="64"/>
      <c r="H1078" s="64"/>
      <c r="I1078" s="64"/>
      <c r="J1078" s="64"/>
      <c r="K1078" s="64"/>
      <c r="L1078" s="64"/>
      <c r="M1078" s="64"/>
      <c r="N1078" s="64"/>
      <c r="O1078" s="64"/>
      <c r="P1078" s="64"/>
      <c r="Q1078" s="64"/>
      <c r="R1078" s="64"/>
      <c r="S1078" s="64"/>
      <c r="T1078" s="64"/>
      <c r="U1078" s="64"/>
      <c r="V1078" s="64"/>
      <c r="W1078" s="64"/>
      <c r="X1078" s="64"/>
      <c r="Y1078" s="64"/>
      <c r="Z1078" s="64"/>
      <c r="AA1078" s="64"/>
      <c r="AB1078" s="64"/>
      <c r="AC1078" s="64"/>
      <c r="AD1078" s="64"/>
      <c r="AE1078" s="64"/>
      <c r="AF1078" s="64"/>
      <c r="AG1078" s="64"/>
      <c r="AH1078" s="64"/>
    </row>
    <row r="1079" spans="1:34" ht="15" customHeight="1" x14ac:dyDescent="0.3">
      <c r="A1079" s="64"/>
      <c r="B1079" s="64"/>
      <c r="C1079" s="64"/>
      <c r="D1079" s="64"/>
      <c r="E1079" s="64"/>
      <c r="F1079" s="64"/>
      <c r="G1079" s="64"/>
      <c r="H1079" s="64"/>
      <c r="I1079" s="64"/>
      <c r="J1079" s="64"/>
      <c r="K1079" s="64"/>
      <c r="L1079" s="64"/>
      <c r="M1079" s="64"/>
      <c r="N1079" s="64"/>
      <c r="O1079" s="64"/>
      <c r="P1079" s="64"/>
      <c r="Q1079" s="64"/>
      <c r="R1079" s="64"/>
      <c r="S1079" s="64"/>
      <c r="T1079" s="64"/>
      <c r="U1079" s="64"/>
      <c r="V1079" s="64"/>
      <c r="W1079" s="64"/>
      <c r="X1079" s="64"/>
      <c r="Y1079" s="64"/>
      <c r="Z1079" s="64"/>
      <c r="AA1079" s="64"/>
      <c r="AB1079" s="64"/>
      <c r="AC1079" s="64"/>
      <c r="AD1079" s="64"/>
      <c r="AE1079" s="64"/>
      <c r="AF1079" s="64"/>
      <c r="AG1079" s="64"/>
      <c r="AH1079" s="64"/>
    </row>
    <row r="1080" spans="1:34" ht="15" customHeight="1" x14ac:dyDescent="0.3">
      <c r="A1080" s="64"/>
      <c r="B1080" s="64"/>
      <c r="C1080" s="64"/>
      <c r="D1080" s="64"/>
      <c r="E1080" s="64"/>
      <c r="F1080" s="64"/>
      <c r="G1080" s="64"/>
      <c r="H1080" s="64"/>
      <c r="I1080" s="64"/>
      <c r="J1080" s="64"/>
      <c r="K1080" s="64"/>
      <c r="L1080" s="64"/>
      <c r="M1080" s="64"/>
      <c r="N1080" s="64"/>
      <c r="O1080" s="64"/>
      <c r="P1080" s="64"/>
      <c r="Q1080" s="64"/>
      <c r="R1080" s="64"/>
      <c r="S1080" s="64"/>
      <c r="T1080" s="64"/>
      <c r="U1080" s="64"/>
      <c r="V1080" s="64"/>
      <c r="W1080" s="64"/>
      <c r="X1080" s="64"/>
      <c r="Y1080" s="64"/>
      <c r="Z1080" s="64"/>
      <c r="AA1080" s="64"/>
      <c r="AB1080" s="64"/>
      <c r="AC1080" s="64"/>
      <c r="AD1080" s="64"/>
      <c r="AE1080" s="64"/>
      <c r="AF1080" s="64"/>
      <c r="AG1080" s="64"/>
      <c r="AH1080" s="64"/>
    </row>
    <row r="1081" spans="1:34" ht="15" customHeight="1" x14ac:dyDescent="0.3">
      <c r="A1081" s="64"/>
      <c r="B1081" s="64"/>
      <c r="C1081" s="64"/>
      <c r="D1081" s="64"/>
      <c r="E1081" s="64"/>
      <c r="F1081" s="64"/>
      <c r="G1081" s="64"/>
      <c r="H1081" s="64"/>
      <c r="I1081" s="64"/>
      <c r="J1081" s="64"/>
      <c r="K1081" s="64"/>
      <c r="L1081" s="64"/>
      <c r="M1081" s="64"/>
      <c r="N1081" s="64"/>
      <c r="O1081" s="64"/>
      <c r="P1081" s="64"/>
      <c r="Q1081" s="64"/>
      <c r="R1081" s="64"/>
      <c r="S1081" s="64"/>
      <c r="T1081" s="64"/>
      <c r="U1081" s="64"/>
      <c r="V1081" s="64"/>
      <c r="W1081" s="64"/>
      <c r="X1081" s="64"/>
      <c r="Y1081" s="64"/>
      <c r="Z1081" s="64"/>
      <c r="AA1081" s="64"/>
      <c r="AB1081" s="64"/>
      <c r="AC1081" s="64"/>
      <c r="AD1081" s="64"/>
      <c r="AE1081" s="64"/>
      <c r="AF1081" s="64"/>
      <c r="AG1081" s="64"/>
      <c r="AH1081" s="64"/>
    </row>
    <row r="1082" spans="1:34" ht="15" customHeight="1" x14ac:dyDescent="0.3">
      <c r="A1082" s="64"/>
      <c r="B1082" s="64"/>
      <c r="C1082" s="64"/>
      <c r="D1082" s="64"/>
      <c r="E1082" s="64"/>
      <c r="F1082" s="64"/>
      <c r="G1082" s="64"/>
      <c r="H1082" s="64"/>
      <c r="I1082" s="64"/>
      <c r="J1082" s="64"/>
      <c r="K1082" s="64"/>
      <c r="L1082" s="64"/>
      <c r="M1082" s="64"/>
      <c r="N1082" s="64"/>
      <c r="O1082" s="64"/>
      <c r="P1082" s="64"/>
      <c r="Q1082" s="64"/>
      <c r="R1082" s="64"/>
      <c r="S1082" s="64"/>
      <c r="T1082" s="64"/>
      <c r="U1082" s="64"/>
      <c r="V1082" s="64"/>
      <c r="W1082" s="64"/>
      <c r="X1082" s="64"/>
      <c r="Y1082" s="64"/>
      <c r="Z1082" s="64"/>
      <c r="AA1082" s="64"/>
      <c r="AB1082" s="64"/>
      <c r="AC1082" s="64"/>
      <c r="AD1082" s="64"/>
      <c r="AE1082" s="64"/>
      <c r="AF1082" s="64"/>
      <c r="AG1082" s="64"/>
      <c r="AH1082" s="64"/>
    </row>
    <row r="1083" spans="1:34" ht="15" customHeight="1" x14ac:dyDescent="0.3">
      <c r="A1083" s="64"/>
      <c r="B1083" s="64"/>
      <c r="C1083" s="64"/>
      <c r="D1083" s="64"/>
      <c r="E1083" s="64"/>
      <c r="F1083" s="64"/>
      <c r="G1083" s="64"/>
      <c r="H1083" s="64"/>
      <c r="I1083" s="64"/>
      <c r="J1083" s="64"/>
      <c r="K1083" s="64"/>
      <c r="L1083" s="64"/>
      <c r="M1083" s="64"/>
      <c r="N1083" s="64"/>
      <c r="O1083" s="64"/>
      <c r="P1083" s="64"/>
      <c r="Q1083" s="64"/>
      <c r="R1083" s="64"/>
      <c r="S1083" s="64"/>
      <c r="T1083" s="64"/>
      <c r="U1083" s="64"/>
      <c r="V1083" s="64"/>
      <c r="W1083" s="64"/>
      <c r="X1083" s="64"/>
      <c r="Y1083" s="64"/>
      <c r="Z1083" s="64"/>
      <c r="AA1083" s="64"/>
      <c r="AB1083" s="64"/>
      <c r="AC1083" s="64"/>
      <c r="AD1083" s="64"/>
      <c r="AE1083" s="64"/>
      <c r="AF1083" s="64"/>
      <c r="AG1083" s="64"/>
      <c r="AH1083" s="64"/>
    </row>
    <row r="1084" spans="1:34" ht="15" customHeight="1" x14ac:dyDescent="0.3">
      <c r="A1084" s="64"/>
      <c r="B1084" s="64"/>
      <c r="C1084" s="64"/>
      <c r="D1084" s="64"/>
      <c r="E1084" s="64"/>
      <c r="F1084" s="64"/>
      <c r="G1084" s="64"/>
      <c r="H1084" s="64"/>
      <c r="I1084" s="64"/>
      <c r="J1084" s="64"/>
      <c r="K1084" s="64"/>
      <c r="L1084" s="64"/>
      <c r="M1084" s="64"/>
      <c r="N1084" s="64"/>
      <c r="O1084" s="64"/>
      <c r="P1084" s="64"/>
      <c r="Q1084" s="64"/>
      <c r="R1084" s="64"/>
      <c r="S1084" s="64"/>
      <c r="T1084" s="64"/>
      <c r="U1084" s="64"/>
      <c r="V1084" s="64"/>
      <c r="W1084" s="64"/>
      <c r="X1084" s="64"/>
      <c r="Y1084" s="64"/>
      <c r="Z1084" s="64"/>
      <c r="AA1084" s="64"/>
      <c r="AB1084" s="64"/>
      <c r="AC1084" s="64"/>
      <c r="AD1084" s="64"/>
      <c r="AE1084" s="64"/>
      <c r="AF1084" s="64"/>
      <c r="AG1084" s="64"/>
      <c r="AH1084" s="64"/>
    </row>
    <row r="1085" spans="1:34" ht="15" customHeight="1" x14ac:dyDescent="0.3">
      <c r="A1085" s="64"/>
      <c r="B1085" s="64"/>
      <c r="C1085" s="64"/>
      <c r="D1085" s="64"/>
      <c r="E1085" s="64"/>
      <c r="F1085" s="64"/>
      <c r="G1085" s="64"/>
      <c r="H1085" s="64"/>
      <c r="I1085" s="64"/>
      <c r="J1085" s="64"/>
      <c r="K1085" s="64"/>
      <c r="L1085" s="64"/>
      <c r="M1085" s="64"/>
      <c r="N1085" s="64"/>
      <c r="O1085" s="64"/>
      <c r="P1085" s="64"/>
      <c r="Q1085" s="64"/>
      <c r="R1085" s="64"/>
      <c r="S1085" s="64"/>
      <c r="T1085" s="64"/>
      <c r="U1085" s="64"/>
      <c r="V1085" s="64"/>
      <c r="W1085" s="64"/>
      <c r="X1085" s="64"/>
      <c r="Y1085" s="64"/>
      <c r="Z1085" s="64"/>
      <c r="AA1085" s="64"/>
      <c r="AB1085" s="64"/>
      <c r="AC1085" s="64"/>
      <c r="AD1085" s="64"/>
      <c r="AE1085" s="64"/>
      <c r="AF1085" s="64"/>
      <c r="AG1085" s="64"/>
      <c r="AH1085" s="64"/>
    </row>
    <row r="1086" spans="1:34" ht="15" customHeight="1" x14ac:dyDescent="0.3">
      <c r="A1086" s="64"/>
      <c r="B1086" s="64"/>
      <c r="C1086" s="64"/>
      <c r="D1086" s="64"/>
      <c r="E1086" s="64"/>
      <c r="F1086" s="64"/>
      <c r="G1086" s="64"/>
      <c r="H1086" s="64"/>
      <c r="I1086" s="64"/>
      <c r="J1086" s="64"/>
      <c r="K1086" s="64"/>
      <c r="L1086" s="64"/>
      <c r="M1086" s="64"/>
      <c r="N1086" s="64"/>
      <c r="O1086" s="64"/>
      <c r="P1086" s="64"/>
      <c r="Q1086" s="64"/>
      <c r="R1086" s="64"/>
      <c r="S1086" s="64"/>
      <c r="T1086" s="64"/>
      <c r="U1086" s="64"/>
      <c r="V1086" s="64"/>
      <c r="W1086" s="64"/>
      <c r="X1086" s="64"/>
      <c r="Y1086" s="64"/>
      <c r="Z1086" s="64"/>
      <c r="AA1086" s="64"/>
      <c r="AB1086" s="64"/>
      <c r="AC1086" s="64"/>
      <c r="AD1086" s="64"/>
      <c r="AE1086" s="64"/>
      <c r="AF1086" s="64"/>
      <c r="AG1086" s="64"/>
      <c r="AH1086" s="64"/>
    </row>
    <row r="1087" spans="1:34" ht="15" customHeight="1" x14ac:dyDescent="0.3">
      <c r="A1087" s="64"/>
      <c r="B1087" s="64"/>
      <c r="C1087" s="64"/>
      <c r="D1087" s="64"/>
      <c r="E1087" s="64"/>
      <c r="F1087" s="64"/>
      <c r="G1087" s="64"/>
      <c r="H1087" s="64"/>
      <c r="I1087" s="64"/>
      <c r="J1087" s="64"/>
      <c r="K1087" s="64"/>
      <c r="L1087" s="64"/>
      <c r="M1087" s="64"/>
      <c r="N1087" s="64"/>
      <c r="O1087" s="64"/>
      <c r="P1087" s="64"/>
      <c r="Q1087" s="64"/>
      <c r="R1087" s="64"/>
      <c r="S1087" s="64"/>
      <c r="T1087" s="64"/>
      <c r="U1087" s="64"/>
      <c r="V1087" s="64"/>
      <c r="W1087" s="64"/>
      <c r="X1087" s="64"/>
      <c r="Y1087" s="64"/>
      <c r="Z1087" s="64"/>
      <c r="AA1087" s="64"/>
      <c r="AB1087" s="64"/>
      <c r="AC1087" s="64"/>
      <c r="AD1087" s="64"/>
      <c r="AE1087" s="64"/>
      <c r="AF1087" s="64"/>
      <c r="AG1087" s="64"/>
      <c r="AH1087" s="64"/>
    </row>
    <row r="1088" spans="1:34" ht="15" customHeight="1" x14ac:dyDescent="0.3">
      <c r="A1088" s="64"/>
      <c r="B1088" s="64"/>
      <c r="C1088" s="64"/>
      <c r="D1088" s="64"/>
      <c r="E1088" s="64"/>
      <c r="F1088" s="64"/>
      <c r="G1088" s="64"/>
      <c r="H1088" s="64"/>
      <c r="I1088" s="64"/>
      <c r="J1088" s="64"/>
      <c r="K1088" s="64"/>
      <c r="L1088" s="64"/>
      <c r="M1088" s="64"/>
      <c r="N1088" s="64"/>
      <c r="O1088" s="64"/>
      <c r="P1088" s="64"/>
      <c r="Q1088" s="64"/>
      <c r="R1088" s="64"/>
      <c r="S1088" s="64"/>
      <c r="T1088" s="64"/>
      <c r="U1088" s="64"/>
      <c r="V1088" s="64"/>
      <c r="W1088" s="64"/>
      <c r="X1088" s="64"/>
      <c r="Y1088" s="64"/>
      <c r="Z1088" s="64"/>
      <c r="AA1088" s="64"/>
      <c r="AB1088" s="64"/>
      <c r="AC1088" s="64"/>
      <c r="AD1088" s="64"/>
      <c r="AE1088" s="64"/>
      <c r="AF1088" s="64"/>
      <c r="AG1088" s="64"/>
      <c r="AH1088" s="64"/>
    </row>
    <row r="1089" spans="1:34" ht="15" customHeight="1" x14ac:dyDescent="0.3">
      <c r="A1089" s="64"/>
      <c r="B1089" s="64"/>
      <c r="C1089" s="64"/>
      <c r="D1089" s="64"/>
      <c r="E1089" s="64"/>
      <c r="F1089" s="64"/>
      <c r="G1089" s="64"/>
      <c r="H1089" s="64"/>
      <c r="I1089" s="64"/>
      <c r="J1089" s="64"/>
      <c r="K1089" s="64"/>
      <c r="L1089" s="64"/>
      <c r="M1089" s="64"/>
      <c r="N1089" s="64"/>
      <c r="O1089" s="64"/>
      <c r="P1089" s="64"/>
      <c r="Q1089" s="64"/>
      <c r="R1089" s="64"/>
      <c r="S1089" s="64"/>
      <c r="T1089" s="64"/>
      <c r="U1089" s="64"/>
      <c r="V1089" s="64"/>
      <c r="W1089" s="64"/>
      <c r="X1089" s="64"/>
      <c r="Y1089" s="64"/>
      <c r="Z1089" s="64"/>
      <c r="AA1089" s="64"/>
      <c r="AB1089" s="64"/>
      <c r="AC1089" s="64"/>
      <c r="AD1089" s="64"/>
      <c r="AE1089" s="64"/>
      <c r="AF1089" s="64"/>
      <c r="AG1089" s="64"/>
      <c r="AH1089" s="64"/>
    </row>
    <row r="1090" spans="1:34" ht="15" customHeight="1" x14ac:dyDescent="0.3">
      <c r="A1090" s="64"/>
      <c r="B1090" s="64"/>
      <c r="C1090" s="64"/>
      <c r="D1090" s="64"/>
      <c r="E1090" s="64"/>
      <c r="F1090" s="64"/>
      <c r="G1090" s="64"/>
      <c r="H1090" s="64"/>
      <c r="I1090" s="64"/>
      <c r="J1090" s="64"/>
      <c r="K1090" s="64"/>
      <c r="L1090" s="64"/>
      <c r="M1090" s="64"/>
      <c r="N1090" s="64"/>
      <c r="O1090" s="64"/>
      <c r="P1090" s="64"/>
      <c r="Q1090" s="64"/>
      <c r="R1090" s="64"/>
      <c r="S1090" s="64"/>
      <c r="T1090" s="64"/>
      <c r="U1090" s="64"/>
      <c r="V1090" s="64"/>
      <c r="W1090" s="64"/>
      <c r="X1090" s="64"/>
      <c r="Y1090" s="64"/>
      <c r="Z1090" s="64"/>
      <c r="AA1090" s="64"/>
      <c r="AB1090" s="64"/>
      <c r="AC1090" s="64"/>
      <c r="AD1090" s="64"/>
      <c r="AE1090" s="64"/>
      <c r="AF1090" s="64"/>
      <c r="AG1090" s="64"/>
      <c r="AH1090" s="64"/>
    </row>
    <row r="1091" spans="1:34" ht="15" customHeight="1" x14ac:dyDescent="0.3">
      <c r="A1091" s="64"/>
      <c r="B1091" s="64"/>
      <c r="C1091" s="64"/>
      <c r="D1091" s="64"/>
      <c r="E1091" s="64"/>
      <c r="F1091" s="64"/>
      <c r="G1091" s="64"/>
      <c r="H1091" s="64"/>
      <c r="I1091" s="64"/>
      <c r="J1091" s="64"/>
      <c r="K1091" s="64"/>
      <c r="L1091" s="64"/>
      <c r="M1091" s="64"/>
      <c r="N1091" s="64"/>
      <c r="O1091" s="64"/>
      <c r="P1091" s="64"/>
      <c r="Q1091" s="64"/>
      <c r="R1091" s="64"/>
      <c r="S1091" s="64"/>
      <c r="T1091" s="64"/>
      <c r="U1091" s="64"/>
      <c r="V1091" s="64"/>
      <c r="W1091" s="64"/>
      <c r="X1091" s="64"/>
      <c r="Y1091" s="64"/>
      <c r="Z1091" s="64"/>
      <c r="AA1091" s="64"/>
      <c r="AB1091" s="64"/>
      <c r="AC1091" s="64"/>
      <c r="AD1091" s="64"/>
      <c r="AE1091" s="64"/>
      <c r="AF1091" s="64"/>
      <c r="AG1091" s="64"/>
      <c r="AH1091" s="64"/>
    </row>
    <row r="1092" spans="1:34" ht="15" customHeight="1" x14ac:dyDescent="0.3">
      <c r="A1092" s="64"/>
      <c r="B1092" s="64"/>
      <c r="C1092" s="64"/>
      <c r="D1092" s="64"/>
      <c r="E1092" s="64"/>
      <c r="F1092" s="64"/>
      <c r="G1092" s="64"/>
      <c r="H1092" s="64"/>
      <c r="I1092" s="64"/>
      <c r="J1092" s="64"/>
      <c r="K1092" s="64"/>
      <c r="L1092" s="64"/>
      <c r="M1092" s="64"/>
      <c r="N1092" s="64"/>
      <c r="O1092" s="64"/>
      <c r="P1092" s="64"/>
      <c r="Q1092" s="64"/>
      <c r="R1092" s="64"/>
      <c r="S1092" s="64"/>
      <c r="T1092" s="64"/>
      <c r="U1092" s="64"/>
      <c r="V1092" s="64"/>
      <c r="W1092" s="64"/>
      <c r="X1092" s="64"/>
      <c r="Y1092" s="64"/>
      <c r="Z1092" s="64"/>
      <c r="AA1092" s="64"/>
      <c r="AB1092" s="64"/>
      <c r="AC1092" s="64"/>
      <c r="AD1092" s="64"/>
      <c r="AE1092" s="64"/>
      <c r="AF1092" s="64"/>
      <c r="AG1092" s="64"/>
      <c r="AH1092" s="64"/>
    </row>
    <row r="1093" spans="1:34" ht="15" customHeight="1" x14ac:dyDescent="0.3">
      <c r="A1093" s="64"/>
      <c r="B1093" s="64"/>
      <c r="C1093" s="64"/>
      <c r="D1093" s="64"/>
      <c r="E1093" s="64"/>
      <c r="F1093" s="64"/>
      <c r="G1093" s="64"/>
      <c r="H1093" s="64"/>
      <c r="I1093" s="64"/>
      <c r="J1093" s="64"/>
      <c r="K1093" s="64"/>
      <c r="L1093" s="64"/>
      <c r="M1093" s="64"/>
      <c r="N1093" s="64"/>
      <c r="O1093" s="64"/>
      <c r="P1093" s="64"/>
      <c r="Q1093" s="64"/>
      <c r="R1093" s="64"/>
      <c r="S1093" s="64"/>
      <c r="T1093" s="64"/>
      <c r="U1093" s="64"/>
      <c r="V1093" s="64"/>
      <c r="W1093" s="64"/>
      <c r="X1093" s="64"/>
      <c r="Y1093" s="64"/>
      <c r="Z1093" s="64"/>
      <c r="AA1093" s="64"/>
      <c r="AB1093" s="64"/>
      <c r="AC1093" s="64"/>
      <c r="AD1093" s="64"/>
      <c r="AE1093" s="64"/>
      <c r="AF1093" s="64"/>
      <c r="AG1093" s="64"/>
      <c r="AH1093" s="64"/>
    </row>
    <row r="1094" spans="1:34" ht="15" customHeight="1" x14ac:dyDescent="0.3">
      <c r="A1094" s="64"/>
      <c r="B1094" s="64"/>
      <c r="C1094" s="64"/>
      <c r="D1094" s="64"/>
      <c r="E1094" s="64"/>
      <c r="F1094" s="64"/>
      <c r="G1094" s="64"/>
      <c r="H1094" s="64"/>
      <c r="I1094" s="64"/>
      <c r="J1094" s="64"/>
      <c r="K1094" s="64"/>
      <c r="L1094" s="64"/>
      <c r="M1094" s="64"/>
      <c r="N1094" s="64"/>
      <c r="O1094" s="64"/>
      <c r="P1094" s="64"/>
      <c r="Q1094" s="64"/>
      <c r="R1094" s="64"/>
      <c r="S1094" s="64"/>
      <c r="T1094" s="64"/>
      <c r="U1094" s="64"/>
      <c r="V1094" s="64"/>
      <c r="W1094" s="64"/>
      <c r="X1094" s="64"/>
      <c r="Y1094" s="64"/>
      <c r="Z1094" s="64"/>
      <c r="AA1094" s="64"/>
      <c r="AB1094" s="64"/>
      <c r="AC1094" s="64"/>
      <c r="AD1094" s="64"/>
      <c r="AE1094" s="64"/>
      <c r="AF1094" s="64"/>
      <c r="AG1094" s="64"/>
      <c r="AH1094" s="64"/>
    </row>
    <row r="1095" spans="1:34" ht="15" customHeight="1" x14ac:dyDescent="0.3">
      <c r="A1095" s="64"/>
      <c r="B1095" s="64"/>
      <c r="C1095" s="64"/>
      <c r="D1095" s="64"/>
      <c r="E1095" s="64"/>
      <c r="F1095" s="64"/>
      <c r="G1095" s="64"/>
      <c r="H1095" s="64"/>
      <c r="I1095" s="64"/>
      <c r="J1095" s="64"/>
      <c r="K1095" s="64"/>
      <c r="L1095" s="64"/>
      <c r="M1095" s="64"/>
      <c r="N1095" s="64"/>
      <c r="O1095" s="64"/>
      <c r="P1095" s="64"/>
      <c r="Q1095" s="64"/>
      <c r="R1095" s="64"/>
      <c r="S1095" s="64"/>
      <c r="T1095" s="64"/>
      <c r="U1095" s="64"/>
      <c r="V1095" s="64"/>
      <c r="W1095" s="64"/>
      <c r="X1095" s="64"/>
      <c r="Y1095" s="64"/>
      <c r="Z1095" s="64"/>
      <c r="AA1095" s="64"/>
      <c r="AB1095" s="64"/>
      <c r="AC1095" s="64"/>
      <c r="AD1095" s="64"/>
      <c r="AE1095" s="64"/>
      <c r="AF1095" s="64"/>
      <c r="AG1095" s="64"/>
      <c r="AH1095" s="64"/>
    </row>
    <row r="1096" spans="1:34" ht="15" customHeight="1" x14ac:dyDescent="0.3">
      <c r="A1096" s="64"/>
      <c r="B1096" s="87"/>
      <c r="C1096" s="87"/>
      <c r="D1096" s="87"/>
      <c r="E1096" s="87"/>
      <c r="F1096" s="87"/>
      <c r="G1096" s="87"/>
      <c r="H1096" s="87"/>
      <c r="I1096" s="87"/>
      <c r="J1096" s="87"/>
      <c r="K1096" s="87"/>
      <c r="L1096" s="87"/>
      <c r="M1096" s="87"/>
      <c r="N1096" s="87"/>
      <c r="O1096" s="87"/>
      <c r="P1096" s="87"/>
      <c r="Q1096" s="87"/>
      <c r="R1096" s="87"/>
      <c r="S1096" s="87"/>
      <c r="T1096" s="87"/>
      <c r="U1096" s="87"/>
      <c r="V1096" s="87"/>
      <c r="W1096" s="87"/>
      <c r="X1096" s="87"/>
      <c r="Y1096" s="87"/>
      <c r="Z1096" s="87"/>
      <c r="AA1096" s="87"/>
      <c r="AB1096" s="87"/>
      <c r="AC1096" s="87"/>
      <c r="AD1096" s="87"/>
      <c r="AE1096" s="87"/>
      <c r="AF1096" s="87"/>
      <c r="AG1096" s="64"/>
      <c r="AH1096" s="64"/>
    </row>
    <row r="1097" spans="1:34" ht="15" customHeight="1" x14ac:dyDescent="0.3">
      <c r="A1097" s="64"/>
      <c r="B1097" s="64"/>
      <c r="C1097" s="64"/>
      <c r="D1097" s="64"/>
      <c r="E1097" s="64"/>
      <c r="F1097" s="64"/>
      <c r="G1097" s="64"/>
      <c r="H1097" s="64"/>
      <c r="I1097" s="64"/>
      <c r="J1097" s="64"/>
      <c r="K1097" s="64"/>
      <c r="L1097" s="64"/>
      <c r="M1097" s="64"/>
      <c r="N1097" s="64"/>
      <c r="O1097" s="64"/>
      <c r="P1097" s="64"/>
      <c r="Q1097" s="64"/>
      <c r="R1097" s="64"/>
      <c r="S1097" s="64"/>
      <c r="T1097" s="64"/>
      <c r="U1097" s="64"/>
      <c r="V1097" s="64"/>
      <c r="W1097" s="64"/>
      <c r="X1097" s="64"/>
      <c r="Y1097" s="64"/>
      <c r="Z1097" s="64"/>
      <c r="AA1097" s="64"/>
      <c r="AB1097" s="64"/>
      <c r="AC1097" s="64"/>
      <c r="AD1097" s="64"/>
      <c r="AE1097" s="64"/>
      <c r="AF1097" s="64"/>
      <c r="AG1097" s="64"/>
      <c r="AH1097" s="64"/>
    </row>
    <row r="1098" spans="1:34" ht="15" customHeight="1" x14ac:dyDescent="0.3">
      <c r="A1098" s="64"/>
      <c r="B1098" s="64"/>
      <c r="C1098" s="64"/>
      <c r="D1098" s="64"/>
      <c r="E1098" s="64"/>
      <c r="F1098" s="64"/>
      <c r="G1098" s="64"/>
      <c r="H1098" s="64"/>
      <c r="I1098" s="64"/>
      <c r="J1098" s="64"/>
      <c r="K1098" s="64"/>
      <c r="L1098" s="64"/>
      <c r="M1098" s="64"/>
      <c r="N1098" s="64"/>
      <c r="O1098" s="64"/>
      <c r="P1098" s="64"/>
      <c r="Q1098" s="64"/>
      <c r="R1098" s="64"/>
      <c r="S1098" s="64"/>
      <c r="T1098" s="64"/>
      <c r="U1098" s="64"/>
      <c r="V1098" s="64"/>
      <c r="W1098" s="64"/>
      <c r="X1098" s="64"/>
      <c r="Y1098" s="64"/>
      <c r="Z1098" s="64"/>
      <c r="AA1098" s="64"/>
      <c r="AB1098" s="64"/>
      <c r="AC1098" s="64"/>
      <c r="AD1098" s="64"/>
      <c r="AE1098" s="64"/>
      <c r="AF1098" s="64"/>
      <c r="AG1098" s="64"/>
      <c r="AH1098" s="64"/>
    </row>
    <row r="1099" spans="1:34" ht="15" customHeight="1" x14ac:dyDescent="0.3">
      <c r="A1099" s="64"/>
      <c r="B1099" s="64"/>
      <c r="C1099" s="64"/>
      <c r="D1099" s="64"/>
      <c r="E1099" s="64"/>
      <c r="F1099" s="64"/>
      <c r="G1099" s="64"/>
      <c r="H1099" s="64"/>
      <c r="I1099" s="64"/>
      <c r="J1099" s="64"/>
      <c r="K1099" s="64"/>
      <c r="L1099" s="64"/>
      <c r="M1099" s="64"/>
      <c r="N1099" s="64"/>
      <c r="O1099" s="64"/>
      <c r="P1099" s="64"/>
      <c r="Q1099" s="64"/>
      <c r="R1099" s="64"/>
      <c r="S1099" s="64"/>
      <c r="T1099" s="64"/>
      <c r="U1099" s="64"/>
      <c r="V1099" s="64"/>
      <c r="W1099" s="64"/>
      <c r="X1099" s="64"/>
      <c r="Y1099" s="64"/>
      <c r="Z1099" s="64"/>
      <c r="AA1099" s="64"/>
      <c r="AB1099" s="64"/>
      <c r="AC1099" s="64"/>
      <c r="AD1099" s="64"/>
      <c r="AE1099" s="64"/>
      <c r="AF1099" s="64"/>
      <c r="AG1099" s="64"/>
      <c r="AH1099" s="64"/>
    </row>
    <row r="1100" spans="1:34" ht="15" customHeight="1" x14ac:dyDescent="0.3">
      <c r="A1100" s="64"/>
      <c r="B1100" s="87"/>
      <c r="C1100" s="87"/>
      <c r="D1100" s="87"/>
      <c r="E1100" s="87"/>
      <c r="F1100" s="87"/>
      <c r="G1100" s="87"/>
      <c r="H1100" s="87"/>
      <c r="I1100" s="87"/>
      <c r="J1100" s="87"/>
      <c r="K1100" s="87"/>
      <c r="L1100" s="87"/>
      <c r="M1100" s="87"/>
      <c r="N1100" s="87"/>
      <c r="O1100" s="87"/>
      <c r="P1100" s="87"/>
      <c r="Q1100" s="87"/>
      <c r="R1100" s="87"/>
      <c r="S1100" s="87"/>
      <c r="T1100" s="87"/>
      <c r="U1100" s="87"/>
      <c r="V1100" s="87"/>
      <c r="W1100" s="87"/>
      <c r="X1100" s="87"/>
      <c r="Y1100" s="87"/>
      <c r="Z1100" s="87"/>
      <c r="AA1100" s="87"/>
      <c r="AB1100" s="87"/>
      <c r="AC1100" s="87"/>
      <c r="AD1100" s="87"/>
      <c r="AE1100" s="87"/>
      <c r="AF1100" s="87"/>
      <c r="AG1100" s="64"/>
      <c r="AH1100" s="64"/>
    </row>
    <row r="1101" spans="1:34" ht="15" customHeight="1" x14ac:dyDescent="0.3">
      <c r="A1101" s="64"/>
      <c r="B1101" s="58"/>
      <c r="C1101" s="58"/>
      <c r="D1101" s="58"/>
      <c r="E1101" s="58"/>
      <c r="F1101" s="58"/>
      <c r="G1101" s="58"/>
      <c r="H1101" s="58"/>
      <c r="I1101" s="58"/>
      <c r="J1101" s="58"/>
      <c r="K1101" s="58"/>
      <c r="L1101" s="58"/>
      <c r="M1101" s="58"/>
      <c r="N1101" s="58"/>
      <c r="O1101" s="58"/>
      <c r="P1101" s="58"/>
      <c r="Q1101" s="58"/>
      <c r="R1101" s="58"/>
      <c r="S1101" s="58"/>
      <c r="T1101" s="58"/>
      <c r="U1101" s="58"/>
      <c r="V1101" s="58"/>
      <c r="W1101" s="58"/>
      <c r="X1101" s="58"/>
      <c r="Y1101" s="58"/>
      <c r="Z1101" s="58"/>
      <c r="AA1101" s="58"/>
      <c r="AB1101" s="58"/>
      <c r="AC1101" s="58"/>
      <c r="AD1101" s="58"/>
      <c r="AE1101" s="58"/>
      <c r="AF1101" s="58"/>
      <c r="AG1101" s="64"/>
      <c r="AH1101" s="64"/>
    </row>
    <row r="1102" spans="1:34" ht="15" customHeight="1" x14ac:dyDescent="0.3">
      <c r="A1102" s="64"/>
      <c r="B1102" s="64"/>
      <c r="C1102" s="64"/>
      <c r="D1102" s="64"/>
      <c r="E1102" s="64"/>
      <c r="F1102" s="64"/>
      <c r="G1102" s="64"/>
      <c r="H1102" s="64"/>
      <c r="I1102" s="64"/>
      <c r="J1102" s="64"/>
      <c r="K1102" s="64"/>
      <c r="L1102" s="64"/>
      <c r="M1102" s="64"/>
      <c r="N1102" s="64"/>
      <c r="O1102" s="64"/>
      <c r="P1102" s="64"/>
      <c r="Q1102" s="64"/>
      <c r="R1102" s="64"/>
      <c r="S1102" s="64"/>
      <c r="T1102" s="64"/>
      <c r="U1102" s="64"/>
      <c r="V1102" s="64"/>
      <c r="W1102" s="64"/>
      <c r="X1102" s="64"/>
      <c r="Y1102" s="64"/>
      <c r="Z1102" s="64"/>
      <c r="AA1102" s="64"/>
      <c r="AB1102" s="64"/>
      <c r="AC1102" s="64"/>
      <c r="AD1102" s="64"/>
      <c r="AE1102" s="64"/>
      <c r="AF1102" s="64"/>
      <c r="AG1102" s="64"/>
      <c r="AH1102" s="64"/>
    </row>
    <row r="1103" spans="1:34" ht="15" customHeight="1" x14ac:dyDescent="0.3">
      <c r="A1103" s="64"/>
      <c r="B1103" s="64"/>
      <c r="C1103" s="64"/>
      <c r="D1103" s="64"/>
      <c r="E1103" s="64"/>
      <c r="F1103" s="64"/>
      <c r="G1103" s="64"/>
      <c r="H1103" s="64"/>
      <c r="I1103" s="64"/>
      <c r="J1103" s="64"/>
      <c r="K1103" s="64"/>
      <c r="L1103" s="64"/>
      <c r="M1103" s="64"/>
      <c r="N1103" s="64"/>
      <c r="O1103" s="64"/>
      <c r="P1103" s="64"/>
      <c r="Q1103" s="64"/>
      <c r="R1103" s="64"/>
      <c r="S1103" s="64"/>
      <c r="T1103" s="64"/>
      <c r="U1103" s="64"/>
      <c r="V1103" s="64"/>
      <c r="W1103" s="64"/>
      <c r="X1103" s="64"/>
      <c r="Y1103" s="64"/>
      <c r="Z1103" s="64"/>
      <c r="AA1103" s="64"/>
      <c r="AB1103" s="64"/>
      <c r="AC1103" s="64"/>
      <c r="AD1103" s="64"/>
      <c r="AE1103" s="64"/>
      <c r="AF1103" s="64"/>
      <c r="AG1103" s="64"/>
      <c r="AH1103" s="64"/>
    </row>
    <row r="1104" spans="1:34" ht="15" customHeight="1" x14ac:dyDescent="0.3">
      <c r="A1104" s="64"/>
      <c r="B1104" s="64"/>
      <c r="C1104" s="64"/>
      <c r="D1104" s="64"/>
      <c r="E1104" s="64"/>
      <c r="F1104" s="64"/>
      <c r="G1104" s="64"/>
      <c r="H1104" s="64"/>
      <c r="I1104" s="64"/>
      <c r="J1104" s="64"/>
      <c r="K1104" s="64"/>
      <c r="L1104" s="64"/>
      <c r="M1104" s="64"/>
      <c r="N1104" s="64"/>
      <c r="O1104" s="64"/>
      <c r="P1104" s="64"/>
      <c r="Q1104" s="64"/>
      <c r="R1104" s="64"/>
      <c r="S1104" s="64"/>
      <c r="T1104" s="64"/>
      <c r="U1104" s="64"/>
      <c r="V1104" s="64"/>
      <c r="W1104" s="64"/>
      <c r="X1104" s="64"/>
      <c r="Y1104" s="64"/>
      <c r="Z1104" s="64"/>
      <c r="AA1104" s="64"/>
      <c r="AB1104" s="64"/>
      <c r="AC1104" s="64"/>
      <c r="AD1104" s="64"/>
      <c r="AE1104" s="64"/>
      <c r="AF1104" s="64"/>
      <c r="AG1104" s="64"/>
      <c r="AH1104" s="64"/>
    </row>
    <row r="1105" spans="1:34" ht="15" customHeight="1" x14ac:dyDescent="0.3">
      <c r="A1105" s="64"/>
      <c r="B1105" s="64"/>
      <c r="C1105" s="64"/>
      <c r="D1105" s="64"/>
      <c r="E1105" s="64"/>
      <c r="F1105" s="64"/>
      <c r="G1105" s="64"/>
      <c r="H1105" s="64"/>
      <c r="I1105" s="64"/>
      <c r="J1105" s="64"/>
      <c r="K1105" s="64"/>
      <c r="L1105" s="64"/>
      <c r="M1105" s="64"/>
      <c r="N1105" s="64"/>
      <c r="O1105" s="64"/>
      <c r="P1105" s="64"/>
      <c r="Q1105" s="64"/>
      <c r="R1105" s="64"/>
      <c r="S1105" s="64"/>
      <c r="T1105" s="64"/>
      <c r="U1105" s="64"/>
      <c r="V1105" s="64"/>
      <c r="W1105" s="64"/>
      <c r="X1105" s="64"/>
      <c r="Y1105" s="64"/>
      <c r="Z1105" s="64"/>
      <c r="AA1105" s="64"/>
      <c r="AB1105" s="64"/>
      <c r="AC1105" s="64"/>
      <c r="AD1105" s="64"/>
      <c r="AE1105" s="64"/>
      <c r="AF1105" s="64"/>
      <c r="AG1105" s="64"/>
      <c r="AH1105" s="64"/>
    </row>
    <row r="1106" spans="1:34" ht="15" customHeight="1" x14ac:dyDescent="0.3">
      <c r="A1106" s="64"/>
      <c r="B1106" s="64"/>
      <c r="C1106" s="64"/>
      <c r="D1106" s="64"/>
      <c r="E1106" s="64"/>
      <c r="F1106" s="64"/>
      <c r="G1106" s="64"/>
      <c r="H1106" s="64"/>
      <c r="I1106" s="64"/>
      <c r="J1106" s="64"/>
      <c r="K1106" s="64"/>
      <c r="L1106" s="64"/>
      <c r="M1106" s="64"/>
      <c r="N1106" s="64"/>
      <c r="O1106" s="64"/>
      <c r="P1106" s="64"/>
      <c r="Q1106" s="64"/>
      <c r="R1106" s="64"/>
      <c r="S1106" s="64"/>
      <c r="T1106" s="64"/>
      <c r="U1106" s="64"/>
      <c r="V1106" s="64"/>
      <c r="W1106" s="64"/>
      <c r="X1106" s="64"/>
      <c r="Y1106" s="64"/>
      <c r="Z1106" s="64"/>
      <c r="AA1106" s="64"/>
      <c r="AB1106" s="64"/>
      <c r="AC1106" s="64"/>
      <c r="AD1106" s="64"/>
      <c r="AE1106" s="64"/>
      <c r="AF1106" s="64"/>
      <c r="AG1106" s="64"/>
      <c r="AH1106" s="64"/>
    </row>
    <row r="1107" spans="1:34" ht="15" customHeight="1" x14ac:dyDescent="0.3">
      <c r="A1107" s="64"/>
      <c r="B1107" s="64"/>
      <c r="C1107" s="64"/>
      <c r="D1107" s="64"/>
      <c r="E1107" s="64"/>
      <c r="F1107" s="64"/>
      <c r="G1107" s="64"/>
      <c r="H1107" s="64"/>
      <c r="I1107" s="64"/>
      <c r="J1107" s="64"/>
      <c r="K1107" s="64"/>
      <c r="L1107" s="64"/>
      <c r="M1107" s="64"/>
      <c r="N1107" s="64"/>
      <c r="O1107" s="64"/>
      <c r="P1107" s="64"/>
      <c r="Q1107" s="64"/>
      <c r="R1107" s="64"/>
      <c r="S1107" s="64"/>
      <c r="T1107" s="64"/>
      <c r="U1107" s="64"/>
      <c r="V1107" s="64"/>
      <c r="W1107" s="64"/>
      <c r="X1107" s="64"/>
      <c r="Y1107" s="64"/>
      <c r="Z1107" s="64"/>
      <c r="AA1107" s="64"/>
      <c r="AB1107" s="64"/>
      <c r="AC1107" s="64"/>
      <c r="AD1107" s="64"/>
      <c r="AE1107" s="64"/>
      <c r="AF1107" s="64"/>
      <c r="AG1107" s="64"/>
      <c r="AH1107" s="64"/>
    </row>
    <row r="1108" spans="1:34" ht="15" customHeight="1" x14ac:dyDescent="0.3">
      <c r="A1108" s="64"/>
      <c r="B1108" s="64"/>
      <c r="C1108" s="64"/>
      <c r="D1108" s="64"/>
      <c r="E1108" s="64"/>
      <c r="F1108" s="64"/>
      <c r="G1108" s="64"/>
      <c r="H1108" s="64"/>
      <c r="I1108" s="64"/>
      <c r="J1108" s="64"/>
      <c r="K1108" s="64"/>
      <c r="L1108" s="64"/>
      <c r="M1108" s="64"/>
      <c r="N1108" s="64"/>
      <c r="O1108" s="64"/>
      <c r="P1108" s="64"/>
      <c r="Q1108" s="64"/>
      <c r="R1108" s="64"/>
      <c r="S1108" s="64"/>
      <c r="T1108" s="64"/>
      <c r="U1108" s="64"/>
      <c r="V1108" s="64"/>
      <c r="W1108" s="64"/>
      <c r="X1108" s="64"/>
      <c r="Y1108" s="64"/>
      <c r="Z1108" s="64"/>
      <c r="AA1108" s="64"/>
      <c r="AB1108" s="64"/>
      <c r="AC1108" s="64"/>
      <c r="AD1108" s="64"/>
      <c r="AE1108" s="64"/>
      <c r="AF1108" s="64"/>
      <c r="AG1108" s="64"/>
      <c r="AH1108" s="64"/>
    </row>
    <row r="1109" spans="1:34" ht="15" customHeight="1" x14ac:dyDescent="0.3">
      <c r="A1109" s="64"/>
      <c r="B1109" s="64"/>
      <c r="C1109" s="64"/>
      <c r="D1109" s="64"/>
      <c r="E1109" s="64"/>
      <c r="F1109" s="64"/>
      <c r="G1109" s="64"/>
      <c r="H1109" s="64"/>
      <c r="I1109" s="64"/>
      <c r="J1109" s="64"/>
      <c r="K1109" s="64"/>
      <c r="L1109" s="64"/>
      <c r="M1109" s="64"/>
      <c r="N1109" s="64"/>
      <c r="O1109" s="64"/>
      <c r="P1109" s="64"/>
      <c r="Q1109" s="64"/>
      <c r="R1109" s="64"/>
      <c r="S1109" s="64"/>
      <c r="T1109" s="64"/>
      <c r="U1109" s="64"/>
      <c r="V1109" s="64"/>
      <c r="W1109" s="64"/>
      <c r="X1109" s="64"/>
      <c r="Y1109" s="64"/>
      <c r="Z1109" s="64"/>
      <c r="AA1109" s="64"/>
      <c r="AB1109" s="64"/>
      <c r="AC1109" s="64"/>
      <c r="AD1109" s="64"/>
      <c r="AE1109" s="64"/>
      <c r="AF1109" s="64"/>
      <c r="AG1109" s="64"/>
      <c r="AH1109" s="64"/>
    </row>
    <row r="1110" spans="1:34" ht="15" customHeight="1" x14ac:dyDescent="0.3">
      <c r="A1110" s="64"/>
      <c r="B1110" s="64"/>
      <c r="C1110" s="64"/>
      <c r="D1110" s="64"/>
      <c r="E1110" s="64"/>
      <c r="F1110" s="64"/>
      <c r="G1110" s="64"/>
      <c r="H1110" s="64"/>
      <c r="I1110" s="64"/>
      <c r="J1110" s="64"/>
      <c r="K1110" s="64"/>
      <c r="L1110" s="64"/>
      <c r="M1110" s="64"/>
      <c r="N1110" s="64"/>
      <c r="O1110" s="64"/>
      <c r="P1110" s="64"/>
      <c r="Q1110" s="64"/>
      <c r="R1110" s="64"/>
      <c r="S1110" s="64"/>
      <c r="T1110" s="64"/>
      <c r="U1110" s="64"/>
      <c r="V1110" s="64"/>
      <c r="W1110" s="64"/>
      <c r="X1110" s="64"/>
      <c r="Y1110" s="64"/>
      <c r="Z1110" s="64"/>
      <c r="AA1110" s="64"/>
      <c r="AB1110" s="64"/>
      <c r="AC1110" s="64"/>
      <c r="AD1110" s="64"/>
      <c r="AE1110" s="64"/>
      <c r="AF1110" s="64"/>
      <c r="AG1110" s="64"/>
      <c r="AH1110" s="64"/>
    </row>
    <row r="1111" spans="1:34" ht="15" customHeight="1" x14ac:dyDescent="0.3">
      <c r="A1111" s="64"/>
      <c r="B1111" s="64"/>
      <c r="C1111" s="64"/>
      <c r="D1111" s="64"/>
      <c r="E1111" s="64"/>
      <c r="F1111" s="64"/>
      <c r="G1111" s="64"/>
      <c r="H1111" s="64"/>
      <c r="I1111" s="64"/>
      <c r="J1111" s="64"/>
      <c r="K1111" s="64"/>
      <c r="L1111" s="64"/>
      <c r="M1111" s="64"/>
      <c r="N1111" s="64"/>
      <c r="O1111" s="64"/>
      <c r="P1111" s="64"/>
      <c r="Q1111" s="64"/>
      <c r="R1111" s="64"/>
      <c r="S1111" s="64"/>
      <c r="T1111" s="64"/>
      <c r="U1111" s="64"/>
      <c r="V1111" s="64"/>
      <c r="W1111" s="64"/>
      <c r="X1111" s="64"/>
      <c r="Y1111" s="64"/>
      <c r="Z1111" s="64"/>
      <c r="AA1111" s="64"/>
      <c r="AB1111" s="64"/>
      <c r="AC1111" s="64"/>
      <c r="AD1111" s="64"/>
      <c r="AE1111" s="64"/>
      <c r="AF1111" s="64"/>
      <c r="AG1111" s="64"/>
      <c r="AH1111" s="64"/>
    </row>
    <row r="1112" spans="1:34" ht="15" customHeight="1" x14ac:dyDescent="0.3">
      <c r="A1112" s="64"/>
      <c r="B1112" s="64"/>
      <c r="C1112" s="64"/>
      <c r="D1112" s="64"/>
      <c r="E1112" s="64"/>
      <c r="F1112" s="64"/>
      <c r="G1112" s="64"/>
      <c r="H1112" s="64"/>
      <c r="I1112" s="64"/>
      <c r="J1112" s="64"/>
      <c r="K1112" s="64"/>
      <c r="L1112" s="64"/>
      <c r="M1112" s="64"/>
      <c r="N1112" s="64"/>
      <c r="O1112" s="64"/>
      <c r="P1112" s="64"/>
      <c r="Q1112" s="64"/>
      <c r="R1112" s="64"/>
      <c r="S1112" s="64"/>
      <c r="T1112" s="64"/>
      <c r="U1112" s="64"/>
      <c r="V1112" s="64"/>
      <c r="W1112" s="64"/>
      <c r="X1112" s="64"/>
      <c r="Y1112" s="64"/>
      <c r="Z1112" s="64"/>
      <c r="AA1112" s="64"/>
      <c r="AB1112" s="64"/>
      <c r="AC1112" s="64"/>
      <c r="AD1112" s="64"/>
      <c r="AE1112" s="64"/>
      <c r="AF1112" s="64"/>
      <c r="AG1112" s="64"/>
      <c r="AH1112" s="64"/>
    </row>
    <row r="1113" spans="1:34" ht="15" customHeight="1" x14ac:dyDescent="0.3">
      <c r="A1113" s="64"/>
      <c r="B1113" s="64"/>
      <c r="C1113" s="64"/>
      <c r="D1113" s="64"/>
      <c r="E1113" s="64"/>
      <c r="F1113" s="64"/>
      <c r="G1113" s="64"/>
      <c r="H1113" s="64"/>
      <c r="I1113" s="64"/>
      <c r="J1113" s="64"/>
      <c r="K1113" s="64"/>
      <c r="L1113" s="64"/>
      <c r="M1113" s="64"/>
      <c r="N1113" s="64"/>
      <c r="O1113" s="64"/>
      <c r="P1113" s="64"/>
      <c r="Q1113" s="64"/>
      <c r="R1113" s="64"/>
      <c r="S1113" s="64"/>
      <c r="T1113" s="64"/>
      <c r="U1113" s="64"/>
      <c r="V1113" s="64"/>
      <c r="W1113" s="64"/>
      <c r="X1113" s="64"/>
      <c r="Y1113" s="64"/>
      <c r="Z1113" s="64"/>
      <c r="AA1113" s="64"/>
      <c r="AB1113" s="64"/>
      <c r="AC1113" s="64"/>
      <c r="AD1113" s="64"/>
      <c r="AE1113" s="64"/>
      <c r="AF1113" s="64"/>
      <c r="AG1113" s="64"/>
      <c r="AH1113" s="64"/>
    </row>
    <row r="1114" spans="1:34" ht="15" customHeight="1" x14ac:dyDescent="0.3">
      <c r="A1114" s="64"/>
      <c r="B1114" s="64"/>
      <c r="C1114" s="64"/>
      <c r="D1114" s="64"/>
      <c r="E1114" s="64"/>
      <c r="F1114" s="64"/>
      <c r="G1114" s="64"/>
      <c r="H1114" s="64"/>
      <c r="I1114" s="64"/>
      <c r="J1114" s="64"/>
      <c r="K1114" s="64"/>
      <c r="L1114" s="64"/>
      <c r="M1114" s="64"/>
      <c r="N1114" s="64"/>
      <c r="O1114" s="64"/>
      <c r="P1114" s="64"/>
      <c r="Q1114" s="64"/>
      <c r="R1114" s="64"/>
      <c r="S1114" s="64"/>
      <c r="T1114" s="64"/>
      <c r="U1114" s="64"/>
      <c r="V1114" s="64"/>
      <c r="W1114" s="64"/>
      <c r="X1114" s="64"/>
      <c r="Y1114" s="64"/>
      <c r="Z1114" s="64"/>
      <c r="AA1114" s="64"/>
      <c r="AB1114" s="64"/>
      <c r="AC1114" s="64"/>
      <c r="AD1114" s="64"/>
      <c r="AE1114" s="64"/>
      <c r="AF1114" s="64"/>
      <c r="AG1114" s="64"/>
      <c r="AH1114" s="64"/>
    </row>
    <row r="1115" spans="1:34" ht="15" customHeight="1" x14ac:dyDescent="0.3">
      <c r="A1115" s="64"/>
      <c r="B1115" s="64"/>
      <c r="C1115" s="64"/>
      <c r="D1115" s="64"/>
      <c r="E1115" s="64"/>
      <c r="F1115" s="64"/>
      <c r="G1115" s="64"/>
      <c r="H1115" s="64"/>
      <c r="I1115" s="64"/>
      <c r="J1115" s="64"/>
      <c r="K1115" s="64"/>
      <c r="L1115" s="64"/>
      <c r="M1115" s="64"/>
      <c r="N1115" s="64"/>
      <c r="O1115" s="64"/>
      <c r="P1115" s="64"/>
      <c r="Q1115" s="64"/>
      <c r="R1115" s="64"/>
      <c r="S1115" s="64"/>
      <c r="T1115" s="64"/>
      <c r="U1115" s="64"/>
      <c r="V1115" s="64"/>
      <c r="W1115" s="64"/>
      <c r="X1115" s="64"/>
      <c r="Y1115" s="64"/>
      <c r="Z1115" s="64"/>
      <c r="AA1115" s="64"/>
      <c r="AB1115" s="64"/>
      <c r="AC1115" s="64"/>
      <c r="AD1115" s="64"/>
      <c r="AE1115" s="64"/>
      <c r="AF1115" s="64"/>
      <c r="AG1115" s="64"/>
      <c r="AH1115" s="64"/>
    </row>
    <row r="1116" spans="1:34" ht="15" customHeight="1" x14ac:dyDescent="0.3">
      <c r="A1116" s="64"/>
      <c r="B1116" s="64"/>
      <c r="C1116" s="64"/>
      <c r="D1116" s="64"/>
      <c r="E1116" s="64"/>
      <c r="F1116" s="64"/>
      <c r="G1116" s="64"/>
      <c r="H1116" s="64"/>
      <c r="I1116" s="64"/>
      <c r="J1116" s="64"/>
      <c r="K1116" s="64"/>
      <c r="L1116" s="64"/>
      <c r="M1116" s="64"/>
      <c r="N1116" s="64"/>
      <c r="O1116" s="64"/>
      <c r="P1116" s="64"/>
      <c r="Q1116" s="64"/>
      <c r="R1116" s="64"/>
      <c r="S1116" s="64"/>
      <c r="T1116" s="64"/>
      <c r="U1116" s="64"/>
      <c r="V1116" s="64"/>
      <c r="W1116" s="64"/>
      <c r="X1116" s="64"/>
      <c r="Y1116" s="64"/>
      <c r="Z1116" s="64"/>
      <c r="AA1116" s="64"/>
      <c r="AB1116" s="64"/>
      <c r="AC1116" s="64"/>
      <c r="AD1116" s="64"/>
      <c r="AE1116" s="64"/>
      <c r="AF1116" s="64"/>
      <c r="AG1116" s="64"/>
      <c r="AH1116" s="64"/>
    </row>
    <row r="1117" spans="1:34" ht="15" customHeight="1" x14ac:dyDescent="0.3">
      <c r="A1117" s="64"/>
      <c r="B1117" s="64"/>
      <c r="C1117" s="64"/>
      <c r="D1117" s="64"/>
      <c r="E1117" s="64"/>
      <c r="F1117" s="64"/>
      <c r="G1117" s="64"/>
      <c r="H1117" s="64"/>
      <c r="I1117" s="64"/>
      <c r="J1117" s="64"/>
      <c r="K1117" s="64"/>
      <c r="L1117" s="64"/>
      <c r="M1117" s="64"/>
      <c r="N1117" s="64"/>
      <c r="O1117" s="64"/>
      <c r="P1117" s="64"/>
      <c r="Q1117" s="64"/>
      <c r="R1117" s="64"/>
      <c r="S1117" s="64"/>
      <c r="T1117" s="64"/>
      <c r="U1117" s="64"/>
      <c r="V1117" s="64"/>
      <c r="W1117" s="64"/>
      <c r="X1117" s="64"/>
      <c r="Y1117" s="64"/>
      <c r="Z1117" s="64"/>
      <c r="AA1117" s="64"/>
      <c r="AB1117" s="64"/>
      <c r="AC1117" s="64"/>
      <c r="AD1117" s="64"/>
      <c r="AE1117" s="64"/>
      <c r="AF1117" s="64"/>
      <c r="AG1117" s="64"/>
      <c r="AH1117" s="64"/>
    </row>
    <row r="1118" spans="1:34" ht="15" customHeight="1" x14ac:dyDescent="0.3">
      <c r="A1118" s="64"/>
      <c r="B1118" s="64"/>
      <c r="C1118" s="64"/>
      <c r="D1118" s="64"/>
      <c r="E1118" s="64"/>
      <c r="F1118" s="64"/>
      <c r="G1118" s="64"/>
      <c r="H1118" s="64"/>
      <c r="I1118" s="64"/>
      <c r="J1118" s="64"/>
      <c r="K1118" s="64"/>
      <c r="L1118" s="64"/>
      <c r="M1118" s="64"/>
      <c r="N1118" s="64"/>
      <c r="O1118" s="64"/>
      <c r="P1118" s="64"/>
      <c r="Q1118" s="64"/>
      <c r="R1118" s="64"/>
      <c r="S1118" s="64"/>
      <c r="T1118" s="64"/>
      <c r="U1118" s="64"/>
      <c r="V1118" s="64"/>
      <c r="W1118" s="64"/>
      <c r="X1118" s="64"/>
      <c r="Y1118" s="64"/>
      <c r="Z1118" s="64"/>
      <c r="AA1118" s="64"/>
      <c r="AB1118" s="64"/>
      <c r="AC1118" s="64"/>
      <c r="AD1118" s="64"/>
      <c r="AE1118" s="64"/>
      <c r="AF1118" s="64"/>
      <c r="AG1118" s="64"/>
      <c r="AH1118" s="64"/>
    </row>
    <row r="1119" spans="1:34" ht="15" customHeight="1" x14ac:dyDescent="0.3">
      <c r="A1119" s="64"/>
      <c r="B1119" s="64"/>
      <c r="C1119" s="64"/>
      <c r="D1119" s="64"/>
      <c r="E1119" s="64"/>
      <c r="F1119" s="64"/>
      <c r="G1119" s="64"/>
      <c r="H1119" s="64"/>
      <c r="I1119" s="64"/>
      <c r="J1119" s="64"/>
      <c r="K1119" s="64"/>
      <c r="L1119" s="64"/>
      <c r="M1119" s="64"/>
      <c r="N1119" s="64"/>
      <c r="O1119" s="64"/>
      <c r="P1119" s="64"/>
      <c r="Q1119" s="64"/>
      <c r="R1119" s="64"/>
      <c r="S1119" s="64"/>
      <c r="T1119" s="64"/>
      <c r="U1119" s="64"/>
      <c r="V1119" s="64"/>
      <c r="W1119" s="64"/>
      <c r="X1119" s="64"/>
      <c r="Y1119" s="64"/>
      <c r="Z1119" s="64"/>
      <c r="AA1119" s="64"/>
      <c r="AB1119" s="64"/>
      <c r="AC1119" s="64"/>
      <c r="AD1119" s="64"/>
      <c r="AE1119" s="64"/>
      <c r="AF1119" s="64"/>
      <c r="AG1119" s="64"/>
      <c r="AH1119" s="64"/>
    </row>
    <row r="1120" spans="1:34" ht="15" customHeight="1" x14ac:dyDescent="0.3">
      <c r="A1120" s="64"/>
      <c r="B1120" s="64"/>
      <c r="C1120" s="64"/>
      <c r="D1120" s="64"/>
      <c r="E1120" s="64"/>
      <c r="F1120" s="64"/>
      <c r="G1120" s="64"/>
      <c r="H1120" s="64"/>
      <c r="I1120" s="64"/>
      <c r="J1120" s="64"/>
      <c r="K1120" s="64"/>
      <c r="L1120" s="64"/>
      <c r="M1120" s="64"/>
      <c r="N1120" s="64"/>
      <c r="O1120" s="64"/>
      <c r="P1120" s="64"/>
      <c r="Q1120" s="64"/>
      <c r="R1120" s="64"/>
      <c r="S1120" s="64"/>
      <c r="T1120" s="64"/>
      <c r="U1120" s="64"/>
      <c r="V1120" s="64"/>
      <c r="W1120" s="64"/>
      <c r="X1120" s="64"/>
      <c r="Y1120" s="64"/>
      <c r="Z1120" s="64"/>
      <c r="AA1120" s="64"/>
      <c r="AB1120" s="64"/>
      <c r="AC1120" s="64"/>
      <c r="AD1120" s="64"/>
      <c r="AE1120" s="64"/>
      <c r="AF1120" s="64"/>
      <c r="AG1120" s="64"/>
      <c r="AH1120" s="64"/>
    </row>
    <row r="1121" spans="1:34" ht="15" customHeight="1" x14ac:dyDescent="0.3">
      <c r="A1121" s="64"/>
      <c r="B1121" s="64"/>
      <c r="C1121" s="64"/>
      <c r="D1121" s="64"/>
      <c r="E1121" s="64"/>
      <c r="F1121" s="64"/>
      <c r="G1121" s="64"/>
      <c r="H1121" s="64"/>
      <c r="I1121" s="64"/>
      <c r="J1121" s="64"/>
      <c r="K1121" s="64"/>
      <c r="L1121" s="64"/>
      <c r="M1121" s="64"/>
      <c r="N1121" s="64"/>
      <c r="O1121" s="64"/>
      <c r="P1121" s="64"/>
      <c r="Q1121" s="64"/>
      <c r="R1121" s="64"/>
      <c r="S1121" s="64"/>
      <c r="T1121" s="64"/>
      <c r="U1121" s="64"/>
      <c r="V1121" s="64"/>
      <c r="W1121" s="64"/>
      <c r="X1121" s="64"/>
      <c r="Y1121" s="64"/>
      <c r="Z1121" s="64"/>
      <c r="AA1121" s="64"/>
      <c r="AB1121" s="64"/>
      <c r="AC1121" s="64"/>
      <c r="AD1121" s="64"/>
      <c r="AE1121" s="64"/>
      <c r="AF1121" s="64"/>
      <c r="AG1121" s="64"/>
      <c r="AH1121" s="64"/>
    </row>
    <row r="1122" spans="1:34" ht="15" customHeight="1" x14ac:dyDescent="0.3">
      <c r="A1122" s="64"/>
      <c r="B1122" s="64"/>
      <c r="C1122" s="64"/>
      <c r="D1122" s="64"/>
      <c r="E1122" s="64"/>
      <c r="F1122" s="64"/>
      <c r="G1122" s="64"/>
      <c r="H1122" s="64"/>
      <c r="I1122" s="64"/>
      <c r="J1122" s="64"/>
      <c r="K1122" s="64"/>
      <c r="L1122" s="64"/>
      <c r="M1122" s="64"/>
      <c r="N1122" s="64"/>
      <c r="O1122" s="64"/>
      <c r="P1122" s="64"/>
      <c r="Q1122" s="64"/>
      <c r="R1122" s="64"/>
      <c r="S1122" s="64"/>
      <c r="T1122" s="64"/>
      <c r="U1122" s="64"/>
      <c r="V1122" s="64"/>
      <c r="W1122" s="64"/>
      <c r="X1122" s="64"/>
      <c r="Y1122" s="64"/>
      <c r="Z1122" s="64"/>
      <c r="AA1122" s="64"/>
      <c r="AB1122" s="64"/>
      <c r="AC1122" s="64"/>
      <c r="AD1122" s="64"/>
      <c r="AE1122" s="64"/>
      <c r="AF1122" s="64"/>
      <c r="AG1122" s="64"/>
      <c r="AH1122" s="64"/>
    </row>
    <row r="1123" spans="1:34" ht="15" customHeight="1" x14ac:dyDescent="0.3">
      <c r="A1123" s="64"/>
      <c r="B1123" s="64"/>
      <c r="C1123" s="64"/>
      <c r="D1123" s="64"/>
      <c r="E1123" s="64"/>
      <c r="F1123" s="64"/>
      <c r="G1123" s="64"/>
      <c r="H1123" s="64"/>
      <c r="I1123" s="64"/>
      <c r="J1123" s="64"/>
      <c r="K1123" s="64"/>
      <c r="L1123" s="64"/>
      <c r="M1123" s="64"/>
      <c r="N1123" s="64"/>
      <c r="O1123" s="64"/>
      <c r="P1123" s="64"/>
      <c r="Q1123" s="64"/>
      <c r="R1123" s="64"/>
      <c r="S1123" s="64"/>
      <c r="T1123" s="64"/>
      <c r="U1123" s="64"/>
      <c r="V1123" s="64"/>
      <c r="W1123" s="64"/>
      <c r="X1123" s="64"/>
      <c r="Y1123" s="64"/>
      <c r="Z1123" s="64"/>
      <c r="AA1123" s="64"/>
      <c r="AB1123" s="64"/>
      <c r="AC1123" s="64"/>
      <c r="AD1123" s="64"/>
      <c r="AE1123" s="64"/>
      <c r="AF1123" s="64"/>
      <c r="AG1123" s="64"/>
      <c r="AH1123" s="64"/>
    </row>
    <row r="1124" spans="1:34" ht="15" customHeight="1" x14ac:dyDescent="0.3">
      <c r="A1124" s="64"/>
      <c r="B1124" s="64"/>
      <c r="C1124" s="64"/>
      <c r="D1124" s="64"/>
      <c r="E1124" s="64"/>
      <c r="F1124" s="64"/>
      <c r="G1124" s="64"/>
      <c r="H1124" s="64"/>
      <c r="I1124" s="64"/>
      <c r="J1124" s="64"/>
      <c r="K1124" s="64"/>
      <c r="L1124" s="64"/>
      <c r="M1124" s="64"/>
      <c r="N1124" s="64"/>
      <c r="O1124" s="64"/>
      <c r="P1124" s="64"/>
      <c r="Q1124" s="64"/>
      <c r="R1124" s="64"/>
      <c r="S1124" s="64"/>
      <c r="T1124" s="64"/>
      <c r="U1124" s="64"/>
      <c r="V1124" s="64"/>
      <c r="W1124" s="64"/>
      <c r="X1124" s="64"/>
      <c r="Y1124" s="64"/>
      <c r="Z1124" s="64"/>
      <c r="AA1124" s="64"/>
      <c r="AB1124" s="64"/>
      <c r="AC1124" s="64"/>
      <c r="AD1124" s="64"/>
      <c r="AE1124" s="64"/>
      <c r="AF1124" s="64"/>
      <c r="AG1124" s="64"/>
      <c r="AH1124" s="64"/>
    </row>
    <row r="1125" spans="1:34" ht="15" customHeight="1" x14ac:dyDescent="0.3">
      <c r="A1125" s="64"/>
      <c r="B1125" s="64"/>
      <c r="C1125" s="64"/>
      <c r="D1125" s="64"/>
      <c r="E1125" s="64"/>
      <c r="F1125" s="64"/>
      <c r="G1125" s="64"/>
      <c r="H1125" s="64"/>
      <c r="I1125" s="64"/>
      <c r="J1125" s="64"/>
      <c r="K1125" s="64"/>
      <c r="L1125" s="64"/>
      <c r="M1125" s="64"/>
      <c r="N1125" s="64"/>
      <c r="O1125" s="64"/>
      <c r="P1125" s="64"/>
      <c r="Q1125" s="64"/>
      <c r="R1125" s="64"/>
      <c r="S1125" s="64"/>
      <c r="T1125" s="64"/>
      <c r="U1125" s="64"/>
      <c r="V1125" s="64"/>
      <c r="W1125" s="64"/>
      <c r="X1125" s="64"/>
      <c r="Y1125" s="64"/>
      <c r="Z1125" s="64"/>
      <c r="AA1125" s="64"/>
      <c r="AB1125" s="64"/>
      <c r="AC1125" s="64"/>
      <c r="AD1125" s="64"/>
      <c r="AE1125" s="64"/>
      <c r="AF1125" s="64"/>
      <c r="AG1125" s="64"/>
      <c r="AH1125" s="64"/>
    </row>
    <row r="1126" spans="1:34" ht="15" customHeight="1" x14ac:dyDescent="0.3">
      <c r="A1126" s="64"/>
      <c r="B1126" s="64"/>
      <c r="C1126" s="64"/>
      <c r="D1126" s="64"/>
      <c r="E1126" s="64"/>
      <c r="F1126" s="64"/>
      <c r="G1126" s="64"/>
      <c r="H1126" s="64"/>
      <c r="I1126" s="64"/>
      <c r="J1126" s="64"/>
      <c r="K1126" s="64"/>
      <c r="L1126" s="64"/>
      <c r="M1126" s="64"/>
      <c r="N1126" s="64"/>
      <c r="O1126" s="64"/>
      <c r="P1126" s="64"/>
      <c r="Q1126" s="64"/>
      <c r="R1126" s="64"/>
      <c r="S1126" s="64"/>
      <c r="T1126" s="64"/>
      <c r="U1126" s="64"/>
      <c r="V1126" s="64"/>
      <c r="W1126" s="64"/>
      <c r="X1126" s="64"/>
      <c r="Y1126" s="64"/>
      <c r="Z1126" s="64"/>
      <c r="AA1126" s="64"/>
      <c r="AB1126" s="64"/>
      <c r="AC1126" s="64"/>
      <c r="AD1126" s="64"/>
      <c r="AE1126" s="64"/>
      <c r="AF1126" s="64"/>
      <c r="AG1126" s="64"/>
      <c r="AH1126" s="64"/>
    </row>
    <row r="1127" spans="1:34" ht="15" customHeight="1" x14ac:dyDescent="0.3">
      <c r="A1127" s="64"/>
      <c r="B1127" s="64"/>
      <c r="C1127" s="64"/>
      <c r="D1127" s="64"/>
      <c r="E1127" s="64"/>
      <c r="F1127" s="64"/>
      <c r="G1127" s="64"/>
      <c r="H1127" s="64"/>
      <c r="I1127" s="64"/>
      <c r="J1127" s="64"/>
      <c r="K1127" s="64"/>
      <c r="L1127" s="64"/>
      <c r="M1127" s="64"/>
      <c r="N1127" s="64"/>
      <c r="O1127" s="64"/>
      <c r="P1127" s="64"/>
      <c r="Q1127" s="64"/>
      <c r="R1127" s="64"/>
      <c r="S1127" s="64"/>
      <c r="T1127" s="64"/>
      <c r="U1127" s="64"/>
      <c r="V1127" s="64"/>
      <c r="W1127" s="64"/>
      <c r="X1127" s="64"/>
      <c r="Y1127" s="64"/>
      <c r="Z1127" s="64"/>
      <c r="AA1127" s="64"/>
      <c r="AB1127" s="64"/>
      <c r="AC1127" s="64"/>
      <c r="AD1127" s="64"/>
      <c r="AE1127" s="64"/>
      <c r="AF1127" s="64"/>
      <c r="AG1127" s="64"/>
      <c r="AH1127" s="64"/>
    </row>
    <row r="1128" spans="1:34" ht="15" customHeight="1" x14ac:dyDescent="0.3">
      <c r="A1128" s="64"/>
      <c r="B1128" s="64"/>
      <c r="C1128" s="64"/>
      <c r="D1128" s="64"/>
      <c r="E1128" s="64"/>
      <c r="F1128" s="64"/>
      <c r="G1128" s="64"/>
      <c r="H1128" s="64"/>
      <c r="I1128" s="64"/>
      <c r="J1128" s="64"/>
      <c r="K1128" s="64"/>
      <c r="L1128" s="64"/>
      <c r="M1128" s="64"/>
      <c r="N1128" s="64"/>
      <c r="O1128" s="64"/>
      <c r="P1128" s="64"/>
      <c r="Q1128" s="64"/>
      <c r="R1128" s="64"/>
      <c r="S1128" s="64"/>
      <c r="T1128" s="64"/>
      <c r="U1128" s="64"/>
      <c r="V1128" s="64"/>
      <c r="W1128" s="64"/>
      <c r="X1128" s="64"/>
      <c r="Y1128" s="64"/>
      <c r="Z1128" s="64"/>
      <c r="AA1128" s="64"/>
      <c r="AB1128" s="64"/>
      <c r="AC1128" s="64"/>
      <c r="AD1128" s="64"/>
      <c r="AE1128" s="64"/>
      <c r="AF1128" s="64"/>
      <c r="AG1128" s="64"/>
      <c r="AH1128" s="64"/>
    </row>
    <row r="1129" spans="1:34" ht="15" customHeight="1" x14ac:dyDescent="0.3">
      <c r="A1129" s="64"/>
      <c r="B1129" s="64"/>
      <c r="C1129" s="64"/>
      <c r="D1129" s="64"/>
      <c r="E1129" s="64"/>
      <c r="F1129" s="64"/>
      <c r="G1129" s="64"/>
      <c r="H1129" s="64"/>
      <c r="I1129" s="64"/>
      <c r="J1129" s="64"/>
      <c r="K1129" s="64"/>
      <c r="L1129" s="64"/>
      <c r="M1129" s="64"/>
      <c r="N1129" s="64"/>
      <c r="O1129" s="64"/>
      <c r="P1129" s="64"/>
      <c r="Q1129" s="64"/>
      <c r="R1129" s="64"/>
      <c r="S1129" s="64"/>
      <c r="T1129" s="64"/>
      <c r="U1129" s="64"/>
      <c r="V1129" s="64"/>
      <c r="W1129" s="64"/>
      <c r="X1129" s="64"/>
      <c r="Y1129" s="64"/>
      <c r="Z1129" s="64"/>
      <c r="AA1129" s="64"/>
      <c r="AB1129" s="64"/>
      <c r="AC1129" s="64"/>
      <c r="AD1129" s="64"/>
      <c r="AE1129" s="64"/>
      <c r="AF1129" s="64"/>
      <c r="AG1129" s="64"/>
      <c r="AH1129" s="64"/>
    </row>
    <row r="1130" spans="1:34" ht="15" customHeight="1" x14ac:dyDescent="0.3">
      <c r="A1130" s="64"/>
      <c r="B1130" s="64"/>
      <c r="C1130" s="64"/>
      <c r="D1130" s="64"/>
      <c r="E1130" s="64"/>
      <c r="F1130" s="64"/>
      <c r="G1130" s="64"/>
      <c r="H1130" s="64"/>
      <c r="I1130" s="64"/>
      <c r="J1130" s="64"/>
      <c r="K1130" s="64"/>
      <c r="L1130" s="64"/>
      <c r="M1130" s="64"/>
      <c r="N1130" s="64"/>
      <c r="O1130" s="64"/>
      <c r="P1130" s="64"/>
      <c r="Q1130" s="64"/>
      <c r="R1130" s="64"/>
      <c r="S1130" s="64"/>
      <c r="T1130" s="64"/>
      <c r="U1130" s="64"/>
      <c r="V1130" s="64"/>
      <c r="W1130" s="64"/>
      <c r="X1130" s="64"/>
      <c r="Y1130" s="64"/>
      <c r="Z1130" s="64"/>
      <c r="AA1130" s="64"/>
      <c r="AB1130" s="64"/>
      <c r="AC1130" s="64"/>
      <c r="AD1130" s="64"/>
      <c r="AE1130" s="64"/>
      <c r="AF1130" s="64"/>
      <c r="AG1130" s="64"/>
      <c r="AH1130" s="64"/>
    </row>
    <row r="1131" spans="1:34" ht="15" customHeight="1" x14ac:dyDescent="0.3">
      <c r="A1131" s="64"/>
      <c r="B1131" s="64"/>
      <c r="C1131" s="64"/>
      <c r="D1131" s="64"/>
      <c r="E1131" s="64"/>
      <c r="F1131" s="64"/>
      <c r="G1131" s="64"/>
      <c r="H1131" s="64"/>
      <c r="I1131" s="64"/>
      <c r="J1131" s="64"/>
      <c r="K1131" s="64"/>
      <c r="L1131" s="64"/>
      <c r="M1131" s="64"/>
      <c r="N1131" s="64"/>
      <c r="O1131" s="64"/>
      <c r="P1131" s="64"/>
      <c r="Q1131" s="64"/>
      <c r="R1131" s="64"/>
      <c r="S1131" s="64"/>
      <c r="T1131" s="64"/>
      <c r="U1131" s="64"/>
      <c r="V1131" s="64"/>
      <c r="W1131" s="64"/>
      <c r="X1131" s="64"/>
      <c r="Y1131" s="64"/>
      <c r="Z1131" s="64"/>
      <c r="AA1131" s="64"/>
      <c r="AB1131" s="64"/>
      <c r="AC1131" s="64"/>
      <c r="AD1131" s="64"/>
      <c r="AE1131" s="64"/>
      <c r="AF1131" s="64"/>
      <c r="AG1131" s="64"/>
      <c r="AH1131" s="64"/>
    </row>
    <row r="1132" spans="1:34" ht="15" customHeight="1" x14ac:dyDescent="0.3">
      <c r="A1132" s="64"/>
      <c r="B1132" s="64"/>
      <c r="C1132" s="64"/>
      <c r="D1132" s="64"/>
      <c r="E1132" s="64"/>
      <c r="F1132" s="64"/>
      <c r="G1132" s="64"/>
      <c r="H1132" s="64"/>
      <c r="I1132" s="64"/>
      <c r="J1132" s="64"/>
      <c r="K1132" s="64"/>
      <c r="L1132" s="64"/>
      <c r="M1132" s="64"/>
      <c r="N1132" s="64"/>
      <c r="O1132" s="64"/>
      <c r="P1132" s="64"/>
      <c r="Q1132" s="64"/>
      <c r="R1132" s="64"/>
      <c r="S1132" s="64"/>
      <c r="T1132" s="64"/>
      <c r="U1132" s="64"/>
      <c r="V1132" s="64"/>
      <c r="W1132" s="64"/>
      <c r="X1132" s="64"/>
      <c r="Y1132" s="64"/>
      <c r="Z1132" s="64"/>
      <c r="AA1132" s="64"/>
      <c r="AB1132" s="64"/>
      <c r="AC1132" s="64"/>
      <c r="AD1132" s="64"/>
      <c r="AE1132" s="64"/>
      <c r="AF1132" s="64"/>
      <c r="AG1132" s="64"/>
      <c r="AH1132" s="64"/>
    </row>
    <row r="1133" spans="1:34" ht="15" customHeight="1" x14ac:dyDescent="0.3">
      <c r="A1133" s="64"/>
      <c r="B1133" s="64"/>
      <c r="C1133" s="64"/>
      <c r="D1133" s="64"/>
      <c r="E1133" s="64"/>
      <c r="F1133" s="64"/>
      <c r="G1133" s="64"/>
      <c r="H1133" s="64"/>
      <c r="I1133" s="64"/>
      <c r="J1133" s="64"/>
      <c r="K1133" s="64"/>
      <c r="L1133" s="64"/>
      <c r="M1133" s="64"/>
      <c r="N1133" s="64"/>
      <c r="O1133" s="64"/>
      <c r="P1133" s="64"/>
      <c r="Q1133" s="64"/>
      <c r="R1133" s="64"/>
      <c r="S1133" s="64"/>
      <c r="T1133" s="64"/>
      <c r="U1133" s="64"/>
      <c r="V1133" s="64"/>
      <c r="W1133" s="64"/>
      <c r="X1133" s="64"/>
      <c r="Y1133" s="64"/>
      <c r="Z1133" s="64"/>
      <c r="AA1133" s="64"/>
      <c r="AB1133" s="64"/>
      <c r="AC1133" s="64"/>
      <c r="AD1133" s="64"/>
      <c r="AE1133" s="64"/>
      <c r="AF1133" s="64"/>
      <c r="AG1133" s="64"/>
      <c r="AH1133" s="64"/>
    </row>
    <row r="1134" spans="1:34" ht="15" customHeight="1" x14ac:dyDescent="0.3">
      <c r="A1134" s="64"/>
      <c r="B1134" s="64"/>
      <c r="C1134" s="64"/>
      <c r="D1134" s="64"/>
      <c r="E1134" s="64"/>
      <c r="F1134" s="64"/>
      <c r="G1134" s="64"/>
      <c r="H1134" s="64"/>
      <c r="I1134" s="64"/>
      <c r="J1134" s="64"/>
      <c r="K1134" s="64"/>
      <c r="L1134" s="64"/>
      <c r="M1134" s="64"/>
      <c r="N1134" s="64"/>
      <c r="O1134" s="64"/>
      <c r="P1134" s="64"/>
      <c r="Q1134" s="64"/>
      <c r="R1134" s="64"/>
      <c r="S1134" s="64"/>
      <c r="T1134" s="64"/>
      <c r="U1134" s="64"/>
      <c r="V1134" s="64"/>
      <c r="W1134" s="64"/>
      <c r="X1134" s="64"/>
      <c r="Y1134" s="64"/>
      <c r="Z1134" s="64"/>
      <c r="AA1134" s="64"/>
      <c r="AB1134" s="64"/>
      <c r="AC1134" s="64"/>
      <c r="AD1134" s="64"/>
      <c r="AE1134" s="64"/>
      <c r="AF1134" s="64"/>
      <c r="AG1134" s="64"/>
      <c r="AH1134" s="64"/>
    </row>
    <row r="1135" spans="1:34" ht="15" customHeight="1" x14ac:dyDescent="0.3">
      <c r="A1135" s="64"/>
      <c r="B1135" s="64"/>
      <c r="C1135" s="64"/>
      <c r="D1135" s="64"/>
      <c r="E1135" s="64"/>
      <c r="F1135" s="64"/>
      <c r="G1135" s="64"/>
      <c r="H1135" s="64"/>
      <c r="I1135" s="64"/>
      <c r="J1135" s="64"/>
      <c r="K1135" s="64"/>
      <c r="L1135" s="64"/>
      <c r="M1135" s="64"/>
      <c r="N1135" s="64"/>
      <c r="O1135" s="64"/>
      <c r="P1135" s="64"/>
      <c r="Q1135" s="64"/>
      <c r="R1135" s="64"/>
      <c r="S1135" s="64"/>
      <c r="T1135" s="64"/>
      <c r="U1135" s="64"/>
      <c r="V1135" s="64"/>
      <c r="W1135" s="64"/>
      <c r="X1135" s="64"/>
      <c r="Y1135" s="64"/>
      <c r="Z1135" s="64"/>
      <c r="AA1135" s="64"/>
      <c r="AB1135" s="64"/>
      <c r="AC1135" s="64"/>
      <c r="AD1135" s="64"/>
      <c r="AE1135" s="64"/>
      <c r="AF1135" s="64"/>
      <c r="AG1135" s="64"/>
      <c r="AH1135" s="64"/>
    </row>
    <row r="1136" spans="1:34" ht="15" customHeight="1" x14ac:dyDescent="0.3">
      <c r="A1136" s="64"/>
      <c r="B1136" s="64"/>
      <c r="C1136" s="64"/>
      <c r="D1136" s="64"/>
      <c r="E1136" s="64"/>
      <c r="F1136" s="64"/>
      <c r="G1136" s="64"/>
      <c r="H1136" s="64"/>
      <c r="I1136" s="64"/>
      <c r="J1136" s="64"/>
      <c r="K1136" s="64"/>
      <c r="L1136" s="64"/>
      <c r="M1136" s="64"/>
      <c r="N1136" s="64"/>
      <c r="O1136" s="64"/>
      <c r="P1136" s="64"/>
      <c r="Q1136" s="64"/>
      <c r="R1136" s="64"/>
      <c r="S1136" s="64"/>
      <c r="T1136" s="64"/>
      <c r="U1136" s="64"/>
      <c r="V1136" s="64"/>
      <c r="W1136" s="64"/>
      <c r="X1136" s="64"/>
      <c r="Y1136" s="64"/>
      <c r="Z1136" s="64"/>
      <c r="AA1136" s="64"/>
      <c r="AB1136" s="64"/>
      <c r="AC1136" s="64"/>
      <c r="AD1136" s="64"/>
      <c r="AE1136" s="64"/>
      <c r="AF1136" s="64"/>
      <c r="AG1136" s="64"/>
      <c r="AH1136" s="64"/>
    </row>
    <row r="1137" spans="1:34" ht="15" customHeight="1" x14ac:dyDescent="0.3">
      <c r="A1137" s="64"/>
      <c r="B1137" s="64"/>
      <c r="C1137" s="64"/>
      <c r="D1137" s="64"/>
      <c r="E1137" s="64"/>
      <c r="F1137" s="64"/>
      <c r="G1137" s="64"/>
      <c r="H1137" s="64"/>
      <c r="I1137" s="64"/>
      <c r="J1137" s="64"/>
      <c r="K1137" s="64"/>
      <c r="L1137" s="64"/>
      <c r="M1137" s="64"/>
      <c r="N1137" s="64"/>
      <c r="O1137" s="64"/>
      <c r="P1137" s="64"/>
      <c r="Q1137" s="64"/>
      <c r="R1137" s="64"/>
      <c r="S1137" s="64"/>
      <c r="T1137" s="64"/>
      <c r="U1137" s="64"/>
      <c r="V1137" s="64"/>
      <c r="W1137" s="64"/>
      <c r="X1137" s="64"/>
      <c r="Y1137" s="64"/>
      <c r="Z1137" s="64"/>
      <c r="AA1137" s="64"/>
      <c r="AB1137" s="64"/>
      <c r="AC1137" s="64"/>
      <c r="AD1137" s="64"/>
      <c r="AE1137" s="64"/>
      <c r="AF1137" s="64"/>
      <c r="AG1137" s="64"/>
      <c r="AH1137" s="64"/>
    </row>
    <row r="1138" spans="1:34" ht="15" customHeight="1" x14ac:dyDescent="0.3">
      <c r="A1138" s="64"/>
      <c r="B1138" s="64"/>
      <c r="C1138" s="64"/>
      <c r="D1138" s="64"/>
      <c r="E1138" s="64"/>
      <c r="F1138" s="64"/>
      <c r="G1138" s="64"/>
      <c r="H1138" s="64"/>
      <c r="I1138" s="64"/>
      <c r="J1138" s="64"/>
      <c r="K1138" s="64"/>
      <c r="L1138" s="64"/>
      <c r="M1138" s="64"/>
      <c r="N1138" s="64"/>
      <c r="O1138" s="64"/>
      <c r="P1138" s="64"/>
      <c r="Q1138" s="64"/>
      <c r="R1138" s="64"/>
      <c r="S1138" s="64"/>
      <c r="T1138" s="64"/>
      <c r="U1138" s="64"/>
      <c r="V1138" s="64"/>
      <c r="W1138" s="64"/>
      <c r="X1138" s="64"/>
      <c r="Y1138" s="64"/>
      <c r="Z1138" s="64"/>
      <c r="AA1138" s="64"/>
      <c r="AB1138" s="64"/>
      <c r="AC1138" s="64"/>
      <c r="AD1138" s="64"/>
      <c r="AE1138" s="64"/>
      <c r="AF1138" s="64"/>
      <c r="AG1138" s="64"/>
      <c r="AH1138" s="64"/>
    </row>
    <row r="1139" spans="1:34" ht="15" customHeight="1" x14ac:dyDescent="0.3">
      <c r="A1139" s="64"/>
      <c r="B1139" s="64"/>
      <c r="C1139" s="64"/>
      <c r="D1139" s="64"/>
      <c r="E1139" s="64"/>
      <c r="F1139" s="64"/>
      <c r="G1139" s="64"/>
      <c r="H1139" s="64"/>
      <c r="I1139" s="64"/>
      <c r="J1139" s="64"/>
      <c r="K1139" s="64"/>
      <c r="L1139" s="64"/>
      <c r="M1139" s="64"/>
      <c r="N1139" s="64"/>
      <c r="O1139" s="64"/>
      <c r="P1139" s="64"/>
      <c r="Q1139" s="64"/>
      <c r="R1139" s="64"/>
      <c r="S1139" s="64"/>
      <c r="T1139" s="64"/>
      <c r="U1139" s="64"/>
      <c r="V1139" s="64"/>
      <c r="W1139" s="64"/>
      <c r="X1139" s="64"/>
      <c r="Y1139" s="64"/>
      <c r="Z1139" s="64"/>
      <c r="AA1139" s="64"/>
      <c r="AB1139" s="64"/>
      <c r="AC1139" s="64"/>
      <c r="AD1139" s="64"/>
      <c r="AE1139" s="64"/>
      <c r="AF1139" s="64"/>
      <c r="AG1139" s="64"/>
      <c r="AH1139" s="64"/>
    </row>
    <row r="1140" spans="1:34" ht="15" customHeight="1" x14ac:dyDescent="0.3">
      <c r="A1140" s="64"/>
      <c r="B1140" s="64"/>
      <c r="C1140" s="64"/>
      <c r="D1140" s="64"/>
      <c r="E1140" s="64"/>
      <c r="F1140" s="64"/>
      <c r="G1140" s="64"/>
      <c r="H1140" s="64"/>
      <c r="I1140" s="64"/>
      <c r="J1140" s="64"/>
      <c r="K1140" s="64"/>
      <c r="L1140" s="64"/>
      <c r="M1140" s="64"/>
      <c r="N1140" s="64"/>
      <c r="O1140" s="64"/>
      <c r="P1140" s="64"/>
      <c r="Q1140" s="64"/>
      <c r="R1140" s="64"/>
      <c r="S1140" s="64"/>
      <c r="T1140" s="64"/>
      <c r="U1140" s="64"/>
      <c r="V1140" s="64"/>
      <c r="W1140" s="64"/>
      <c r="X1140" s="64"/>
      <c r="Y1140" s="64"/>
      <c r="Z1140" s="64"/>
      <c r="AA1140" s="64"/>
      <c r="AB1140" s="64"/>
      <c r="AC1140" s="64"/>
      <c r="AD1140" s="64"/>
      <c r="AE1140" s="64"/>
      <c r="AF1140" s="64"/>
      <c r="AG1140" s="64"/>
      <c r="AH1140" s="64"/>
    </row>
    <row r="1141" spans="1:34" ht="15" customHeight="1" x14ac:dyDescent="0.3">
      <c r="A1141" s="64"/>
      <c r="B1141" s="64"/>
      <c r="C1141" s="64"/>
      <c r="D1141" s="64"/>
      <c r="E1141" s="64"/>
      <c r="F1141" s="64"/>
      <c r="G1141" s="64"/>
      <c r="H1141" s="64"/>
      <c r="I1141" s="64"/>
      <c r="J1141" s="64"/>
      <c r="K1141" s="64"/>
      <c r="L1141" s="64"/>
      <c r="M1141" s="64"/>
      <c r="N1141" s="64"/>
      <c r="O1141" s="64"/>
      <c r="P1141" s="64"/>
      <c r="Q1141" s="64"/>
      <c r="R1141" s="64"/>
      <c r="S1141" s="64"/>
      <c r="T1141" s="64"/>
      <c r="U1141" s="64"/>
      <c r="V1141" s="64"/>
      <c r="W1141" s="64"/>
      <c r="X1141" s="64"/>
      <c r="Y1141" s="64"/>
      <c r="Z1141" s="64"/>
      <c r="AA1141" s="64"/>
      <c r="AB1141" s="64"/>
      <c r="AC1141" s="64"/>
      <c r="AD1141" s="64"/>
      <c r="AE1141" s="64"/>
      <c r="AF1141" s="64"/>
      <c r="AG1141" s="64"/>
      <c r="AH1141" s="64"/>
    </row>
    <row r="1142" spans="1:34" ht="15" customHeight="1" x14ac:dyDescent="0.3">
      <c r="A1142" s="64"/>
      <c r="B1142" s="64"/>
      <c r="C1142" s="64"/>
      <c r="D1142" s="64"/>
      <c r="E1142" s="64"/>
      <c r="F1142" s="64"/>
      <c r="G1142" s="64"/>
      <c r="H1142" s="64"/>
      <c r="I1142" s="64"/>
      <c r="J1142" s="64"/>
      <c r="K1142" s="64"/>
      <c r="L1142" s="64"/>
      <c r="M1142" s="64"/>
      <c r="N1142" s="64"/>
      <c r="O1142" s="64"/>
      <c r="P1142" s="64"/>
      <c r="Q1142" s="64"/>
      <c r="R1142" s="64"/>
      <c r="S1142" s="64"/>
      <c r="T1142" s="64"/>
      <c r="U1142" s="64"/>
      <c r="V1142" s="64"/>
      <c r="W1142" s="64"/>
      <c r="X1142" s="64"/>
      <c r="Y1142" s="64"/>
      <c r="Z1142" s="64"/>
      <c r="AA1142" s="64"/>
      <c r="AB1142" s="64"/>
      <c r="AC1142" s="64"/>
      <c r="AD1142" s="64"/>
      <c r="AE1142" s="64"/>
      <c r="AF1142" s="64"/>
      <c r="AG1142" s="64"/>
      <c r="AH1142" s="64"/>
    </row>
    <row r="1143" spans="1:34" ht="15" customHeight="1" x14ac:dyDescent="0.3">
      <c r="A1143" s="64"/>
      <c r="B1143" s="64"/>
      <c r="C1143" s="64"/>
      <c r="D1143" s="64"/>
      <c r="E1143" s="64"/>
      <c r="F1143" s="64"/>
      <c r="G1143" s="64"/>
      <c r="H1143" s="64"/>
      <c r="I1143" s="64"/>
      <c r="J1143" s="64"/>
      <c r="K1143" s="64"/>
      <c r="L1143" s="64"/>
      <c r="M1143" s="64"/>
      <c r="N1143" s="64"/>
      <c r="O1143" s="64"/>
      <c r="P1143" s="64"/>
      <c r="Q1143" s="64"/>
      <c r="R1143" s="64"/>
      <c r="S1143" s="64"/>
      <c r="T1143" s="64"/>
      <c r="U1143" s="64"/>
      <c r="V1143" s="64"/>
      <c r="W1143" s="64"/>
      <c r="X1143" s="64"/>
      <c r="Y1143" s="64"/>
      <c r="Z1143" s="64"/>
      <c r="AA1143" s="64"/>
      <c r="AB1143" s="64"/>
      <c r="AC1143" s="64"/>
      <c r="AD1143" s="64"/>
      <c r="AE1143" s="64"/>
      <c r="AF1143" s="64"/>
      <c r="AG1143" s="64"/>
      <c r="AH1143" s="64"/>
    </row>
    <row r="1144" spans="1:34" ht="15" customHeight="1" x14ac:dyDescent="0.3">
      <c r="A1144" s="64"/>
      <c r="B1144" s="64"/>
      <c r="C1144" s="64"/>
      <c r="D1144" s="64"/>
      <c r="E1144" s="64"/>
      <c r="F1144" s="64"/>
      <c r="G1144" s="64"/>
      <c r="H1144" s="64"/>
      <c r="I1144" s="64"/>
      <c r="J1144" s="64"/>
      <c r="K1144" s="64"/>
      <c r="L1144" s="64"/>
      <c r="M1144" s="64"/>
      <c r="N1144" s="64"/>
      <c r="O1144" s="64"/>
      <c r="P1144" s="64"/>
      <c r="Q1144" s="64"/>
      <c r="R1144" s="64"/>
      <c r="S1144" s="64"/>
      <c r="T1144" s="64"/>
      <c r="U1144" s="64"/>
      <c r="V1144" s="64"/>
      <c r="W1144" s="64"/>
      <c r="X1144" s="64"/>
      <c r="Y1144" s="64"/>
      <c r="Z1144" s="64"/>
      <c r="AA1144" s="64"/>
      <c r="AB1144" s="64"/>
      <c r="AC1144" s="64"/>
      <c r="AD1144" s="64"/>
      <c r="AE1144" s="64"/>
      <c r="AF1144" s="64"/>
      <c r="AG1144" s="64"/>
      <c r="AH1144" s="64"/>
    </row>
    <row r="1145" spans="1:34" ht="15" customHeight="1" x14ac:dyDescent="0.3">
      <c r="A1145" s="64"/>
      <c r="B1145" s="64"/>
      <c r="C1145" s="64"/>
      <c r="D1145" s="64"/>
      <c r="E1145" s="64"/>
      <c r="F1145" s="64"/>
      <c r="G1145" s="64"/>
      <c r="H1145" s="64"/>
      <c r="I1145" s="64"/>
      <c r="J1145" s="64"/>
      <c r="K1145" s="64"/>
      <c r="L1145" s="64"/>
      <c r="M1145" s="64"/>
      <c r="N1145" s="64"/>
      <c r="O1145" s="64"/>
      <c r="P1145" s="64"/>
      <c r="Q1145" s="64"/>
      <c r="R1145" s="64"/>
      <c r="S1145" s="64"/>
      <c r="T1145" s="64"/>
      <c r="U1145" s="64"/>
      <c r="V1145" s="64"/>
      <c r="W1145" s="64"/>
      <c r="X1145" s="64"/>
      <c r="Y1145" s="64"/>
      <c r="Z1145" s="64"/>
      <c r="AA1145" s="64"/>
      <c r="AB1145" s="64"/>
      <c r="AC1145" s="64"/>
      <c r="AD1145" s="64"/>
      <c r="AE1145" s="64"/>
      <c r="AF1145" s="64"/>
      <c r="AG1145" s="64"/>
      <c r="AH1145" s="64"/>
    </row>
    <row r="1146" spans="1:34" ht="15" customHeight="1" x14ac:dyDescent="0.3">
      <c r="A1146" s="64"/>
      <c r="B1146" s="64"/>
      <c r="C1146" s="64"/>
      <c r="D1146" s="64"/>
      <c r="E1146" s="64"/>
      <c r="F1146" s="64"/>
      <c r="G1146" s="64"/>
      <c r="H1146" s="64"/>
      <c r="I1146" s="64"/>
      <c r="J1146" s="64"/>
      <c r="K1146" s="64"/>
      <c r="L1146" s="64"/>
      <c r="M1146" s="64"/>
      <c r="N1146" s="64"/>
      <c r="O1146" s="64"/>
      <c r="P1146" s="64"/>
      <c r="Q1146" s="64"/>
      <c r="R1146" s="64"/>
      <c r="S1146" s="64"/>
      <c r="T1146" s="64"/>
      <c r="U1146" s="64"/>
      <c r="V1146" s="64"/>
      <c r="W1146" s="64"/>
      <c r="X1146" s="64"/>
      <c r="Y1146" s="64"/>
      <c r="Z1146" s="64"/>
      <c r="AA1146" s="64"/>
      <c r="AB1146" s="64"/>
      <c r="AC1146" s="64"/>
      <c r="AD1146" s="64"/>
      <c r="AE1146" s="64"/>
      <c r="AF1146" s="64"/>
      <c r="AG1146" s="64"/>
      <c r="AH1146" s="64"/>
    </row>
    <row r="1147" spans="1:34" ht="15" customHeight="1" x14ac:dyDescent="0.3">
      <c r="A1147" s="64"/>
      <c r="B1147" s="64"/>
      <c r="C1147" s="64"/>
      <c r="D1147" s="64"/>
      <c r="E1147" s="64"/>
      <c r="F1147" s="64"/>
      <c r="G1147" s="64"/>
      <c r="H1147" s="64"/>
      <c r="I1147" s="64"/>
      <c r="J1147" s="64"/>
      <c r="K1147" s="64"/>
      <c r="L1147" s="64"/>
      <c r="M1147" s="64"/>
      <c r="N1147" s="64"/>
      <c r="O1147" s="64"/>
      <c r="P1147" s="64"/>
      <c r="Q1147" s="64"/>
      <c r="R1147" s="64"/>
      <c r="S1147" s="64"/>
      <c r="T1147" s="64"/>
      <c r="U1147" s="64"/>
      <c r="V1147" s="64"/>
      <c r="W1147" s="64"/>
      <c r="X1147" s="64"/>
      <c r="Y1147" s="64"/>
      <c r="Z1147" s="64"/>
      <c r="AA1147" s="64"/>
      <c r="AB1147" s="64"/>
      <c r="AC1147" s="64"/>
      <c r="AD1147" s="64"/>
      <c r="AE1147" s="64"/>
      <c r="AF1147" s="64"/>
      <c r="AG1147" s="64"/>
      <c r="AH1147" s="64"/>
    </row>
    <row r="1148" spans="1:34" ht="15" customHeight="1" x14ac:dyDescent="0.3">
      <c r="A1148" s="64"/>
      <c r="B1148" s="64"/>
      <c r="C1148" s="64"/>
      <c r="D1148" s="64"/>
      <c r="E1148" s="64"/>
      <c r="F1148" s="64"/>
      <c r="G1148" s="64"/>
      <c r="H1148" s="64"/>
      <c r="I1148" s="64"/>
      <c r="J1148" s="64"/>
      <c r="K1148" s="64"/>
      <c r="L1148" s="64"/>
      <c r="M1148" s="64"/>
      <c r="N1148" s="64"/>
      <c r="O1148" s="64"/>
      <c r="P1148" s="64"/>
      <c r="Q1148" s="64"/>
      <c r="R1148" s="64"/>
      <c r="S1148" s="64"/>
      <c r="T1148" s="64"/>
      <c r="U1148" s="64"/>
      <c r="V1148" s="64"/>
      <c r="W1148" s="64"/>
      <c r="X1148" s="64"/>
      <c r="Y1148" s="64"/>
      <c r="Z1148" s="64"/>
      <c r="AA1148" s="64"/>
      <c r="AB1148" s="64"/>
      <c r="AC1148" s="64"/>
      <c r="AD1148" s="64"/>
      <c r="AE1148" s="64"/>
      <c r="AF1148" s="64"/>
      <c r="AG1148" s="64"/>
      <c r="AH1148" s="64"/>
    </row>
    <row r="1149" spans="1:34" ht="15" customHeight="1" x14ac:dyDescent="0.3">
      <c r="A1149" s="64"/>
      <c r="B1149" s="64"/>
      <c r="C1149" s="64"/>
      <c r="D1149" s="64"/>
      <c r="E1149" s="64"/>
      <c r="F1149" s="64"/>
      <c r="G1149" s="64"/>
      <c r="H1149" s="64"/>
      <c r="I1149" s="64"/>
      <c r="J1149" s="64"/>
      <c r="K1149" s="64"/>
      <c r="L1149" s="64"/>
      <c r="M1149" s="64"/>
      <c r="N1149" s="64"/>
      <c r="O1149" s="64"/>
      <c r="P1149" s="64"/>
      <c r="Q1149" s="64"/>
      <c r="R1149" s="64"/>
      <c r="S1149" s="64"/>
      <c r="T1149" s="64"/>
      <c r="U1149" s="64"/>
      <c r="V1149" s="64"/>
      <c r="W1149" s="64"/>
      <c r="X1149" s="64"/>
      <c r="Y1149" s="64"/>
      <c r="Z1149" s="64"/>
      <c r="AA1149" s="64"/>
      <c r="AB1149" s="64"/>
      <c r="AC1149" s="64"/>
      <c r="AD1149" s="64"/>
      <c r="AE1149" s="64"/>
      <c r="AF1149" s="64"/>
      <c r="AG1149" s="64"/>
      <c r="AH1149" s="64"/>
    </row>
    <row r="1150" spans="1:34" ht="15" customHeight="1" x14ac:dyDescent="0.3">
      <c r="A1150" s="64"/>
      <c r="B1150" s="64"/>
      <c r="C1150" s="64"/>
      <c r="D1150" s="64"/>
      <c r="E1150" s="64"/>
      <c r="F1150" s="64"/>
      <c r="G1150" s="64"/>
      <c r="H1150" s="64"/>
      <c r="I1150" s="64"/>
      <c r="J1150" s="64"/>
      <c r="K1150" s="64"/>
      <c r="L1150" s="64"/>
      <c r="M1150" s="64"/>
      <c r="N1150" s="64"/>
      <c r="O1150" s="64"/>
      <c r="P1150" s="64"/>
      <c r="Q1150" s="64"/>
      <c r="R1150" s="64"/>
      <c r="S1150" s="64"/>
      <c r="T1150" s="64"/>
      <c r="U1150" s="64"/>
      <c r="V1150" s="64"/>
      <c r="W1150" s="64"/>
      <c r="X1150" s="64"/>
      <c r="Y1150" s="64"/>
      <c r="Z1150" s="64"/>
      <c r="AA1150" s="64"/>
      <c r="AB1150" s="64"/>
      <c r="AC1150" s="64"/>
      <c r="AD1150" s="64"/>
      <c r="AE1150" s="64"/>
      <c r="AF1150" s="64"/>
      <c r="AG1150" s="64"/>
      <c r="AH1150" s="64"/>
    </row>
    <row r="1151" spans="1:34" ht="15" customHeight="1" x14ac:dyDescent="0.3">
      <c r="A1151" s="64"/>
      <c r="B1151" s="64"/>
      <c r="C1151" s="64"/>
      <c r="D1151" s="64"/>
      <c r="E1151" s="64"/>
      <c r="F1151" s="64"/>
      <c r="G1151" s="64"/>
      <c r="H1151" s="64"/>
      <c r="I1151" s="64"/>
      <c r="J1151" s="64"/>
      <c r="K1151" s="64"/>
      <c r="L1151" s="64"/>
      <c r="M1151" s="64"/>
      <c r="N1151" s="64"/>
      <c r="O1151" s="64"/>
      <c r="P1151" s="64"/>
      <c r="Q1151" s="64"/>
      <c r="R1151" s="64"/>
      <c r="S1151" s="64"/>
      <c r="T1151" s="64"/>
      <c r="U1151" s="64"/>
      <c r="V1151" s="64"/>
      <c r="W1151" s="64"/>
      <c r="X1151" s="64"/>
      <c r="Y1151" s="64"/>
      <c r="Z1151" s="64"/>
      <c r="AA1151" s="64"/>
      <c r="AB1151" s="64"/>
      <c r="AC1151" s="64"/>
      <c r="AD1151" s="64"/>
      <c r="AE1151" s="64"/>
      <c r="AF1151" s="64"/>
      <c r="AG1151" s="64"/>
      <c r="AH1151" s="64"/>
    </row>
    <row r="1152" spans="1:34" ht="15" customHeight="1" x14ac:dyDescent="0.3">
      <c r="A1152" s="64"/>
      <c r="B1152" s="64"/>
      <c r="C1152" s="64"/>
      <c r="D1152" s="64"/>
      <c r="E1152" s="64"/>
      <c r="F1152" s="64"/>
      <c r="G1152" s="64"/>
      <c r="H1152" s="64"/>
      <c r="I1152" s="64"/>
      <c r="J1152" s="64"/>
      <c r="K1152" s="64"/>
      <c r="L1152" s="64"/>
      <c r="M1152" s="64"/>
      <c r="N1152" s="64"/>
      <c r="O1152" s="64"/>
      <c r="P1152" s="64"/>
      <c r="Q1152" s="64"/>
      <c r="R1152" s="64"/>
      <c r="S1152" s="64"/>
      <c r="T1152" s="64"/>
      <c r="U1152" s="64"/>
      <c r="V1152" s="64"/>
      <c r="W1152" s="64"/>
      <c r="X1152" s="64"/>
      <c r="Y1152" s="64"/>
      <c r="Z1152" s="64"/>
      <c r="AA1152" s="64"/>
      <c r="AB1152" s="64"/>
      <c r="AC1152" s="64"/>
      <c r="AD1152" s="64"/>
      <c r="AE1152" s="64"/>
      <c r="AF1152" s="64"/>
      <c r="AG1152" s="64"/>
      <c r="AH1152" s="64"/>
    </row>
    <row r="1153" spans="1:34" ht="15" customHeight="1" x14ac:dyDescent="0.3">
      <c r="A1153" s="64"/>
      <c r="B1153" s="64"/>
      <c r="C1153" s="64"/>
      <c r="D1153" s="64"/>
      <c r="E1153" s="64"/>
      <c r="F1153" s="64"/>
      <c r="G1153" s="64"/>
      <c r="H1153" s="64"/>
      <c r="I1153" s="64"/>
      <c r="J1153" s="64"/>
      <c r="K1153" s="64"/>
      <c r="L1153" s="64"/>
      <c r="M1153" s="64"/>
      <c r="N1153" s="64"/>
      <c r="O1153" s="64"/>
      <c r="P1153" s="64"/>
      <c r="Q1153" s="64"/>
      <c r="R1153" s="64"/>
      <c r="S1153" s="64"/>
      <c r="T1153" s="64"/>
      <c r="U1153" s="64"/>
      <c r="V1153" s="64"/>
      <c r="W1153" s="64"/>
      <c r="X1153" s="64"/>
      <c r="Y1153" s="64"/>
      <c r="Z1153" s="64"/>
      <c r="AA1153" s="64"/>
      <c r="AB1153" s="64"/>
      <c r="AC1153" s="64"/>
      <c r="AD1153" s="64"/>
      <c r="AE1153" s="64"/>
      <c r="AF1153" s="64"/>
      <c r="AG1153" s="64"/>
      <c r="AH1153" s="64"/>
    </row>
    <row r="1154" spans="1:34" ht="15" customHeight="1" x14ac:dyDescent="0.3">
      <c r="A1154" s="64"/>
      <c r="B1154" s="64"/>
      <c r="C1154" s="64"/>
      <c r="D1154" s="64"/>
      <c r="E1154" s="64"/>
      <c r="F1154" s="64"/>
      <c r="G1154" s="64"/>
      <c r="H1154" s="64"/>
      <c r="I1154" s="64"/>
      <c r="J1154" s="64"/>
      <c r="K1154" s="64"/>
      <c r="L1154" s="64"/>
      <c r="M1154" s="64"/>
      <c r="N1154" s="64"/>
      <c r="O1154" s="64"/>
      <c r="P1154" s="64"/>
      <c r="Q1154" s="64"/>
      <c r="R1154" s="64"/>
      <c r="S1154" s="64"/>
      <c r="T1154" s="64"/>
      <c r="U1154" s="64"/>
      <c r="V1154" s="64"/>
      <c r="W1154" s="64"/>
      <c r="X1154" s="64"/>
      <c r="Y1154" s="64"/>
      <c r="Z1154" s="64"/>
      <c r="AA1154" s="64"/>
      <c r="AB1154" s="64"/>
      <c r="AC1154" s="64"/>
      <c r="AD1154" s="64"/>
      <c r="AE1154" s="64"/>
      <c r="AF1154" s="64"/>
      <c r="AG1154" s="64"/>
      <c r="AH1154" s="64"/>
    </row>
    <row r="1155" spans="1:34" ht="15" customHeight="1" x14ac:dyDescent="0.3">
      <c r="A1155" s="64"/>
      <c r="B1155" s="64"/>
      <c r="C1155" s="64"/>
      <c r="D1155" s="64"/>
      <c r="E1155" s="64"/>
      <c r="F1155" s="64"/>
      <c r="G1155" s="64"/>
      <c r="H1155" s="64"/>
      <c r="I1155" s="64"/>
      <c r="J1155" s="64"/>
      <c r="K1155" s="64"/>
      <c r="L1155" s="64"/>
      <c r="M1155" s="64"/>
      <c r="N1155" s="64"/>
      <c r="O1155" s="64"/>
      <c r="P1155" s="64"/>
      <c r="Q1155" s="64"/>
      <c r="R1155" s="64"/>
      <c r="S1155" s="64"/>
      <c r="T1155" s="64"/>
      <c r="U1155" s="64"/>
      <c r="V1155" s="64"/>
      <c r="W1155" s="64"/>
      <c r="X1155" s="64"/>
      <c r="Y1155" s="64"/>
      <c r="Z1155" s="64"/>
      <c r="AA1155" s="64"/>
      <c r="AB1155" s="64"/>
      <c r="AC1155" s="64"/>
      <c r="AD1155" s="64"/>
      <c r="AE1155" s="64"/>
      <c r="AF1155" s="64"/>
      <c r="AG1155" s="64"/>
      <c r="AH1155" s="64"/>
    </row>
    <row r="1156" spans="1:34" ht="15" customHeight="1" x14ac:dyDescent="0.3">
      <c r="A1156" s="64"/>
      <c r="B1156" s="64"/>
      <c r="C1156" s="64"/>
      <c r="D1156" s="64"/>
      <c r="E1156" s="64"/>
      <c r="F1156" s="64"/>
      <c r="G1156" s="64"/>
      <c r="H1156" s="64"/>
      <c r="I1156" s="64"/>
      <c r="J1156" s="64"/>
      <c r="K1156" s="64"/>
      <c r="L1156" s="64"/>
      <c r="M1156" s="64"/>
      <c r="N1156" s="64"/>
      <c r="O1156" s="64"/>
      <c r="P1156" s="64"/>
      <c r="Q1156" s="64"/>
      <c r="R1156" s="64"/>
      <c r="S1156" s="64"/>
      <c r="T1156" s="64"/>
      <c r="U1156" s="64"/>
      <c r="V1156" s="64"/>
      <c r="W1156" s="64"/>
      <c r="X1156" s="64"/>
      <c r="Y1156" s="64"/>
      <c r="Z1156" s="64"/>
      <c r="AA1156" s="64"/>
      <c r="AB1156" s="64"/>
      <c r="AC1156" s="64"/>
      <c r="AD1156" s="64"/>
      <c r="AE1156" s="64"/>
      <c r="AF1156" s="64"/>
      <c r="AG1156" s="64"/>
      <c r="AH1156" s="64"/>
    </row>
    <row r="1157" spans="1:34" ht="15" customHeight="1" x14ac:dyDescent="0.3">
      <c r="A1157" s="64"/>
      <c r="B1157" s="64"/>
      <c r="C1157" s="64"/>
      <c r="D1157" s="64"/>
      <c r="E1157" s="64"/>
      <c r="F1157" s="64"/>
      <c r="G1157" s="64"/>
      <c r="H1157" s="64"/>
      <c r="I1157" s="64"/>
      <c r="J1157" s="64"/>
      <c r="K1157" s="64"/>
      <c r="L1157" s="64"/>
      <c r="M1157" s="64"/>
      <c r="N1157" s="64"/>
      <c r="O1157" s="64"/>
      <c r="P1157" s="64"/>
      <c r="Q1157" s="64"/>
      <c r="R1157" s="64"/>
      <c r="S1157" s="64"/>
      <c r="T1157" s="64"/>
      <c r="U1157" s="64"/>
      <c r="V1157" s="64"/>
      <c r="W1157" s="64"/>
      <c r="X1157" s="64"/>
      <c r="Y1157" s="64"/>
      <c r="Z1157" s="64"/>
      <c r="AA1157" s="64"/>
      <c r="AB1157" s="64"/>
      <c r="AC1157" s="64"/>
      <c r="AD1157" s="64"/>
      <c r="AE1157" s="64"/>
      <c r="AF1157" s="64"/>
      <c r="AG1157" s="64"/>
      <c r="AH1157" s="64"/>
    </row>
    <row r="1158" spans="1:34" ht="15" customHeight="1" x14ac:dyDescent="0.3">
      <c r="A1158" s="64"/>
      <c r="B1158" s="64"/>
      <c r="C1158" s="64"/>
      <c r="D1158" s="64"/>
      <c r="E1158" s="64"/>
      <c r="F1158" s="64"/>
      <c r="G1158" s="64"/>
      <c r="H1158" s="64"/>
      <c r="I1158" s="64"/>
      <c r="J1158" s="64"/>
      <c r="K1158" s="64"/>
      <c r="L1158" s="64"/>
      <c r="M1158" s="64"/>
      <c r="N1158" s="64"/>
      <c r="O1158" s="64"/>
      <c r="P1158" s="64"/>
      <c r="Q1158" s="64"/>
      <c r="R1158" s="64"/>
      <c r="S1158" s="64"/>
      <c r="T1158" s="64"/>
      <c r="U1158" s="64"/>
      <c r="V1158" s="64"/>
      <c r="W1158" s="64"/>
      <c r="X1158" s="64"/>
      <c r="Y1158" s="64"/>
      <c r="Z1158" s="64"/>
      <c r="AA1158" s="64"/>
      <c r="AB1158" s="64"/>
      <c r="AC1158" s="64"/>
      <c r="AD1158" s="64"/>
      <c r="AE1158" s="64"/>
      <c r="AF1158" s="64"/>
      <c r="AG1158" s="64"/>
      <c r="AH1158" s="64"/>
    </row>
    <row r="1159" spans="1:34" ht="15" customHeight="1" x14ac:dyDescent="0.3">
      <c r="A1159" s="64"/>
      <c r="B1159" s="64"/>
      <c r="C1159" s="64"/>
      <c r="D1159" s="64"/>
      <c r="E1159" s="64"/>
      <c r="F1159" s="64"/>
      <c r="G1159" s="64"/>
      <c r="H1159" s="64"/>
      <c r="I1159" s="64"/>
      <c r="J1159" s="64"/>
      <c r="K1159" s="64"/>
      <c r="L1159" s="64"/>
      <c r="M1159" s="64"/>
      <c r="N1159" s="64"/>
      <c r="O1159" s="64"/>
      <c r="P1159" s="64"/>
      <c r="Q1159" s="64"/>
      <c r="R1159" s="64"/>
      <c r="S1159" s="64"/>
      <c r="T1159" s="64"/>
      <c r="U1159" s="64"/>
      <c r="V1159" s="64"/>
      <c r="W1159" s="64"/>
      <c r="X1159" s="64"/>
      <c r="Y1159" s="64"/>
      <c r="Z1159" s="64"/>
      <c r="AA1159" s="64"/>
      <c r="AB1159" s="64"/>
      <c r="AC1159" s="64"/>
      <c r="AD1159" s="64"/>
      <c r="AE1159" s="64"/>
      <c r="AF1159" s="64"/>
      <c r="AG1159" s="64"/>
      <c r="AH1159" s="64"/>
    </row>
    <row r="1160" spans="1:34" ht="15" customHeight="1" x14ac:dyDescent="0.3">
      <c r="A1160" s="64"/>
      <c r="B1160" s="64"/>
      <c r="C1160" s="64"/>
      <c r="D1160" s="64"/>
      <c r="E1160" s="64"/>
      <c r="F1160" s="64"/>
      <c r="G1160" s="64"/>
      <c r="H1160" s="64"/>
      <c r="I1160" s="64"/>
      <c r="J1160" s="64"/>
      <c r="K1160" s="64"/>
      <c r="L1160" s="64"/>
      <c r="M1160" s="64"/>
      <c r="N1160" s="64"/>
      <c r="O1160" s="64"/>
      <c r="P1160" s="64"/>
      <c r="Q1160" s="64"/>
      <c r="R1160" s="64"/>
      <c r="S1160" s="64"/>
      <c r="T1160" s="64"/>
      <c r="U1160" s="64"/>
      <c r="V1160" s="64"/>
      <c r="W1160" s="64"/>
      <c r="X1160" s="64"/>
      <c r="Y1160" s="64"/>
      <c r="Z1160" s="64"/>
      <c r="AA1160" s="64"/>
      <c r="AB1160" s="64"/>
      <c r="AC1160" s="64"/>
      <c r="AD1160" s="64"/>
      <c r="AE1160" s="64"/>
      <c r="AF1160" s="64"/>
      <c r="AG1160" s="64"/>
      <c r="AH1160" s="64"/>
    </row>
    <row r="1161" spans="1:34" ht="15" customHeight="1" x14ac:dyDescent="0.3">
      <c r="A1161" s="64"/>
      <c r="B1161" s="64"/>
      <c r="C1161" s="64"/>
      <c r="D1161" s="64"/>
      <c r="E1161" s="64"/>
      <c r="F1161" s="64"/>
      <c r="G1161" s="64"/>
      <c r="H1161" s="64"/>
      <c r="I1161" s="64"/>
      <c r="J1161" s="64"/>
      <c r="K1161" s="64"/>
      <c r="L1161" s="64"/>
      <c r="M1161" s="64"/>
      <c r="N1161" s="64"/>
      <c r="O1161" s="64"/>
      <c r="P1161" s="64"/>
      <c r="Q1161" s="64"/>
      <c r="R1161" s="64"/>
      <c r="S1161" s="64"/>
      <c r="T1161" s="64"/>
      <c r="U1161" s="64"/>
      <c r="V1161" s="64"/>
      <c r="W1161" s="64"/>
      <c r="X1161" s="64"/>
      <c r="Y1161" s="64"/>
      <c r="Z1161" s="64"/>
      <c r="AA1161" s="64"/>
      <c r="AB1161" s="64"/>
      <c r="AC1161" s="64"/>
      <c r="AD1161" s="64"/>
      <c r="AE1161" s="64"/>
      <c r="AF1161" s="64"/>
      <c r="AG1161" s="64"/>
      <c r="AH1161" s="64"/>
    </row>
    <row r="1162" spans="1:34" ht="15" customHeight="1" x14ac:dyDescent="0.3">
      <c r="A1162" s="64"/>
      <c r="B1162" s="64"/>
      <c r="C1162" s="64"/>
      <c r="D1162" s="64"/>
      <c r="E1162" s="64"/>
      <c r="F1162" s="64"/>
      <c r="G1162" s="64"/>
      <c r="H1162" s="64"/>
      <c r="I1162" s="64"/>
      <c r="J1162" s="64"/>
      <c r="K1162" s="64"/>
      <c r="L1162" s="64"/>
      <c r="M1162" s="64"/>
      <c r="N1162" s="64"/>
      <c r="O1162" s="64"/>
      <c r="P1162" s="64"/>
      <c r="Q1162" s="64"/>
      <c r="R1162" s="64"/>
      <c r="S1162" s="64"/>
      <c r="T1162" s="64"/>
      <c r="U1162" s="64"/>
      <c r="V1162" s="64"/>
      <c r="W1162" s="64"/>
      <c r="X1162" s="64"/>
      <c r="Y1162" s="64"/>
      <c r="Z1162" s="64"/>
      <c r="AA1162" s="64"/>
      <c r="AB1162" s="64"/>
      <c r="AC1162" s="64"/>
      <c r="AD1162" s="64"/>
      <c r="AE1162" s="64"/>
      <c r="AF1162" s="64"/>
      <c r="AG1162" s="64"/>
      <c r="AH1162" s="64"/>
    </row>
    <row r="1163" spans="1:34" ht="15" customHeight="1" x14ac:dyDescent="0.3">
      <c r="A1163" s="64"/>
      <c r="B1163" s="64"/>
      <c r="C1163" s="64"/>
      <c r="D1163" s="64"/>
      <c r="E1163" s="64"/>
      <c r="F1163" s="64"/>
      <c r="G1163" s="64"/>
      <c r="H1163" s="64"/>
      <c r="I1163" s="64"/>
      <c r="J1163" s="64"/>
      <c r="K1163" s="64"/>
      <c r="L1163" s="64"/>
      <c r="M1163" s="64"/>
      <c r="N1163" s="64"/>
      <c r="O1163" s="64"/>
      <c r="P1163" s="64"/>
      <c r="Q1163" s="64"/>
      <c r="R1163" s="64"/>
      <c r="S1163" s="64"/>
      <c r="T1163" s="64"/>
      <c r="U1163" s="64"/>
      <c r="V1163" s="64"/>
      <c r="W1163" s="64"/>
      <c r="X1163" s="64"/>
      <c r="Y1163" s="64"/>
      <c r="Z1163" s="64"/>
      <c r="AA1163" s="64"/>
      <c r="AB1163" s="64"/>
      <c r="AC1163" s="64"/>
      <c r="AD1163" s="64"/>
      <c r="AE1163" s="64"/>
      <c r="AF1163" s="64"/>
      <c r="AG1163" s="64"/>
      <c r="AH1163" s="64"/>
    </row>
    <row r="1164" spans="1:34" ht="15" customHeight="1" x14ac:dyDescent="0.3">
      <c r="A1164" s="64"/>
      <c r="B1164" s="64"/>
      <c r="C1164" s="64"/>
      <c r="D1164" s="64"/>
      <c r="E1164" s="64"/>
      <c r="F1164" s="64"/>
      <c r="G1164" s="64"/>
      <c r="H1164" s="64"/>
      <c r="I1164" s="64"/>
      <c r="J1164" s="64"/>
      <c r="K1164" s="64"/>
      <c r="L1164" s="64"/>
      <c r="M1164" s="64"/>
      <c r="N1164" s="64"/>
      <c r="O1164" s="64"/>
      <c r="P1164" s="64"/>
      <c r="Q1164" s="64"/>
      <c r="R1164" s="64"/>
      <c r="S1164" s="64"/>
      <c r="T1164" s="64"/>
      <c r="U1164" s="64"/>
      <c r="V1164" s="64"/>
      <c r="W1164" s="64"/>
      <c r="X1164" s="64"/>
      <c r="Y1164" s="64"/>
      <c r="Z1164" s="64"/>
      <c r="AA1164" s="64"/>
      <c r="AB1164" s="64"/>
      <c r="AC1164" s="64"/>
      <c r="AD1164" s="64"/>
      <c r="AE1164" s="64"/>
      <c r="AF1164" s="64"/>
      <c r="AG1164" s="64"/>
      <c r="AH1164" s="64"/>
    </row>
    <row r="1165" spans="1:34" ht="15" customHeight="1" x14ac:dyDescent="0.3">
      <c r="A1165" s="64"/>
      <c r="B1165" s="64"/>
      <c r="C1165" s="64"/>
      <c r="D1165" s="64"/>
      <c r="E1165" s="64"/>
      <c r="F1165" s="64"/>
      <c r="G1165" s="64"/>
      <c r="H1165" s="64"/>
      <c r="I1165" s="64"/>
      <c r="J1165" s="64"/>
      <c r="K1165" s="64"/>
      <c r="L1165" s="64"/>
      <c r="M1165" s="64"/>
      <c r="N1165" s="64"/>
      <c r="O1165" s="64"/>
      <c r="P1165" s="64"/>
      <c r="Q1165" s="64"/>
      <c r="R1165" s="64"/>
      <c r="S1165" s="64"/>
      <c r="T1165" s="64"/>
      <c r="U1165" s="64"/>
      <c r="V1165" s="64"/>
      <c r="W1165" s="64"/>
      <c r="X1165" s="64"/>
      <c r="Y1165" s="64"/>
      <c r="Z1165" s="64"/>
      <c r="AA1165" s="64"/>
      <c r="AB1165" s="64"/>
      <c r="AC1165" s="64"/>
      <c r="AD1165" s="64"/>
      <c r="AE1165" s="64"/>
      <c r="AF1165" s="64"/>
      <c r="AG1165" s="64"/>
      <c r="AH1165" s="64"/>
    </row>
    <row r="1166" spans="1:34" ht="15" customHeight="1" x14ac:dyDescent="0.3">
      <c r="A1166" s="64"/>
      <c r="B1166" s="64"/>
      <c r="C1166" s="64"/>
      <c r="D1166" s="64"/>
      <c r="E1166" s="64"/>
      <c r="F1166" s="64"/>
      <c r="G1166" s="64"/>
      <c r="H1166" s="64"/>
      <c r="I1166" s="64"/>
      <c r="J1166" s="64"/>
      <c r="K1166" s="64"/>
      <c r="L1166" s="64"/>
      <c r="M1166" s="64"/>
      <c r="N1166" s="64"/>
      <c r="O1166" s="64"/>
      <c r="P1166" s="64"/>
      <c r="Q1166" s="64"/>
      <c r="R1166" s="64"/>
      <c r="S1166" s="64"/>
      <c r="T1166" s="64"/>
      <c r="U1166" s="64"/>
      <c r="V1166" s="64"/>
      <c r="W1166" s="64"/>
      <c r="X1166" s="64"/>
      <c r="Y1166" s="64"/>
      <c r="Z1166" s="64"/>
      <c r="AA1166" s="64"/>
      <c r="AB1166" s="64"/>
      <c r="AC1166" s="64"/>
      <c r="AD1166" s="64"/>
      <c r="AE1166" s="64"/>
      <c r="AF1166" s="64"/>
      <c r="AG1166" s="64"/>
      <c r="AH1166" s="64"/>
    </row>
    <row r="1167" spans="1:34" ht="15" customHeight="1" x14ac:dyDescent="0.3">
      <c r="A1167" s="64"/>
      <c r="B1167" s="64"/>
      <c r="C1167" s="64"/>
      <c r="D1167" s="64"/>
      <c r="E1167" s="64"/>
      <c r="F1167" s="64"/>
      <c r="G1167" s="64"/>
      <c r="H1167" s="64"/>
      <c r="I1167" s="64"/>
      <c r="J1167" s="64"/>
      <c r="K1167" s="64"/>
      <c r="L1167" s="64"/>
      <c r="M1167" s="64"/>
      <c r="N1167" s="64"/>
      <c r="O1167" s="64"/>
      <c r="P1167" s="64"/>
      <c r="Q1167" s="64"/>
      <c r="R1167" s="64"/>
      <c r="S1167" s="64"/>
      <c r="T1167" s="64"/>
      <c r="U1167" s="64"/>
      <c r="V1167" s="64"/>
      <c r="W1167" s="64"/>
      <c r="X1167" s="64"/>
      <c r="Y1167" s="64"/>
      <c r="Z1167" s="64"/>
      <c r="AA1167" s="64"/>
      <c r="AB1167" s="64"/>
      <c r="AC1167" s="64"/>
      <c r="AD1167" s="64"/>
      <c r="AE1167" s="64"/>
      <c r="AF1167" s="64"/>
      <c r="AG1167" s="64"/>
      <c r="AH1167" s="64"/>
    </row>
    <row r="1168" spans="1:34" ht="15" customHeight="1" x14ac:dyDescent="0.3">
      <c r="A1168" s="64"/>
      <c r="B1168" s="64"/>
      <c r="C1168" s="64"/>
      <c r="D1168" s="64"/>
      <c r="E1168" s="64"/>
      <c r="F1168" s="64"/>
      <c r="G1168" s="64"/>
      <c r="H1168" s="64"/>
      <c r="I1168" s="64"/>
      <c r="J1168" s="64"/>
      <c r="K1168" s="64"/>
      <c r="L1168" s="64"/>
      <c r="M1168" s="64"/>
      <c r="N1168" s="64"/>
      <c r="O1168" s="64"/>
      <c r="P1168" s="64"/>
      <c r="Q1168" s="64"/>
      <c r="R1168" s="64"/>
      <c r="S1168" s="64"/>
      <c r="T1168" s="64"/>
      <c r="U1168" s="64"/>
      <c r="V1168" s="64"/>
      <c r="W1168" s="64"/>
      <c r="X1168" s="64"/>
      <c r="Y1168" s="64"/>
      <c r="Z1168" s="64"/>
      <c r="AA1168" s="64"/>
      <c r="AB1168" s="64"/>
      <c r="AC1168" s="64"/>
      <c r="AD1168" s="64"/>
      <c r="AE1168" s="64"/>
      <c r="AF1168" s="64"/>
      <c r="AG1168" s="64"/>
      <c r="AH1168" s="64"/>
    </row>
    <row r="1169" spans="1:34" ht="15" customHeight="1" x14ac:dyDescent="0.3">
      <c r="A1169" s="64"/>
      <c r="B1169" s="64"/>
      <c r="C1169" s="64"/>
      <c r="D1169" s="64"/>
      <c r="E1169" s="64"/>
      <c r="F1169" s="64"/>
      <c r="G1169" s="64"/>
      <c r="H1169" s="64"/>
      <c r="I1169" s="64"/>
      <c r="J1169" s="64"/>
      <c r="K1169" s="64"/>
      <c r="L1169" s="64"/>
      <c r="M1169" s="64"/>
      <c r="N1169" s="64"/>
      <c r="O1169" s="64"/>
      <c r="P1169" s="64"/>
      <c r="Q1169" s="64"/>
      <c r="R1169" s="64"/>
      <c r="S1169" s="64"/>
      <c r="T1169" s="64"/>
      <c r="U1169" s="64"/>
      <c r="V1169" s="64"/>
      <c r="W1169" s="64"/>
      <c r="X1169" s="64"/>
      <c r="Y1169" s="64"/>
      <c r="Z1169" s="64"/>
      <c r="AA1169" s="64"/>
      <c r="AB1169" s="64"/>
      <c r="AC1169" s="64"/>
      <c r="AD1169" s="64"/>
      <c r="AE1169" s="64"/>
      <c r="AF1169" s="64"/>
      <c r="AG1169" s="64"/>
      <c r="AH1169" s="64"/>
    </row>
    <row r="1170" spans="1:34" ht="15" customHeight="1" x14ac:dyDescent="0.3">
      <c r="A1170" s="64"/>
      <c r="B1170" s="64"/>
      <c r="C1170" s="64"/>
      <c r="D1170" s="64"/>
      <c r="E1170" s="64"/>
      <c r="F1170" s="64"/>
      <c r="G1170" s="64"/>
      <c r="H1170" s="64"/>
      <c r="I1170" s="64"/>
      <c r="J1170" s="64"/>
      <c r="K1170" s="64"/>
      <c r="L1170" s="64"/>
      <c r="M1170" s="64"/>
      <c r="N1170" s="64"/>
      <c r="O1170" s="64"/>
      <c r="P1170" s="64"/>
      <c r="Q1170" s="64"/>
      <c r="R1170" s="64"/>
      <c r="S1170" s="64"/>
      <c r="T1170" s="64"/>
      <c r="U1170" s="64"/>
      <c r="V1170" s="64"/>
      <c r="W1170" s="64"/>
      <c r="X1170" s="64"/>
      <c r="Y1170" s="64"/>
      <c r="Z1170" s="64"/>
      <c r="AA1170" s="64"/>
      <c r="AB1170" s="64"/>
      <c r="AC1170" s="64"/>
      <c r="AD1170" s="64"/>
      <c r="AE1170" s="64"/>
      <c r="AF1170" s="64"/>
      <c r="AG1170" s="64"/>
      <c r="AH1170" s="64"/>
    </row>
    <row r="1171" spans="1:34" ht="15" customHeight="1" x14ac:dyDescent="0.3">
      <c r="A1171" s="64"/>
      <c r="B1171" s="64"/>
      <c r="C1171" s="64"/>
      <c r="D1171" s="64"/>
      <c r="E1171" s="64"/>
      <c r="F1171" s="64"/>
      <c r="G1171" s="64"/>
      <c r="H1171" s="64"/>
      <c r="I1171" s="64"/>
      <c r="J1171" s="64"/>
      <c r="K1171" s="64"/>
      <c r="L1171" s="64"/>
      <c r="M1171" s="64"/>
      <c r="N1171" s="64"/>
      <c r="O1171" s="64"/>
      <c r="P1171" s="64"/>
      <c r="Q1171" s="64"/>
      <c r="R1171" s="64"/>
      <c r="S1171" s="64"/>
      <c r="T1171" s="64"/>
      <c r="U1171" s="64"/>
      <c r="V1171" s="64"/>
      <c r="W1171" s="64"/>
      <c r="X1171" s="64"/>
      <c r="Y1171" s="64"/>
      <c r="Z1171" s="64"/>
      <c r="AA1171" s="64"/>
      <c r="AB1171" s="64"/>
      <c r="AC1171" s="64"/>
      <c r="AD1171" s="64"/>
      <c r="AE1171" s="64"/>
      <c r="AF1171" s="64"/>
      <c r="AG1171" s="64"/>
      <c r="AH1171" s="64"/>
    </row>
    <row r="1172" spans="1:34" ht="15" customHeight="1" x14ac:dyDescent="0.3">
      <c r="A1172" s="64"/>
      <c r="B1172" s="64"/>
      <c r="C1172" s="64"/>
      <c r="D1172" s="64"/>
      <c r="E1172" s="64"/>
      <c r="F1172" s="64"/>
      <c r="G1172" s="64"/>
      <c r="H1172" s="64"/>
      <c r="I1172" s="64"/>
      <c r="J1172" s="64"/>
      <c r="K1172" s="64"/>
      <c r="L1172" s="64"/>
      <c r="M1172" s="64"/>
      <c r="N1172" s="64"/>
      <c r="O1172" s="64"/>
      <c r="P1172" s="64"/>
      <c r="Q1172" s="64"/>
      <c r="R1172" s="64"/>
      <c r="S1172" s="64"/>
      <c r="T1172" s="64"/>
      <c r="U1172" s="64"/>
      <c r="V1172" s="64"/>
      <c r="W1172" s="64"/>
      <c r="X1172" s="64"/>
      <c r="Y1172" s="64"/>
      <c r="Z1172" s="64"/>
      <c r="AA1172" s="64"/>
      <c r="AB1172" s="64"/>
      <c r="AC1172" s="64"/>
      <c r="AD1172" s="64"/>
      <c r="AE1172" s="64"/>
      <c r="AF1172" s="64"/>
      <c r="AG1172" s="64"/>
      <c r="AH1172" s="64"/>
    </row>
    <row r="1173" spans="1:34" ht="15" customHeight="1" x14ac:dyDescent="0.3">
      <c r="A1173" s="64"/>
      <c r="B1173" s="64"/>
      <c r="C1173" s="64"/>
      <c r="D1173" s="64"/>
      <c r="E1173" s="64"/>
      <c r="F1173" s="64"/>
      <c r="G1173" s="64"/>
      <c r="H1173" s="64"/>
      <c r="I1173" s="64"/>
      <c r="J1173" s="64"/>
      <c r="K1173" s="64"/>
      <c r="L1173" s="64"/>
      <c r="M1173" s="64"/>
      <c r="N1173" s="64"/>
      <c r="O1173" s="64"/>
      <c r="P1173" s="64"/>
      <c r="Q1173" s="64"/>
      <c r="R1173" s="64"/>
      <c r="S1173" s="64"/>
      <c r="T1173" s="64"/>
      <c r="U1173" s="64"/>
      <c r="V1173" s="64"/>
      <c r="W1173" s="64"/>
      <c r="X1173" s="64"/>
      <c r="Y1173" s="64"/>
      <c r="Z1173" s="64"/>
      <c r="AA1173" s="64"/>
      <c r="AB1173" s="64"/>
      <c r="AC1173" s="64"/>
      <c r="AD1173" s="64"/>
      <c r="AE1173" s="64"/>
      <c r="AF1173" s="64"/>
      <c r="AG1173" s="64"/>
      <c r="AH1173" s="64"/>
    </row>
    <row r="1174" spans="1:34" ht="15" customHeight="1" x14ac:dyDescent="0.3">
      <c r="A1174" s="64"/>
      <c r="B1174" s="64"/>
      <c r="C1174" s="64"/>
      <c r="D1174" s="64"/>
      <c r="E1174" s="64"/>
      <c r="F1174" s="64"/>
      <c r="G1174" s="64"/>
      <c r="H1174" s="64"/>
      <c r="I1174" s="64"/>
      <c r="J1174" s="64"/>
      <c r="K1174" s="64"/>
      <c r="L1174" s="64"/>
      <c r="M1174" s="64"/>
      <c r="N1174" s="64"/>
      <c r="O1174" s="64"/>
      <c r="P1174" s="64"/>
      <c r="Q1174" s="64"/>
      <c r="R1174" s="64"/>
      <c r="S1174" s="64"/>
      <c r="T1174" s="64"/>
      <c r="U1174" s="64"/>
      <c r="V1174" s="64"/>
      <c r="W1174" s="64"/>
      <c r="X1174" s="64"/>
      <c r="Y1174" s="64"/>
      <c r="Z1174" s="64"/>
      <c r="AA1174" s="64"/>
      <c r="AB1174" s="64"/>
      <c r="AC1174" s="64"/>
      <c r="AD1174" s="64"/>
      <c r="AE1174" s="64"/>
      <c r="AF1174" s="64"/>
      <c r="AG1174" s="64"/>
      <c r="AH1174" s="64"/>
    </row>
    <row r="1175" spans="1:34" ht="15" customHeight="1" x14ac:dyDescent="0.3">
      <c r="A1175" s="64"/>
      <c r="B1175" s="64"/>
      <c r="C1175" s="64"/>
      <c r="D1175" s="64"/>
      <c r="E1175" s="64"/>
      <c r="F1175" s="64"/>
      <c r="G1175" s="64"/>
      <c r="H1175" s="64"/>
      <c r="I1175" s="64"/>
      <c r="J1175" s="64"/>
      <c r="K1175" s="64"/>
      <c r="L1175" s="64"/>
      <c r="M1175" s="64"/>
      <c r="N1175" s="64"/>
      <c r="O1175" s="64"/>
      <c r="P1175" s="64"/>
      <c r="Q1175" s="64"/>
      <c r="R1175" s="64"/>
      <c r="S1175" s="64"/>
      <c r="T1175" s="64"/>
      <c r="U1175" s="64"/>
      <c r="V1175" s="64"/>
      <c r="W1175" s="64"/>
      <c r="X1175" s="64"/>
      <c r="Y1175" s="64"/>
      <c r="Z1175" s="64"/>
      <c r="AA1175" s="64"/>
      <c r="AB1175" s="64"/>
      <c r="AC1175" s="64"/>
      <c r="AD1175" s="64"/>
      <c r="AE1175" s="64"/>
      <c r="AF1175" s="64"/>
      <c r="AG1175" s="64"/>
      <c r="AH1175" s="64"/>
    </row>
    <row r="1176" spans="1:34" ht="15" customHeight="1" x14ac:dyDescent="0.3">
      <c r="A1176" s="64"/>
      <c r="B1176" s="64"/>
      <c r="C1176" s="64"/>
      <c r="D1176" s="64"/>
      <c r="E1176" s="64"/>
      <c r="F1176" s="64"/>
      <c r="G1176" s="64"/>
      <c r="H1176" s="64"/>
      <c r="I1176" s="64"/>
      <c r="J1176" s="64"/>
      <c r="K1176" s="64"/>
      <c r="L1176" s="64"/>
      <c r="M1176" s="64"/>
      <c r="N1176" s="64"/>
      <c r="O1176" s="64"/>
      <c r="P1176" s="64"/>
      <c r="Q1176" s="64"/>
      <c r="R1176" s="64"/>
      <c r="S1176" s="64"/>
      <c r="T1176" s="64"/>
      <c r="U1176" s="64"/>
      <c r="V1176" s="64"/>
      <c r="W1176" s="64"/>
      <c r="X1176" s="64"/>
      <c r="Y1176" s="64"/>
      <c r="Z1176" s="64"/>
      <c r="AA1176" s="64"/>
      <c r="AB1176" s="64"/>
      <c r="AC1176" s="64"/>
      <c r="AD1176" s="64"/>
      <c r="AE1176" s="64"/>
      <c r="AF1176" s="64"/>
      <c r="AG1176" s="64"/>
      <c r="AH1176" s="64"/>
    </row>
    <row r="1177" spans="1:34" ht="15" customHeight="1" x14ac:dyDescent="0.3">
      <c r="A1177" s="64"/>
      <c r="B1177" s="64"/>
      <c r="C1177" s="64"/>
      <c r="D1177" s="64"/>
      <c r="E1177" s="64"/>
      <c r="F1177" s="64"/>
      <c r="G1177" s="64"/>
      <c r="H1177" s="64"/>
      <c r="I1177" s="64"/>
      <c r="J1177" s="64"/>
      <c r="K1177" s="64"/>
      <c r="L1177" s="64"/>
      <c r="M1177" s="64"/>
      <c r="N1177" s="64"/>
      <c r="O1177" s="64"/>
      <c r="P1177" s="64"/>
      <c r="Q1177" s="64"/>
      <c r="R1177" s="64"/>
      <c r="S1177" s="64"/>
      <c r="T1177" s="64"/>
      <c r="U1177" s="64"/>
      <c r="V1177" s="64"/>
      <c r="W1177" s="64"/>
      <c r="X1177" s="64"/>
      <c r="Y1177" s="64"/>
      <c r="Z1177" s="64"/>
      <c r="AA1177" s="64"/>
      <c r="AB1177" s="64"/>
      <c r="AC1177" s="64"/>
      <c r="AD1177" s="64"/>
      <c r="AE1177" s="64"/>
      <c r="AF1177" s="64"/>
      <c r="AG1177" s="64"/>
      <c r="AH1177" s="64"/>
    </row>
    <row r="1178" spans="1:34" ht="15" customHeight="1" x14ac:dyDescent="0.3">
      <c r="A1178" s="64"/>
      <c r="B1178" s="64"/>
      <c r="C1178" s="64"/>
      <c r="D1178" s="64"/>
      <c r="E1178" s="64"/>
      <c r="F1178" s="64"/>
      <c r="G1178" s="64"/>
      <c r="H1178" s="64"/>
      <c r="I1178" s="64"/>
      <c r="J1178" s="64"/>
      <c r="K1178" s="64"/>
      <c r="L1178" s="64"/>
      <c r="M1178" s="64"/>
      <c r="N1178" s="64"/>
      <c r="O1178" s="64"/>
      <c r="P1178" s="64"/>
      <c r="Q1178" s="64"/>
      <c r="R1178" s="64"/>
      <c r="S1178" s="64"/>
      <c r="T1178" s="64"/>
      <c r="U1178" s="64"/>
      <c r="V1178" s="64"/>
      <c r="W1178" s="64"/>
      <c r="X1178" s="64"/>
      <c r="Y1178" s="64"/>
      <c r="Z1178" s="64"/>
      <c r="AA1178" s="64"/>
      <c r="AB1178" s="64"/>
      <c r="AC1178" s="64"/>
      <c r="AD1178" s="64"/>
      <c r="AE1178" s="64"/>
      <c r="AF1178" s="64"/>
      <c r="AG1178" s="64"/>
      <c r="AH1178" s="64"/>
    </row>
    <row r="1179" spans="1:34" ht="15" customHeight="1" x14ac:dyDescent="0.3">
      <c r="A1179" s="64"/>
      <c r="B1179" s="64"/>
      <c r="C1179" s="64"/>
      <c r="D1179" s="64"/>
      <c r="E1179" s="64"/>
      <c r="F1179" s="64"/>
      <c r="G1179" s="64"/>
      <c r="H1179" s="64"/>
      <c r="I1179" s="64"/>
      <c r="J1179" s="64"/>
      <c r="K1179" s="64"/>
      <c r="L1179" s="64"/>
      <c r="M1179" s="64"/>
      <c r="N1179" s="64"/>
      <c r="O1179" s="64"/>
      <c r="P1179" s="64"/>
      <c r="Q1179" s="64"/>
      <c r="R1179" s="64"/>
      <c r="S1179" s="64"/>
      <c r="T1179" s="64"/>
      <c r="U1179" s="64"/>
      <c r="V1179" s="64"/>
      <c r="W1179" s="64"/>
      <c r="X1179" s="64"/>
      <c r="Y1179" s="64"/>
      <c r="Z1179" s="64"/>
      <c r="AA1179" s="64"/>
      <c r="AB1179" s="64"/>
      <c r="AC1179" s="64"/>
      <c r="AD1179" s="64"/>
      <c r="AE1179" s="64"/>
      <c r="AF1179" s="64"/>
      <c r="AG1179" s="64"/>
      <c r="AH1179" s="64"/>
    </row>
    <row r="1180" spans="1:34" ht="15" customHeight="1" x14ac:dyDescent="0.3">
      <c r="A1180" s="64"/>
      <c r="B1180" s="64"/>
      <c r="C1180" s="64"/>
      <c r="D1180" s="64"/>
      <c r="E1180" s="64"/>
      <c r="F1180" s="64"/>
      <c r="G1180" s="64"/>
      <c r="H1180" s="64"/>
      <c r="I1180" s="64"/>
      <c r="J1180" s="64"/>
      <c r="K1180" s="64"/>
      <c r="L1180" s="64"/>
      <c r="M1180" s="64"/>
      <c r="N1180" s="64"/>
      <c r="O1180" s="64"/>
      <c r="P1180" s="64"/>
      <c r="Q1180" s="64"/>
      <c r="R1180" s="64"/>
      <c r="S1180" s="64"/>
      <c r="T1180" s="64"/>
      <c r="U1180" s="64"/>
      <c r="V1180" s="64"/>
      <c r="W1180" s="64"/>
      <c r="X1180" s="64"/>
      <c r="Y1180" s="64"/>
      <c r="Z1180" s="64"/>
      <c r="AA1180" s="64"/>
      <c r="AB1180" s="64"/>
      <c r="AC1180" s="64"/>
      <c r="AD1180" s="64"/>
      <c r="AE1180" s="64"/>
      <c r="AF1180" s="64"/>
      <c r="AG1180" s="64"/>
      <c r="AH1180" s="64"/>
    </row>
    <row r="1181" spans="1:34" ht="15" customHeight="1" x14ac:dyDescent="0.3">
      <c r="A1181" s="64"/>
      <c r="B1181" s="64"/>
      <c r="C1181" s="64"/>
      <c r="D1181" s="64"/>
      <c r="E1181" s="64"/>
      <c r="F1181" s="64"/>
      <c r="G1181" s="64"/>
      <c r="H1181" s="64"/>
      <c r="I1181" s="64"/>
      <c r="J1181" s="64"/>
      <c r="K1181" s="64"/>
      <c r="L1181" s="64"/>
      <c r="M1181" s="64"/>
      <c r="N1181" s="64"/>
      <c r="O1181" s="64"/>
      <c r="P1181" s="64"/>
      <c r="Q1181" s="64"/>
      <c r="R1181" s="64"/>
      <c r="S1181" s="64"/>
      <c r="T1181" s="64"/>
      <c r="U1181" s="64"/>
      <c r="V1181" s="64"/>
      <c r="W1181" s="64"/>
      <c r="X1181" s="64"/>
      <c r="Y1181" s="64"/>
      <c r="Z1181" s="64"/>
      <c r="AA1181" s="64"/>
      <c r="AB1181" s="64"/>
      <c r="AC1181" s="64"/>
      <c r="AD1181" s="64"/>
      <c r="AE1181" s="64"/>
      <c r="AF1181" s="64"/>
      <c r="AG1181" s="64"/>
      <c r="AH1181" s="64"/>
    </row>
    <row r="1182" spans="1:34" ht="15" customHeight="1" x14ac:dyDescent="0.3">
      <c r="A1182" s="64"/>
      <c r="B1182" s="64"/>
      <c r="C1182" s="64"/>
      <c r="D1182" s="64"/>
      <c r="E1182" s="64"/>
      <c r="F1182" s="64"/>
      <c r="G1182" s="64"/>
      <c r="H1182" s="64"/>
      <c r="I1182" s="64"/>
      <c r="J1182" s="64"/>
      <c r="K1182" s="64"/>
      <c r="L1182" s="64"/>
      <c r="M1182" s="64"/>
      <c r="N1182" s="64"/>
      <c r="O1182" s="64"/>
      <c r="P1182" s="64"/>
      <c r="Q1182" s="64"/>
      <c r="R1182" s="64"/>
      <c r="S1182" s="64"/>
      <c r="T1182" s="64"/>
      <c r="U1182" s="64"/>
      <c r="V1182" s="64"/>
      <c r="W1182" s="64"/>
      <c r="X1182" s="64"/>
      <c r="Y1182" s="64"/>
      <c r="Z1182" s="64"/>
      <c r="AA1182" s="64"/>
      <c r="AB1182" s="64"/>
      <c r="AC1182" s="64"/>
      <c r="AD1182" s="64"/>
      <c r="AE1182" s="64"/>
      <c r="AF1182" s="64"/>
      <c r="AG1182" s="64"/>
      <c r="AH1182" s="64"/>
    </row>
    <row r="1183" spans="1:34" ht="15" customHeight="1" x14ac:dyDescent="0.3">
      <c r="A1183" s="64"/>
      <c r="B1183" s="64"/>
      <c r="C1183" s="64"/>
      <c r="D1183" s="64"/>
      <c r="E1183" s="64"/>
      <c r="F1183" s="64"/>
      <c r="G1183" s="64"/>
      <c r="H1183" s="64"/>
      <c r="I1183" s="64"/>
      <c r="J1183" s="64"/>
      <c r="K1183" s="64"/>
      <c r="L1183" s="64"/>
      <c r="M1183" s="64"/>
      <c r="N1183" s="64"/>
      <c r="O1183" s="64"/>
      <c r="P1183" s="64"/>
      <c r="Q1183" s="64"/>
      <c r="R1183" s="64"/>
      <c r="S1183" s="64"/>
      <c r="T1183" s="64"/>
      <c r="U1183" s="64"/>
      <c r="V1183" s="64"/>
      <c r="W1183" s="64"/>
      <c r="X1183" s="64"/>
      <c r="Y1183" s="64"/>
      <c r="Z1183" s="64"/>
      <c r="AA1183" s="64"/>
      <c r="AB1183" s="64"/>
      <c r="AC1183" s="64"/>
      <c r="AD1183" s="64"/>
      <c r="AE1183" s="64"/>
      <c r="AF1183" s="64"/>
      <c r="AG1183" s="64"/>
      <c r="AH1183" s="64"/>
    </row>
    <row r="1184" spans="1:34" ht="15" customHeight="1" x14ac:dyDescent="0.3">
      <c r="A1184" s="64"/>
      <c r="B1184" s="64"/>
      <c r="C1184" s="64"/>
      <c r="D1184" s="64"/>
      <c r="E1184" s="64"/>
      <c r="F1184" s="64"/>
      <c r="G1184" s="64"/>
      <c r="H1184" s="64"/>
      <c r="I1184" s="64"/>
      <c r="J1184" s="64"/>
      <c r="K1184" s="64"/>
      <c r="L1184" s="64"/>
      <c r="M1184" s="64"/>
      <c r="N1184" s="64"/>
      <c r="O1184" s="64"/>
      <c r="P1184" s="64"/>
      <c r="Q1184" s="64"/>
      <c r="R1184" s="64"/>
      <c r="S1184" s="64"/>
      <c r="T1184" s="64"/>
      <c r="U1184" s="64"/>
      <c r="V1184" s="64"/>
      <c r="W1184" s="64"/>
      <c r="X1184" s="64"/>
      <c r="Y1184" s="64"/>
      <c r="Z1184" s="64"/>
      <c r="AA1184" s="64"/>
      <c r="AB1184" s="64"/>
      <c r="AC1184" s="64"/>
      <c r="AD1184" s="64"/>
      <c r="AE1184" s="64"/>
      <c r="AF1184" s="64"/>
      <c r="AG1184" s="64"/>
      <c r="AH1184" s="64"/>
    </row>
    <row r="1185" spans="1:34" ht="15" customHeight="1" x14ac:dyDescent="0.3">
      <c r="A1185" s="64"/>
      <c r="B1185" s="64"/>
      <c r="C1185" s="64"/>
      <c r="D1185" s="64"/>
      <c r="E1185" s="64"/>
      <c r="F1185" s="64"/>
      <c r="G1185" s="64"/>
      <c r="H1185" s="64"/>
      <c r="I1185" s="64"/>
      <c r="J1185" s="64"/>
      <c r="K1185" s="64"/>
      <c r="L1185" s="64"/>
      <c r="M1185" s="64"/>
      <c r="N1185" s="64"/>
      <c r="O1185" s="64"/>
      <c r="P1185" s="64"/>
      <c r="Q1185" s="64"/>
      <c r="R1185" s="64"/>
      <c r="S1185" s="64"/>
      <c r="T1185" s="64"/>
      <c r="U1185" s="64"/>
      <c r="V1185" s="64"/>
      <c r="W1185" s="64"/>
      <c r="X1185" s="64"/>
      <c r="Y1185" s="64"/>
      <c r="Z1185" s="64"/>
      <c r="AA1185" s="64"/>
      <c r="AB1185" s="64"/>
      <c r="AC1185" s="64"/>
      <c r="AD1185" s="64"/>
      <c r="AE1185" s="64"/>
      <c r="AF1185" s="64"/>
      <c r="AG1185" s="64"/>
      <c r="AH1185" s="64"/>
    </row>
    <row r="1186" spans="1:34" ht="15" customHeight="1" x14ac:dyDescent="0.3">
      <c r="A1186" s="64"/>
      <c r="B1186" s="64"/>
      <c r="C1186" s="64"/>
      <c r="D1186" s="64"/>
      <c r="E1186" s="64"/>
      <c r="F1186" s="64"/>
      <c r="G1186" s="64"/>
      <c r="H1186" s="64"/>
      <c r="I1186" s="64"/>
      <c r="J1186" s="64"/>
      <c r="K1186" s="64"/>
      <c r="L1186" s="64"/>
      <c r="M1186" s="64"/>
      <c r="N1186" s="64"/>
      <c r="O1186" s="64"/>
      <c r="P1186" s="64"/>
      <c r="Q1186" s="64"/>
      <c r="R1186" s="64"/>
      <c r="S1186" s="64"/>
      <c r="T1186" s="64"/>
      <c r="U1186" s="64"/>
      <c r="V1186" s="64"/>
      <c r="W1186" s="64"/>
      <c r="X1186" s="64"/>
      <c r="Y1186" s="64"/>
      <c r="Z1186" s="64"/>
      <c r="AA1186" s="64"/>
      <c r="AB1186" s="64"/>
      <c r="AC1186" s="64"/>
      <c r="AD1186" s="64"/>
      <c r="AE1186" s="64"/>
      <c r="AF1186" s="64"/>
      <c r="AG1186" s="64"/>
      <c r="AH1186" s="64"/>
    </row>
    <row r="1187" spans="1:34" ht="15" customHeight="1" x14ac:dyDescent="0.3">
      <c r="A1187" s="64"/>
      <c r="B1187" s="64"/>
      <c r="C1187" s="64"/>
      <c r="D1187" s="64"/>
      <c r="E1187" s="64"/>
      <c r="F1187" s="64"/>
      <c r="G1187" s="64"/>
      <c r="H1187" s="64"/>
      <c r="I1187" s="64"/>
      <c r="J1187" s="64"/>
      <c r="K1187" s="64"/>
      <c r="L1187" s="64"/>
      <c r="M1187" s="64"/>
      <c r="N1187" s="64"/>
      <c r="O1187" s="64"/>
      <c r="P1187" s="64"/>
      <c r="Q1187" s="64"/>
      <c r="R1187" s="64"/>
      <c r="S1187" s="64"/>
      <c r="T1187" s="64"/>
      <c r="U1187" s="64"/>
      <c r="V1187" s="64"/>
      <c r="W1187" s="64"/>
      <c r="X1187" s="64"/>
      <c r="Y1187" s="64"/>
      <c r="Z1187" s="64"/>
      <c r="AA1187" s="64"/>
      <c r="AB1187" s="64"/>
      <c r="AC1187" s="64"/>
      <c r="AD1187" s="64"/>
      <c r="AE1187" s="64"/>
      <c r="AF1187" s="64"/>
      <c r="AG1187" s="64"/>
      <c r="AH1187" s="64"/>
    </row>
    <row r="1188" spans="1:34" ht="15" customHeight="1" x14ac:dyDescent="0.3">
      <c r="A1188" s="64"/>
      <c r="B1188" s="64"/>
      <c r="C1188" s="64"/>
      <c r="D1188" s="64"/>
      <c r="E1188" s="64"/>
      <c r="F1188" s="64"/>
      <c r="G1188" s="64"/>
      <c r="H1188" s="64"/>
      <c r="I1188" s="64"/>
      <c r="J1188" s="64"/>
      <c r="K1188" s="64"/>
      <c r="L1188" s="64"/>
      <c r="M1188" s="64"/>
      <c r="N1188" s="64"/>
      <c r="O1188" s="64"/>
      <c r="P1188" s="64"/>
      <c r="Q1188" s="64"/>
      <c r="R1188" s="64"/>
      <c r="S1188" s="64"/>
      <c r="T1188" s="64"/>
      <c r="U1188" s="64"/>
      <c r="V1188" s="64"/>
      <c r="W1188" s="64"/>
      <c r="X1188" s="64"/>
      <c r="Y1188" s="64"/>
      <c r="Z1188" s="64"/>
      <c r="AA1188" s="64"/>
      <c r="AB1188" s="64"/>
      <c r="AC1188" s="64"/>
      <c r="AD1188" s="64"/>
      <c r="AE1188" s="64"/>
      <c r="AF1188" s="64"/>
      <c r="AG1188" s="64"/>
      <c r="AH1188" s="64"/>
    </row>
    <row r="1189" spans="1:34" ht="15" customHeight="1" x14ac:dyDescent="0.3">
      <c r="A1189" s="64"/>
      <c r="B1189" s="64"/>
      <c r="C1189" s="64"/>
      <c r="D1189" s="64"/>
      <c r="E1189" s="64"/>
      <c r="F1189" s="64"/>
      <c r="G1189" s="64"/>
      <c r="H1189" s="64"/>
      <c r="I1189" s="64"/>
      <c r="J1189" s="64"/>
      <c r="K1189" s="64"/>
      <c r="L1189" s="64"/>
      <c r="M1189" s="64"/>
      <c r="N1189" s="64"/>
      <c r="O1189" s="64"/>
      <c r="P1189" s="64"/>
      <c r="Q1189" s="64"/>
      <c r="R1189" s="64"/>
      <c r="S1189" s="64"/>
      <c r="T1189" s="64"/>
      <c r="U1189" s="64"/>
      <c r="V1189" s="64"/>
      <c r="W1189" s="64"/>
      <c r="X1189" s="64"/>
      <c r="Y1189" s="64"/>
      <c r="Z1189" s="64"/>
      <c r="AA1189" s="64"/>
      <c r="AB1189" s="64"/>
      <c r="AC1189" s="64"/>
      <c r="AD1189" s="64"/>
      <c r="AE1189" s="64"/>
      <c r="AF1189" s="64"/>
      <c r="AG1189" s="64"/>
      <c r="AH1189" s="64"/>
    </row>
    <row r="1190" spans="1:34" ht="15" customHeight="1" x14ac:dyDescent="0.3">
      <c r="A1190" s="64"/>
      <c r="B1190" s="64"/>
      <c r="C1190" s="64"/>
      <c r="D1190" s="64"/>
      <c r="E1190" s="64"/>
      <c r="F1190" s="64"/>
      <c r="G1190" s="64"/>
      <c r="H1190" s="64"/>
      <c r="I1190" s="64"/>
      <c r="J1190" s="64"/>
      <c r="K1190" s="64"/>
      <c r="L1190" s="64"/>
      <c r="M1190" s="64"/>
      <c r="N1190" s="64"/>
      <c r="O1190" s="64"/>
      <c r="P1190" s="64"/>
      <c r="Q1190" s="64"/>
      <c r="R1190" s="64"/>
      <c r="S1190" s="64"/>
      <c r="T1190" s="64"/>
      <c r="U1190" s="64"/>
      <c r="V1190" s="64"/>
      <c r="W1190" s="64"/>
      <c r="X1190" s="64"/>
      <c r="Y1190" s="64"/>
      <c r="Z1190" s="64"/>
      <c r="AA1190" s="64"/>
      <c r="AB1190" s="64"/>
      <c r="AC1190" s="64"/>
      <c r="AD1190" s="64"/>
      <c r="AE1190" s="64"/>
      <c r="AF1190" s="64"/>
      <c r="AG1190" s="64"/>
      <c r="AH1190" s="64"/>
    </row>
    <row r="1191" spans="1:34" ht="15" customHeight="1" x14ac:dyDescent="0.3">
      <c r="A1191" s="64"/>
      <c r="B1191" s="64"/>
      <c r="C1191" s="64"/>
      <c r="D1191" s="64"/>
      <c r="E1191" s="64"/>
      <c r="F1191" s="64"/>
      <c r="G1191" s="64"/>
      <c r="H1191" s="64"/>
      <c r="I1191" s="64"/>
      <c r="J1191" s="64"/>
      <c r="K1191" s="64"/>
      <c r="L1191" s="64"/>
      <c r="M1191" s="64"/>
      <c r="N1191" s="64"/>
      <c r="O1191" s="64"/>
      <c r="P1191" s="64"/>
      <c r="Q1191" s="64"/>
      <c r="R1191" s="64"/>
      <c r="S1191" s="64"/>
      <c r="T1191" s="64"/>
      <c r="U1191" s="64"/>
      <c r="V1191" s="64"/>
      <c r="W1191" s="64"/>
      <c r="X1191" s="64"/>
      <c r="Y1191" s="64"/>
      <c r="Z1191" s="64"/>
      <c r="AA1191" s="64"/>
      <c r="AB1191" s="64"/>
      <c r="AC1191" s="64"/>
      <c r="AD1191" s="64"/>
      <c r="AE1191" s="64"/>
      <c r="AF1191" s="64"/>
      <c r="AG1191" s="64"/>
      <c r="AH1191" s="64"/>
    </row>
    <row r="1192" spans="1:34" ht="15" customHeight="1" x14ac:dyDescent="0.3">
      <c r="A1192" s="64"/>
      <c r="B1192" s="64"/>
      <c r="C1192" s="64"/>
      <c r="D1192" s="64"/>
      <c r="E1192" s="64"/>
      <c r="F1192" s="64"/>
      <c r="G1192" s="64"/>
      <c r="H1192" s="64"/>
      <c r="I1192" s="64"/>
      <c r="J1192" s="64"/>
      <c r="K1192" s="64"/>
      <c r="L1192" s="64"/>
      <c r="M1192" s="64"/>
      <c r="N1192" s="64"/>
      <c r="O1192" s="64"/>
      <c r="P1192" s="64"/>
      <c r="Q1192" s="64"/>
      <c r="R1192" s="64"/>
      <c r="S1192" s="64"/>
      <c r="T1192" s="64"/>
      <c r="U1192" s="64"/>
      <c r="V1192" s="64"/>
      <c r="W1192" s="64"/>
      <c r="X1192" s="64"/>
      <c r="Y1192" s="64"/>
      <c r="Z1192" s="64"/>
      <c r="AA1192" s="64"/>
      <c r="AB1192" s="64"/>
      <c r="AC1192" s="64"/>
      <c r="AD1192" s="64"/>
      <c r="AE1192" s="64"/>
      <c r="AF1192" s="64"/>
      <c r="AG1192" s="64"/>
      <c r="AH1192" s="64"/>
    </row>
    <row r="1193" spans="1:34" ht="15" customHeight="1" x14ac:dyDescent="0.3">
      <c r="A1193" s="64"/>
      <c r="B1193" s="64"/>
      <c r="C1193" s="64"/>
      <c r="D1193" s="64"/>
      <c r="E1193" s="64"/>
      <c r="F1193" s="64"/>
      <c r="G1193" s="64"/>
      <c r="H1193" s="64"/>
      <c r="I1193" s="64"/>
      <c r="J1193" s="64"/>
      <c r="K1193" s="64"/>
      <c r="L1193" s="64"/>
      <c r="M1193" s="64"/>
      <c r="N1193" s="64"/>
      <c r="O1193" s="64"/>
      <c r="P1193" s="64"/>
      <c r="Q1193" s="64"/>
      <c r="R1193" s="64"/>
      <c r="S1193" s="64"/>
      <c r="T1193" s="64"/>
      <c r="U1193" s="64"/>
      <c r="V1193" s="64"/>
      <c r="W1193" s="64"/>
      <c r="X1193" s="64"/>
      <c r="Y1193" s="64"/>
      <c r="Z1193" s="64"/>
      <c r="AA1193" s="64"/>
      <c r="AB1193" s="64"/>
      <c r="AC1193" s="64"/>
      <c r="AD1193" s="64"/>
      <c r="AE1193" s="64"/>
      <c r="AF1193" s="64"/>
      <c r="AG1193" s="64"/>
      <c r="AH1193" s="64"/>
    </row>
    <row r="1194" spans="1:34" ht="15" customHeight="1" x14ac:dyDescent="0.3">
      <c r="A1194" s="64"/>
      <c r="B1194" s="64"/>
      <c r="C1194" s="64"/>
      <c r="D1194" s="64"/>
      <c r="E1194" s="64"/>
      <c r="F1194" s="64"/>
      <c r="G1194" s="64"/>
      <c r="H1194" s="64"/>
      <c r="I1194" s="64"/>
      <c r="J1194" s="64"/>
      <c r="K1194" s="64"/>
      <c r="L1194" s="64"/>
      <c r="M1194" s="64"/>
      <c r="N1194" s="64"/>
      <c r="O1194" s="64"/>
      <c r="P1194" s="64"/>
      <c r="Q1194" s="64"/>
      <c r="R1194" s="64"/>
      <c r="S1194" s="64"/>
      <c r="T1194" s="64"/>
      <c r="U1194" s="64"/>
      <c r="V1194" s="64"/>
      <c r="W1194" s="64"/>
      <c r="X1194" s="64"/>
      <c r="Y1194" s="64"/>
      <c r="Z1194" s="64"/>
      <c r="AA1194" s="64"/>
      <c r="AB1194" s="64"/>
      <c r="AC1194" s="64"/>
      <c r="AD1194" s="64"/>
      <c r="AE1194" s="64"/>
      <c r="AF1194" s="64"/>
      <c r="AG1194" s="64"/>
      <c r="AH1194" s="64"/>
    </row>
    <row r="1195" spans="1:34" ht="15" customHeight="1" x14ac:dyDescent="0.3">
      <c r="A1195" s="64"/>
      <c r="B1195" s="64"/>
      <c r="C1195" s="64"/>
      <c r="D1195" s="64"/>
      <c r="E1195" s="64"/>
      <c r="F1195" s="64"/>
      <c r="G1195" s="64"/>
      <c r="H1195" s="64"/>
      <c r="I1195" s="64"/>
      <c r="J1195" s="64"/>
      <c r="K1195" s="64"/>
      <c r="L1195" s="64"/>
      <c r="M1195" s="64"/>
      <c r="N1195" s="64"/>
      <c r="O1195" s="64"/>
      <c r="P1195" s="64"/>
      <c r="Q1195" s="64"/>
      <c r="R1195" s="64"/>
      <c r="S1195" s="64"/>
      <c r="T1195" s="64"/>
      <c r="U1195" s="64"/>
      <c r="V1195" s="64"/>
      <c r="W1195" s="64"/>
      <c r="X1195" s="64"/>
      <c r="Y1195" s="64"/>
      <c r="Z1195" s="64"/>
      <c r="AA1195" s="64"/>
      <c r="AB1195" s="64"/>
      <c r="AC1195" s="64"/>
      <c r="AD1195" s="64"/>
      <c r="AE1195" s="64"/>
      <c r="AF1195" s="64"/>
      <c r="AG1195" s="64"/>
      <c r="AH1195" s="64"/>
    </row>
    <row r="1196" spans="1:34" ht="15" customHeight="1" x14ac:dyDescent="0.3">
      <c r="A1196" s="64"/>
      <c r="B1196" s="64"/>
      <c r="C1196" s="64"/>
      <c r="D1196" s="64"/>
      <c r="E1196" s="64"/>
      <c r="F1196" s="64"/>
      <c r="G1196" s="64"/>
      <c r="H1196" s="64"/>
      <c r="I1196" s="64"/>
      <c r="J1196" s="64"/>
      <c r="K1196" s="64"/>
      <c r="L1196" s="64"/>
      <c r="M1196" s="64"/>
      <c r="N1196" s="64"/>
      <c r="O1196" s="64"/>
      <c r="P1196" s="64"/>
      <c r="Q1196" s="64"/>
      <c r="R1196" s="64"/>
      <c r="S1196" s="64"/>
      <c r="T1196" s="64"/>
      <c r="U1196" s="64"/>
      <c r="V1196" s="64"/>
      <c r="W1196" s="64"/>
      <c r="X1196" s="64"/>
      <c r="Y1196" s="64"/>
      <c r="Z1196" s="64"/>
      <c r="AA1196" s="64"/>
      <c r="AB1196" s="64"/>
      <c r="AC1196" s="64"/>
      <c r="AD1196" s="64"/>
      <c r="AE1196" s="64"/>
      <c r="AF1196" s="64"/>
      <c r="AG1196" s="64"/>
      <c r="AH1196" s="64"/>
    </row>
    <row r="1197" spans="1:34" ht="15" customHeight="1" x14ac:dyDescent="0.3">
      <c r="A1197" s="64"/>
      <c r="B1197" s="64"/>
      <c r="C1197" s="64"/>
      <c r="D1197" s="64"/>
      <c r="E1197" s="64"/>
      <c r="F1197" s="64"/>
      <c r="G1197" s="64"/>
      <c r="H1197" s="64"/>
      <c r="I1197" s="64"/>
      <c r="J1197" s="64"/>
      <c r="K1197" s="64"/>
      <c r="L1197" s="64"/>
      <c r="M1197" s="64"/>
      <c r="N1197" s="64"/>
      <c r="O1197" s="64"/>
      <c r="P1197" s="64"/>
      <c r="Q1197" s="64"/>
      <c r="R1197" s="64"/>
      <c r="S1197" s="64"/>
      <c r="T1197" s="64"/>
      <c r="U1197" s="64"/>
      <c r="V1197" s="64"/>
      <c r="W1197" s="64"/>
      <c r="X1197" s="64"/>
      <c r="Y1197" s="64"/>
      <c r="Z1197" s="64"/>
      <c r="AA1197" s="64"/>
      <c r="AB1197" s="64"/>
      <c r="AC1197" s="64"/>
      <c r="AD1197" s="64"/>
      <c r="AE1197" s="64"/>
      <c r="AF1197" s="64"/>
      <c r="AG1197" s="64"/>
      <c r="AH1197" s="64"/>
    </row>
    <row r="1198" spans="1:34" ht="15" customHeight="1" x14ac:dyDescent="0.3">
      <c r="A1198" s="64"/>
      <c r="B1198" s="64"/>
      <c r="C1198" s="64"/>
      <c r="D1198" s="64"/>
      <c r="E1198" s="64"/>
      <c r="F1198" s="64"/>
      <c r="G1198" s="64"/>
      <c r="H1198" s="64"/>
      <c r="I1198" s="64"/>
      <c r="J1198" s="64"/>
      <c r="K1198" s="64"/>
      <c r="L1198" s="64"/>
      <c r="M1198" s="64"/>
      <c r="N1198" s="64"/>
      <c r="O1198" s="64"/>
      <c r="P1198" s="64"/>
      <c r="Q1198" s="64"/>
      <c r="R1198" s="64"/>
      <c r="S1198" s="64"/>
      <c r="T1198" s="64"/>
      <c r="U1198" s="64"/>
      <c r="V1198" s="64"/>
      <c r="W1198" s="64"/>
      <c r="X1198" s="64"/>
      <c r="Y1198" s="64"/>
      <c r="Z1198" s="64"/>
      <c r="AA1198" s="64"/>
      <c r="AB1198" s="64"/>
      <c r="AC1198" s="64"/>
      <c r="AD1198" s="64"/>
      <c r="AE1198" s="64"/>
      <c r="AF1198" s="64"/>
      <c r="AG1198" s="64"/>
      <c r="AH1198" s="64"/>
    </row>
    <row r="1199" spans="1:34" ht="15" customHeight="1" x14ac:dyDescent="0.3">
      <c r="A1199" s="64"/>
      <c r="B1199" s="64"/>
      <c r="C1199" s="64"/>
      <c r="D1199" s="64"/>
      <c r="E1199" s="64"/>
      <c r="F1199" s="64"/>
      <c r="G1199" s="64"/>
      <c r="H1199" s="64"/>
      <c r="I1199" s="64"/>
      <c r="J1199" s="64"/>
      <c r="K1199" s="64"/>
      <c r="L1199" s="64"/>
      <c r="M1199" s="64"/>
      <c r="N1199" s="64"/>
      <c r="O1199" s="64"/>
      <c r="P1199" s="64"/>
      <c r="Q1199" s="64"/>
      <c r="R1199" s="64"/>
      <c r="S1199" s="64"/>
      <c r="T1199" s="64"/>
      <c r="U1199" s="64"/>
      <c r="V1199" s="64"/>
      <c r="W1199" s="64"/>
      <c r="X1199" s="64"/>
      <c r="Y1199" s="64"/>
      <c r="Z1199" s="64"/>
      <c r="AA1199" s="64"/>
      <c r="AB1199" s="64"/>
      <c r="AC1199" s="64"/>
      <c r="AD1199" s="64"/>
      <c r="AE1199" s="64"/>
      <c r="AF1199" s="64"/>
      <c r="AG1199" s="64"/>
      <c r="AH1199" s="64"/>
    </row>
    <row r="1200" spans="1:34" ht="15" customHeight="1" x14ac:dyDescent="0.3">
      <c r="A1200" s="64"/>
      <c r="B1200" s="64"/>
      <c r="C1200" s="64"/>
      <c r="D1200" s="64"/>
      <c r="E1200" s="64"/>
      <c r="F1200" s="64"/>
      <c r="G1200" s="64"/>
      <c r="H1200" s="64"/>
      <c r="I1200" s="64"/>
      <c r="J1200" s="64"/>
      <c r="K1200" s="64"/>
      <c r="L1200" s="64"/>
      <c r="M1200" s="64"/>
      <c r="N1200" s="64"/>
      <c r="O1200" s="64"/>
      <c r="P1200" s="64"/>
      <c r="Q1200" s="64"/>
      <c r="R1200" s="64"/>
      <c r="S1200" s="64"/>
      <c r="T1200" s="64"/>
      <c r="U1200" s="64"/>
      <c r="V1200" s="64"/>
      <c r="W1200" s="64"/>
      <c r="X1200" s="64"/>
      <c r="Y1200" s="64"/>
      <c r="Z1200" s="64"/>
      <c r="AA1200" s="64"/>
      <c r="AB1200" s="64"/>
      <c r="AC1200" s="64"/>
      <c r="AD1200" s="64"/>
      <c r="AE1200" s="64"/>
      <c r="AF1200" s="64"/>
      <c r="AG1200" s="64"/>
      <c r="AH1200" s="64"/>
    </row>
    <row r="1201" spans="1:34" ht="15" customHeight="1" x14ac:dyDescent="0.3">
      <c r="A1201" s="64"/>
      <c r="B1201" s="64"/>
      <c r="C1201" s="64"/>
      <c r="D1201" s="64"/>
      <c r="E1201" s="64"/>
      <c r="F1201" s="64"/>
      <c r="G1201" s="64"/>
      <c r="H1201" s="64"/>
      <c r="I1201" s="64"/>
      <c r="J1201" s="64"/>
      <c r="K1201" s="64"/>
      <c r="L1201" s="64"/>
      <c r="M1201" s="64"/>
      <c r="N1201" s="64"/>
      <c r="O1201" s="64"/>
      <c r="P1201" s="64"/>
      <c r="Q1201" s="64"/>
      <c r="R1201" s="64"/>
      <c r="S1201" s="64"/>
      <c r="T1201" s="64"/>
      <c r="U1201" s="64"/>
      <c r="V1201" s="64"/>
      <c r="W1201" s="64"/>
      <c r="X1201" s="64"/>
      <c r="Y1201" s="64"/>
      <c r="Z1201" s="64"/>
      <c r="AA1201" s="64"/>
      <c r="AB1201" s="64"/>
      <c r="AC1201" s="64"/>
      <c r="AD1201" s="64"/>
      <c r="AE1201" s="64"/>
      <c r="AF1201" s="64"/>
      <c r="AG1201" s="64"/>
      <c r="AH1201" s="64"/>
    </row>
    <row r="1202" spans="1:34" ht="15" customHeight="1" x14ac:dyDescent="0.3">
      <c r="A1202" s="64"/>
      <c r="B1202" s="64"/>
      <c r="C1202" s="64"/>
      <c r="D1202" s="64"/>
      <c r="E1202" s="64"/>
      <c r="F1202" s="64"/>
      <c r="G1202" s="64"/>
      <c r="H1202" s="64"/>
      <c r="I1202" s="64"/>
      <c r="J1202" s="64"/>
      <c r="K1202" s="64"/>
      <c r="L1202" s="64"/>
      <c r="M1202" s="64"/>
      <c r="N1202" s="64"/>
      <c r="O1202" s="64"/>
      <c r="P1202" s="64"/>
      <c r="Q1202" s="64"/>
      <c r="R1202" s="64"/>
      <c r="S1202" s="64"/>
      <c r="T1202" s="64"/>
      <c r="U1202" s="64"/>
      <c r="V1202" s="64"/>
      <c r="W1202" s="64"/>
      <c r="X1202" s="64"/>
      <c r="Y1202" s="64"/>
      <c r="Z1202" s="64"/>
      <c r="AA1202" s="64"/>
      <c r="AB1202" s="64"/>
      <c r="AC1202" s="64"/>
      <c r="AD1202" s="64"/>
      <c r="AE1202" s="64"/>
      <c r="AF1202" s="64"/>
      <c r="AG1202" s="64"/>
      <c r="AH1202" s="64"/>
    </row>
    <row r="1203" spans="1:34" ht="15" customHeight="1" x14ac:dyDescent="0.3">
      <c r="A1203" s="64"/>
      <c r="B1203" s="64"/>
      <c r="C1203" s="64"/>
      <c r="D1203" s="64"/>
      <c r="E1203" s="64"/>
      <c r="F1203" s="64"/>
      <c r="G1203" s="64"/>
      <c r="H1203" s="64"/>
      <c r="I1203" s="64"/>
      <c r="J1203" s="64"/>
      <c r="K1203" s="64"/>
      <c r="L1203" s="64"/>
      <c r="M1203" s="64"/>
      <c r="N1203" s="64"/>
      <c r="O1203" s="64"/>
      <c r="P1203" s="64"/>
      <c r="Q1203" s="64"/>
      <c r="R1203" s="64"/>
      <c r="S1203" s="64"/>
      <c r="T1203" s="64"/>
      <c r="U1203" s="64"/>
      <c r="V1203" s="64"/>
      <c r="W1203" s="64"/>
      <c r="X1203" s="64"/>
      <c r="Y1203" s="64"/>
      <c r="Z1203" s="64"/>
      <c r="AA1203" s="64"/>
      <c r="AB1203" s="64"/>
      <c r="AC1203" s="64"/>
      <c r="AD1203" s="64"/>
      <c r="AE1203" s="64"/>
      <c r="AF1203" s="64"/>
      <c r="AG1203" s="64"/>
      <c r="AH1203" s="64"/>
    </row>
    <row r="1204" spans="1:34" ht="15" customHeight="1" x14ac:dyDescent="0.3">
      <c r="A1204" s="64"/>
      <c r="B1204" s="64"/>
      <c r="C1204" s="64"/>
      <c r="D1204" s="64"/>
      <c r="E1204" s="64"/>
      <c r="F1204" s="64"/>
      <c r="G1204" s="64"/>
      <c r="H1204" s="64"/>
      <c r="I1204" s="64"/>
      <c r="J1204" s="64"/>
      <c r="K1204" s="64"/>
      <c r="L1204" s="64"/>
      <c r="M1204" s="64"/>
      <c r="N1204" s="64"/>
      <c r="O1204" s="64"/>
      <c r="P1204" s="64"/>
      <c r="Q1204" s="64"/>
      <c r="R1204" s="64"/>
      <c r="S1204" s="64"/>
      <c r="T1204" s="64"/>
      <c r="U1204" s="64"/>
      <c r="V1204" s="64"/>
      <c r="W1204" s="64"/>
      <c r="X1204" s="64"/>
      <c r="Y1204" s="64"/>
      <c r="Z1204" s="64"/>
      <c r="AA1204" s="64"/>
      <c r="AB1204" s="64"/>
      <c r="AC1204" s="64"/>
      <c r="AD1204" s="64"/>
      <c r="AE1204" s="64"/>
      <c r="AF1204" s="64"/>
      <c r="AG1204" s="64"/>
      <c r="AH1204" s="64"/>
    </row>
    <row r="1205" spans="1:34" ht="15" customHeight="1" x14ac:dyDescent="0.3">
      <c r="A1205" s="64"/>
      <c r="B1205" s="64"/>
      <c r="C1205" s="64"/>
      <c r="D1205" s="64"/>
      <c r="E1205" s="64"/>
      <c r="F1205" s="64"/>
      <c r="G1205" s="64"/>
      <c r="H1205" s="64"/>
      <c r="I1205" s="64"/>
      <c r="J1205" s="64"/>
      <c r="K1205" s="64"/>
      <c r="L1205" s="64"/>
      <c r="M1205" s="64"/>
      <c r="N1205" s="64"/>
      <c r="O1205" s="64"/>
      <c r="P1205" s="64"/>
      <c r="Q1205" s="64"/>
      <c r="R1205" s="64"/>
      <c r="S1205" s="64"/>
      <c r="T1205" s="64"/>
      <c r="U1205" s="64"/>
      <c r="V1205" s="64"/>
      <c r="W1205" s="64"/>
      <c r="X1205" s="64"/>
      <c r="Y1205" s="64"/>
      <c r="Z1205" s="64"/>
      <c r="AA1205" s="64"/>
      <c r="AB1205" s="64"/>
      <c r="AC1205" s="64"/>
      <c r="AD1205" s="64"/>
      <c r="AE1205" s="64"/>
      <c r="AF1205" s="64"/>
      <c r="AG1205" s="64"/>
      <c r="AH1205" s="64"/>
    </row>
    <row r="1206" spans="1:34" ht="15" customHeight="1" x14ac:dyDescent="0.3">
      <c r="A1206" s="64"/>
      <c r="B1206" s="64"/>
      <c r="C1206" s="64"/>
      <c r="D1206" s="64"/>
      <c r="E1206" s="64"/>
      <c r="F1206" s="64"/>
      <c r="G1206" s="64"/>
      <c r="H1206" s="64"/>
      <c r="I1206" s="64"/>
      <c r="J1206" s="64"/>
      <c r="K1206" s="64"/>
      <c r="L1206" s="64"/>
      <c r="M1206" s="64"/>
      <c r="N1206" s="64"/>
      <c r="O1206" s="64"/>
      <c r="P1206" s="64"/>
      <c r="Q1206" s="64"/>
      <c r="R1206" s="64"/>
      <c r="S1206" s="64"/>
      <c r="T1206" s="64"/>
      <c r="U1206" s="64"/>
      <c r="V1206" s="64"/>
      <c r="W1206" s="64"/>
      <c r="X1206" s="64"/>
      <c r="Y1206" s="64"/>
      <c r="Z1206" s="64"/>
      <c r="AA1206" s="64"/>
      <c r="AB1206" s="64"/>
      <c r="AC1206" s="64"/>
      <c r="AD1206" s="64"/>
      <c r="AE1206" s="64"/>
      <c r="AF1206" s="64"/>
      <c r="AG1206" s="64"/>
      <c r="AH1206" s="64"/>
    </row>
    <row r="1207" spans="1:34" ht="15" customHeight="1" x14ac:dyDescent="0.3">
      <c r="A1207" s="64"/>
      <c r="B1207" s="64"/>
      <c r="C1207" s="64"/>
      <c r="D1207" s="64"/>
      <c r="E1207" s="64"/>
      <c r="F1207" s="64"/>
      <c r="G1207" s="64"/>
      <c r="H1207" s="64"/>
      <c r="I1207" s="64"/>
      <c r="J1207" s="64"/>
      <c r="K1207" s="64"/>
      <c r="L1207" s="64"/>
      <c r="M1207" s="64"/>
      <c r="N1207" s="64"/>
      <c r="O1207" s="64"/>
      <c r="P1207" s="64"/>
      <c r="Q1207" s="64"/>
      <c r="R1207" s="64"/>
      <c r="S1207" s="64"/>
      <c r="T1207" s="64"/>
      <c r="U1207" s="64"/>
      <c r="V1207" s="64"/>
      <c r="W1207" s="64"/>
      <c r="X1207" s="64"/>
      <c r="Y1207" s="64"/>
      <c r="Z1207" s="64"/>
      <c r="AA1207" s="64"/>
      <c r="AB1207" s="64"/>
      <c r="AC1207" s="64"/>
      <c r="AD1207" s="64"/>
      <c r="AE1207" s="64"/>
      <c r="AF1207" s="64"/>
      <c r="AG1207" s="64"/>
      <c r="AH1207" s="64"/>
    </row>
    <row r="1208" spans="1:34" ht="15" customHeight="1" x14ac:dyDescent="0.3">
      <c r="A1208" s="64"/>
      <c r="B1208" s="64"/>
      <c r="C1208" s="64"/>
      <c r="D1208" s="64"/>
      <c r="E1208" s="64"/>
      <c r="F1208" s="64"/>
      <c r="G1208" s="64"/>
      <c r="H1208" s="64"/>
      <c r="I1208" s="64"/>
      <c r="J1208" s="64"/>
      <c r="K1208" s="64"/>
      <c r="L1208" s="64"/>
      <c r="M1208" s="64"/>
      <c r="N1208" s="64"/>
      <c r="O1208" s="64"/>
      <c r="P1208" s="64"/>
      <c r="Q1208" s="64"/>
      <c r="R1208" s="64"/>
      <c r="S1208" s="64"/>
      <c r="T1208" s="64"/>
      <c r="U1208" s="64"/>
      <c r="V1208" s="64"/>
      <c r="W1208" s="64"/>
      <c r="X1208" s="64"/>
      <c r="Y1208" s="64"/>
      <c r="Z1208" s="64"/>
      <c r="AA1208" s="64"/>
      <c r="AB1208" s="64"/>
      <c r="AC1208" s="64"/>
      <c r="AD1208" s="64"/>
      <c r="AE1208" s="64"/>
      <c r="AF1208" s="64"/>
      <c r="AG1208" s="64"/>
      <c r="AH1208" s="64"/>
    </row>
    <row r="1209" spans="1:34" ht="15" customHeight="1" x14ac:dyDescent="0.3">
      <c r="A1209" s="64"/>
      <c r="B1209" s="64"/>
      <c r="C1209" s="64"/>
      <c r="D1209" s="64"/>
      <c r="E1209" s="64"/>
      <c r="F1209" s="64"/>
      <c r="G1209" s="64"/>
      <c r="H1209" s="64"/>
      <c r="I1209" s="64"/>
      <c r="J1209" s="64"/>
      <c r="K1209" s="64"/>
      <c r="L1209" s="64"/>
      <c r="M1209" s="64"/>
      <c r="N1209" s="64"/>
      <c r="O1209" s="64"/>
      <c r="P1209" s="64"/>
      <c r="Q1209" s="64"/>
      <c r="R1209" s="64"/>
      <c r="S1209" s="64"/>
      <c r="T1209" s="64"/>
      <c r="U1209" s="64"/>
      <c r="V1209" s="64"/>
      <c r="W1209" s="64"/>
      <c r="X1209" s="64"/>
      <c r="Y1209" s="64"/>
      <c r="Z1209" s="64"/>
      <c r="AA1209" s="64"/>
      <c r="AB1209" s="64"/>
      <c r="AC1209" s="64"/>
      <c r="AD1209" s="64"/>
      <c r="AE1209" s="64"/>
      <c r="AF1209" s="64"/>
      <c r="AG1209" s="64"/>
      <c r="AH1209" s="64"/>
    </row>
    <row r="1210" spans="1:34" ht="15" customHeight="1" x14ac:dyDescent="0.3">
      <c r="A1210" s="64"/>
      <c r="B1210" s="64"/>
      <c r="C1210" s="64"/>
      <c r="D1210" s="64"/>
      <c r="E1210" s="64"/>
      <c r="F1210" s="64"/>
      <c r="G1210" s="64"/>
      <c r="H1210" s="64"/>
      <c r="I1210" s="64"/>
      <c r="J1210" s="64"/>
      <c r="K1210" s="64"/>
      <c r="L1210" s="64"/>
      <c r="M1210" s="64"/>
      <c r="N1210" s="64"/>
      <c r="O1210" s="64"/>
      <c r="P1210" s="64"/>
      <c r="Q1210" s="64"/>
      <c r="R1210" s="64"/>
      <c r="S1210" s="64"/>
      <c r="T1210" s="64"/>
      <c r="U1210" s="64"/>
      <c r="V1210" s="64"/>
      <c r="W1210" s="64"/>
      <c r="X1210" s="64"/>
      <c r="Y1210" s="64"/>
      <c r="Z1210" s="64"/>
      <c r="AA1210" s="64"/>
      <c r="AB1210" s="64"/>
      <c r="AC1210" s="64"/>
      <c r="AD1210" s="64"/>
      <c r="AE1210" s="64"/>
      <c r="AF1210" s="64"/>
      <c r="AG1210" s="64"/>
      <c r="AH1210" s="64"/>
    </row>
    <row r="1211" spans="1:34" ht="15" customHeight="1" x14ac:dyDescent="0.3">
      <c r="A1211" s="64"/>
      <c r="B1211" s="64"/>
      <c r="C1211" s="64"/>
      <c r="D1211" s="64"/>
      <c r="E1211" s="64"/>
      <c r="F1211" s="64"/>
      <c r="G1211" s="64"/>
      <c r="H1211" s="64"/>
      <c r="I1211" s="64"/>
      <c r="J1211" s="64"/>
      <c r="K1211" s="64"/>
      <c r="L1211" s="64"/>
      <c r="M1211" s="64"/>
      <c r="N1211" s="64"/>
      <c r="O1211" s="64"/>
      <c r="P1211" s="64"/>
      <c r="Q1211" s="64"/>
      <c r="R1211" s="64"/>
      <c r="S1211" s="64"/>
      <c r="T1211" s="64"/>
      <c r="U1211" s="64"/>
      <c r="V1211" s="64"/>
      <c r="W1211" s="64"/>
      <c r="X1211" s="64"/>
      <c r="Y1211" s="64"/>
      <c r="Z1211" s="64"/>
      <c r="AA1211" s="64"/>
      <c r="AB1211" s="64"/>
      <c r="AC1211" s="64"/>
      <c r="AD1211" s="64"/>
      <c r="AE1211" s="64"/>
      <c r="AF1211" s="64"/>
      <c r="AG1211" s="64"/>
      <c r="AH1211" s="64"/>
    </row>
    <row r="1212" spans="1:34" ht="15" customHeight="1" x14ac:dyDescent="0.3">
      <c r="A1212" s="64"/>
      <c r="B1212" s="64"/>
      <c r="C1212" s="64"/>
      <c r="D1212" s="64"/>
      <c r="E1212" s="64"/>
      <c r="F1212" s="64"/>
      <c r="G1212" s="64"/>
      <c r="H1212" s="64"/>
      <c r="I1212" s="64"/>
      <c r="J1212" s="64"/>
      <c r="K1212" s="64"/>
      <c r="L1212" s="64"/>
      <c r="M1212" s="64"/>
      <c r="N1212" s="64"/>
      <c r="O1212" s="64"/>
      <c r="P1212" s="64"/>
      <c r="Q1212" s="64"/>
      <c r="R1212" s="64"/>
      <c r="S1212" s="64"/>
      <c r="T1212" s="64"/>
      <c r="U1212" s="64"/>
      <c r="V1212" s="64"/>
      <c r="W1212" s="64"/>
      <c r="X1212" s="64"/>
      <c r="Y1212" s="64"/>
      <c r="Z1212" s="64"/>
      <c r="AA1212" s="64"/>
      <c r="AB1212" s="64"/>
      <c r="AC1212" s="64"/>
      <c r="AD1212" s="64"/>
      <c r="AE1212" s="64"/>
      <c r="AF1212" s="64"/>
      <c r="AG1212" s="64"/>
      <c r="AH1212" s="64"/>
    </row>
    <row r="1213" spans="1:34" ht="15" customHeight="1" x14ac:dyDescent="0.3">
      <c r="A1213" s="64"/>
      <c r="B1213" s="64"/>
      <c r="C1213" s="64"/>
      <c r="D1213" s="64"/>
      <c r="E1213" s="64"/>
      <c r="F1213" s="64"/>
      <c r="G1213" s="64"/>
      <c r="H1213" s="64"/>
      <c r="I1213" s="64"/>
      <c r="J1213" s="64"/>
      <c r="K1213" s="64"/>
      <c r="L1213" s="64"/>
      <c r="M1213" s="64"/>
      <c r="N1213" s="64"/>
      <c r="O1213" s="64"/>
      <c r="P1213" s="64"/>
      <c r="Q1213" s="64"/>
      <c r="R1213" s="64"/>
      <c r="S1213" s="64"/>
      <c r="T1213" s="64"/>
      <c r="U1213" s="64"/>
      <c r="V1213" s="64"/>
      <c r="W1213" s="64"/>
      <c r="X1213" s="64"/>
      <c r="Y1213" s="64"/>
      <c r="Z1213" s="64"/>
      <c r="AA1213" s="64"/>
      <c r="AB1213" s="64"/>
      <c r="AC1213" s="64"/>
      <c r="AD1213" s="64"/>
      <c r="AE1213" s="64"/>
      <c r="AF1213" s="64"/>
      <c r="AG1213" s="64"/>
      <c r="AH1213" s="64"/>
    </row>
    <row r="1214" spans="1:34" ht="15" customHeight="1" x14ac:dyDescent="0.3">
      <c r="A1214" s="64"/>
      <c r="B1214" s="64"/>
      <c r="C1214" s="64"/>
      <c r="D1214" s="64"/>
      <c r="E1214" s="64"/>
      <c r="F1214" s="64"/>
      <c r="G1214" s="64"/>
      <c r="H1214" s="64"/>
      <c r="I1214" s="64"/>
      <c r="J1214" s="64"/>
      <c r="K1214" s="64"/>
      <c r="L1214" s="64"/>
      <c r="M1214" s="64"/>
      <c r="N1214" s="64"/>
      <c r="O1214" s="64"/>
      <c r="P1214" s="64"/>
      <c r="Q1214" s="64"/>
      <c r="R1214" s="64"/>
      <c r="S1214" s="64"/>
      <c r="T1214" s="64"/>
      <c r="U1214" s="64"/>
      <c r="V1214" s="64"/>
      <c r="W1214" s="64"/>
      <c r="X1214" s="64"/>
      <c r="Y1214" s="64"/>
      <c r="Z1214" s="64"/>
      <c r="AA1214" s="64"/>
      <c r="AB1214" s="64"/>
      <c r="AC1214" s="64"/>
      <c r="AD1214" s="64"/>
      <c r="AE1214" s="64"/>
      <c r="AF1214" s="64"/>
      <c r="AG1214" s="64"/>
      <c r="AH1214" s="64"/>
    </row>
    <row r="1215" spans="1:34" ht="15" customHeight="1" x14ac:dyDescent="0.3">
      <c r="A1215" s="64"/>
      <c r="B1215" s="64"/>
      <c r="C1215" s="64"/>
      <c r="D1215" s="64"/>
      <c r="E1215" s="64"/>
      <c r="F1215" s="64"/>
      <c r="G1215" s="64"/>
      <c r="H1215" s="64"/>
      <c r="I1215" s="64"/>
      <c r="J1215" s="64"/>
      <c r="K1215" s="64"/>
      <c r="L1215" s="64"/>
      <c r="M1215" s="64"/>
      <c r="N1215" s="64"/>
      <c r="O1215" s="64"/>
      <c r="P1215" s="64"/>
      <c r="Q1215" s="64"/>
      <c r="R1215" s="64"/>
      <c r="S1215" s="64"/>
      <c r="T1215" s="64"/>
      <c r="U1215" s="64"/>
      <c r="V1215" s="64"/>
      <c r="W1215" s="64"/>
      <c r="X1215" s="64"/>
      <c r="Y1215" s="64"/>
      <c r="Z1215" s="64"/>
      <c r="AA1215" s="64"/>
      <c r="AB1215" s="64"/>
      <c r="AC1215" s="64"/>
      <c r="AD1215" s="64"/>
      <c r="AE1215" s="64"/>
      <c r="AF1215" s="64"/>
      <c r="AG1215" s="64"/>
      <c r="AH1215" s="64"/>
    </row>
    <row r="1216" spans="1:34" ht="15" customHeight="1" x14ac:dyDescent="0.3">
      <c r="A1216" s="64"/>
      <c r="B1216" s="64"/>
      <c r="C1216" s="64"/>
      <c r="D1216" s="64"/>
      <c r="E1216" s="64"/>
      <c r="F1216" s="64"/>
      <c r="G1216" s="64"/>
      <c r="H1216" s="64"/>
      <c r="I1216" s="64"/>
      <c r="J1216" s="64"/>
      <c r="K1216" s="64"/>
      <c r="L1216" s="64"/>
      <c r="M1216" s="64"/>
      <c r="N1216" s="64"/>
      <c r="O1216" s="64"/>
      <c r="P1216" s="64"/>
      <c r="Q1216" s="64"/>
      <c r="R1216" s="64"/>
      <c r="S1216" s="64"/>
      <c r="T1216" s="64"/>
      <c r="U1216" s="64"/>
      <c r="V1216" s="64"/>
      <c r="W1216" s="64"/>
      <c r="X1216" s="64"/>
      <c r="Y1216" s="64"/>
      <c r="Z1216" s="64"/>
      <c r="AA1216" s="64"/>
      <c r="AB1216" s="64"/>
      <c r="AC1216" s="64"/>
      <c r="AD1216" s="64"/>
      <c r="AE1216" s="64"/>
      <c r="AF1216" s="64"/>
      <c r="AG1216" s="64"/>
      <c r="AH1216" s="64"/>
    </row>
    <row r="1217" spans="1:34" ht="15" customHeight="1" x14ac:dyDescent="0.3">
      <c r="A1217" s="64"/>
      <c r="B1217" s="64"/>
      <c r="C1217" s="64"/>
      <c r="D1217" s="64"/>
      <c r="E1217" s="64"/>
      <c r="F1217" s="64"/>
      <c r="G1217" s="64"/>
      <c r="H1217" s="64"/>
      <c r="I1217" s="64"/>
      <c r="J1217" s="64"/>
      <c r="K1217" s="64"/>
      <c r="L1217" s="64"/>
      <c r="M1217" s="64"/>
      <c r="N1217" s="64"/>
      <c r="O1217" s="64"/>
      <c r="P1217" s="64"/>
      <c r="Q1217" s="64"/>
      <c r="R1217" s="64"/>
      <c r="S1217" s="64"/>
      <c r="T1217" s="64"/>
      <c r="U1217" s="64"/>
      <c r="V1217" s="64"/>
      <c r="W1217" s="64"/>
      <c r="X1217" s="64"/>
      <c r="Y1217" s="64"/>
      <c r="Z1217" s="64"/>
      <c r="AA1217" s="64"/>
      <c r="AB1217" s="64"/>
      <c r="AC1217" s="64"/>
      <c r="AD1217" s="64"/>
      <c r="AE1217" s="64"/>
      <c r="AF1217" s="64"/>
      <c r="AG1217" s="64"/>
      <c r="AH1217" s="64"/>
    </row>
    <row r="1218" spans="1:34" ht="15" customHeight="1" x14ac:dyDescent="0.3">
      <c r="A1218" s="64"/>
      <c r="B1218" s="64"/>
      <c r="C1218" s="64"/>
      <c r="D1218" s="64"/>
      <c r="E1218" s="64"/>
      <c r="F1218" s="64"/>
      <c r="G1218" s="64"/>
      <c r="H1218" s="64"/>
      <c r="I1218" s="64"/>
      <c r="J1218" s="64"/>
      <c r="K1218" s="64"/>
      <c r="L1218" s="64"/>
      <c r="M1218" s="64"/>
      <c r="N1218" s="64"/>
      <c r="O1218" s="64"/>
      <c r="P1218" s="64"/>
      <c r="Q1218" s="64"/>
      <c r="R1218" s="64"/>
      <c r="S1218" s="64"/>
      <c r="T1218" s="64"/>
      <c r="U1218" s="64"/>
      <c r="V1218" s="64"/>
      <c r="W1218" s="64"/>
      <c r="X1218" s="64"/>
      <c r="Y1218" s="64"/>
      <c r="Z1218" s="64"/>
      <c r="AA1218" s="64"/>
      <c r="AB1218" s="64"/>
      <c r="AC1218" s="64"/>
      <c r="AD1218" s="64"/>
      <c r="AE1218" s="64"/>
      <c r="AF1218" s="64"/>
      <c r="AG1218" s="64"/>
      <c r="AH1218" s="64"/>
    </row>
    <row r="1219" spans="1:34" ht="15" customHeight="1" x14ac:dyDescent="0.3">
      <c r="A1219" s="64"/>
      <c r="B1219" s="64"/>
      <c r="C1219" s="64"/>
      <c r="D1219" s="64"/>
      <c r="E1219" s="64"/>
      <c r="F1219" s="64"/>
      <c r="G1219" s="64"/>
      <c r="H1219" s="64"/>
      <c r="I1219" s="64"/>
      <c r="J1219" s="64"/>
      <c r="K1219" s="64"/>
      <c r="L1219" s="64"/>
      <c r="M1219" s="64"/>
      <c r="N1219" s="64"/>
      <c r="O1219" s="64"/>
      <c r="P1219" s="64"/>
      <c r="Q1219" s="64"/>
      <c r="R1219" s="64"/>
      <c r="S1219" s="64"/>
      <c r="T1219" s="64"/>
      <c r="U1219" s="64"/>
      <c r="V1219" s="64"/>
      <c r="W1219" s="64"/>
      <c r="X1219" s="64"/>
      <c r="Y1219" s="64"/>
      <c r="Z1219" s="64"/>
      <c r="AA1219" s="64"/>
      <c r="AB1219" s="64"/>
      <c r="AC1219" s="64"/>
      <c r="AD1219" s="64"/>
      <c r="AE1219" s="64"/>
      <c r="AF1219" s="64"/>
      <c r="AG1219" s="64"/>
      <c r="AH1219" s="64"/>
    </row>
    <row r="1220" spans="1:34" ht="15" customHeight="1" x14ac:dyDescent="0.3">
      <c r="A1220" s="64"/>
      <c r="B1220" s="64"/>
      <c r="C1220" s="64"/>
      <c r="D1220" s="64"/>
      <c r="E1220" s="64"/>
      <c r="F1220" s="64"/>
      <c r="G1220" s="64"/>
      <c r="H1220" s="64"/>
      <c r="I1220" s="64"/>
      <c r="J1220" s="64"/>
      <c r="K1220" s="64"/>
      <c r="L1220" s="64"/>
      <c r="M1220" s="64"/>
      <c r="N1220" s="64"/>
      <c r="O1220" s="64"/>
      <c r="P1220" s="64"/>
      <c r="Q1220" s="64"/>
      <c r="R1220" s="64"/>
      <c r="S1220" s="64"/>
      <c r="T1220" s="64"/>
      <c r="U1220" s="64"/>
      <c r="V1220" s="64"/>
      <c r="W1220" s="64"/>
      <c r="X1220" s="64"/>
      <c r="Y1220" s="64"/>
      <c r="Z1220" s="64"/>
      <c r="AA1220" s="64"/>
      <c r="AB1220" s="64"/>
      <c r="AC1220" s="64"/>
      <c r="AD1220" s="64"/>
      <c r="AE1220" s="64"/>
      <c r="AF1220" s="64"/>
      <c r="AG1220" s="64"/>
      <c r="AH1220" s="64"/>
    </row>
    <row r="1221" spans="1:34" ht="15" customHeight="1" x14ac:dyDescent="0.3">
      <c r="A1221" s="64"/>
      <c r="B1221" s="64"/>
      <c r="C1221" s="64"/>
      <c r="D1221" s="64"/>
      <c r="E1221" s="64"/>
      <c r="F1221" s="64"/>
      <c r="G1221" s="64"/>
      <c r="H1221" s="64"/>
      <c r="I1221" s="64"/>
      <c r="J1221" s="64"/>
      <c r="K1221" s="64"/>
      <c r="L1221" s="64"/>
      <c r="M1221" s="64"/>
      <c r="N1221" s="64"/>
      <c r="O1221" s="64"/>
      <c r="P1221" s="64"/>
      <c r="Q1221" s="64"/>
      <c r="R1221" s="64"/>
      <c r="S1221" s="64"/>
      <c r="T1221" s="64"/>
      <c r="U1221" s="64"/>
      <c r="V1221" s="64"/>
      <c r="W1221" s="64"/>
      <c r="X1221" s="64"/>
      <c r="Y1221" s="64"/>
      <c r="Z1221" s="64"/>
      <c r="AA1221" s="64"/>
      <c r="AB1221" s="64"/>
      <c r="AC1221" s="64"/>
      <c r="AD1221" s="64"/>
      <c r="AE1221" s="64"/>
      <c r="AF1221" s="64"/>
      <c r="AG1221" s="64"/>
      <c r="AH1221" s="64"/>
    </row>
    <row r="1222" spans="1:34" ht="15" customHeight="1" x14ac:dyDescent="0.3">
      <c r="A1222" s="64"/>
      <c r="B1222" s="64"/>
      <c r="C1222" s="64"/>
      <c r="D1222" s="64"/>
      <c r="E1222" s="64"/>
      <c r="F1222" s="64"/>
      <c r="G1222" s="64"/>
      <c r="H1222" s="64"/>
      <c r="I1222" s="64"/>
      <c r="J1222" s="64"/>
      <c r="K1222" s="64"/>
      <c r="L1222" s="64"/>
      <c r="M1222" s="64"/>
      <c r="N1222" s="64"/>
      <c r="O1222" s="64"/>
      <c r="P1222" s="64"/>
      <c r="Q1222" s="64"/>
      <c r="R1222" s="64"/>
      <c r="S1222" s="64"/>
      <c r="T1222" s="64"/>
      <c r="U1222" s="64"/>
      <c r="V1222" s="64"/>
      <c r="W1222" s="64"/>
      <c r="X1222" s="64"/>
      <c r="Y1222" s="64"/>
      <c r="Z1222" s="64"/>
      <c r="AA1222" s="64"/>
      <c r="AB1222" s="64"/>
      <c r="AC1222" s="64"/>
      <c r="AD1222" s="64"/>
      <c r="AE1222" s="64"/>
      <c r="AF1222" s="64"/>
      <c r="AG1222" s="64"/>
      <c r="AH1222" s="64"/>
    </row>
    <row r="1223" spans="1:34" ht="15" customHeight="1" x14ac:dyDescent="0.3">
      <c r="A1223" s="64"/>
      <c r="B1223" s="64"/>
      <c r="C1223" s="64"/>
      <c r="D1223" s="64"/>
      <c r="E1223" s="64"/>
      <c r="F1223" s="64"/>
      <c r="G1223" s="64"/>
      <c r="H1223" s="64"/>
      <c r="I1223" s="64"/>
      <c r="J1223" s="64"/>
      <c r="K1223" s="64"/>
      <c r="L1223" s="64"/>
      <c r="M1223" s="64"/>
      <c r="N1223" s="64"/>
      <c r="O1223" s="64"/>
      <c r="P1223" s="64"/>
      <c r="Q1223" s="64"/>
      <c r="R1223" s="64"/>
      <c r="S1223" s="64"/>
      <c r="T1223" s="64"/>
      <c r="U1223" s="64"/>
      <c r="V1223" s="64"/>
      <c r="W1223" s="64"/>
      <c r="X1223" s="64"/>
      <c r="Y1223" s="64"/>
      <c r="Z1223" s="64"/>
      <c r="AA1223" s="64"/>
      <c r="AB1223" s="64"/>
      <c r="AC1223" s="64"/>
      <c r="AD1223" s="64"/>
      <c r="AE1223" s="64"/>
      <c r="AF1223" s="64"/>
      <c r="AG1223" s="64"/>
      <c r="AH1223" s="64"/>
    </row>
    <row r="1224" spans="1:34" ht="15" customHeight="1" x14ac:dyDescent="0.3">
      <c r="A1224" s="64"/>
      <c r="B1224" s="64"/>
      <c r="C1224" s="64"/>
      <c r="D1224" s="64"/>
      <c r="E1224" s="64"/>
      <c r="F1224" s="64"/>
      <c r="G1224" s="64"/>
      <c r="H1224" s="64"/>
      <c r="I1224" s="64"/>
      <c r="J1224" s="64"/>
      <c r="K1224" s="64"/>
      <c r="L1224" s="64"/>
      <c r="M1224" s="64"/>
      <c r="N1224" s="64"/>
      <c r="O1224" s="64"/>
      <c r="P1224" s="64"/>
      <c r="Q1224" s="64"/>
      <c r="R1224" s="64"/>
      <c r="S1224" s="64"/>
      <c r="T1224" s="64"/>
      <c r="U1224" s="64"/>
      <c r="V1224" s="64"/>
      <c r="W1224" s="64"/>
      <c r="X1224" s="64"/>
      <c r="Y1224" s="64"/>
      <c r="Z1224" s="64"/>
      <c r="AA1224" s="64"/>
      <c r="AB1224" s="64"/>
      <c r="AC1224" s="64"/>
      <c r="AD1224" s="64"/>
      <c r="AE1224" s="64"/>
      <c r="AF1224" s="64"/>
      <c r="AG1224" s="64"/>
      <c r="AH1224" s="64"/>
    </row>
    <row r="1225" spans="1:34" ht="15" customHeight="1" x14ac:dyDescent="0.3">
      <c r="A1225" s="64"/>
      <c r="B1225" s="64"/>
      <c r="C1225" s="64"/>
      <c r="D1225" s="64"/>
      <c r="E1225" s="64"/>
      <c r="F1225" s="64"/>
      <c r="G1225" s="64"/>
      <c r="H1225" s="64"/>
      <c r="I1225" s="64"/>
      <c r="J1225" s="64"/>
      <c r="K1225" s="64"/>
      <c r="L1225" s="64"/>
      <c r="M1225" s="64"/>
      <c r="N1225" s="64"/>
      <c r="O1225" s="64"/>
      <c r="P1225" s="64"/>
      <c r="Q1225" s="64"/>
      <c r="R1225" s="64"/>
      <c r="S1225" s="64"/>
      <c r="T1225" s="64"/>
      <c r="U1225" s="64"/>
      <c r="V1225" s="64"/>
      <c r="W1225" s="64"/>
      <c r="X1225" s="64"/>
      <c r="Y1225" s="64"/>
      <c r="Z1225" s="64"/>
      <c r="AA1225" s="64"/>
      <c r="AB1225" s="64"/>
      <c r="AC1225" s="64"/>
      <c r="AD1225" s="64"/>
      <c r="AE1225" s="64"/>
      <c r="AF1225" s="64"/>
      <c r="AG1225" s="64"/>
      <c r="AH1225" s="64"/>
    </row>
    <row r="1226" spans="1:34" ht="15" customHeight="1" x14ac:dyDescent="0.3">
      <c r="A1226" s="64"/>
      <c r="B1226" s="64"/>
      <c r="C1226" s="64"/>
      <c r="D1226" s="64"/>
      <c r="E1226" s="64"/>
      <c r="F1226" s="64"/>
      <c r="G1226" s="64"/>
      <c r="H1226" s="64"/>
      <c r="I1226" s="64"/>
      <c r="J1226" s="64"/>
      <c r="K1226" s="64"/>
      <c r="L1226" s="64"/>
      <c r="M1226" s="64"/>
      <c r="N1226" s="64"/>
      <c r="O1226" s="64"/>
      <c r="P1226" s="64"/>
      <c r="Q1226" s="64"/>
      <c r="R1226" s="64"/>
      <c r="S1226" s="64"/>
      <c r="T1226" s="64"/>
      <c r="U1226" s="64"/>
      <c r="V1226" s="64"/>
      <c r="W1226" s="64"/>
      <c r="X1226" s="64"/>
      <c r="Y1226" s="64"/>
      <c r="Z1226" s="64"/>
      <c r="AA1226" s="64"/>
      <c r="AB1226" s="64"/>
      <c r="AC1226" s="64"/>
      <c r="AD1226" s="64"/>
      <c r="AE1226" s="64"/>
      <c r="AF1226" s="64"/>
      <c r="AG1226" s="64"/>
      <c r="AH1226" s="64"/>
    </row>
    <row r="1227" spans="1:34" ht="15" customHeight="1" x14ac:dyDescent="0.3">
      <c r="A1227" s="64"/>
      <c r="B1227" s="64"/>
      <c r="C1227" s="64"/>
      <c r="D1227" s="64"/>
      <c r="E1227" s="64"/>
      <c r="F1227" s="64"/>
      <c r="G1227" s="64"/>
      <c r="H1227" s="64"/>
      <c r="I1227" s="64"/>
      <c r="J1227" s="64"/>
      <c r="K1227" s="64"/>
      <c r="L1227" s="64"/>
      <c r="M1227" s="64"/>
      <c r="N1227" s="64"/>
      <c r="O1227" s="64"/>
      <c r="P1227" s="64"/>
      <c r="Q1227" s="64"/>
      <c r="R1227" s="64"/>
      <c r="S1227" s="64"/>
      <c r="T1227" s="64"/>
      <c r="U1227" s="64"/>
      <c r="V1227" s="64"/>
      <c r="W1227" s="64"/>
      <c r="X1227" s="64"/>
      <c r="Y1227" s="64"/>
      <c r="Z1227" s="64"/>
      <c r="AA1227" s="64"/>
      <c r="AB1227" s="64"/>
      <c r="AC1227" s="64"/>
      <c r="AD1227" s="64"/>
      <c r="AE1227" s="64"/>
      <c r="AF1227" s="64"/>
      <c r="AG1227" s="64"/>
      <c r="AH1227" s="64"/>
    </row>
    <row r="1228" spans="1:34" ht="15" customHeight="1" x14ac:dyDescent="0.3">
      <c r="A1228" s="64"/>
      <c r="B1228" s="87"/>
      <c r="C1228" s="87"/>
      <c r="D1228" s="87"/>
      <c r="E1228" s="87"/>
      <c r="F1228" s="87"/>
      <c r="G1228" s="87"/>
      <c r="H1228" s="87"/>
      <c r="I1228" s="87"/>
      <c r="J1228" s="87"/>
      <c r="K1228" s="87"/>
      <c r="L1228" s="87"/>
      <c r="M1228" s="87"/>
      <c r="N1228" s="87"/>
      <c r="O1228" s="87"/>
      <c r="P1228" s="87"/>
      <c r="Q1228" s="87"/>
      <c r="R1228" s="87"/>
      <c r="S1228" s="87"/>
      <c r="T1228" s="87"/>
      <c r="U1228" s="87"/>
      <c r="V1228" s="87"/>
      <c r="W1228" s="87"/>
      <c r="X1228" s="87"/>
      <c r="Y1228" s="87"/>
      <c r="Z1228" s="87"/>
      <c r="AA1228" s="87"/>
      <c r="AB1228" s="87"/>
      <c r="AC1228" s="87"/>
      <c r="AD1228" s="87"/>
      <c r="AE1228" s="87"/>
      <c r="AF1228" s="87"/>
      <c r="AG1228" s="64"/>
      <c r="AH1228" s="64"/>
    </row>
    <row r="1229" spans="1:34" ht="15" customHeight="1" x14ac:dyDescent="0.3">
      <c r="A1229" s="64"/>
      <c r="B1229" s="58"/>
      <c r="C1229" s="58"/>
      <c r="D1229" s="58"/>
      <c r="E1229" s="58"/>
      <c r="F1229" s="58"/>
      <c r="G1229" s="58"/>
      <c r="H1229" s="58"/>
      <c r="I1229" s="58"/>
      <c r="J1229" s="58"/>
      <c r="K1229" s="58"/>
      <c r="L1229" s="58"/>
      <c r="M1229" s="58"/>
      <c r="N1229" s="58"/>
      <c r="O1229" s="58"/>
      <c r="P1229" s="58"/>
      <c r="Q1229" s="58"/>
      <c r="R1229" s="58"/>
      <c r="S1229" s="58"/>
      <c r="T1229" s="58"/>
      <c r="U1229" s="58"/>
      <c r="V1229" s="58"/>
      <c r="W1229" s="58"/>
      <c r="X1229" s="58"/>
      <c r="Y1229" s="58"/>
      <c r="Z1229" s="58"/>
      <c r="AA1229" s="58"/>
      <c r="AB1229" s="58"/>
      <c r="AC1229" s="58"/>
      <c r="AD1229" s="58"/>
      <c r="AE1229" s="58"/>
      <c r="AF1229" s="58"/>
      <c r="AG1229" s="64"/>
      <c r="AH1229" s="64"/>
    </row>
    <row r="1230" spans="1:34" ht="15" customHeight="1" x14ac:dyDescent="0.3">
      <c r="A1230" s="64"/>
      <c r="B1230" s="64"/>
      <c r="C1230" s="64"/>
      <c r="D1230" s="64"/>
      <c r="E1230" s="64"/>
      <c r="F1230" s="64"/>
      <c r="G1230" s="64"/>
      <c r="H1230" s="64"/>
      <c r="I1230" s="64"/>
      <c r="J1230" s="64"/>
      <c r="K1230" s="64"/>
      <c r="L1230" s="64"/>
      <c r="M1230" s="64"/>
      <c r="N1230" s="64"/>
      <c r="O1230" s="64"/>
      <c r="P1230" s="64"/>
      <c r="Q1230" s="64"/>
      <c r="R1230" s="64"/>
      <c r="S1230" s="64"/>
      <c r="T1230" s="64"/>
      <c r="U1230" s="64"/>
      <c r="V1230" s="64"/>
      <c r="W1230" s="64"/>
      <c r="X1230" s="64"/>
      <c r="Y1230" s="64"/>
      <c r="Z1230" s="64"/>
      <c r="AA1230" s="64"/>
      <c r="AB1230" s="64"/>
      <c r="AC1230" s="64"/>
      <c r="AD1230" s="64"/>
      <c r="AE1230" s="64"/>
      <c r="AF1230" s="64"/>
      <c r="AG1230" s="64"/>
      <c r="AH1230" s="64"/>
    </row>
    <row r="1231" spans="1:34" ht="15" customHeight="1" x14ac:dyDescent="0.3">
      <c r="A1231" s="64"/>
      <c r="B1231" s="64"/>
      <c r="C1231" s="64"/>
      <c r="D1231" s="64"/>
      <c r="E1231" s="64"/>
      <c r="F1231" s="64"/>
      <c r="G1231" s="64"/>
      <c r="H1231" s="64"/>
      <c r="I1231" s="64"/>
      <c r="J1231" s="64"/>
      <c r="K1231" s="64"/>
      <c r="L1231" s="64"/>
      <c r="M1231" s="64"/>
      <c r="N1231" s="64"/>
      <c r="O1231" s="64"/>
      <c r="P1231" s="64"/>
      <c r="Q1231" s="64"/>
      <c r="R1231" s="64"/>
      <c r="S1231" s="64"/>
      <c r="T1231" s="64"/>
      <c r="U1231" s="64"/>
      <c r="V1231" s="64"/>
      <c r="W1231" s="64"/>
      <c r="X1231" s="64"/>
      <c r="Y1231" s="64"/>
      <c r="Z1231" s="64"/>
      <c r="AA1231" s="64"/>
      <c r="AB1231" s="64"/>
      <c r="AC1231" s="64"/>
      <c r="AD1231" s="64"/>
      <c r="AE1231" s="64"/>
      <c r="AF1231" s="64"/>
      <c r="AG1231" s="64"/>
      <c r="AH1231" s="64"/>
    </row>
    <row r="1232" spans="1:34" ht="15" customHeight="1" x14ac:dyDescent="0.3">
      <c r="A1232" s="64"/>
      <c r="B1232" s="64"/>
      <c r="C1232" s="64"/>
      <c r="D1232" s="64"/>
      <c r="E1232" s="64"/>
      <c r="F1232" s="64"/>
      <c r="G1232" s="64"/>
      <c r="H1232" s="64"/>
      <c r="I1232" s="64"/>
      <c r="J1232" s="64"/>
      <c r="K1232" s="64"/>
      <c r="L1232" s="64"/>
      <c r="M1232" s="64"/>
      <c r="N1232" s="64"/>
      <c r="O1232" s="64"/>
      <c r="P1232" s="64"/>
      <c r="Q1232" s="64"/>
      <c r="R1232" s="64"/>
      <c r="S1232" s="64"/>
      <c r="T1232" s="64"/>
      <c r="U1232" s="64"/>
      <c r="V1232" s="64"/>
      <c r="W1232" s="64"/>
      <c r="X1232" s="64"/>
      <c r="Y1232" s="64"/>
      <c r="Z1232" s="64"/>
      <c r="AA1232" s="64"/>
      <c r="AB1232" s="64"/>
      <c r="AC1232" s="64"/>
      <c r="AD1232" s="64"/>
      <c r="AE1232" s="64"/>
      <c r="AF1232" s="64"/>
      <c r="AG1232" s="64"/>
      <c r="AH1232" s="64"/>
    </row>
    <row r="1233" spans="1:34" ht="15" customHeight="1" x14ac:dyDescent="0.3">
      <c r="A1233" s="64"/>
      <c r="B1233" s="64"/>
      <c r="C1233" s="64"/>
      <c r="D1233" s="64"/>
      <c r="E1233" s="64"/>
      <c r="F1233" s="64"/>
      <c r="G1233" s="64"/>
      <c r="H1233" s="64"/>
      <c r="I1233" s="64"/>
      <c r="J1233" s="64"/>
      <c r="K1233" s="64"/>
      <c r="L1233" s="64"/>
      <c r="M1233" s="64"/>
      <c r="N1233" s="64"/>
      <c r="O1233" s="64"/>
      <c r="P1233" s="64"/>
      <c r="Q1233" s="64"/>
      <c r="R1233" s="64"/>
      <c r="S1233" s="64"/>
      <c r="T1233" s="64"/>
      <c r="U1233" s="64"/>
      <c r="V1233" s="64"/>
      <c r="W1233" s="64"/>
      <c r="X1233" s="64"/>
      <c r="Y1233" s="64"/>
      <c r="Z1233" s="64"/>
      <c r="AA1233" s="64"/>
      <c r="AB1233" s="64"/>
      <c r="AC1233" s="64"/>
      <c r="AD1233" s="64"/>
      <c r="AE1233" s="64"/>
      <c r="AF1233" s="64"/>
      <c r="AG1233" s="64"/>
      <c r="AH1233" s="64"/>
    </row>
    <row r="1234" spans="1:34" ht="15" customHeight="1" x14ac:dyDescent="0.3">
      <c r="A1234" s="64"/>
      <c r="B1234" s="64"/>
      <c r="C1234" s="64"/>
      <c r="D1234" s="64"/>
      <c r="E1234" s="64"/>
      <c r="F1234" s="64"/>
      <c r="G1234" s="64"/>
      <c r="H1234" s="64"/>
      <c r="I1234" s="64"/>
      <c r="J1234" s="64"/>
      <c r="K1234" s="64"/>
      <c r="L1234" s="64"/>
      <c r="M1234" s="64"/>
      <c r="N1234" s="64"/>
      <c r="O1234" s="64"/>
      <c r="P1234" s="64"/>
      <c r="Q1234" s="64"/>
      <c r="R1234" s="64"/>
      <c r="S1234" s="64"/>
      <c r="T1234" s="64"/>
      <c r="U1234" s="64"/>
      <c r="V1234" s="64"/>
      <c r="W1234" s="64"/>
      <c r="X1234" s="64"/>
      <c r="Y1234" s="64"/>
      <c r="Z1234" s="64"/>
      <c r="AA1234" s="64"/>
      <c r="AB1234" s="64"/>
      <c r="AC1234" s="64"/>
      <c r="AD1234" s="64"/>
      <c r="AE1234" s="64"/>
      <c r="AF1234" s="64"/>
      <c r="AG1234" s="64"/>
      <c r="AH1234" s="64"/>
    </row>
    <row r="1235" spans="1:34" ht="15" customHeight="1" x14ac:dyDescent="0.3">
      <c r="A1235" s="64"/>
      <c r="B1235" s="64"/>
      <c r="C1235" s="64"/>
      <c r="D1235" s="64"/>
      <c r="E1235" s="64"/>
      <c r="F1235" s="64"/>
      <c r="G1235" s="64"/>
      <c r="H1235" s="64"/>
      <c r="I1235" s="64"/>
      <c r="J1235" s="64"/>
      <c r="K1235" s="64"/>
      <c r="L1235" s="64"/>
      <c r="M1235" s="64"/>
      <c r="N1235" s="64"/>
      <c r="O1235" s="64"/>
      <c r="P1235" s="64"/>
      <c r="Q1235" s="64"/>
      <c r="R1235" s="64"/>
      <c r="S1235" s="64"/>
      <c r="T1235" s="64"/>
      <c r="U1235" s="64"/>
      <c r="V1235" s="64"/>
      <c r="W1235" s="64"/>
      <c r="X1235" s="64"/>
      <c r="Y1235" s="64"/>
      <c r="Z1235" s="64"/>
      <c r="AA1235" s="64"/>
      <c r="AB1235" s="64"/>
      <c r="AC1235" s="64"/>
      <c r="AD1235" s="64"/>
      <c r="AE1235" s="64"/>
      <c r="AF1235" s="64"/>
      <c r="AG1235" s="64"/>
      <c r="AH1235" s="64"/>
    </row>
    <row r="1236" spans="1:34" ht="15" customHeight="1" x14ac:dyDescent="0.3">
      <c r="A1236" s="64"/>
      <c r="B1236" s="64"/>
      <c r="C1236" s="64"/>
      <c r="D1236" s="64"/>
      <c r="E1236" s="64"/>
      <c r="F1236" s="64"/>
      <c r="G1236" s="64"/>
      <c r="H1236" s="64"/>
      <c r="I1236" s="64"/>
      <c r="J1236" s="64"/>
      <c r="K1236" s="64"/>
      <c r="L1236" s="64"/>
      <c r="M1236" s="64"/>
      <c r="N1236" s="64"/>
      <c r="O1236" s="64"/>
      <c r="P1236" s="64"/>
      <c r="Q1236" s="64"/>
      <c r="R1236" s="64"/>
      <c r="S1236" s="64"/>
      <c r="T1236" s="64"/>
      <c r="U1236" s="64"/>
      <c r="V1236" s="64"/>
      <c r="W1236" s="64"/>
      <c r="X1236" s="64"/>
      <c r="Y1236" s="64"/>
      <c r="Z1236" s="64"/>
      <c r="AA1236" s="64"/>
      <c r="AB1236" s="64"/>
      <c r="AC1236" s="64"/>
      <c r="AD1236" s="64"/>
      <c r="AE1236" s="64"/>
      <c r="AF1236" s="64"/>
      <c r="AG1236" s="64"/>
      <c r="AH1236" s="64"/>
    </row>
    <row r="1237" spans="1:34" ht="15" customHeight="1" x14ac:dyDescent="0.3">
      <c r="A1237" s="64"/>
      <c r="B1237" s="64"/>
      <c r="C1237" s="64"/>
      <c r="D1237" s="64"/>
      <c r="E1237" s="64"/>
      <c r="F1237" s="64"/>
      <c r="G1237" s="64"/>
      <c r="H1237" s="64"/>
      <c r="I1237" s="64"/>
      <c r="J1237" s="64"/>
      <c r="K1237" s="64"/>
      <c r="L1237" s="64"/>
      <c r="M1237" s="64"/>
      <c r="N1237" s="64"/>
      <c r="O1237" s="64"/>
      <c r="P1237" s="64"/>
      <c r="Q1237" s="64"/>
      <c r="R1237" s="64"/>
      <c r="S1237" s="64"/>
      <c r="T1237" s="64"/>
      <c r="U1237" s="64"/>
      <c r="V1237" s="64"/>
      <c r="W1237" s="64"/>
      <c r="X1237" s="64"/>
      <c r="Y1237" s="64"/>
      <c r="Z1237" s="64"/>
      <c r="AA1237" s="64"/>
      <c r="AB1237" s="64"/>
      <c r="AC1237" s="64"/>
      <c r="AD1237" s="64"/>
      <c r="AE1237" s="64"/>
      <c r="AF1237" s="64"/>
      <c r="AG1237" s="64"/>
      <c r="AH1237" s="64"/>
    </row>
    <row r="1238" spans="1:34" ht="15" customHeight="1" x14ac:dyDescent="0.3">
      <c r="A1238" s="64"/>
      <c r="B1238" s="64"/>
      <c r="C1238" s="64"/>
      <c r="D1238" s="64"/>
      <c r="E1238" s="64"/>
      <c r="F1238" s="64"/>
      <c r="G1238" s="64"/>
      <c r="H1238" s="64"/>
      <c r="I1238" s="64"/>
      <c r="J1238" s="64"/>
      <c r="K1238" s="64"/>
      <c r="L1238" s="64"/>
      <c r="M1238" s="64"/>
      <c r="N1238" s="64"/>
      <c r="O1238" s="64"/>
      <c r="P1238" s="64"/>
      <c r="Q1238" s="64"/>
      <c r="R1238" s="64"/>
      <c r="S1238" s="64"/>
      <c r="T1238" s="64"/>
      <c r="U1238" s="64"/>
      <c r="V1238" s="64"/>
      <c r="W1238" s="64"/>
      <c r="X1238" s="64"/>
      <c r="Y1238" s="64"/>
      <c r="Z1238" s="64"/>
      <c r="AA1238" s="64"/>
      <c r="AB1238" s="64"/>
      <c r="AC1238" s="64"/>
      <c r="AD1238" s="64"/>
      <c r="AE1238" s="64"/>
      <c r="AF1238" s="64"/>
      <c r="AG1238" s="64"/>
      <c r="AH1238" s="64"/>
    </row>
    <row r="1239" spans="1:34" ht="15" customHeight="1" x14ac:dyDescent="0.3">
      <c r="A1239" s="64"/>
      <c r="B1239" s="64"/>
      <c r="C1239" s="64"/>
      <c r="D1239" s="64"/>
      <c r="E1239" s="64"/>
      <c r="F1239" s="64"/>
      <c r="G1239" s="64"/>
      <c r="H1239" s="64"/>
      <c r="I1239" s="64"/>
      <c r="J1239" s="64"/>
      <c r="K1239" s="64"/>
      <c r="L1239" s="64"/>
      <c r="M1239" s="64"/>
      <c r="N1239" s="64"/>
      <c r="O1239" s="64"/>
      <c r="P1239" s="64"/>
      <c r="Q1239" s="64"/>
      <c r="R1239" s="64"/>
      <c r="S1239" s="64"/>
      <c r="T1239" s="64"/>
      <c r="U1239" s="64"/>
      <c r="V1239" s="64"/>
      <c r="W1239" s="64"/>
      <c r="X1239" s="64"/>
      <c r="Y1239" s="64"/>
      <c r="Z1239" s="64"/>
      <c r="AA1239" s="64"/>
      <c r="AB1239" s="64"/>
      <c r="AC1239" s="64"/>
      <c r="AD1239" s="64"/>
      <c r="AE1239" s="64"/>
      <c r="AF1239" s="64"/>
      <c r="AG1239" s="64"/>
      <c r="AH1239" s="64"/>
    </row>
    <row r="1240" spans="1:34" ht="15" customHeight="1" x14ac:dyDescent="0.3">
      <c r="A1240" s="64"/>
      <c r="B1240" s="64"/>
      <c r="C1240" s="64"/>
      <c r="D1240" s="64"/>
      <c r="E1240" s="64"/>
      <c r="F1240" s="64"/>
      <c r="G1240" s="64"/>
      <c r="H1240" s="64"/>
      <c r="I1240" s="64"/>
      <c r="J1240" s="64"/>
      <c r="K1240" s="64"/>
      <c r="L1240" s="64"/>
      <c r="M1240" s="64"/>
      <c r="N1240" s="64"/>
      <c r="O1240" s="64"/>
      <c r="P1240" s="64"/>
      <c r="Q1240" s="64"/>
      <c r="R1240" s="64"/>
      <c r="S1240" s="64"/>
      <c r="T1240" s="64"/>
      <c r="U1240" s="64"/>
      <c r="V1240" s="64"/>
      <c r="W1240" s="64"/>
      <c r="X1240" s="64"/>
      <c r="Y1240" s="64"/>
      <c r="Z1240" s="64"/>
      <c r="AA1240" s="64"/>
      <c r="AB1240" s="64"/>
      <c r="AC1240" s="64"/>
      <c r="AD1240" s="64"/>
      <c r="AE1240" s="64"/>
      <c r="AF1240" s="64"/>
      <c r="AG1240" s="64"/>
      <c r="AH1240" s="64"/>
    </row>
    <row r="1241" spans="1:34" ht="15" customHeight="1" x14ac:dyDescent="0.3">
      <c r="A1241" s="64"/>
      <c r="B1241" s="64"/>
      <c r="C1241" s="64"/>
      <c r="D1241" s="64"/>
      <c r="E1241" s="64"/>
      <c r="F1241" s="64"/>
      <c r="G1241" s="64"/>
      <c r="H1241" s="64"/>
      <c r="I1241" s="64"/>
      <c r="J1241" s="64"/>
      <c r="K1241" s="64"/>
      <c r="L1241" s="64"/>
      <c r="M1241" s="64"/>
      <c r="N1241" s="64"/>
      <c r="O1241" s="64"/>
      <c r="P1241" s="64"/>
      <c r="Q1241" s="64"/>
      <c r="R1241" s="64"/>
      <c r="S1241" s="64"/>
      <c r="T1241" s="64"/>
      <c r="U1241" s="64"/>
      <c r="V1241" s="64"/>
      <c r="W1241" s="64"/>
      <c r="X1241" s="64"/>
      <c r="Y1241" s="64"/>
      <c r="Z1241" s="64"/>
      <c r="AA1241" s="64"/>
      <c r="AB1241" s="64"/>
      <c r="AC1241" s="64"/>
      <c r="AD1241" s="64"/>
      <c r="AE1241" s="64"/>
      <c r="AF1241" s="64"/>
      <c r="AG1241" s="64"/>
      <c r="AH1241" s="64"/>
    </row>
    <row r="1242" spans="1:34" ht="15" customHeight="1" x14ac:dyDescent="0.3">
      <c r="A1242" s="64"/>
      <c r="B1242" s="64"/>
      <c r="C1242" s="64"/>
      <c r="D1242" s="64"/>
      <c r="E1242" s="64"/>
      <c r="F1242" s="64"/>
      <c r="G1242" s="64"/>
      <c r="H1242" s="64"/>
      <c r="I1242" s="64"/>
      <c r="J1242" s="64"/>
      <c r="K1242" s="64"/>
      <c r="L1242" s="64"/>
      <c r="M1242" s="64"/>
      <c r="N1242" s="64"/>
      <c r="O1242" s="64"/>
      <c r="P1242" s="64"/>
      <c r="Q1242" s="64"/>
      <c r="R1242" s="64"/>
      <c r="S1242" s="64"/>
      <c r="T1242" s="64"/>
      <c r="U1242" s="64"/>
      <c r="V1242" s="64"/>
      <c r="W1242" s="64"/>
      <c r="X1242" s="64"/>
      <c r="Y1242" s="64"/>
      <c r="Z1242" s="64"/>
      <c r="AA1242" s="64"/>
      <c r="AB1242" s="64"/>
      <c r="AC1242" s="64"/>
      <c r="AD1242" s="64"/>
      <c r="AE1242" s="64"/>
      <c r="AF1242" s="64"/>
      <c r="AG1242" s="64"/>
      <c r="AH1242" s="64"/>
    </row>
    <row r="1243" spans="1:34" ht="15" customHeight="1" x14ac:dyDescent="0.3">
      <c r="A1243" s="64"/>
      <c r="B1243" s="64"/>
      <c r="C1243" s="64"/>
      <c r="D1243" s="64"/>
      <c r="E1243" s="64"/>
      <c r="F1243" s="64"/>
      <c r="G1243" s="64"/>
      <c r="H1243" s="64"/>
      <c r="I1243" s="64"/>
      <c r="J1243" s="64"/>
      <c r="K1243" s="64"/>
      <c r="L1243" s="64"/>
      <c r="M1243" s="64"/>
      <c r="N1243" s="64"/>
      <c r="O1243" s="64"/>
      <c r="P1243" s="64"/>
      <c r="Q1243" s="64"/>
      <c r="R1243" s="64"/>
      <c r="S1243" s="64"/>
      <c r="T1243" s="64"/>
      <c r="U1243" s="64"/>
      <c r="V1243" s="64"/>
      <c r="W1243" s="64"/>
      <c r="X1243" s="64"/>
      <c r="Y1243" s="64"/>
      <c r="Z1243" s="64"/>
      <c r="AA1243" s="64"/>
      <c r="AB1243" s="64"/>
      <c r="AC1243" s="64"/>
      <c r="AD1243" s="64"/>
      <c r="AE1243" s="64"/>
      <c r="AF1243" s="64"/>
      <c r="AG1243" s="64"/>
      <c r="AH1243" s="64"/>
    </row>
    <row r="1244" spans="1:34" ht="15" customHeight="1" x14ac:dyDescent="0.3">
      <c r="A1244" s="64"/>
      <c r="B1244" s="64"/>
      <c r="C1244" s="64"/>
      <c r="D1244" s="64"/>
      <c r="E1244" s="64"/>
      <c r="F1244" s="64"/>
      <c r="G1244" s="64"/>
      <c r="H1244" s="64"/>
      <c r="I1244" s="64"/>
      <c r="J1244" s="64"/>
      <c r="K1244" s="64"/>
      <c r="L1244" s="64"/>
      <c r="M1244" s="64"/>
      <c r="N1244" s="64"/>
      <c r="O1244" s="64"/>
      <c r="P1244" s="64"/>
      <c r="Q1244" s="64"/>
      <c r="R1244" s="64"/>
      <c r="S1244" s="64"/>
      <c r="T1244" s="64"/>
      <c r="U1244" s="64"/>
      <c r="V1244" s="64"/>
      <c r="W1244" s="64"/>
      <c r="X1244" s="64"/>
      <c r="Y1244" s="64"/>
      <c r="Z1244" s="64"/>
      <c r="AA1244" s="64"/>
      <c r="AB1244" s="64"/>
      <c r="AC1244" s="64"/>
      <c r="AD1244" s="64"/>
      <c r="AE1244" s="64"/>
      <c r="AF1244" s="64"/>
      <c r="AG1244" s="64"/>
      <c r="AH1244" s="64"/>
    </row>
    <row r="1245" spans="1:34" ht="15" customHeight="1" x14ac:dyDescent="0.3">
      <c r="A1245" s="64"/>
      <c r="B1245" s="64"/>
      <c r="C1245" s="64"/>
      <c r="D1245" s="64"/>
      <c r="E1245" s="64"/>
      <c r="F1245" s="64"/>
      <c r="G1245" s="64"/>
      <c r="H1245" s="64"/>
      <c r="I1245" s="64"/>
      <c r="J1245" s="64"/>
      <c r="K1245" s="64"/>
      <c r="L1245" s="64"/>
      <c r="M1245" s="64"/>
      <c r="N1245" s="64"/>
      <c r="O1245" s="64"/>
      <c r="P1245" s="64"/>
      <c r="Q1245" s="64"/>
      <c r="R1245" s="64"/>
      <c r="S1245" s="64"/>
      <c r="T1245" s="64"/>
      <c r="U1245" s="64"/>
      <c r="V1245" s="64"/>
      <c r="W1245" s="64"/>
      <c r="X1245" s="64"/>
      <c r="Y1245" s="64"/>
      <c r="Z1245" s="64"/>
      <c r="AA1245" s="64"/>
      <c r="AB1245" s="64"/>
      <c r="AC1245" s="64"/>
      <c r="AD1245" s="64"/>
      <c r="AE1245" s="64"/>
      <c r="AF1245" s="64"/>
      <c r="AG1245" s="64"/>
      <c r="AH1245" s="64"/>
    </row>
    <row r="1246" spans="1:34" ht="15" customHeight="1" x14ac:dyDescent="0.3">
      <c r="A1246" s="64"/>
      <c r="B1246" s="64"/>
      <c r="C1246" s="64"/>
      <c r="D1246" s="64"/>
      <c r="E1246" s="64"/>
      <c r="F1246" s="64"/>
      <c r="G1246" s="64"/>
      <c r="H1246" s="64"/>
      <c r="I1246" s="64"/>
      <c r="J1246" s="64"/>
      <c r="K1246" s="64"/>
      <c r="L1246" s="64"/>
      <c r="M1246" s="64"/>
      <c r="N1246" s="64"/>
      <c r="O1246" s="64"/>
      <c r="P1246" s="64"/>
      <c r="Q1246" s="64"/>
      <c r="R1246" s="64"/>
      <c r="S1246" s="64"/>
      <c r="T1246" s="64"/>
      <c r="U1246" s="64"/>
      <c r="V1246" s="64"/>
      <c r="W1246" s="64"/>
      <c r="X1246" s="64"/>
      <c r="Y1246" s="64"/>
      <c r="Z1246" s="64"/>
      <c r="AA1246" s="64"/>
      <c r="AB1246" s="64"/>
      <c r="AC1246" s="64"/>
      <c r="AD1246" s="64"/>
      <c r="AE1246" s="64"/>
      <c r="AF1246" s="64"/>
      <c r="AG1246" s="64"/>
      <c r="AH1246" s="64"/>
    </row>
    <row r="1247" spans="1:34" ht="15" customHeight="1" x14ac:dyDescent="0.3">
      <c r="A1247" s="64"/>
      <c r="B1247" s="64"/>
      <c r="C1247" s="64"/>
      <c r="D1247" s="64"/>
      <c r="E1247" s="64"/>
      <c r="F1247" s="64"/>
      <c r="G1247" s="64"/>
      <c r="H1247" s="64"/>
      <c r="I1247" s="64"/>
      <c r="J1247" s="64"/>
      <c r="K1247" s="64"/>
      <c r="L1247" s="64"/>
      <c r="M1247" s="64"/>
      <c r="N1247" s="64"/>
      <c r="O1247" s="64"/>
      <c r="P1247" s="64"/>
      <c r="Q1247" s="64"/>
      <c r="R1247" s="64"/>
      <c r="S1247" s="64"/>
      <c r="T1247" s="64"/>
      <c r="U1247" s="64"/>
      <c r="V1247" s="64"/>
      <c r="W1247" s="64"/>
      <c r="X1247" s="64"/>
      <c r="Y1247" s="64"/>
      <c r="Z1247" s="64"/>
      <c r="AA1247" s="64"/>
      <c r="AB1247" s="64"/>
      <c r="AC1247" s="64"/>
      <c r="AD1247" s="64"/>
      <c r="AE1247" s="64"/>
      <c r="AF1247" s="64"/>
      <c r="AG1247" s="64"/>
      <c r="AH1247" s="64"/>
    </row>
    <row r="1248" spans="1:34" ht="15" customHeight="1" x14ac:dyDescent="0.3">
      <c r="A1248" s="64"/>
      <c r="B1248" s="64"/>
      <c r="C1248" s="64"/>
      <c r="D1248" s="64"/>
      <c r="E1248" s="64"/>
      <c r="F1248" s="64"/>
      <c r="G1248" s="64"/>
      <c r="H1248" s="64"/>
      <c r="I1248" s="64"/>
      <c r="J1248" s="64"/>
      <c r="K1248" s="64"/>
      <c r="L1248" s="64"/>
      <c r="M1248" s="64"/>
      <c r="N1248" s="64"/>
      <c r="O1248" s="64"/>
      <c r="P1248" s="64"/>
      <c r="Q1248" s="64"/>
      <c r="R1248" s="64"/>
      <c r="S1248" s="64"/>
      <c r="T1248" s="64"/>
      <c r="U1248" s="64"/>
      <c r="V1248" s="64"/>
      <c r="W1248" s="64"/>
      <c r="X1248" s="64"/>
      <c r="Y1248" s="64"/>
      <c r="Z1248" s="64"/>
      <c r="AA1248" s="64"/>
      <c r="AB1248" s="64"/>
      <c r="AC1248" s="64"/>
      <c r="AD1248" s="64"/>
      <c r="AE1248" s="64"/>
      <c r="AF1248" s="64"/>
      <c r="AG1248" s="64"/>
      <c r="AH1248" s="64"/>
    </row>
    <row r="1249" spans="1:34" ht="15" customHeight="1" x14ac:dyDescent="0.3">
      <c r="A1249" s="64"/>
      <c r="B1249" s="64"/>
      <c r="C1249" s="64"/>
      <c r="D1249" s="64"/>
      <c r="E1249" s="64"/>
      <c r="F1249" s="64"/>
      <c r="G1249" s="64"/>
      <c r="H1249" s="64"/>
      <c r="I1249" s="64"/>
      <c r="J1249" s="64"/>
      <c r="K1249" s="64"/>
      <c r="L1249" s="64"/>
      <c r="M1249" s="64"/>
      <c r="N1249" s="64"/>
      <c r="O1249" s="64"/>
      <c r="P1249" s="64"/>
      <c r="Q1249" s="64"/>
      <c r="R1249" s="64"/>
      <c r="S1249" s="64"/>
      <c r="T1249" s="64"/>
      <c r="U1249" s="64"/>
      <c r="V1249" s="64"/>
      <c r="W1249" s="64"/>
      <c r="X1249" s="64"/>
      <c r="Y1249" s="64"/>
      <c r="Z1249" s="64"/>
      <c r="AA1249" s="64"/>
      <c r="AB1249" s="64"/>
      <c r="AC1249" s="64"/>
      <c r="AD1249" s="64"/>
      <c r="AE1249" s="64"/>
      <c r="AF1249" s="64"/>
      <c r="AG1249" s="64"/>
      <c r="AH1249" s="64"/>
    </row>
    <row r="1250" spans="1:34" ht="15" customHeight="1" x14ac:dyDescent="0.3">
      <c r="A1250" s="64"/>
      <c r="B1250" s="64"/>
      <c r="C1250" s="64"/>
      <c r="D1250" s="64"/>
      <c r="E1250" s="64"/>
      <c r="F1250" s="64"/>
      <c r="G1250" s="64"/>
      <c r="H1250" s="64"/>
      <c r="I1250" s="64"/>
      <c r="J1250" s="64"/>
      <c r="K1250" s="64"/>
      <c r="L1250" s="64"/>
      <c r="M1250" s="64"/>
      <c r="N1250" s="64"/>
      <c r="O1250" s="64"/>
      <c r="P1250" s="64"/>
      <c r="Q1250" s="64"/>
      <c r="R1250" s="64"/>
      <c r="S1250" s="64"/>
      <c r="T1250" s="64"/>
      <c r="U1250" s="64"/>
      <c r="V1250" s="64"/>
      <c r="W1250" s="64"/>
      <c r="X1250" s="64"/>
      <c r="Y1250" s="64"/>
      <c r="Z1250" s="64"/>
      <c r="AA1250" s="64"/>
      <c r="AB1250" s="64"/>
      <c r="AC1250" s="64"/>
      <c r="AD1250" s="64"/>
      <c r="AE1250" s="64"/>
      <c r="AF1250" s="64"/>
      <c r="AG1250" s="64"/>
      <c r="AH1250" s="64"/>
    </row>
    <row r="1251" spans="1:34" ht="15" customHeight="1" x14ac:dyDescent="0.3">
      <c r="A1251" s="64"/>
      <c r="B1251" s="64"/>
      <c r="C1251" s="64"/>
      <c r="D1251" s="64"/>
      <c r="E1251" s="64"/>
      <c r="F1251" s="64"/>
      <c r="G1251" s="64"/>
      <c r="H1251" s="64"/>
      <c r="I1251" s="64"/>
      <c r="J1251" s="64"/>
      <c r="K1251" s="64"/>
      <c r="L1251" s="64"/>
      <c r="M1251" s="64"/>
      <c r="N1251" s="64"/>
      <c r="O1251" s="64"/>
      <c r="P1251" s="64"/>
      <c r="Q1251" s="64"/>
      <c r="R1251" s="64"/>
      <c r="S1251" s="64"/>
      <c r="T1251" s="64"/>
      <c r="U1251" s="64"/>
      <c r="V1251" s="64"/>
      <c r="W1251" s="64"/>
      <c r="X1251" s="64"/>
      <c r="Y1251" s="64"/>
      <c r="Z1251" s="64"/>
      <c r="AA1251" s="64"/>
      <c r="AB1251" s="64"/>
      <c r="AC1251" s="64"/>
      <c r="AD1251" s="64"/>
      <c r="AE1251" s="64"/>
      <c r="AF1251" s="64"/>
      <c r="AG1251" s="64"/>
      <c r="AH1251" s="64"/>
    </row>
    <row r="1252" spans="1:34" ht="15" customHeight="1" x14ac:dyDescent="0.3">
      <c r="A1252" s="64"/>
      <c r="B1252" s="64"/>
      <c r="C1252" s="64"/>
      <c r="D1252" s="64"/>
      <c r="E1252" s="64"/>
      <c r="F1252" s="64"/>
      <c r="G1252" s="64"/>
      <c r="H1252" s="64"/>
      <c r="I1252" s="64"/>
      <c r="J1252" s="64"/>
      <c r="K1252" s="64"/>
      <c r="L1252" s="64"/>
      <c r="M1252" s="64"/>
      <c r="N1252" s="64"/>
      <c r="O1252" s="64"/>
      <c r="P1252" s="64"/>
      <c r="Q1252" s="64"/>
      <c r="R1252" s="64"/>
      <c r="S1252" s="64"/>
      <c r="T1252" s="64"/>
      <c r="U1252" s="64"/>
      <c r="V1252" s="64"/>
      <c r="W1252" s="64"/>
      <c r="X1252" s="64"/>
      <c r="Y1252" s="64"/>
      <c r="Z1252" s="64"/>
      <c r="AA1252" s="64"/>
      <c r="AB1252" s="64"/>
      <c r="AC1252" s="64"/>
      <c r="AD1252" s="64"/>
      <c r="AE1252" s="64"/>
      <c r="AF1252" s="64"/>
      <c r="AG1252" s="64"/>
      <c r="AH1252" s="64"/>
    </row>
    <row r="1253" spans="1:34" ht="15" customHeight="1" x14ac:dyDescent="0.3">
      <c r="A1253" s="64"/>
      <c r="B1253" s="64"/>
      <c r="C1253" s="64"/>
      <c r="D1253" s="64"/>
      <c r="E1253" s="64"/>
      <c r="F1253" s="64"/>
      <c r="G1253" s="64"/>
      <c r="H1253" s="64"/>
      <c r="I1253" s="64"/>
      <c r="J1253" s="64"/>
      <c r="K1253" s="64"/>
      <c r="L1253" s="64"/>
      <c r="M1253" s="64"/>
      <c r="N1253" s="64"/>
      <c r="O1253" s="64"/>
      <c r="P1253" s="64"/>
      <c r="Q1253" s="64"/>
      <c r="R1253" s="64"/>
      <c r="S1253" s="64"/>
      <c r="T1253" s="64"/>
      <c r="U1253" s="64"/>
      <c r="V1253" s="64"/>
      <c r="W1253" s="64"/>
      <c r="X1253" s="64"/>
      <c r="Y1253" s="64"/>
      <c r="Z1253" s="64"/>
      <c r="AA1253" s="64"/>
      <c r="AB1253" s="64"/>
      <c r="AC1253" s="64"/>
      <c r="AD1253" s="64"/>
      <c r="AE1253" s="64"/>
      <c r="AF1253" s="64"/>
      <c r="AG1253" s="64"/>
      <c r="AH1253" s="64"/>
    </row>
    <row r="1254" spans="1:34" ht="15" customHeight="1" x14ac:dyDescent="0.3">
      <c r="A1254" s="64"/>
      <c r="B1254" s="64"/>
      <c r="C1254" s="64"/>
      <c r="D1254" s="64"/>
      <c r="E1254" s="64"/>
      <c r="F1254" s="64"/>
      <c r="G1254" s="64"/>
      <c r="H1254" s="64"/>
      <c r="I1254" s="64"/>
      <c r="J1254" s="64"/>
      <c r="K1254" s="64"/>
      <c r="L1254" s="64"/>
      <c r="M1254" s="64"/>
      <c r="N1254" s="64"/>
      <c r="O1254" s="64"/>
      <c r="P1254" s="64"/>
      <c r="Q1254" s="64"/>
      <c r="R1254" s="64"/>
      <c r="S1254" s="64"/>
      <c r="T1254" s="64"/>
      <c r="U1254" s="64"/>
      <c r="V1254" s="64"/>
      <c r="W1254" s="64"/>
      <c r="X1254" s="64"/>
      <c r="Y1254" s="64"/>
      <c r="Z1254" s="64"/>
      <c r="AA1254" s="64"/>
      <c r="AB1254" s="64"/>
      <c r="AC1254" s="64"/>
      <c r="AD1254" s="64"/>
      <c r="AE1254" s="64"/>
      <c r="AF1254" s="64"/>
      <c r="AG1254" s="64"/>
      <c r="AH1254" s="64"/>
    </row>
    <row r="1255" spans="1:34" ht="15" customHeight="1" x14ac:dyDescent="0.3">
      <c r="A1255" s="64"/>
      <c r="B1255" s="64"/>
      <c r="C1255" s="64"/>
      <c r="D1255" s="64"/>
      <c r="E1255" s="64"/>
      <c r="F1255" s="64"/>
      <c r="G1255" s="64"/>
      <c r="H1255" s="64"/>
      <c r="I1255" s="64"/>
      <c r="J1255" s="64"/>
      <c r="K1255" s="64"/>
      <c r="L1255" s="64"/>
      <c r="M1255" s="64"/>
      <c r="N1255" s="64"/>
      <c r="O1255" s="64"/>
      <c r="P1255" s="64"/>
      <c r="Q1255" s="64"/>
      <c r="R1255" s="64"/>
      <c r="S1255" s="64"/>
      <c r="T1255" s="64"/>
      <c r="U1255" s="64"/>
      <c r="V1255" s="64"/>
      <c r="W1255" s="64"/>
      <c r="X1255" s="64"/>
      <c r="Y1255" s="64"/>
      <c r="Z1255" s="64"/>
      <c r="AA1255" s="64"/>
      <c r="AB1255" s="64"/>
      <c r="AC1255" s="64"/>
      <c r="AD1255" s="64"/>
      <c r="AE1255" s="64"/>
      <c r="AF1255" s="64"/>
      <c r="AG1255" s="64"/>
      <c r="AH1255" s="64"/>
    </row>
    <row r="1256" spans="1:34" ht="15" customHeight="1" x14ac:dyDescent="0.3">
      <c r="A1256" s="64"/>
      <c r="B1256" s="64"/>
      <c r="C1256" s="64"/>
      <c r="D1256" s="64"/>
      <c r="E1256" s="64"/>
      <c r="F1256" s="64"/>
      <c r="G1256" s="64"/>
      <c r="H1256" s="64"/>
      <c r="I1256" s="64"/>
      <c r="J1256" s="64"/>
      <c r="K1256" s="64"/>
      <c r="L1256" s="64"/>
      <c r="M1256" s="64"/>
      <c r="N1256" s="64"/>
      <c r="O1256" s="64"/>
      <c r="P1256" s="64"/>
      <c r="Q1256" s="64"/>
      <c r="R1256" s="64"/>
      <c r="S1256" s="64"/>
      <c r="T1256" s="64"/>
      <c r="U1256" s="64"/>
      <c r="V1256" s="64"/>
      <c r="W1256" s="64"/>
      <c r="X1256" s="64"/>
      <c r="Y1256" s="64"/>
      <c r="Z1256" s="64"/>
      <c r="AA1256" s="64"/>
      <c r="AB1256" s="64"/>
      <c r="AC1256" s="64"/>
      <c r="AD1256" s="64"/>
      <c r="AE1256" s="64"/>
      <c r="AF1256" s="64"/>
      <c r="AG1256" s="64"/>
      <c r="AH1256" s="64"/>
    </row>
    <row r="1257" spans="1:34" ht="15" customHeight="1" x14ac:dyDescent="0.3">
      <c r="A1257" s="64"/>
      <c r="B1257" s="64"/>
      <c r="C1257" s="64"/>
      <c r="D1257" s="64"/>
      <c r="E1257" s="64"/>
      <c r="F1257" s="64"/>
      <c r="G1257" s="64"/>
      <c r="H1257" s="64"/>
      <c r="I1257" s="64"/>
      <c r="J1257" s="64"/>
      <c r="K1257" s="64"/>
      <c r="L1257" s="64"/>
      <c r="M1257" s="64"/>
      <c r="N1257" s="64"/>
      <c r="O1257" s="64"/>
      <c r="P1257" s="64"/>
      <c r="Q1257" s="64"/>
      <c r="R1257" s="64"/>
      <c r="S1257" s="64"/>
      <c r="T1257" s="64"/>
      <c r="U1257" s="64"/>
      <c r="V1257" s="64"/>
      <c r="W1257" s="64"/>
      <c r="X1257" s="64"/>
      <c r="Y1257" s="64"/>
      <c r="Z1257" s="64"/>
      <c r="AA1257" s="64"/>
      <c r="AB1257" s="64"/>
      <c r="AC1257" s="64"/>
      <c r="AD1257" s="64"/>
      <c r="AE1257" s="64"/>
      <c r="AF1257" s="64"/>
      <c r="AG1257" s="64"/>
      <c r="AH1257" s="64"/>
    </row>
    <row r="1258" spans="1:34" ht="15" customHeight="1" x14ac:dyDescent="0.3">
      <c r="A1258" s="64"/>
      <c r="B1258" s="64"/>
      <c r="C1258" s="64"/>
      <c r="D1258" s="64"/>
      <c r="E1258" s="64"/>
      <c r="F1258" s="64"/>
      <c r="G1258" s="64"/>
      <c r="H1258" s="64"/>
      <c r="I1258" s="64"/>
      <c r="J1258" s="64"/>
      <c r="K1258" s="64"/>
      <c r="L1258" s="64"/>
      <c r="M1258" s="64"/>
      <c r="N1258" s="64"/>
      <c r="O1258" s="64"/>
      <c r="P1258" s="64"/>
      <c r="Q1258" s="64"/>
      <c r="R1258" s="64"/>
      <c r="S1258" s="64"/>
      <c r="T1258" s="64"/>
      <c r="U1258" s="64"/>
      <c r="V1258" s="64"/>
      <c r="W1258" s="64"/>
      <c r="X1258" s="64"/>
      <c r="Y1258" s="64"/>
      <c r="Z1258" s="64"/>
      <c r="AA1258" s="64"/>
      <c r="AB1258" s="64"/>
      <c r="AC1258" s="64"/>
      <c r="AD1258" s="64"/>
      <c r="AE1258" s="64"/>
      <c r="AF1258" s="64"/>
      <c r="AG1258" s="64"/>
      <c r="AH1258" s="64"/>
    </row>
    <row r="1259" spans="1:34" ht="15" customHeight="1" x14ac:dyDescent="0.3">
      <c r="A1259" s="64"/>
      <c r="B1259" s="64"/>
      <c r="C1259" s="64"/>
      <c r="D1259" s="64"/>
      <c r="E1259" s="64"/>
      <c r="F1259" s="64"/>
      <c r="G1259" s="64"/>
      <c r="H1259" s="64"/>
      <c r="I1259" s="64"/>
      <c r="J1259" s="64"/>
      <c r="K1259" s="64"/>
      <c r="L1259" s="64"/>
      <c r="M1259" s="64"/>
      <c r="N1259" s="64"/>
      <c r="O1259" s="64"/>
      <c r="P1259" s="64"/>
      <c r="Q1259" s="64"/>
      <c r="R1259" s="64"/>
      <c r="S1259" s="64"/>
      <c r="T1259" s="64"/>
      <c r="U1259" s="64"/>
      <c r="V1259" s="64"/>
      <c r="W1259" s="64"/>
      <c r="X1259" s="64"/>
      <c r="Y1259" s="64"/>
      <c r="Z1259" s="64"/>
      <c r="AA1259" s="64"/>
      <c r="AB1259" s="64"/>
      <c r="AC1259" s="64"/>
      <c r="AD1259" s="64"/>
      <c r="AE1259" s="64"/>
      <c r="AF1259" s="64"/>
      <c r="AG1259" s="64"/>
      <c r="AH1259" s="64"/>
    </row>
    <row r="1260" spans="1:34" ht="15" customHeight="1" x14ac:dyDescent="0.3">
      <c r="A1260" s="64"/>
      <c r="B1260" s="64"/>
      <c r="C1260" s="64"/>
      <c r="D1260" s="64"/>
      <c r="E1260" s="64"/>
      <c r="F1260" s="64"/>
      <c r="G1260" s="64"/>
      <c r="H1260" s="64"/>
      <c r="I1260" s="64"/>
      <c r="J1260" s="64"/>
      <c r="K1260" s="64"/>
      <c r="L1260" s="64"/>
      <c r="M1260" s="64"/>
      <c r="N1260" s="64"/>
      <c r="O1260" s="64"/>
      <c r="P1260" s="64"/>
      <c r="Q1260" s="64"/>
      <c r="R1260" s="64"/>
      <c r="S1260" s="64"/>
      <c r="T1260" s="64"/>
      <c r="U1260" s="64"/>
      <c r="V1260" s="64"/>
      <c r="W1260" s="64"/>
      <c r="X1260" s="64"/>
      <c r="Y1260" s="64"/>
      <c r="Z1260" s="64"/>
      <c r="AA1260" s="64"/>
      <c r="AB1260" s="64"/>
      <c r="AC1260" s="64"/>
      <c r="AD1260" s="64"/>
      <c r="AE1260" s="64"/>
      <c r="AF1260" s="64"/>
      <c r="AG1260" s="64"/>
      <c r="AH1260" s="64"/>
    </row>
    <row r="1261" spans="1:34" ht="15" customHeight="1" x14ac:dyDescent="0.3">
      <c r="A1261" s="64"/>
      <c r="B1261" s="64"/>
      <c r="C1261" s="64"/>
      <c r="D1261" s="64"/>
      <c r="E1261" s="64"/>
      <c r="F1261" s="64"/>
      <c r="G1261" s="64"/>
      <c r="H1261" s="64"/>
      <c r="I1261" s="64"/>
      <c r="J1261" s="64"/>
      <c r="K1261" s="64"/>
      <c r="L1261" s="64"/>
      <c r="M1261" s="64"/>
      <c r="N1261" s="64"/>
      <c r="O1261" s="64"/>
      <c r="P1261" s="64"/>
      <c r="Q1261" s="64"/>
      <c r="R1261" s="64"/>
      <c r="S1261" s="64"/>
      <c r="T1261" s="64"/>
      <c r="U1261" s="64"/>
      <c r="V1261" s="64"/>
      <c r="W1261" s="64"/>
      <c r="X1261" s="64"/>
      <c r="Y1261" s="64"/>
      <c r="Z1261" s="64"/>
      <c r="AA1261" s="64"/>
      <c r="AB1261" s="64"/>
      <c r="AC1261" s="64"/>
      <c r="AD1261" s="64"/>
      <c r="AE1261" s="64"/>
      <c r="AF1261" s="64"/>
      <c r="AG1261" s="64"/>
      <c r="AH1261" s="64"/>
    </row>
    <row r="1262" spans="1:34" ht="15" customHeight="1" x14ac:dyDescent="0.3">
      <c r="A1262" s="64"/>
      <c r="B1262" s="64"/>
      <c r="C1262" s="64"/>
      <c r="D1262" s="64"/>
      <c r="E1262" s="64"/>
      <c r="F1262" s="64"/>
      <c r="G1262" s="64"/>
      <c r="H1262" s="64"/>
      <c r="I1262" s="64"/>
      <c r="J1262" s="64"/>
      <c r="K1262" s="64"/>
      <c r="L1262" s="64"/>
      <c r="M1262" s="64"/>
      <c r="N1262" s="64"/>
      <c r="O1262" s="64"/>
      <c r="P1262" s="64"/>
      <c r="Q1262" s="64"/>
      <c r="R1262" s="64"/>
      <c r="S1262" s="64"/>
      <c r="T1262" s="64"/>
      <c r="U1262" s="64"/>
      <c r="V1262" s="64"/>
      <c r="W1262" s="64"/>
      <c r="X1262" s="64"/>
      <c r="Y1262" s="64"/>
      <c r="Z1262" s="64"/>
      <c r="AA1262" s="64"/>
      <c r="AB1262" s="64"/>
      <c r="AC1262" s="64"/>
      <c r="AD1262" s="64"/>
      <c r="AE1262" s="64"/>
      <c r="AF1262" s="64"/>
      <c r="AG1262" s="64"/>
      <c r="AH1262" s="64"/>
    </row>
    <row r="1263" spans="1:34" ht="15" customHeight="1" x14ac:dyDescent="0.3">
      <c r="A1263" s="64"/>
      <c r="B1263" s="64"/>
      <c r="C1263" s="64"/>
      <c r="D1263" s="64"/>
      <c r="E1263" s="64"/>
      <c r="F1263" s="64"/>
      <c r="G1263" s="64"/>
      <c r="H1263" s="64"/>
      <c r="I1263" s="64"/>
      <c r="J1263" s="64"/>
      <c r="K1263" s="64"/>
      <c r="L1263" s="64"/>
      <c r="M1263" s="64"/>
      <c r="N1263" s="64"/>
      <c r="O1263" s="64"/>
      <c r="P1263" s="64"/>
      <c r="Q1263" s="64"/>
      <c r="R1263" s="64"/>
      <c r="S1263" s="64"/>
      <c r="T1263" s="64"/>
      <c r="U1263" s="64"/>
      <c r="V1263" s="64"/>
      <c r="W1263" s="64"/>
      <c r="X1263" s="64"/>
      <c r="Y1263" s="64"/>
      <c r="Z1263" s="64"/>
      <c r="AA1263" s="64"/>
      <c r="AB1263" s="64"/>
      <c r="AC1263" s="64"/>
      <c r="AD1263" s="64"/>
      <c r="AE1263" s="64"/>
      <c r="AF1263" s="64"/>
      <c r="AG1263" s="64"/>
      <c r="AH1263" s="64"/>
    </row>
    <row r="1264" spans="1:34" ht="15" customHeight="1" x14ac:dyDescent="0.3">
      <c r="A1264" s="64"/>
      <c r="B1264" s="64"/>
      <c r="C1264" s="64"/>
      <c r="D1264" s="64"/>
      <c r="E1264" s="64"/>
      <c r="F1264" s="64"/>
      <c r="G1264" s="64"/>
      <c r="H1264" s="64"/>
      <c r="I1264" s="64"/>
      <c r="J1264" s="64"/>
      <c r="K1264" s="64"/>
      <c r="L1264" s="64"/>
      <c r="M1264" s="64"/>
      <c r="N1264" s="64"/>
      <c r="O1264" s="64"/>
      <c r="P1264" s="64"/>
      <c r="Q1264" s="64"/>
      <c r="R1264" s="64"/>
      <c r="S1264" s="64"/>
      <c r="T1264" s="64"/>
      <c r="U1264" s="64"/>
      <c r="V1264" s="64"/>
      <c r="W1264" s="64"/>
      <c r="X1264" s="64"/>
      <c r="Y1264" s="64"/>
      <c r="Z1264" s="64"/>
      <c r="AA1264" s="64"/>
      <c r="AB1264" s="64"/>
      <c r="AC1264" s="64"/>
      <c r="AD1264" s="64"/>
      <c r="AE1264" s="64"/>
      <c r="AF1264" s="64"/>
      <c r="AG1264" s="64"/>
      <c r="AH1264" s="64"/>
    </row>
    <row r="1265" spans="1:34" ht="15" customHeight="1" x14ac:dyDescent="0.3">
      <c r="A1265" s="64"/>
      <c r="B1265" s="64"/>
      <c r="C1265" s="64"/>
      <c r="D1265" s="64"/>
      <c r="E1265" s="64"/>
      <c r="F1265" s="64"/>
      <c r="G1265" s="64"/>
      <c r="H1265" s="64"/>
      <c r="I1265" s="64"/>
      <c r="J1265" s="64"/>
      <c r="K1265" s="64"/>
      <c r="L1265" s="64"/>
      <c r="M1265" s="64"/>
      <c r="N1265" s="64"/>
      <c r="O1265" s="64"/>
      <c r="P1265" s="64"/>
      <c r="Q1265" s="64"/>
      <c r="R1265" s="64"/>
      <c r="S1265" s="64"/>
      <c r="T1265" s="64"/>
      <c r="U1265" s="64"/>
      <c r="V1265" s="64"/>
      <c r="W1265" s="64"/>
      <c r="X1265" s="64"/>
      <c r="Y1265" s="64"/>
      <c r="Z1265" s="64"/>
      <c r="AA1265" s="64"/>
      <c r="AB1265" s="64"/>
      <c r="AC1265" s="64"/>
      <c r="AD1265" s="64"/>
      <c r="AE1265" s="64"/>
      <c r="AF1265" s="64"/>
      <c r="AG1265" s="64"/>
      <c r="AH1265" s="64"/>
    </row>
    <row r="1266" spans="1:34" ht="15" customHeight="1" x14ac:dyDescent="0.3">
      <c r="A1266" s="64"/>
      <c r="B1266" s="64"/>
      <c r="C1266" s="64"/>
      <c r="D1266" s="64"/>
      <c r="E1266" s="64"/>
      <c r="F1266" s="64"/>
      <c r="G1266" s="64"/>
      <c r="H1266" s="64"/>
      <c r="I1266" s="64"/>
      <c r="J1266" s="64"/>
      <c r="K1266" s="64"/>
      <c r="L1266" s="64"/>
      <c r="M1266" s="64"/>
      <c r="N1266" s="64"/>
      <c r="O1266" s="64"/>
      <c r="P1266" s="64"/>
      <c r="Q1266" s="64"/>
      <c r="R1266" s="64"/>
      <c r="S1266" s="64"/>
      <c r="T1266" s="64"/>
      <c r="U1266" s="64"/>
      <c r="V1266" s="64"/>
      <c r="W1266" s="64"/>
      <c r="X1266" s="64"/>
      <c r="Y1266" s="64"/>
      <c r="Z1266" s="64"/>
      <c r="AA1266" s="64"/>
      <c r="AB1266" s="64"/>
      <c r="AC1266" s="64"/>
      <c r="AD1266" s="64"/>
      <c r="AE1266" s="64"/>
      <c r="AF1266" s="64"/>
      <c r="AG1266" s="64"/>
      <c r="AH1266" s="64"/>
    </row>
    <row r="1267" spans="1:34" ht="15" customHeight="1" x14ac:dyDescent="0.3">
      <c r="A1267" s="64"/>
      <c r="B1267" s="64"/>
      <c r="C1267" s="64"/>
      <c r="D1267" s="64"/>
      <c r="E1267" s="64"/>
      <c r="F1267" s="64"/>
      <c r="G1267" s="64"/>
      <c r="H1267" s="64"/>
      <c r="I1267" s="64"/>
      <c r="J1267" s="64"/>
      <c r="K1267" s="64"/>
      <c r="L1267" s="64"/>
      <c r="M1267" s="64"/>
      <c r="N1267" s="64"/>
      <c r="O1267" s="64"/>
      <c r="P1267" s="64"/>
      <c r="Q1267" s="64"/>
      <c r="R1267" s="64"/>
      <c r="S1267" s="64"/>
      <c r="T1267" s="64"/>
      <c r="U1267" s="64"/>
      <c r="V1267" s="64"/>
      <c r="W1267" s="64"/>
      <c r="X1267" s="64"/>
      <c r="Y1267" s="64"/>
      <c r="Z1267" s="64"/>
      <c r="AA1267" s="64"/>
      <c r="AB1267" s="64"/>
      <c r="AC1267" s="64"/>
      <c r="AD1267" s="64"/>
      <c r="AE1267" s="64"/>
      <c r="AF1267" s="64"/>
      <c r="AG1267" s="64"/>
      <c r="AH1267" s="64"/>
    </row>
    <row r="1268" spans="1:34" ht="15" customHeight="1" x14ac:dyDescent="0.3">
      <c r="A1268" s="64"/>
      <c r="B1268" s="64"/>
      <c r="C1268" s="64"/>
      <c r="D1268" s="64"/>
      <c r="E1268" s="64"/>
      <c r="F1268" s="64"/>
      <c r="G1268" s="64"/>
      <c r="H1268" s="64"/>
      <c r="I1268" s="64"/>
      <c r="J1268" s="64"/>
      <c r="K1268" s="64"/>
      <c r="L1268" s="64"/>
      <c r="M1268" s="64"/>
      <c r="N1268" s="64"/>
      <c r="O1268" s="64"/>
      <c r="P1268" s="64"/>
      <c r="Q1268" s="64"/>
      <c r="R1268" s="64"/>
      <c r="S1268" s="64"/>
      <c r="T1268" s="64"/>
      <c r="U1268" s="64"/>
      <c r="V1268" s="64"/>
      <c r="W1268" s="64"/>
      <c r="X1268" s="64"/>
      <c r="Y1268" s="64"/>
      <c r="Z1268" s="64"/>
      <c r="AA1268" s="64"/>
      <c r="AB1268" s="64"/>
      <c r="AC1268" s="64"/>
      <c r="AD1268" s="64"/>
      <c r="AE1268" s="64"/>
      <c r="AF1268" s="64"/>
      <c r="AG1268" s="64"/>
      <c r="AH1268" s="64"/>
    </row>
    <row r="1269" spans="1:34" ht="15" customHeight="1" x14ac:dyDescent="0.3">
      <c r="A1269" s="64"/>
      <c r="B1269" s="64"/>
      <c r="C1269" s="64"/>
      <c r="D1269" s="64"/>
      <c r="E1269" s="64"/>
      <c r="F1269" s="64"/>
      <c r="G1269" s="64"/>
      <c r="H1269" s="64"/>
      <c r="I1269" s="64"/>
      <c r="J1269" s="64"/>
      <c r="K1269" s="64"/>
      <c r="L1269" s="64"/>
      <c r="M1269" s="64"/>
      <c r="N1269" s="64"/>
      <c r="O1269" s="64"/>
      <c r="P1269" s="64"/>
      <c r="Q1269" s="64"/>
      <c r="R1269" s="64"/>
      <c r="S1269" s="64"/>
      <c r="T1269" s="64"/>
      <c r="U1269" s="64"/>
      <c r="V1269" s="64"/>
      <c r="W1269" s="64"/>
      <c r="X1269" s="64"/>
      <c r="Y1269" s="64"/>
      <c r="Z1269" s="64"/>
      <c r="AA1269" s="64"/>
      <c r="AB1269" s="64"/>
      <c r="AC1269" s="64"/>
      <c r="AD1269" s="64"/>
      <c r="AE1269" s="64"/>
      <c r="AF1269" s="64"/>
      <c r="AG1269" s="64"/>
      <c r="AH1269" s="64"/>
    </row>
    <row r="1270" spans="1:34" ht="15" customHeight="1" x14ac:dyDescent="0.3">
      <c r="A1270" s="64"/>
      <c r="B1270" s="64"/>
      <c r="C1270" s="64"/>
      <c r="D1270" s="64"/>
      <c r="E1270" s="64"/>
      <c r="F1270" s="64"/>
      <c r="G1270" s="64"/>
      <c r="H1270" s="64"/>
      <c r="I1270" s="64"/>
      <c r="J1270" s="64"/>
      <c r="K1270" s="64"/>
      <c r="L1270" s="64"/>
      <c r="M1270" s="64"/>
      <c r="N1270" s="64"/>
      <c r="O1270" s="64"/>
      <c r="P1270" s="64"/>
      <c r="Q1270" s="64"/>
      <c r="R1270" s="64"/>
      <c r="S1270" s="64"/>
      <c r="T1270" s="64"/>
      <c r="U1270" s="64"/>
      <c r="V1270" s="64"/>
      <c r="W1270" s="64"/>
      <c r="X1270" s="64"/>
      <c r="Y1270" s="64"/>
      <c r="Z1270" s="64"/>
      <c r="AA1270" s="64"/>
      <c r="AB1270" s="64"/>
      <c r="AC1270" s="64"/>
      <c r="AD1270" s="64"/>
      <c r="AE1270" s="64"/>
      <c r="AF1270" s="64"/>
      <c r="AG1270" s="64"/>
      <c r="AH1270" s="64"/>
    </row>
    <row r="1271" spans="1:34" ht="15" customHeight="1" x14ac:dyDescent="0.3">
      <c r="A1271" s="64"/>
      <c r="B1271" s="64"/>
      <c r="C1271" s="64"/>
      <c r="D1271" s="64"/>
      <c r="E1271" s="64"/>
      <c r="F1271" s="64"/>
      <c r="G1271" s="64"/>
      <c r="H1271" s="64"/>
      <c r="I1271" s="64"/>
      <c r="J1271" s="64"/>
      <c r="K1271" s="64"/>
      <c r="L1271" s="64"/>
      <c r="M1271" s="64"/>
      <c r="N1271" s="64"/>
      <c r="O1271" s="64"/>
      <c r="P1271" s="64"/>
      <c r="Q1271" s="64"/>
      <c r="R1271" s="64"/>
      <c r="S1271" s="64"/>
      <c r="T1271" s="64"/>
      <c r="U1271" s="64"/>
      <c r="V1271" s="64"/>
      <c r="W1271" s="64"/>
      <c r="X1271" s="64"/>
      <c r="Y1271" s="64"/>
      <c r="Z1271" s="64"/>
      <c r="AA1271" s="64"/>
      <c r="AB1271" s="64"/>
      <c r="AC1271" s="64"/>
      <c r="AD1271" s="64"/>
      <c r="AE1271" s="64"/>
      <c r="AF1271" s="64"/>
      <c r="AG1271" s="64"/>
      <c r="AH1271" s="64"/>
    </row>
    <row r="1272" spans="1:34" ht="15" customHeight="1" x14ac:dyDescent="0.3">
      <c r="A1272" s="64"/>
      <c r="B1272" s="64"/>
      <c r="C1272" s="64"/>
      <c r="D1272" s="64"/>
      <c r="E1272" s="64"/>
      <c r="F1272" s="64"/>
      <c r="G1272" s="64"/>
      <c r="H1272" s="64"/>
      <c r="I1272" s="64"/>
      <c r="J1272" s="64"/>
      <c r="K1272" s="64"/>
      <c r="L1272" s="64"/>
      <c r="M1272" s="64"/>
      <c r="N1272" s="64"/>
      <c r="O1272" s="64"/>
      <c r="P1272" s="64"/>
      <c r="Q1272" s="64"/>
      <c r="R1272" s="64"/>
      <c r="S1272" s="64"/>
      <c r="T1272" s="64"/>
      <c r="U1272" s="64"/>
      <c r="V1272" s="64"/>
      <c r="W1272" s="64"/>
      <c r="X1272" s="64"/>
      <c r="Y1272" s="64"/>
      <c r="Z1272" s="64"/>
      <c r="AA1272" s="64"/>
      <c r="AB1272" s="64"/>
      <c r="AC1272" s="64"/>
      <c r="AD1272" s="64"/>
      <c r="AE1272" s="64"/>
      <c r="AF1272" s="64"/>
      <c r="AG1272" s="64"/>
      <c r="AH1272" s="64"/>
    </row>
    <row r="1273" spans="1:34" ht="15" customHeight="1" x14ac:dyDescent="0.3">
      <c r="A1273" s="64"/>
      <c r="B1273" s="64"/>
      <c r="C1273" s="64"/>
      <c r="D1273" s="64"/>
      <c r="E1273" s="64"/>
      <c r="F1273" s="64"/>
      <c r="G1273" s="64"/>
      <c r="H1273" s="64"/>
      <c r="I1273" s="64"/>
      <c r="J1273" s="64"/>
      <c r="K1273" s="64"/>
      <c r="L1273" s="64"/>
      <c r="M1273" s="64"/>
      <c r="N1273" s="64"/>
      <c r="O1273" s="64"/>
      <c r="P1273" s="64"/>
      <c r="Q1273" s="64"/>
      <c r="R1273" s="64"/>
      <c r="S1273" s="64"/>
      <c r="T1273" s="64"/>
      <c r="U1273" s="64"/>
      <c r="V1273" s="64"/>
      <c r="W1273" s="64"/>
      <c r="X1273" s="64"/>
      <c r="Y1273" s="64"/>
      <c r="Z1273" s="64"/>
      <c r="AA1273" s="64"/>
      <c r="AB1273" s="64"/>
      <c r="AC1273" s="64"/>
      <c r="AD1273" s="64"/>
      <c r="AE1273" s="64"/>
      <c r="AF1273" s="64"/>
      <c r="AG1273" s="64"/>
      <c r="AH1273" s="64"/>
    </row>
    <row r="1274" spans="1:34" ht="15" customHeight="1" x14ac:dyDescent="0.3">
      <c r="A1274" s="64"/>
      <c r="B1274" s="64"/>
      <c r="C1274" s="64"/>
      <c r="D1274" s="64"/>
      <c r="E1274" s="64"/>
      <c r="F1274" s="64"/>
      <c r="G1274" s="64"/>
      <c r="H1274" s="64"/>
      <c r="I1274" s="64"/>
      <c r="J1274" s="64"/>
      <c r="K1274" s="64"/>
      <c r="L1274" s="64"/>
      <c r="M1274" s="64"/>
      <c r="N1274" s="64"/>
      <c r="O1274" s="64"/>
      <c r="P1274" s="64"/>
      <c r="Q1274" s="64"/>
      <c r="R1274" s="64"/>
      <c r="S1274" s="64"/>
      <c r="T1274" s="64"/>
      <c r="U1274" s="64"/>
      <c r="V1274" s="64"/>
      <c r="W1274" s="64"/>
      <c r="X1274" s="64"/>
      <c r="Y1274" s="64"/>
      <c r="Z1274" s="64"/>
      <c r="AA1274" s="64"/>
      <c r="AB1274" s="64"/>
      <c r="AC1274" s="64"/>
      <c r="AD1274" s="64"/>
      <c r="AE1274" s="64"/>
      <c r="AF1274" s="64"/>
      <c r="AG1274" s="64"/>
      <c r="AH1274" s="64"/>
    </row>
    <row r="1275" spans="1:34" ht="15" customHeight="1" x14ac:dyDescent="0.3">
      <c r="A1275" s="64"/>
      <c r="B1275" s="64"/>
      <c r="C1275" s="64"/>
      <c r="D1275" s="64"/>
      <c r="E1275" s="64"/>
      <c r="F1275" s="64"/>
      <c r="G1275" s="64"/>
      <c r="H1275" s="64"/>
      <c r="I1275" s="64"/>
      <c r="J1275" s="64"/>
      <c r="K1275" s="64"/>
      <c r="L1275" s="64"/>
      <c r="M1275" s="64"/>
      <c r="N1275" s="64"/>
      <c r="O1275" s="64"/>
      <c r="P1275" s="64"/>
      <c r="Q1275" s="64"/>
      <c r="R1275" s="64"/>
      <c r="S1275" s="64"/>
      <c r="T1275" s="64"/>
      <c r="U1275" s="64"/>
      <c r="V1275" s="64"/>
      <c r="W1275" s="64"/>
      <c r="X1275" s="64"/>
      <c r="Y1275" s="64"/>
      <c r="Z1275" s="64"/>
      <c r="AA1275" s="64"/>
      <c r="AB1275" s="64"/>
      <c r="AC1275" s="64"/>
      <c r="AD1275" s="64"/>
      <c r="AE1275" s="64"/>
      <c r="AF1275" s="64"/>
      <c r="AG1275" s="64"/>
      <c r="AH1275" s="64"/>
    </row>
    <row r="1276" spans="1:34" ht="15" customHeight="1" x14ac:dyDescent="0.3">
      <c r="A1276" s="64"/>
      <c r="B1276" s="64"/>
      <c r="C1276" s="64"/>
      <c r="D1276" s="64"/>
      <c r="E1276" s="64"/>
      <c r="F1276" s="64"/>
      <c r="G1276" s="64"/>
      <c r="H1276" s="64"/>
      <c r="I1276" s="64"/>
      <c r="J1276" s="64"/>
      <c r="K1276" s="64"/>
      <c r="L1276" s="64"/>
      <c r="M1276" s="64"/>
      <c r="N1276" s="64"/>
      <c r="O1276" s="64"/>
      <c r="P1276" s="64"/>
      <c r="Q1276" s="64"/>
      <c r="R1276" s="64"/>
      <c r="S1276" s="64"/>
      <c r="T1276" s="64"/>
      <c r="U1276" s="64"/>
      <c r="V1276" s="64"/>
      <c r="W1276" s="64"/>
      <c r="X1276" s="64"/>
      <c r="Y1276" s="64"/>
      <c r="Z1276" s="64"/>
      <c r="AA1276" s="64"/>
      <c r="AB1276" s="64"/>
      <c r="AC1276" s="64"/>
      <c r="AD1276" s="64"/>
      <c r="AE1276" s="64"/>
      <c r="AF1276" s="64"/>
      <c r="AG1276" s="64"/>
      <c r="AH1276" s="64"/>
    </row>
    <row r="1277" spans="1:34" ht="15" customHeight="1" x14ac:dyDescent="0.3">
      <c r="A1277" s="64"/>
      <c r="B1277" s="64"/>
      <c r="C1277" s="64"/>
      <c r="D1277" s="64"/>
      <c r="E1277" s="64"/>
      <c r="F1277" s="64"/>
      <c r="G1277" s="64"/>
      <c r="H1277" s="64"/>
      <c r="I1277" s="64"/>
      <c r="J1277" s="64"/>
      <c r="K1277" s="64"/>
      <c r="L1277" s="64"/>
      <c r="M1277" s="64"/>
      <c r="N1277" s="64"/>
      <c r="O1277" s="64"/>
      <c r="P1277" s="64"/>
      <c r="Q1277" s="64"/>
      <c r="R1277" s="64"/>
      <c r="S1277" s="64"/>
      <c r="T1277" s="64"/>
      <c r="U1277" s="64"/>
      <c r="V1277" s="64"/>
      <c r="W1277" s="64"/>
      <c r="X1277" s="64"/>
      <c r="Y1277" s="64"/>
      <c r="Z1277" s="64"/>
      <c r="AA1277" s="64"/>
      <c r="AB1277" s="64"/>
      <c r="AC1277" s="64"/>
      <c r="AD1277" s="64"/>
      <c r="AE1277" s="64"/>
      <c r="AF1277" s="64"/>
      <c r="AG1277" s="64"/>
      <c r="AH1277" s="64"/>
    </row>
    <row r="1278" spans="1:34" ht="15" customHeight="1" x14ac:dyDescent="0.3">
      <c r="A1278" s="64"/>
      <c r="B1278" s="64"/>
      <c r="C1278" s="64"/>
      <c r="D1278" s="64"/>
      <c r="E1278" s="64"/>
      <c r="F1278" s="64"/>
      <c r="G1278" s="64"/>
      <c r="H1278" s="64"/>
      <c r="I1278" s="64"/>
      <c r="J1278" s="64"/>
      <c r="K1278" s="64"/>
      <c r="L1278" s="64"/>
      <c r="M1278" s="64"/>
      <c r="N1278" s="64"/>
      <c r="O1278" s="64"/>
      <c r="P1278" s="64"/>
      <c r="Q1278" s="64"/>
      <c r="R1278" s="64"/>
      <c r="S1278" s="64"/>
      <c r="T1278" s="64"/>
      <c r="U1278" s="64"/>
      <c r="V1278" s="64"/>
      <c r="W1278" s="64"/>
      <c r="X1278" s="64"/>
      <c r="Y1278" s="64"/>
      <c r="Z1278" s="64"/>
      <c r="AA1278" s="64"/>
      <c r="AB1278" s="64"/>
      <c r="AC1278" s="64"/>
      <c r="AD1278" s="64"/>
      <c r="AE1278" s="64"/>
      <c r="AF1278" s="64"/>
      <c r="AG1278" s="64"/>
      <c r="AH1278" s="64"/>
    </row>
    <row r="1279" spans="1:34" ht="15" customHeight="1" x14ac:dyDescent="0.3">
      <c r="A1279" s="64"/>
      <c r="B1279" s="64"/>
      <c r="C1279" s="64"/>
      <c r="D1279" s="64"/>
      <c r="E1279" s="64"/>
      <c r="F1279" s="64"/>
      <c r="G1279" s="64"/>
      <c r="H1279" s="64"/>
      <c r="I1279" s="64"/>
      <c r="J1279" s="64"/>
      <c r="K1279" s="64"/>
      <c r="L1279" s="64"/>
      <c r="M1279" s="64"/>
      <c r="N1279" s="64"/>
      <c r="O1279" s="64"/>
      <c r="P1279" s="64"/>
      <c r="Q1279" s="64"/>
      <c r="R1279" s="64"/>
      <c r="S1279" s="64"/>
      <c r="T1279" s="64"/>
      <c r="U1279" s="64"/>
      <c r="V1279" s="64"/>
      <c r="W1279" s="64"/>
      <c r="X1279" s="64"/>
      <c r="Y1279" s="64"/>
      <c r="Z1279" s="64"/>
      <c r="AA1279" s="64"/>
      <c r="AB1279" s="64"/>
      <c r="AC1279" s="64"/>
      <c r="AD1279" s="64"/>
      <c r="AE1279" s="64"/>
      <c r="AF1279" s="64"/>
      <c r="AG1279" s="64"/>
      <c r="AH1279" s="64"/>
    </row>
    <row r="1280" spans="1:34" ht="15" customHeight="1" x14ac:dyDescent="0.3">
      <c r="A1280" s="64"/>
      <c r="B1280" s="64"/>
      <c r="C1280" s="64"/>
      <c r="D1280" s="64"/>
      <c r="E1280" s="64"/>
      <c r="F1280" s="64"/>
      <c r="G1280" s="64"/>
      <c r="H1280" s="64"/>
      <c r="I1280" s="64"/>
      <c r="J1280" s="64"/>
      <c r="K1280" s="64"/>
      <c r="L1280" s="64"/>
      <c r="M1280" s="64"/>
      <c r="N1280" s="64"/>
      <c r="O1280" s="64"/>
      <c r="P1280" s="64"/>
      <c r="Q1280" s="64"/>
      <c r="R1280" s="64"/>
      <c r="S1280" s="64"/>
      <c r="T1280" s="64"/>
      <c r="U1280" s="64"/>
      <c r="V1280" s="64"/>
      <c r="W1280" s="64"/>
      <c r="X1280" s="64"/>
      <c r="Y1280" s="64"/>
      <c r="Z1280" s="64"/>
      <c r="AA1280" s="64"/>
      <c r="AB1280" s="64"/>
      <c r="AC1280" s="64"/>
      <c r="AD1280" s="64"/>
      <c r="AE1280" s="64"/>
      <c r="AF1280" s="64"/>
      <c r="AG1280" s="64"/>
      <c r="AH1280" s="64"/>
    </row>
    <row r="1281" spans="1:34" ht="15" customHeight="1" x14ac:dyDescent="0.3">
      <c r="A1281" s="64"/>
      <c r="B1281" s="64"/>
      <c r="C1281" s="64"/>
      <c r="D1281" s="64"/>
      <c r="E1281" s="64"/>
      <c r="F1281" s="64"/>
      <c r="G1281" s="64"/>
      <c r="H1281" s="64"/>
      <c r="I1281" s="64"/>
      <c r="J1281" s="64"/>
      <c r="K1281" s="64"/>
      <c r="L1281" s="64"/>
      <c r="M1281" s="64"/>
      <c r="N1281" s="64"/>
      <c r="O1281" s="64"/>
      <c r="P1281" s="64"/>
      <c r="Q1281" s="64"/>
      <c r="R1281" s="64"/>
      <c r="S1281" s="64"/>
      <c r="T1281" s="64"/>
      <c r="U1281" s="64"/>
      <c r="V1281" s="64"/>
      <c r="W1281" s="64"/>
      <c r="X1281" s="64"/>
      <c r="Y1281" s="64"/>
      <c r="Z1281" s="64"/>
      <c r="AA1281" s="64"/>
      <c r="AB1281" s="64"/>
      <c r="AC1281" s="64"/>
      <c r="AD1281" s="64"/>
      <c r="AE1281" s="64"/>
      <c r="AF1281" s="64"/>
      <c r="AG1281" s="64"/>
      <c r="AH1281" s="64"/>
    </row>
    <row r="1282" spans="1:34" ht="15" customHeight="1" x14ac:dyDescent="0.3">
      <c r="A1282" s="64"/>
      <c r="B1282" s="64"/>
      <c r="C1282" s="64"/>
      <c r="D1282" s="64"/>
      <c r="E1282" s="64"/>
      <c r="F1282" s="64"/>
      <c r="G1282" s="64"/>
      <c r="H1282" s="64"/>
      <c r="I1282" s="64"/>
      <c r="J1282" s="64"/>
      <c r="K1282" s="64"/>
      <c r="L1282" s="64"/>
      <c r="M1282" s="64"/>
      <c r="N1282" s="64"/>
      <c r="O1282" s="64"/>
      <c r="P1282" s="64"/>
      <c r="Q1282" s="64"/>
      <c r="R1282" s="64"/>
      <c r="S1282" s="64"/>
      <c r="T1282" s="64"/>
      <c r="U1282" s="64"/>
      <c r="V1282" s="64"/>
      <c r="W1282" s="64"/>
      <c r="X1282" s="64"/>
      <c r="Y1282" s="64"/>
      <c r="Z1282" s="64"/>
      <c r="AA1282" s="64"/>
      <c r="AB1282" s="64"/>
      <c r="AC1282" s="64"/>
      <c r="AD1282" s="64"/>
      <c r="AE1282" s="64"/>
      <c r="AF1282" s="64"/>
      <c r="AG1282" s="64"/>
      <c r="AH1282" s="64"/>
    </row>
    <row r="1283" spans="1:34" ht="15" customHeight="1" x14ac:dyDescent="0.3">
      <c r="A1283" s="64"/>
      <c r="B1283" s="64"/>
      <c r="C1283" s="64"/>
      <c r="D1283" s="64"/>
      <c r="E1283" s="64"/>
      <c r="F1283" s="64"/>
      <c r="G1283" s="64"/>
      <c r="H1283" s="64"/>
      <c r="I1283" s="64"/>
      <c r="J1283" s="64"/>
      <c r="K1283" s="64"/>
      <c r="L1283" s="64"/>
      <c r="M1283" s="64"/>
      <c r="N1283" s="64"/>
      <c r="O1283" s="64"/>
      <c r="P1283" s="64"/>
      <c r="Q1283" s="64"/>
      <c r="R1283" s="64"/>
      <c r="S1283" s="64"/>
      <c r="T1283" s="64"/>
      <c r="U1283" s="64"/>
      <c r="V1283" s="64"/>
      <c r="W1283" s="64"/>
      <c r="X1283" s="64"/>
      <c r="Y1283" s="64"/>
      <c r="Z1283" s="64"/>
      <c r="AA1283" s="64"/>
      <c r="AB1283" s="64"/>
      <c r="AC1283" s="64"/>
      <c r="AD1283" s="64"/>
      <c r="AE1283" s="64"/>
      <c r="AF1283" s="64"/>
      <c r="AG1283" s="64"/>
      <c r="AH1283" s="64"/>
    </row>
    <row r="1284" spans="1:34" ht="15" customHeight="1" x14ac:dyDescent="0.3">
      <c r="A1284" s="64"/>
      <c r="B1284" s="64"/>
      <c r="C1284" s="64"/>
      <c r="D1284" s="64"/>
      <c r="E1284" s="64"/>
      <c r="F1284" s="64"/>
      <c r="G1284" s="64"/>
      <c r="H1284" s="64"/>
      <c r="I1284" s="64"/>
      <c r="J1284" s="64"/>
      <c r="K1284" s="64"/>
      <c r="L1284" s="64"/>
      <c r="M1284" s="64"/>
      <c r="N1284" s="64"/>
      <c r="O1284" s="64"/>
      <c r="P1284" s="64"/>
      <c r="Q1284" s="64"/>
      <c r="R1284" s="64"/>
      <c r="S1284" s="64"/>
      <c r="T1284" s="64"/>
      <c r="U1284" s="64"/>
      <c r="V1284" s="64"/>
      <c r="W1284" s="64"/>
      <c r="X1284" s="64"/>
      <c r="Y1284" s="64"/>
      <c r="Z1284" s="64"/>
      <c r="AA1284" s="64"/>
      <c r="AB1284" s="64"/>
      <c r="AC1284" s="64"/>
      <c r="AD1284" s="64"/>
      <c r="AE1284" s="64"/>
      <c r="AF1284" s="64"/>
      <c r="AG1284" s="64"/>
      <c r="AH1284" s="64"/>
    </row>
    <row r="1285" spans="1:34" ht="15" customHeight="1" x14ac:dyDescent="0.3">
      <c r="A1285" s="64"/>
      <c r="B1285" s="64"/>
      <c r="C1285" s="64"/>
      <c r="D1285" s="64"/>
      <c r="E1285" s="64"/>
      <c r="F1285" s="64"/>
      <c r="G1285" s="64"/>
      <c r="H1285" s="64"/>
      <c r="I1285" s="64"/>
      <c r="J1285" s="64"/>
      <c r="K1285" s="64"/>
      <c r="L1285" s="64"/>
      <c r="M1285" s="64"/>
      <c r="N1285" s="64"/>
      <c r="O1285" s="64"/>
      <c r="P1285" s="64"/>
      <c r="Q1285" s="64"/>
      <c r="R1285" s="64"/>
      <c r="S1285" s="64"/>
      <c r="T1285" s="64"/>
      <c r="U1285" s="64"/>
      <c r="V1285" s="64"/>
      <c r="W1285" s="64"/>
      <c r="X1285" s="64"/>
      <c r="Y1285" s="64"/>
      <c r="Z1285" s="64"/>
      <c r="AA1285" s="64"/>
      <c r="AB1285" s="64"/>
      <c r="AC1285" s="64"/>
      <c r="AD1285" s="64"/>
      <c r="AE1285" s="64"/>
      <c r="AF1285" s="64"/>
      <c r="AG1285" s="64"/>
      <c r="AH1285" s="64"/>
    </row>
    <row r="1286" spans="1:34" ht="15" customHeight="1" x14ac:dyDescent="0.3">
      <c r="A1286" s="64"/>
      <c r="B1286" s="64"/>
      <c r="C1286" s="64"/>
      <c r="D1286" s="64"/>
      <c r="E1286" s="64"/>
      <c r="F1286" s="64"/>
      <c r="G1286" s="64"/>
      <c r="H1286" s="64"/>
      <c r="I1286" s="64"/>
      <c r="J1286" s="64"/>
      <c r="K1286" s="64"/>
      <c r="L1286" s="64"/>
      <c r="M1286" s="64"/>
      <c r="N1286" s="64"/>
      <c r="O1286" s="64"/>
      <c r="P1286" s="64"/>
      <c r="Q1286" s="64"/>
      <c r="R1286" s="64"/>
      <c r="S1286" s="64"/>
      <c r="T1286" s="64"/>
      <c r="U1286" s="64"/>
      <c r="V1286" s="64"/>
      <c r="W1286" s="64"/>
      <c r="X1286" s="64"/>
      <c r="Y1286" s="64"/>
      <c r="Z1286" s="64"/>
      <c r="AA1286" s="64"/>
      <c r="AB1286" s="64"/>
      <c r="AC1286" s="64"/>
      <c r="AD1286" s="64"/>
      <c r="AE1286" s="64"/>
      <c r="AF1286" s="64"/>
      <c r="AG1286" s="64"/>
      <c r="AH1286" s="64"/>
    </row>
    <row r="1287" spans="1:34" ht="15" customHeight="1" x14ac:dyDescent="0.3">
      <c r="A1287" s="64"/>
      <c r="B1287" s="64"/>
      <c r="C1287" s="64"/>
      <c r="D1287" s="64"/>
      <c r="E1287" s="64"/>
      <c r="F1287" s="64"/>
      <c r="G1287" s="64"/>
      <c r="H1287" s="64"/>
      <c r="I1287" s="64"/>
      <c r="J1287" s="64"/>
      <c r="K1287" s="64"/>
      <c r="L1287" s="64"/>
      <c r="M1287" s="64"/>
      <c r="N1287" s="64"/>
      <c r="O1287" s="64"/>
      <c r="P1287" s="64"/>
      <c r="Q1287" s="64"/>
      <c r="R1287" s="64"/>
      <c r="S1287" s="64"/>
      <c r="T1287" s="64"/>
      <c r="U1287" s="64"/>
      <c r="V1287" s="64"/>
      <c r="W1287" s="64"/>
      <c r="X1287" s="64"/>
      <c r="Y1287" s="64"/>
      <c r="Z1287" s="64"/>
      <c r="AA1287" s="64"/>
      <c r="AB1287" s="64"/>
      <c r="AC1287" s="64"/>
      <c r="AD1287" s="64"/>
      <c r="AE1287" s="64"/>
      <c r="AF1287" s="64"/>
      <c r="AG1287" s="64"/>
      <c r="AH1287" s="64"/>
    </row>
    <row r="1288" spans="1:34" ht="15" customHeight="1" x14ac:dyDescent="0.3">
      <c r="A1288" s="64"/>
      <c r="B1288" s="64"/>
      <c r="C1288" s="64"/>
      <c r="D1288" s="64"/>
      <c r="E1288" s="64"/>
      <c r="F1288" s="64"/>
      <c r="G1288" s="64"/>
      <c r="H1288" s="64"/>
      <c r="I1288" s="64"/>
      <c r="J1288" s="64"/>
      <c r="K1288" s="64"/>
      <c r="L1288" s="64"/>
      <c r="M1288" s="64"/>
      <c r="N1288" s="64"/>
      <c r="O1288" s="64"/>
      <c r="P1288" s="64"/>
      <c r="Q1288" s="64"/>
      <c r="R1288" s="64"/>
      <c r="S1288" s="64"/>
      <c r="T1288" s="64"/>
      <c r="U1288" s="64"/>
      <c r="V1288" s="64"/>
      <c r="W1288" s="64"/>
      <c r="X1288" s="64"/>
      <c r="Y1288" s="64"/>
      <c r="Z1288" s="64"/>
      <c r="AA1288" s="64"/>
      <c r="AB1288" s="64"/>
      <c r="AC1288" s="64"/>
      <c r="AD1288" s="64"/>
      <c r="AE1288" s="64"/>
      <c r="AF1288" s="64"/>
      <c r="AG1288" s="64"/>
      <c r="AH1288" s="64"/>
    </row>
    <row r="1289" spans="1:34" ht="15" customHeight="1" x14ac:dyDescent="0.3">
      <c r="A1289" s="64"/>
      <c r="B1289" s="64"/>
      <c r="C1289" s="64"/>
      <c r="D1289" s="64"/>
      <c r="E1289" s="64"/>
      <c r="F1289" s="64"/>
      <c r="G1289" s="64"/>
      <c r="H1289" s="64"/>
      <c r="I1289" s="64"/>
      <c r="J1289" s="64"/>
      <c r="K1289" s="64"/>
      <c r="L1289" s="64"/>
      <c r="M1289" s="64"/>
      <c r="N1289" s="64"/>
      <c r="O1289" s="64"/>
      <c r="P1289" s="64"/>
      <c r="Q1289" s="64"/>
      <c r="R1289" s="64"/>
      <c r="S1289" s="64"/>
      <c r="T1289" s="64"/>
      <c r="U1289" s="64"/>
      <c r="V1289" s="64"/>
      <c r="W1289" s="64"/>
      <c r="X1289" s="64"/>
      <c r="Y1289" s="64"/>
      <c r="Z1289" s="64"/>
      <c r="AA1289" s="64"/>
      <c r="AB1289" s="64"/>
      <c r="AC1289" s="64"/>
      <c r="AD1289" s="64"/>
      <c r="AE1289" s="64"/>
      <c r="AF1289" s="64"/>
      <c r="AG1289" s="64"/>
      <c r="AH1289" s="64"/>
    </row>
    <row r="1290" spans="1:34" ht="15" customHeight="1" x14ac:dyDescent="0.3">
      <c r="A1290" s="64"/>
      <c r="B1290" s="64"/>
      <c r="C1290" s="64"/>
      <c r="D1290" s="64"/>
      <c r="E1290" s="64"/>
      <c r="F1290" s="64"/>
      <c r="G1290" s="64"/>
      <c r="H1290" s="64"/>
      <c r="I1290" s="64"/>
      <c r="J1290" s="64"/>
      <c r="K1290" s="64"/>
      <c r="L1290" s="64"/>
      <c r="M1290" s="64"/>
      <c r="N1290" s="64"/>
      <c r="O1290" s="64"/>
      <c r="P1290" s="64"/>
      <c r="Q1290" s="64"/>
      <c r="R1290" s="64"/>
      <c r="S1290" s="64"/>
      <c r="T1290" s="64"/>
      <c r="U1290" s="64"/>
      <c r="V1290" s="64"/>
      <c r="W1290" s="64"/>
      <c r="X1290" s="64"/>
      <c r="Y1290" s="64"/>
      <c r="Z1290" s="64"/>
      <c r="AA1290" s="64"/>
      <c r="AB1290" s="64"/>
      <c r="AC1290" s="64"/>
      <c r="AD1290" s="64"/>
      <c r="AE1290" s="64"/>
      <c r="AF1290" s="64"/>
      <c r="AG1290" s="64"/>
      <c r="AH1290" s="64"/>
    </row>
    <row r="1291" spans="1:34" ht="15" customHeight="1" x14ac:dyDescent="0.3">
      <c r="A1291" s="64"/>
      <c r="B1291" s="64"/>
      <c r="C1291" s="64"/>
      <c r="D1291" s="64"/>
      <c r="E1291" s="64"/>
      <c r="F1291" s="64"/>
      <c r="G1291" s="64"/>
      <c r="H1291" s="64"/>
      <c r="I1291" s="64"/>
      <c r="J1291" s="64"/>
      <c r="K1291" s="64"/>
      <c r="L1291" s="64"/>
      <c r="M1291" s="64"/>
      <c r="N1291" s="64"/>
      <c r="O1291" s="64"/>
      <c r="P1291" s="64"/>
      <c r="Q1291" s="64"/>
      <c r="R1291" s="64"/>
      <c r="S1291" s="64"/>
      <c r="T1291" s="64"/>
      <c r="U1291" s="64"/>
      <c r="V1291" s="64"/>
      <c r="W1291" s="64"/>
      <c r="X1291" s="64"/>
      <c r="Y1291" s="64"/>
      <c r="Z1291" s="64"/>
      <c r="AA1291" s="64"/>
      <c r="AB1291" s="64"/>
      <c r="AC1291" s="64"/>
      <c r="AD1291" s="64"/>
      <c r="AE1291" s="64"/>
      <c r="AF1291" s="64"/>
      <c r="AG1291" s="64"/>
      <c r="AH1291" s="64"/>
    </row>
    <row r="1292" spans="1:34" ht="15" customHeight="1" x14ac:dyDescent="0.3">
      <c r="A1292" s="64"/>
      <c r="B1292" s="64"/>
      <c r="C1292" s="64"/>
      <c r="D1292" s="64"/>
      <c r="E1292" s="64"/>
      <c r="F1292" s="64"/>
      <c r="G1292" s="64"/>
      <c r="H1292" s="64"/>
      <c r="I1292" s="64"/>
      <c r="J1292" s="64"/>
      <c r="K1292" s="64"/>
      <c r="L1292" s="64"/>
      <c r="M1292" s="64"/>
      <c r="N1292" s="64"/>
      <c r="O1292" s="64"/>
      <c r="P1292" s="64"/>
      <c r="Q1292" s="64"/>
      <c r="R1292" s="64"/>
      <c r="S1292" s="64"/>
      <c r="T1292" s="64"/>
      <c r="U1292" s="64"/>
      <c r="V1292" s="64"/>
      <c r="W1292" s="64"/>
      <c r="X1292" s="64"/>
      <c r="Y1292" s="64"/>
      <c r="Z1292" s="64"/>
      <c r="AA1292" s="64"/>
      <c r="AB1292" s="64"/>
      <c r="AC1292" s="64"/>
      <c r="AD1292" s="64"/>
      <c r="AE1292" s="64"/>
      <c r="AF1292" s="64"/>
      <c r="AG1292" s="64"/>
      <c r="AH1292" s="64"/>
    </row>
    <row r="1293" spans="1:34" ht="15" customHeight="1" x14ac:dyDescent="0.3">
      <c r="A1293" s="64"/>
      <c r="B1293" s="64"/>
      <c r="C1293" s="64"/>
      <c r="D1293" s="64"/>
      <c r="E1293" s="64"/>
      <c r="F1293" s="64"/>
      <c r="G1293" s="64"/>
      <c r="H1293" s="64"/>
      <c r="I1293" s="64"/>
      <c r="J1293" s="64"/>
      <c r="K1293" s="64"/>
      <c r="L1293" s="64"/>
      <c r="M1293" s="64"/>
      <c r="N1293" s="64"/>
      <c r="O1293" s="64"/>
      <c r="P1293" s="64"/>
      <c r="Q1293" s="64"/>
      <c r="R1293" s="64"/>
      <c r="S1293" s="64"/>
      <c r="T1293" s="64"/>
      <c r="U1293" s="64"/>
      <c r="V1293" s="64"/>
      <c r="W1293" s="64"/>
      <c r="X1293" s="64"/>
      <c r="Y1293" s="64"/>
      <c r="Z1293" s="64"/>
      <c r="AA1293" s="64"/>
      <c r="AB1293" s="64"/>
      <c r="AC1293" s="64"/>
      <c r="AD1293" s="64"/>
      <c r="AE1293" s="64"/>
      <c r="AF1293" s="64"/>
      <c r="AG1293" s="64"/>
      <c r="AH1293" s="64"/>
    </row>
    <row r="1294" spans="1:34" ht="15" customHeight="1" x14ac:dyDescent="0.3">
      <c r="A1294" s="64"/>
      <c r="B1294" s="64"/>
      <c r="C1294" s="64"/>
      <c r="D1294" s="64"/>
      <c r="E1294" s="64"/>
      <c r="F1294" s="64"/>
      <c r="G1294" s="64"/>
      <c r="H1294" s="64"/>
      <c r="I1294" s="64"/>
      <c r="J1294" s="64"/>
      <c r="K1294" s="64"/>
      <c r="L1294" s="64"/>
      <c r="M1294" s="64"/>
      <c r="N1294" s="64"/>
      <c r="O1294" s="64"/>
      <c r="P1294" s="64"/>
      <c r="Q1294" s="64"/>
      <c r="R1294" s="64"/>
      <c r="S1294" s="64"/>
      <c r="T1294" s="64"/>
      <c r="U1294" s="64"/>
      <c r="V1294" s="64"/>
      <c r="W1294" s="64"/>
      <c r="X1294" s="64"/>
      <c r="Y1294" s="64"/>
      <c r="Z1294" s="64"/>
      <c r="AA1294" s="64"/>
      <c r="AB1294" s="64"/>
      <c r="AC1294" s="64"/>
      <c r="AD1294" s="64"/>
      <c r="AE1294" s="64"/>
      <c r="AF1294" s="64"/>
      <c r="AG1294" s="64"/>
      <c r="AH1294" s="64"/>
    </row>
    <row r="1295" spans="1:34" ht="15" customHeight="1" x14ac:dyDescent="0.3">
      <c r="A1295" s="64"/>
      <c r="B1295" s="64"/>
      <c r="C1295" s="64"/>
      <c r="D1295" s="64"/>
      <c r="E1295" s="64"/>
      <c r="F1295" s="64"/>
      <c r="G1295" s="64"/>
      <c r="H1295" s="64"/>
      <c r="I1295" s="64"/>
      <c r="J1295" s="64"/>
      <c r="K1295" s="64"/>
      <c r="L1295" s="64"/>
      <c r="M1295" s="64"/>
      <c r="N1295" s="64"/>
      <c r="O1295" s="64"/>
      <c r="P1295" s="64"/>
      <c r="Q1295" s="64"/>
      <c r="R1295" s="64"/>
      <c r="S1295" s="64"/>
      <c r="T1295" s="64"/>
      <c r="U1295" s="64"/>
      <c r="V1295" s="64"/>
      <c r="W1295" s="64"/>
      <c r="X1295" s="64"/>
      <c r="Y1295" s="64"/>
      <c r="Z1295" s="64"/>
      <c r="AA1295" s="64"/>
      <c r="AB1295" s="64"/>
      <c r="AC1295" s="64"/>
      <c r="AD1295" s="64"/>
      <c r="AE1295" s="64"/>
      <c r="AF1295" s="64"/>
      <c r="AG1295" s="64"/>
      <c r="AH1295" s="64"/>
    </row>
    <row r="1296" spans="1:34" ht="15" customHeight="1" x14ac:dyDescent="0.3">
      <c r="A1296" s="64"/>
      <c r="B1296" s="64"/>
      <c r="C1296" s="64"/>
      <c r="D1296" s="64"/>
      <c r="E1296" s="64"/>
      <c r="F1296" s="64"/>
      <c r="G1296" s="64"/>
      <c r="H1296" s="64"/>
      <c r="I1296" s="64"/>
      <c r="J1296" s="64"/>
      <c r="K1296" s="64"/>
      <c r="L1296" s="64"/>
      <c r="M1296" s="64"/>
      <c r="N1296" s="64"/>
      <c r="O1296" s="64"/>
      <c r="P1296" s="64"/>
      <c r="Q1296" s="64"/>
      <c r="R1296" s="64"/>
      <c r="S1296" s="64"/>
      <c r="T1296" s="64"/>
      <c r="U1296" s="64"/>
      <c r="V1296" s="64"/>
      <c r="W1296" s="64"/>
      <c r="X1296" s="64"/>
      <c r="Y1296" s="64"/>
      <c r="Z1296" s="64"/>
      <c r="AA1296" s="64"/>
      <c r="AB1296" s="64"/>
      <c r="AC1296" s="64"/>
      <c r="AD1296" s="64"/>
      <c r="AE1296" s="64"/>
      <c r="AF1296" s="64"/>
      <c r="AG1296" s="64"/>
      <c r="AH1296" s="64"/>
    </row>
    <row r="1297" spans="1:34" ht="15" customHeight="1" x14ac:dyDescent="0.3">
      <c r="A1297" s="64"/>
      <c r="B1297" s="64"/>
      <c r="C1297" s="64"/>
      <c r="D1297" s="64"/>
      <c r="E1297" s="64"/>
      <c r="F1297" s="64"/>
      <c r="G1297" s="64"/>
      <c r="H1297" s="64"/>
      <c r="I1297" s="64"/>
      <c r="J1297" s="64"/>
      <c r="K1297" s="64"/>
      <c r="L1297" s="64"/>
      <c r="M1297" s="64"/>
      <c r="N1297" s="64"/>
      <c r="O1297" s="64"/>
      <c r="P1297" s="64"/>
      <c r="Q1297" s="64"/>
      <c r="R1297" s="64"/>
      <c r="S1297" s="64"/>
      <c r="T1297" s="64"/>
      <c r="U1297" s="64"/>
      <c r="V1297" s="64"/>
      <c r="W1297" s="64"/>
      <c r="X1297" s="64"/>
      <c r="Y1297" s="64"/>
      <c r="Z1297" s="64"/>
      <c r="AA1297" s="64"/>
      <c r="AB1297" s="64"/>
      <c r="AC1297" s="64"/>
      <c r="AD1297" s="64"/>
      <c r="AE1297" s="64"/>
      <c r="AF1297" s="64"/>
      <c r="AG1297" s="64"/>
      <c r="AH1297" s="64"/>
    </row>
    <row r="1298" spans="1:34" ht="15" customHeight="1" x14ac:dyDescent="0.3">
      <c r="A1298" s="64"/>
      <c r="B1298" s="64"/>
      <c r="C1298" s="64"/>
      <c r="D1298" s="64"/>
      <c r="E1298" s="64"/>
      <c r="F1298" s="64"/>
      <c r="G1298" s="64"/>
      <c r="H1298" s="64"/>
      <c r="I1298" s="64"/>
      <c r="J1298" s="64"/>
      <c r="K1298" s="64"/>
      <c r="L1298" s="64"/>
      <c r="M1298" s="64"/>
      <c r="N1298" s="64"/>
      <c r="O1298" s="64"/>
      <c r="P1298" s="64"/>
      <c r="Q1298" s="64"/>
      <c r="R1298" s="64"/>
      <c r="S1298" s="64"/>
      <c r="T1298" s="64"/>
      <c r="U1298" s="64"/>
      <c r="V1298" s="64"/>
      <c r="W1298" s="64"/>
      <c r="X1298" s="64"/>
      <c r="Y1298" s="64"/>
      <c r="Z1298" s="64"/>
      <c r="AA1298" s="64"/>
      <c r="AB1298" s="64"/>
      <c r="AC1298" s="64"/>
      <c r="AD1298" s="64"/>
      <c r="AE1298" s="64"/>
      <c r="AF1298" s="64"/>
      <c r="AG1298" s="64"/>
      <c r="AH1298" s="64"/>
    </row>
    <row r="1299" spans="1:34" ht="15" customHeight="1" x14ac:dyDescent="0.3">
      <c r="A1299" s="64"/>
      <c r="B1299" s="64"/>
      <c r="C1299" s="64"/>
      <c r="D1299" s="64"/>
      <c r="E1299" s="64"/>
      <c r="F1299" s="64"/>
      <c r="G1299" s="64"/>
      <c r="H1299" s="64"/>
      <c r="I1299" s="64"/>
      <c r="J1299" s="64"/>
      <c r="K1299" s="64"/>
      <c r="L1299" s="64"/>
      <c r="M1299" s="64"/>
      <c r="N1299" s="64"/>
      <c r="O1299" s="64"/>
      <c r="P1299" s="64"/>
      <c r="Q1299" s="64"/>
      <c r="R1299" s="64"/>
      <c r="S1299" s="64"/>
      <c r="T1299" s="64"/>
      <c r="U1299" s="64"/>
      <c r="V1299" s="64"/>
      <c r="W1299" s="64"/>
      <c r="X1299" s="64"/>
      <c r="Y1299" s="64"/>
      <c r="Z1299" s="64"/>
      <c r="AA1299" s="64"/>
      <c r="AB1299" s="64"/>
      <c r="AC1299" s="64"/>
      <c r="AD1299" s="64"/>
      <c r="AE1299" s="64"/>
      <c r="AF1299" s="64"/>
      <c r="AG1299" s="64"/>
      <c r="AH1299" s="64"/>
    </row>
    <row r="1300" spans="1:34" ht="15" customHeight="1" x14ac:dyDescent="0.3">
      <c r="A1300" s="64"/>
      <c r="B1300" s="64"/>
      <c r="C1300" s="64"/>
      <c r="D1300" s="64"/>
      <c r="E1300" s="64"/>
      <c r="F1300" s="64"/>
      <c r="G1300" s="64"/>
      <c r="H1300" s="64"/>
      <c r="I1300" s="64"/>
      <c r="J1300" s="64"/>
      <c r="K1300" s="64"/>
      <c r="L1300" s="64"/>
      <c r="M1300" s="64"/>
      <c r="N1300" s="64"/>
      <c r="O1300" s="64"/>
      <c r="P1300" s="64"/>
      <c r="Q1300" s="64"/>
      <c r="R1300" s="64"/>
      <c r="S1300" s="64"/>
      <c r="T1300" s="64"/>
      <c r="U1300" s="64"/>
      <c r="V1300" s="64"/>
      <c r="W1300" s="64"/>
      <c r="X1300" s="64"/>
      <c r="Y1300" s="64"/>
      <c r="Z1300" s="64"/>
      <c r="AA1300" s="64"/>
      <c r="AB1300" s="64"/>
      <c r="AC1300" s="64"/>
      <c r="AD1300" s="64"/>
      <c r="AE1300" s="64"/>
      <c r="AF1300" s="64"/>
      <c r="AG1300" s="64"/>
      <c r="AH1300" s="64"/>
    </row>
    <row r="1301" spans="1:34" ht="15" customHeight="1" x14ac:dyDescent="0.3">
      <c r="A1301" s="64"/>
      <c r="B1301" s="64"/>
      <c r="C1301" s="64"/>
      <c r="D1301" s="64"/>
      <c r="E1301" s="64"/>
      <c r="F1301" s="64"/>
      <c r="G1301" s="64"/>
      <c r="H1301" s="64"/>
      <c r="I1301" s="64"/>
      <c r="J1301" s="64"/>
      <c r="K1301" s="64"/>
      <c r="L1301" s="64"/>
      <c r="M1301" s="64"/>
      <c r="N1301" s="64"/>
      <c r="O1301" s="64"/>
      <c r="P1301" s="64"/>
      <c r="Q1301" s="64"/>
      <c r="R1301" s="64"/>
      <c r="S1301" s="64"/>
      <c r="T1301" s="64"/>
      <c r="U1301" s="64"/>
      <c r="V1301" s="64"/>
      <c r="W1301" s="64"/>
      <c r="X1301" s="64"/>
      <c r="Y1301" s="64"/>
      <c r="Z1301" s="64"/>
      <c r="AA1301" s="64"/>
      <c r="AB1301" s="64"/>
      <c r="AC1301" s="64"/>
      <c r="AD1301" s="64"/>
      <c r="AE1301" s="64"/>
      <c r="AF1301" s="64"/>
      <c r="AG1301" s="64"/>
      <c r="AH1301" s="64"/>
    </row>
    <row r="1302" spans="1:34" ht="15" customHeight="1" x14ac:dyDescent="0.3">
      <c r="A1302" s="64"/>
      <c r="B1302" s="64"/>
      <c r="C1302" s="64"/>
      <c r="D1302" s="64"/>
      <c r="E1302" s="64"/>
      <c r="F1302" s="64"/>
      <c r="G1302" s="64"/>
      <c r="H1302" s="64"/>
      <c r="I1302" s="64"/>
      <c r="J1302" s="64"/>
      <c r="K1302" s="64"/>
      <c r="L1302" s="64"/>
      <c r="M1302" s="64"/>
      <c r="N1302" s="64"/>
      <c r="O1302" s="64"/>
      <c r="P1302" s="64"/>
      <c r="Q1302" s="64"/>
      <c r="R1302" s="64"/>
      <c r="S1302" s="64"/>
      <c r="T1302" s="64"/>
      <c r="U1302" s="64"/>
      <c r="V1302" s="64"/>
      <c r="W1302" s="64"/>
      <c r="X1302" s="64"/>
      <c r="Y1302" s="64"/>
      <c r="Z1302" s="64"/>
      <c r="AA1302" s="64"/>
      <c r="AB1302" s="64"/>
      <c r="AC1302" s="64"/>
      <c r="AD1302" s="64"/>
      <c r="AE1302" s="64"/>
      <c r="AF1302" s="64"/>
      <c r="AG1302" s="64"/>
      <c r="AH1302" s="64"/>
    </row>
    <row r="1303" spans="1:34" ht="15" customHeight="1" x14ac:dyDescent="0.3">
      <c r="A1303" s="64"/>
      <c r="B1303" s="64"/>
      <c r="C1303" s="64"/>
      <c r="D1303" s="64"/>
      <c r="E1303" s="64"/>
      <c r="F1303" s="64"/>
      <c r="G1303" s="64"/>
      <c r="H1303" s="64"/>
      <c r="I1303" s="64"/>
      <c r="J1303" s="64"/>
      <c r="K1303" s="64"/>
      <c r="L1303" s="64"/>
      <c r="M1303" s="64"/>
      <c r="N1303" s="64"/>
      <c r="O1303" s="64"/>
      <c r="P1303" s="64"/>
      <c r="Q1303" s="64"/>
      <c r="R1303" s="64"/>
      <c r="S1303" s="64"/>
      <c r="T1303" s="64"/>
      <c r="U1303" s="64"/>
      <c r="V1303" s="64"/>
      <c r="W1303" s="64"/>
      <c r="X1303" s="64"/>
      <c r="Y1303" s="64"/>
      <c r="Z1303" s="64"/>
      <c r="AA1303" s="64"/>
      <c r="AB1303" s="64"/>
      <c r="AC1303" s="64"/>
      <c r="AD1303" s="64"/>
      <c r="AE1303" s="64"/>
      <c r="AF1303" s="64"/>
      <c r="AG1303" s="64"/>
      <c r="AH1303" s="64"/>
    </row>
    <row r="1304" spans="1:34" ht="15" customHeight="1" x14ac:dyDescent="0.3">
      <c r="A1304" s="64"/>
      <c r="B1304" s="64"/>
      <c r="C1304" s="64"/>
      <c r="D1304" s="64"/>
      <c r="E1304" s="64"/>
      <c r="F1304" s="64"/>
      <c r="G1304" s="64"/>
      <c r="H1304" s="64"/>
      <c r="I1304" s="64"/>
      <c r="J1304" s="64"/>
      <c r="K1304" s="64"/>
      <c r="L1304" s="64"/>
      <c r="M1304" s="64"/>
      <c r="N1304" s="64"/>
      <c r="O1304" s="64"/>
      <c r="P1304" s="64"/>
      <c r="Q1304" s="64"/>
      <c r="R1304" s="64"/>
      <c r="S1304" s="64"/>
      <c r="T1304" s="64"/>
      <c r="U1304" s="64"/>
      <c r="V1304" s="64"/>
      <c r="W1304" s="64"/>
      <c r="X1304" s="64"/>
      <c r="Y1304" s="64"/>
      <c r="Z1304" s="64"/>
      <c r="AA1304" s="64"/>
      <c r="AB1304" s="64"/>
      <c r="AC1304" s="64"/>
      <c r="AD1304" s="64"/>
      <c r="AE1304" s="64"/>
      <c r="AF1304" s="64"/>
      <c r="AG1304" s="64"/>
      <c r="AH1304" s="64"/>
    </row>
    <row r="1305" spans="1:34" ht="15" customHeight="1" x14ac:dyDescent="0.3">
      <c r="A1305" s="64"/>
      <c r="B1305" s="64"/>
      <c r="C1305" s="64"/>
      <c r="D1305" s="64"/>
      <c r="E1305" s="64"/>
      <c r="F1305" s="64"/>
      <c r="G1305" s="64"/>
      <c r="H1305" s="64"/>
      <c r="I1305" s="64"/>
      <c r="J1305" s="64"/>
      <c r="K1305" s="64"/>
      <c r="L1305" s="64"/>
      <c r="M1305" s="64"/>
      <c r="N1305" s="64"/>
      <c r="O1305" s="64"/>
      <c r="P1305" s="64"/>
      <c r="Q1305" s="64"/>
      <c r="R1305" s="64"/>
      <c r="S1305" s="64"/>
      <c r="T1305" s="64"/>
      <c r="U1305" s="64"/>
      <c r="V1305" s="64"/>
      <c r="W1305" s="64"/>
      <c r="X1305" s="64"/>
      <c r="Y1305" s="64"/>
      <c r="Z1305" s="64"/>
      <c r="AA1305" s="64"/>
      <c r="AB1305" s="64"/>
      <c r="AC1305" s="64"/>
      <c r="AD1305" s="64"/>
      <c r="AE1305" s="64"/>
      <c r="AF1305" s="64"/>
      <c r="AG1305" s="64"/>
      <c r="AH1305" s="64"/>
    </row>
    <row r="1306" spans="1:34" ht="15" customHeight="1" x14ac:dyDescent="0.3">
      <c r="A1306" s="64"/>
      <c r="B1306" s="64"/>
      <c r="C1306" s="64"/>
      <c r="D1306" s="64"/>
      <c r="E1306" s="64"/>
      <c r="F1306" s="64"/>
      <c r="G1306" s="64"/>
      <c r="H1306" s="64"/>
      <c r="I1306" s="64"/>
      <c r="J1306" s="64"/>
      <c r="K1306" s="64"/>
      <c r="L1306" s="64"/>
      <c r="M1306" s="64"/>
      <c r="N1306" s="64"/>
      <c r="O1306" s="64"/>
      <c r="P1306" s="64"/>
      <c r="Q1306" s="64"/>
      <c r="R1306" s="64"/>
      <c r="S1306" s="64"/>
      <c r="T1306" s="64"/>
      <c r="U1306" s="64"/>
      <c r="V1306" s="64"/>
      <c r="W1306" s="64"/>
      <c r="X1306" s="64"/>
      <c r="Y1306" s="64"/>
      <c r="Z1306" s="64"/>
      <c r="AA1306" s="64"/>
      <c r="AB1306" s="64"/>
      <c r="AC1306" s="64"/>
      <c r="AD1306" s="64"/>
      <c r="AE1306" s="64"/>
      <c r="AF1306" s="64"/>
      <c r="AG1306" s="64"/>
      <c r="AH1306" s="64"/>
    </row>
    <row r="1307" spans="1:34" ht="15" customHeight="1" x14ac:dyDescent="0.3">
      <c r="A1307" s="64"/>
      <c r="B1307" s="64"/>
      <c r="C1307" s="64"/>
      <c r="D1307" s="64"/>
      <c r="E1307" s="64"/>
      <c r="F1307" s="64"/>
      <c r="G1307" s="64"/>
      <c r="H1307" s="64"/>
      <c r="I1307" s="64"/>
      <c r="J1307" s="64"/>
      <c r="K1307" s="64"/>
      <c r="L1307" s="64"/>
      <c r="M1307" s="64"/>
      <c r="N1307" s="64"/>
      <c r="O1307" s="64"/>
      <c r="P1307" s="64"/>
      <c r="Q1307" s="64"/>
      <c r="R1307" s="64"/>
      <c r="S1307" s="64"/>
      <c r="T1307" s="64"/>
      <c r="U1307" s="64"/>
      <c r="V1307" s="64"/>
      <c r="W1307" s="64"/>
      <c r="X1307" s="64"/>
      <c r="Y1307" s="64"/>
      <c r="Z1307" s="64"/>
      <c r="AA1307" s="64"/>
      <c r="AB1307" s="64"/>
      <c r="AC1307" s="64"/>
      <c r="AD1307" s="64"/>
      <c r="AE1307" s="64"/>
      <c r="AF1307" s="64"/>
      <c r="AG1307" s="64"/>
      <c r="AH1307" s="64"/>
    </row>
    <row r="1308" spans="1:34" ht="15" customHeight="1" x14ac:dyDescent="0.3">
      <c r="A1308" s="64"/>
      <c r="B1308" s="64"/>
      <c r="C1308" s="64"/>
      <c r="D1308" s="64"/>
      <c r="E1308" s="64"/>
      <c r="F1308" s="64"/>
      <c r="G1308" s="64"/>
      <c r="H1308" s="64"/>
      <c r="I1308" s="64"/>
      <c r="J1308" s="64"/>
      <c r="K1308" s="64"/>
      <c r="L1308" s="64"/>
      <c r="M1308" s="64"/>
      <c r="N1308" s="64"/>
      <c r="O1308" s="64"/>
      <c r="P1308" s="64"/>
      <c r="Q1308" s="64"/>
      <c r="R1308" s="64"/>
      <c r="S1308" s="64"/>
      <c r="T1308" s="64"/>
      <c r="U1308" s="64"/>
      <c r="V1308" s="64"/>
      <c r="W1308" s="64"/>
      <c r="X1308" s="64"/>
      <c r="Y1308" s="64"/>
      <c r="Z1308" s="64"/>
      <c r="AA1308" s="64"/>
      <c r="AB1308" s="64"/>
      <c r="AC1308" s="64"/>
      <c r="AD1308" s="64"/>
      <c r="AE1308" s="64"/>
      <c r="AF1308" s="64"/>
      <c r="AG1308" s="64"/>
      <c r="AH1308" s="64"/>
    </row>
    <row r="1309" spans="1:34" ht="15" customHeight="1" x14ac:dyDescent="0.3">
      <c r="A1309" s="64"/>
      <c r="B1309" s="64"/>
      <c r="C1309" s="64"/>
      <c r="D1309" s="64"/>
      <c r="E1309" s="64"/>
      <c r="F1309" s="64"/>
      <c r="G1309" s="64"/>
      <c r="H1309" s="64"/>
      <c r="I1309" s="64"/>
      <c r="J1309" s="64"/>
      <c r="K1309" s="64"/>
      <c r="L1309" s="64"/>
      <c r="M1309" s="64"/>
      <c r="N1309" s="64"/>
      <c r="O1309" s="64"/>
      <c r="P1309" s="64"/>
      <c r="Q1309" s="64"/>
      <c r="R1309" s="64"/>
      <c r="S1309" s="64"/>
      <c r="T1309" s="64"/>
      <c r="U1309" s="64"/>
      <c r="V1309" s="64"/>
      <c r="W1309" s="64"/>
      <c r="X1309" s="64"/>
      <c r="Y1309" s="64"/>
      <c r="Z1309" s="64"/>
      <c r="AA1309" s="64"/>
      <c r="AB1309" s="64"/>
      <c r="AC1309" s="64"/>
      <c r="AD1309" s="64"/>
      <c r="AE1309" s="64"/>
      <c r="AF1309" s="64"/>
      <c r="AG1309" s="64"/>
      <c r="AH1309" s="64"/>
    </row>
    <row r="1310" spans="1:34" ht="15" customHeight="1" x14ac:dyDescent="0.3">
      <c r="A1310" s="64"/>
      <c r="B1310" s="64"/>
      <c r="C1310" s="64"/>
      <c r="D1310" s="64"/>
      <c r="E1310" s="64"/>
      <c r="F1310" s="64"/>
      <c r="G1310" s="64"/>
      <c r="H1310" s="64"/>
      <c r="I1310" s="64"/>
      <c r="J1310" s="64"/>
      <c r="K1310" s="64"/>
      <c r="L1310" s="64"/>
      <c r="M1310" s="64"/>
      <c r="N1310" s="64"/>
      <c r="O1310" s="64"/>
      <c r="P1310" s="64"/>
      <c r="Q1310" s="64"/>
      <c r="R1310" s="64"/>
      <c r="S1310" s="64"/>
      <c r="T1310" s="64"/>
      <c r="U1310" s="64"/>
      <c r="V1310" s="64"/>
      <c r="W1310" s="64"/>
      <c r="X1310" s="64"/>
      <c r="Y1310" s="64"/>
      <c r="Z1310" s="64"/>
      <c r="AA1310" s="64"/>
      <c r="AB1310" s="64"/>
      <c r="AC1310" s="64"/>
      <c r="AD1310" s="64"/>
      <c r="AE1310" s="64"/>
      <c r="AF1310" s="64"/>
      <c r="AG1310" s="64"/>
      <c r="AH1310" s="64"/>
    </row>
    <row r="1311" spans="1:34" ht="15" customHeight="1" x14ac:dyDescent="0.3">
      <c r="A1311" s="64"/>
      <c r="B1311" s="64"/>
      <c r="C1311" s="64"/>
      <c r="D1311" s="64"/>
      <c r="E1311" s="64"/>
      <c r="F1311" s="64"/>
      <c r="G1311" s="64"/>
      <c r="H1311" s="64"/>
      <c r="I1311" s="64"/>
      <c r="J1311" s="64"/>
      <c r="K1311" s="64"/>
      <c r="L1311" s="64"/>
      <c r="M1311" s="64"/>
      <c r="N1311" s="64"/>
      <c r="O1311" s="64"/>
      <c r="P1311" s="64"/>
      <c r="Q1311" s="64"/>
      <c r="R1311" s="64"/>
      <c r="S1311" s="64"/>
      <c r="T1311" s="64"/>
      <c r="U1311" s="64"/>
      <c r="V1311" s="64"/>
      <c r="W1311" s="64"/>
      <c r="X1311" s="64"/>
      <c r="Y1311" s="64"/>
      <c r="Z1311" s="64"/>
      <c r="AA1311" s="64"/>
      <c r="AB1311" s="64"/>
      <c r="AC1311" s="64"/>
      <c r="AD1311" s="64"/>
      <c r="AE1311" s="64"/>
      <c r="AF1311" s="64"/>
      <c r="AG1311" s="64"/>
      <c r="AH1311" s="64"/>
    </row>
    <row r="1312" spans="1:34" ht="15" customHeight="1" x14ac:dyDescent="0.3">
      <c r="A1312" s="64"/>
      <c r="B1312" s="64"/>
      <c r="C1312" s="64"/>
      <c r="D1312" s="64"/>
      <c r="E1312" s="64"/>
      <c r="F1312" s="64"/>
      <c r="G1312" s="64"/>
      <c r="H1312" s="64"/>
      <c r="I1312" s="64"/>
      <c r="J1312" s="64"/>
      <c r="K1312" s="64"/>
      <c r="L1312" s="64"/>
      <c r="M1312" s="64"/>
      <c r="N1312" s="64"/>
      <c r="O1312" s="64"/>
      <c r="P1312" s="64"/>
      <c r="Q1312" s="64"/>
      <c r="R1312" s="64"/>
      <c r="S1312" s="64"/>
      <c r="T1312" s="64"/>
      <c r="U1312" s="64"/>
      <c r="V1312" s="64"/>
      <c r="W1312" s="64"/>
      <c r="X1312" s="64"/>
      <c r="Y1312" s="64"/>
      <c r="Z1312" s="64"/>
      <c r="AA1312" s="64"/>
      <c r="AB1312" s="64"/>
      <c r="AC1312" s="64"/>
      <c r="AD1312" s="64"/>
      <c r="AE1312" s="64"/>
      <c r="AF1312" s="64"/>
      <c r="AG1312" s="64"/>
      <c r="AH1312" s="64"/>
    </row>
    <row r="1313" spans="1:34" ht="15" customHeight="1" x14ac:dyDescent="0.3">
      <c r="A1313" s="64"/>
      <c r="B1313" s="64"/>
      <c r="C1313" s="64"/>
      <c r="D1313" s="64"/>
      <c r="E1313" s="64"/>
      <c r="F1313" s="64"/>
      <c r="G1313" s="64"/>
      <c r="H1313" s="64"/>
      <c r="I1313" s="64"/>
      <c r="J1313" s="64"/>
      <c r="K1313" s="64"/>
      <c r="L1313" s="64"/>
      <c r="M1313" s="64"/>
      <c r="N1313" s="64"/>
      <c r="O1313" s="64"/>
      <c r="P1313" s="64"/>
      <c r="Q1313" s="64"/>
      <c r="R1313" s="64"/>
      <c r="S1313" s="64"/>
      <c r="T1313" s="64"/>
      <c r="U1313" s="64"/>
      <c r="V1313" s="64"/>
      <c r="W1313" s="64"/>
      <c r="X1313" s="64"/>
      <c r="Y1313" s="64"/>
      <c r="Z1313" s="64"/>
      <c r="AA1313" s="64"/>
      <c r="AB1313" s="64"/>
      <c r="AC1313" s="64"/>
      <c r="AD1313" s="64"/>
      <c r="AE1313" s="64"/>
      <c r="AF1313" s="64"/>
      <c r="AG1313" s="64"/>
      <c r="AH1313" s="64"/>
    </row>
    <row r="1314" spans="1:34" ht="15" customHeight="1" x14ac:dyDescent="0.3">
      <c r="A1314" s="64"/>
      <c r="B1314" s="64"/>
      <c r="C1314" s="64"/>
      <c r="D1314" s="64"/>
      <c r="E1314" s="64"/>
      <c r="F1314" s="64"/>
      <c r="G1314" s="64"/>
      <c r="H1314" s="64"/>
      <c r="I1314" s="64"/>
      <c r="J1314" s="64"/>
      <c r="K1314" s="64"/>
      <c r="L1314" s="64"/>
      <c r="M1314" s="64"/>
      <c r="N1314" s="64"/>
      <c r="O1314" s="64"/>
      <c r="P1314" s="64"/>
      <c r="Q1314" s="64"/>
      <c r="R1314" s="64"/>
      <c r="S1314" s="64"/>
      <c r="T1314" s="64"/>
      <c r="U1314" s="64"/>
      <c r="V1314" s="64"/>
      <c r="W1314" s="64"/>
      <c r="X1314" s="64"/>
      <c r="Y1314" s="64"/>
      <c r="Z1314" s="64"/>
      <c r="AA1314" s="64"/>
      <c r="AB1314" s="64"/>
      <c r="AC1314" s="64"/>
      <c r="AD1314" s="64"/>
      <c r="AE1314" s="64"/>
      <c r="AF1314" s="64"/>
      <c r="AG1314" s="64"/>
      <c r="AH1314" s="64"/>
    </row>
    <row r="1315" spans="1:34" ht="15" customHeight="1" x14ac:dyDescent="0.3">
      <c r="A1315" s="64"/>
      <c r="B1315" s="64"/>
      <c r="C1315" s="64"/>
      <c r="D1315" s="64"/>
      <c r="E1315" s="64"/>
      <c r="F1315" s="64"/>
      <c r="G1315" s="64"/>
      <c r="H1315" s="64"/>
      <c r="I1315" s="64"/>
      <c r="J1315" s="64"/>
      <c r="K1315" s="64"/>
      <c r="L1315" s="64"/>
      <c r="M1315" s="64"/>
      <c r="N1315" s="64"/>
      <c r="O1315" s="64"/>
      <c r="P1315" s="64"/>
      <c r="Q1315" s="64"/>
      <c r="R1315" s="64"/>
      <c r="S1315" s="64"/>
      <c r="T1315" s="64"/>
      <c r="U1315" s="64"/>
      <c r="V1315" s="64"/>
      <c r="W1315" s="64"/>
      <c r="X1315" s="64"/>
      <c r="Y1315" s="64"/>
      <c r="Z1315" s="64"/>
      <c r="AA1315" s="64"/>
      <c r="AB1315" s="64"/>
      <c r="AC1315" s="64"/>
      <c r="AD1315" s="64"/>
      <c r="AE1315" s="64"/>
      <c r="AF1315" s="64"/>
      <c r="AG1315" s="64"/>
      <c r="AH1315" s="64"/>
    </row>
    <row r="1316" spans="1:34" ht="15" customHeight="1" x14ac:dyDescent="0.3">
      <c r="A1316" s="64"/>
      <c r="B1316" s="64"/>
      <c r="C1316" s="64"/>
      <c r="D1316" s="64"/>
      <c r="E1316" s="64"/>
      <c r="F1316" s="64"/>
      <c r="G1316" s="64"/>
      <c r="H1316" s="64"/>
      <c r="I1316" s="64"/>
      <c r="J1316" s="64"/>
      <c r="K1316" s="64"/>
      <c r="L1316" s="64"/>
      <c r="M1316" s="64"/>
      <c r="N1316" s="64"/>
      <c r="O1316" s="64"/>
      <c r="P1316" s="64"/>
      <c r="Q1316" s="64"/>
      <c r="R1316" s="64"/>
      <c r="S1316" s="64"/>
      <c r="T1316" s="64"/>
      <c r="U1316" s="64"/>
      <c r="V1316" s="64"/>
      <c r="W1316" s="64"/>
      <c r="X1316" s="64"/>
      <c r="Y1316" s="64"/>
      <c r="Z1316" s="64"/>
      <c r="AA1316" s="64"/>
      <c r="AB1316" s="64"/>
      <c r="AC1316" s="64"/>
      <c r="AD1316" s="64"/>
      <c r="AE1316" s="64"/>
      <c r="AF1316" s="64"/>
      <c r="AG1316" s="64"/>
      <c r="AH1316" s="64"/>
    </row>
    <row r="1317" spans="1:34" ht="15" customHeight="1" x14ac:dyDescent="0.3">
      <c r="A1317" s="64"/>
      <c r="B1317" s="64"/>
      <c r="C1317" s="64"/>
      <c r="D1317" s="64"/>
      <c r="E1317" s="64"/>
      <c r="F1317" s="64"/>
      <c r="G1317" s="64"/>
      <c r="H1317" s="64"/>
      <c r="I1317" s="64"/>
      <c r="J1317" s="64"/>
      <c r="K1317" s="64"/>
      <c r="L1317" s="64"/>
      <c r="M1317" s="64"/>
      <c r="N1317" s="64"/>
      <c r="O1317" s="64"/>
      <c r="P1317" s="64"/>
      <c r="Q1317" s="64"/>
      <c r="R1317" s="64"/>
      <c r="S1317" s="64"/>
      <c r="T1317" s="64"/>
      <c r="U1317" s="64"/>
      <c r="V1317" s="64"/>
      <c r="W1317" s="64"/>
      <c r="X1317" s="64"/>
      <c r="Y1317" s="64"/>
      <c r="Z1317" s="64"/>
      <c r="AA1317" s="64"/>
      <c r="AB1317" s="64"/>
      <c r="AC1317" s="64"/>
      <c r="AD1317" s="64"/>
      <c r="AE1317" s="64"/>
      <c r="AF1317" s="64"/>
      <c r="AG1317" s="64"/>
      <c r="AH1317" s="64"/>
    </row>
    <row r="1318" spans="1:34" ht="15" customHeight="1" x14ac:dyDescent="0.3">
      <c r="A1318" s="64"/>
      <c r="B1318" s="64"/>
      <c r="C1318" s="64"/>
      <c r="D1318" s="64"/>
      <c r="E1318" s="64"/>
      <c r="F1318" s="64"/>
      <c r="G1318" s="64"/>
      <c r="H1318" s="64"/>
      <c r="I1318" s="64"/>
      <c r="J1318" s="64"/>
      <c r="K1318" s="64"/>
      <c r="L1318" s="64"/>
      <c r="M1318" s="64"/>
      <c r="N1318" s="64"/>
      <c r="O1318" s="64"/>
      <c r="P1318" s="64"/>
      <c r="Q1318" s="64"/>
      <c r="R1318" s="64"/>
      <c r="S1318" s="64"/>
      <c r="T1318" s="64"/>
      <c r="U1318" s="64"/>
      <c r="V1318" s="64"/>
      <c r="W1318" s="64"/>
      <c r="X1318" s="64"/>
      <c r="Y1318" s="64"/>
      <c r="Z1318" s="64"/>
      <c r="AA1318" s="64"/>
      <c r="AB1318" s="64"/>
      <c r="AC1318" s="64"/>
      <c r="AD1318" s="64"/>
      <c r="AE1318" s="64"/>
      <c r="AF1318" s="64"/>
      <c r="AG1318" s="64"/>
      <c r="AH1318" s="64"/>
    </row>
    <row r="1319" spans="1:34" ht="15" customHeight="1" x14ac:dyDescent="0.3">
      <c r="A1319" s="64"/>
      <c r="B1319" s="64"/>
      <c r="C1319" s="64"/>
      <c r="D1319" s="64"/>
      <c r="E1319" s="64"/>
      <c r="F1319" s="64"/>
      <c r="G1319" s="64"/>
      <c r="H1319" s="64"/>
      <c r="I1319" s="64"/>
      <c r="J1319" s="64"/>
      <c r="K1319" s="64"/>
      <c r="L1319" s="64"/>
      <c r="M1319" s="64"/>
      <c r="N1319" s="64"/>
      <c r="O1319" s="64"/>
      <c r="P1319" s="64"/>
      <c r="Q1319" s="64"/>
      <c r="R1319" s="64"/>
      <c r="S1319" s="64"/>
      <c r="T1319" s="64"/>
      <c r="U1319" s="64"/>
      <c r="V1319" s="64"/>
      <c r="W1319" s="64"/>
      <c r="X1319" s="64"/>
      <c r="Y1319" s="64"/>
      <c r="Z1319" s="64"/>
      <c r="AA1319" s="64"/>
      <c r="AB1319" s="64"/>
      <c r="AC1319" s="64"/>
      <c r="AD1319" s="64"/>
      <c r="AE1319" s="64"/>
      <c r="AF1319" s="64"/>
      <c r="AG1319" s="64"/>
      <c r="AH1319" s="64"/>
    </row>
    <row r="1320" spans="1:34" ht="15" customHeight="1" x14ac:dyDescent="0.3">
      <c r="A1320" s="64"/>
      <c r="B1320" s="64"/>
      <c r="C1320" s="64"/>
      <c r="D1320" s="64"/>
      <c r="E1320" s="64"/>
      <c r="F1320" s="64"/>
      <c r="G1320" s="64"/>
      <c r="H1320" s="64"/>
      <c r="I1320" s="64"/>
      <c r="J1320" s="64"/>
      <c r="K1320" s="64"/>
      <c r="L1320" s="64"/>
      <c r="M1320" s="64"/>
      <c r="N1320" s="64"/>
      <c r="O1320" s="64"/>
      <c r="P1320" s="64"/>
      <c r="Q1320" s="64"/>
      <c r="R1320" s="64"/>
      <c r="S1320" s="64"/>
      <c r="T1320" s="64"/>
      <c r="U1320" s="64"/>
      <c r="V1320" s="64"/>
      <c r="W1320" s="64"/>
      <c r="X1320" s="64"/>
      <c r="Y1320" s="64"/>
      <c r="Z1320" s="64"/>
      <c r="AA1320" s="64"/>
      <c r="AB1320" s="64"/>
      <c r="AC1320" s="64"/>
      <c r="AD1320" s="64"/>
      <c r="AE1320" s="64"/>
      <c r="AF1320" s="64"/>
      <c r="AG1320" s="64"/>
      <c r="AH1320" s="64"/>
    </row>
    <row r="1321" spans="1:34" ht="15" customHeight="1" x14ac:dyDescent="0.3">
      <c r="A1321" s="64"/>
      <c r="B1321" s="64"/>
      <c r="C1321" s="64"/>
      <c r="D1321" s="64"/>
      <c r="E1321" s="64"/>
      <c r="F1321" s="64"/>
      <c r="G1321" s="64"/>
      <c r="H1321" s="64"/>
      <c r="I1321" s="64"/>
      <c r="J1321" s="64"/>
      <c r="K1321" s="64"/>
      <c r="L1321" s="64"/>
      <c r="M1321" s="64"/>
      <c r="N1321" s="64"/>
      <c r="O1321" s="64"/>
      <c r="P1321" s="64"/>
      <c r="Q1321" s="64"/>
      <c r="R1321" s="64"/>
      <c r="S1321" s="64"/>
      <c r="T1321" s="64"/>
      <c r="U1321" s="64"/>
      <c r="V1321" s="64"/>
      <c r="W1321" s="64"/>
      <c r="X1321" s="64"/>
      <c r="Y1321" s="64"/>
      <c r="Z1321" s="64"/>
      <c r="AA1321" s="64"/>
      <c r="AB1321" s="64"/>
      <c r="AC1321" s="64"/>
      <c r="AD1321" s="64"/>
      <c r="AE1321" s="64"/>
      <c r="AF1321" s="64"/>
      <c r="AG1321" s="64"/>
      <c r="AH1321" s="64"/>
    </row>
    <row r="1322" spans="1:34" ht="15" customHeight="1" x14ac:dyDescent="0.3">
      <c r="A1322" s="64"/>
      <c r="B1322" s="64"/>
      <c r="C1322" s="64"/>
      <c r="D1322" s="64"/>
      <c r="E1322" s="64"/>
      <c r="F1322" s="64"/>
      <c r="G1322" s="64"/>
      <c r="H1322" s="64"/>
      <c r="I1322" s="64"/>
      <c r="J1322" s="64"/>
      <c r="K1322" s="64"/>
      <c r="L1322" s="64"/>
      <c r="M1322" s="64"/>
      <c r="N1322" s="64"/>
      <c r="O1322" s="64"/>
      <c r="P1322" s="64"/>
      <c r="Q1322" s="64"/>
      <c r="R1322" s="64"/>
      <c r="S1322" s="64"/>
      <c r="T1322" s="64"/>
      <c r="U1322" s="64"/>
      <c r="V1322" s="64"/>
      <c r="W1322" s="64"/>
      <c r="X1322" s="64"/>
      <c r="Y1322" s="64"/>
      <c r="Z1322" s="64"/>
      <c r="AA1322" s="64"/>
      <c r="AB1322" s="64"/>
      <c r="AC1322" s="64"/>
      <c r="AD1322" s="64"/>
      <c r="AE1322" s="64"/>
      <c r="AF1322" s="64"/>
      <c r="AG1322" s="64"/>
      <c r="AH1322" s="64"/>
    </row>
    <row r="1323" spans="1:34" ht="15" customHeight="1" x14ac:dyDescent="0.3">
      <c r="A1323" s="64"/>
      <c r="B1323" s="64"/>
      <c r="C1323" s="64"/>
      <c r="D1323" s="64"/>
      <c r="E1323" s="64"/>
      <c r="F1323" s="64"/>
      <c r="G1323" s="64"/>
      <c r="H1323" s="64"/>
      <c r="I1323" s="64"/>
      <c r="J1323" s="64"/>
      <c r="K1323" s="64"/>
      <c r="L1323" s="64"/>
      <c r="M1323" s="64"/>
      <c r="N1323" s="64"/>
      <c r="O1323" s="64"/>
      <c r="P1323" s="64"/>
      <c r="Q1323" s="64"/>
      <c r="R1323" s="64"/>
      <c r="S1323" s="64"/>
      <c r="T1323" s="64"/>
      <c r="U1323" s="64"/>
      <c r="V1323" s="64"/>
      <c r="W1323" s="64"/>
      <c r="X1323" s="64"/>
      <c r="Y1323" s="64"/>
      <c r="Z1323" s="64"/>
      <c r="AA1323" s="64"/>
      <c r="AB1323" s="64"/>
      <c r="AC1323" s="64"/>
      <c r="AD1323" s="64"/>
      <c r="AE1323" s="64"/>
      <c r="AF1323" s="64"/>
      <c r="AG1323" s="64"/>
      <c r="AH1323" s="64"/>
    </row>
    <row r="1324" spans="1:34" ht="15" customHeight="1" x14ac:dyDescent="0.3">
      <c r="A1324" s="64"/>
      <c r="B1324" s="64"/>
      <c r="C1324" s="64"/>
      <c r="D1324" s="64"/>
      <c r="E1324" s="64"/>
      <c r="F1324" s="64"/>
      <c r="G1324" s="64"/>
      <c r="H1324" s="64"/>
      <c r="I1324" s="64"/>
      <c r="J1324" s="64"/>
      <c r="K1324" s="64"/>
      <c r="L1324" s="64"/>
      <c r="M1324" s="64"/>
      <c r="N1324" s="64"/>
      <c r="O1324" s="64"/>
      <c r="P1324" s="64"/>
      <c r="Q1324" s="64"/>
      <c r="R1324" s="64"/>
      <c r="S1324" s="64"/>
      <c r="T1324" s="64"/>
      <c r="U1324" s="64"/>
      <c r="V1324" s="64"/>
      <c r="W1324" s="64"/>
      <c r="X1324" s="64"/>
      <c r="Y1324" s="64"/>
      <c r="Z1324" s="64"/>
      <c r="AA1324" s="64"/>
      <c r="AB1324" s="64"/>
      <c r="AC1324" s="64"/>
      <c r="AD1324" s="64"/>
      <c r="AE1324" s="64"/>
      <c r="AF1324" s="64"/>
      <c r="AG1324" s="64"/>
      <c r="AH1324" s="64"/>
    </row>
    <row r="1325" spans="1:34" ht="15" customHeight="1" x14ac:dyDescent="0.3">
      <c r="A1325" s="64"/>
      <c r="B1325" s="64"/>
      <c r="C1325" s="64"/>
      <c r="D1325" s="64"/>
      <c r="E1325" s="64"/>
      <c r="F1325" s="64"/>
      <c r="G1325" s="64"/>
      <c r="H1325" s="64"/>
      <c r="I1325" s="64"/>
      <c r="J1325" s="64"/>
      <c r="K1325" s="64"/>
      <c r="L1325" s="64"/>
      <c r="M1325" s="64"/>
      <c r="N1325" s="64"/>
      <c r="O1325" s="64"/>
      <c r="P1325" s="64"/>
      <c r="Q1325" s="64"/>
      <c r="R1325" s="64"/>
      <c r="S1325" s="64"/>
      <c r="T1325" s="64"/>
      <c r="U1325" s="64"/>
      <c r="V1325" s="64"/>
      <c r="W1325" s="64"/>
      <c r="X1325" s="64"/>
      <c r="Y1325" s="64"/>
      <c r="Z1325" s="64"/>
      <c r="AA1325" s="64"/>
      <c r="AB1325" s="64"/>
      <c r="AC1325" s="64"/>
      <c r="AD1325" s="64"/>
      <c r="AE1325" s="64"/>
      <c r="AF1325" s="64"/>
      <c r="AG1325" s="64"/>
      <c r="AH1325" s="64"/>
    </row>
    <row r="1326" spans="1:34" ht="15" customHeight="1" x14ac:dyDescent="0.3">
      <c r="A1326" s="64"/>
      <c r="B1326" s="64"/>
      <c r="C1326" s="64"/>
      <c r="D1326" s="64"/>
      <c r="E1326" s="64"/>
      <c r="F1326" s="64"/>
      <c r="G1326" s="64"/>
      <c r="H1326" s="64"/>
      <c r="I1326" s="64"/>
      <c r="J1326" s="64"/>
      <c r="K1326" s="64"/>
      <c r="L1326" s="64"/>
      <c r="M1326" s="64"/>
      <c r="N1326" s="64"/>
      <c r="O1326" s="64"/>
      <c r="P1326" s="64"/>
      <c r="Q1326" s="64"/>
      <c r="R1326" s="64"/>
      <c r="S1326" s="64"/>
      <c r="T1326" s="64"/>
      <c r="U1326" s="64"/>
      <c r="V1326" s="64"/>
      <c r="W1326" s="64"/>
      <c r="X1326" s="64"/>
      <c r="Y1326" s="64"/>
      <c r="Z1326" s="64"/>
      <c r="AA1326" s="64"/>
      <c r="AB1326" s="64"/>
      <c r="AC1326" s="64"/>
      <c r="AD1326" s="64"/>
      <c r="AE1326" s="64"/>
      <c r="AF1326" s="64"/>
      <c r="AG1326" s="64"/>
      <c r="AH1326" s="64"/>
    </row>
    <row r="1327" spans="1:34" ht="15" customHeight="1" x14ac:dyDescent="0.3">
      <c r="A1327" s="64"/>
      <c r="B1327" s="64"/>
      <c r="C1327" s="64"/>
      <c r="D1327" s="64"/>
      <c r="E1327" s="64"/>
      <c r="F1327" s="64"/>
      <c r="G1327" s="64"/>
      <c r="H1327" s="64"/>
      <c r="I1327" s="64"/>
      <c r="J1327" s="64"/>
      <c r="K1327" s="64"/>
      <c r="L1327" s="64"/>
      <c r="M1327" s="64"/>
      <c r="N1327" s="64"/>
      <c r="O1327" s="64"/>
      <c r="P1327" s="64"/>
      <c r="Q1327" s="64"/>
      <c r="R1327" s="64"/>
      <c r="S1327" s="64"/>
      <c r="T1327" s="64"/>
      <c r="U1327" s="64"/>
      <c r="V1327" s="64"/>
      <c r="W1327" s="64"/>
      <c r="X1327" s="64"/>
      <c r="Y1327" s="64"/>
      <c r="Z1327" s="64"/>
      <c r="AA1327" s="64"/>
      <c r="AB1327" s="64"/>
      <c r="AC1327" s="64"/>
      <c r="AD1327" s="64"/>
      <c r="AE1327" s="64"/>
      <c r="AF1327" s="64"/>
      <c r="AG1327" s="64"/>
      <c r="AH1327" s="64"/>
    </row>
    <row r="1328" spans="1:34" ht="15" customHeight="1" x14ac:dyDescent="0.3">
      <c r="A1328" s="64"/>
      <c r="B1328" s="64"/>
      <c r="C1328" s="64"/>
      <c r="D1328" s="64"/>
      <c r="E1328" s="64"/>
      <c r="F1328" s="64"/>
      <c r="G1328" s="64"/>
      <c r="H1328" s="64"/>
      <c r="I1328" s="64"/>
      <c r="J1328" s="64"/>
      <c r="K1328" s="64"/>
      <c r="L1328" s="64"/>
      <c r="M1328" s="64"/>
      <c r="N1328" s="64"/>
      <c r="O1328" s="64"/>
      <c r="P1328" s="64"/>
      <c r="Q1328" s="64"/>
      <c r="R1328" s="64"/>
      <c r="S1328" s="64"/>
      <c r="T1328" s="64"/>
      <c r="U1328" s="64"/>
      <c r="V1328" s="64"/>
      <c r="W1328" s="64"/>
      <c r="X1328" s="64"/>
      <c r="Y1328" s="64"/>
      <c r="Z1328" s="64"/>
      <c r="AA1328" s="64"/>
      <c r="AB1328" s="64"/>
      <c r="AC1328" s="64"/>
      <c r="AD1328" s="64"/>
      <c r="AE1328" s="64"/>
      <c r="AF1328" s="64"/>
      <c r="AG1328" s="64"/>
      <c r="AH1328" s="64"/>
    </row>
    <row r="1329" spans="1:34" ht="15" customHeight="1" x14ac:dyDescent="0.3">
      <c r="A1329" s="64"/>
      <c r="B1329" s="64"/>
      <c r="C1329" s="64"/>
      <c r="D1329" s="64"/>
      <c r="E1329" s="64"/>
      <c r="F1329" s="64"/>
      <c r="G1329" s="64"/>
      <c r="H1329" s="64"/>
      <c r="I1329" s="64"/>
      <c r="J1329" s="64"/>
      <c r="K1329" s="64"/>
      <c r="L1329" s="64"/>
      <c r="M1329" s="64"/>
      <c r="N1329" s="64"/>
      <c r="O1329" s="64"/>
      <c r="P1329" s="64"/>
      <c r="Q1329" s="64"/>
      <c r="R1329" s="64"/>
      <c r="S1329" s="64"/>
      <c r="T1329" s="64"/>
      <c r="U1329" s="64"/>
      <c r="V1329" s="64"/>
      <c r="W1329" s="64"/>
      <c r="X1329" s="64"/>
      <c r="Y1329" s="64"/>
      <c r="Z1329" s="64"/>
      <c r="AA1329" s="64"/>
      <c r="AB1329" s="64"/>
      <c r="AC1329" s="64"/>
      <c r="AD1329" s="64"/>
      <c r="AE1329" s="64"/>
      <c r="AF1329" s="64"/>
      <c r="AG1329" s="64"/>
      <c r="AH1329" s="64"/>
    </row>
    <row r="1330" spans="1:34" ht="15" customHeight="1" x14ac:dyDescent="0.3">
      <c r="A1330" s="64"/>
      <c r="B1330" s="64"/>
      <c r="C1330" s="64"/>
      <c r="D1330" s="64"/>
      <c r="E1330" s="64"/>
      <c r="F1330" s="64"/>
      <c r="G1330" s="64"/>
      <c r="H1330" s="64"/>
      <c r="I1330" s="64"/>
      <c r="J1330" s="64"/>
      <c r="K1330" s="64"/>
      <c r="L1330" s="64"/>
      <c r="M1330" s="64"/>
      <c r="N1330" s="64"/>
      <c r="O1330" s="64"/>
      <c r="P1330" s="64"/>
      <c r="Q1330" s="64"/>
      <c r="R1330" s="64"/>
      <c r="S1330" s="64"/>
      <c r="T1330" s="64"/>
      <c r="U1330" s="64"/>
      <c r="V1330" s="64"/>
      <c r="W1330" s="64"/>
      <c r="X1330" s="64"/>
      <c r="Y1330" s="64"/>
      <c r="Z1330" s="64"/>
      <c r="AA1330" s="64"/>
      <c r="AB1330" s="64"/>
      <c r="AC1330" s="64"/>
      <c r="AD1330" s="64"/>
      <c r="AE1330" s="64"/>
      <c r="AF1330" s="64"/>
      <c r="AG1330" s="64"/>
      <c r="AH1330" s="64"/>
    </row>
    <row r="1331" spans="1:34" ht="15" customHeight="1" x14ac:dyDescent="0.3">
      <c r="A1331" s="64"/>
      <c r="B1331" s="64"/>
      <c r="C1331" s="64"/>
      <c r="D1331" s="64"/>
      <c r="E1331" s="64"/>
      <c r="F1331" s="64"/>
      <c r="G1331" s="64"/>
      <c r="H1331" s="64"/>
      <c r="I1331" s="64"/>
      <c r="J1331" s="64"/>
      <c r="K1331" s="64"/>
      <c r="L1331" s="64"/>
      <c r="M1331" s="64"/>
      <c r="N1331" s="64"/>
      <c r="O1331" s="64"/>
      <c r="P1331" s="64"/>
      <c r="Q1331" s="64"/>
      <c r="R1331" s="64"/>
      <c r="S1331" s="64"/>
      <c r="T1331" s="64"/>
      <c r="U1331" s="64"/>
      <c r="V1331" s="64"/>
      <c r="W1331" s="64"/>
      <c r="X1331" s="64"/>
      <c r="Y1331" s="64"/>
      <c r="Z1331" s="64"/>
      <c r="AA1331" s="64"/>
      <c r="AB1331" s="64"/>
      <c r="AC1331" s="64"/>
      <c r="AD1331" s="64"/>
      <c r="AE1331" s="64"/>
      <c r="AF1331" s="64"/>
      <c r="AG1331" s="64"/>
      <c r="AH1331" s="64"/>
    </row>
    <row r="1332" spans="1:34" ht="15" customHeight="1" x14ac:dyDescent="0.3">
      <c r="A1332" s="64"/>
      <c r="B1332" s="64"/>
      <c r="C1332" s="64"/>
      <c r="D1332" s="64"/>
      <c r="E1332" s="64"/>
      <c r="F1332" s="64"/>
      <c r="G1332" s="64"/>
      <c r="H1332" s="64"/>
      <c r="I1332" s="64"/>
      <c r="J1332" s="64"/>
      <c r="K1332" s="64"/>
      <c r="L1332" s="64"/>
      <c r="M1332" s="64"/>
      <c r="N1332" s="64"/>
      <c r="O1332" s="64"/>
      <c r="P1332" s="64"/>
      <c r="Q1332" s="64"/>
      <c r="R1332" s="64"/>
      <c r="S1332" s="64"/>
      <c r="T1332" s="64"/>
      <c r="U1332" s="64"/>
      <c r="V1332" s="64"/>
      <c r="W1332" s="64"/>
      <c r="X1332" s="64"/>
      <c r="Y1332" s="64"/>
      <c r="Z1332" s="64"/>
      <c r="AA1332" s="64"/>
      <c r="AB1332" s="64"/>
      <c r="AC1332" s="64"/>
      <c r="AD1332" s="64"/>
      <c r="AE1332" s="64"/>
      <c r="AF1332" s="64"/>
      <c r="AG1332" s="64"/>
      <c r="AH1332" s="64"/>
    </row>
    <row r="1333" spans="1:34" ht="15" customHeight="1" x14ac:dyDescent="0.3">
      <c r="A1333" s="64"/>
      <c r="B1333" s="64"/>
      <c r="C1333" s="64"/>
      <c r="D1333" s="64"/>
      <c r="E1333" s="64"/>
      <c r="F1333" s="64"/>
      <c r="G1333" s="64"/>
      <c r="H1333" s="64"/>
      <c r="I1333" s="64"/>
      <c r="J1333" s="64"/>
      <c r="K1333" s="64"/>
      <c r="L1333" s="64"/>
      <c r="M1333" s="64"/>
      <c r="N1333" s="64"/>
      <c r="O1333" s="64"/>
      <c r="P1333" s="64"/>
      <c r="Q1333" s="64"/>
      <c r="R1333" s="64"/>
      <c r="S1333" s="64"/>
      <c r="T1333" s="64"/>
      <c r="U1333" s="64"/>
      <c r="V1333" s="64"/>
      <c r="W1333" s="64"/>
      <c r="X1333" s="64"/>
      <c r="Y1333" s="64"/>
      <c r="Z1333" s="64"/>
      <c r="AA1333" s="64"/>
      <c r="AB1333" s="64"/>
      <c r="AC1333" s="64"/>
      <c r="AD1333" s="64"/>
      <c r="AE1333" s="64"/>
      <c r="AF1333" s="64"/>
      <c r="AG1333" s="64"/>
      <c r="AH1333" s="64"/>
    </row>
    <row r="1334" spans="1:34" ht="15" customHeight="1" x14ac:dyDescent="0.3">
      <c r="A1334" s="64"/>
      <c r="B1334" s="64"/>
      <c r="C1334" s="64"/>
      <c r="D1334" s="64"/>
      <c r="E1334" s="64"/>
      <c r="F1334" s="64"/>
      <c r="G1334" s="64"/>
      <c r="H1334" s="64"/>
      <c r="I1334" s="64"/>
      <c r="J1334" s="64"/>
      <c r="K1334" s="64"/>
      <c r="L1334" s="64"/>
      <c r="M1334" s="64"/>
      <c r="N1334" s="64"/>
      <c r="O1334" s="64"/>
      <c r="P1334" s="64"/>
      <c r="Q1334" s="64"/>
      <c r="R1334" s="64"/>
      <c r="S1334" s="64"/>
      <c r="T1334" s="64"/>
      <c r="U1334" s="64"/>
      <c r="V1334" s="64"/>
      <c r="W1334" s="64"/>
      <c r="X1334" s="64"/>
      <c r="Y1334" s="64"/>
      <c r="Z1334" s="64"/>
      <c r="AA1334" s="64"/>
      <c r="AB1334" s="64"/>
      <c r="AC1334" s="64"/>
      <c r="AD1334" s="64"/>
      <c r="AE1334" s="64"/>
      <c r="AF1334" s="64"/>
      <c r="AG1334" s="64"/>
      <c r="AH1334" s="64"/>
    </row>
    <row r="1335" spans="1:34" ht="15" customHeight="1" x14ac:dyDescent="0.3">
      <c r="A1335" s="64"/>
      <c r="B1335" s="64"/>
      <c r="C1335" s="64"/>
      <c r="D1335" s="64"/>
      <c r="E1335" s="64"/>
      <c r="F1335" s="64"/>
      <c r="G1335" s="64"/>
      <c r="H1335" s="64"/>
      <c r="I1335" s="64"/>
      <c r="J1335" s="64"/>
      <c r="K1335" s="64"/>
      <c r="L1335" s="64"/>
      <c r="M1335" s="64"/>
      <c r="N1335" s="64"/>
      <c r="O1335" s="64"/>
      <c r="P1335" s="64"/>
      <c r="Q1335" s="64"/>
      <c r="R1335" s="64"/>
      <c r="S1335" s="64"/>
      <c r="T1335" s="64"/>
      <c r="U1335" s="64"/>
      <c r="V1335" s="64"/>
      <c r="W1335" s="64"/>
      <c r="X1335" s="64"/>
      <c r="Y1335" s="64"/>
      <c r="Z1335" s="64"/>
      <c r="AA1335" s="64"/>
      <c r="AB1335" s="64"/>
      <c r="AC1335" s="64"/>
      <c r="AD1335" s="64"/>
      <c r="AE1335" s="64"/>
      <c r="AF1335" s="64"/>
      <c r="AG1335" s="64"/>
      <c r="AH1335" s="64"/>
    </row>
    <row r="1336" spans="1:34" ht="15" customHeight="1" x14ac:dyDescent="0.3">
      <c r="A1336" s="64"/>
      <c r="B1336" s="64"/>
      <c r="C1336" s="64"/>
      <c r="D1336" s="64"/>
      <c r="E1336" s="64"/>
      <c r="F1336" s="64"/>
      <c r="G1336" s="64"/>
      <c r="H1336" s="64"/>
      <c r="I1336" s="64"/>
      <c r="J1336" s="64"/>
      <c r="K1336" s="64"/>
      <c r="L1336" s="64"/>
      <c r="M1336" s="64"/>
      <c r="N1336" s="64"/>
      <c r="O1336" s="64"/>
      <c r="P1336" s="64"/>
      <c r="Q1336" s="64"/>
      <c r="R1336" s="64"/>
      <c r="S1336" s="64"/>
      <c r="T1336" s="64"/>
      <c r="U1336" s="64"/>
      <c r="V1336" s="64"/>
      <c r="W1336" s="64"/>
      <c r="X1336" s="64"/>
      <c r="Y1336" s="64"/>
      <c r="Z1336" s="64"/>
      <c r="AA1336" s="64"/>
      <c r="AB1336" s="64"/>
      <c r="AC1336" s="64"/>
      <c r="AD1336" s="64"/>
      <c r="AE1336" s="64"/>
      <c r="AF1336" s="64"/>
      <c r="AG1336" s="64"/>
      <c r="AH1336" s="64"/>
    </row>
    <row r="1337" spans="1:34" ht="15" customHeight="1" x14ac:dyDescent="0.3">
      <c r="A1337" s="64"/>
      <c r="B1337" s="64"/>
      <c r="C1337" s="64"/>
      <c r="D1337" s="64"/>
      <c r="E1337" s="64"/>
      <c r="F1337" s="64"/>
      <c r="G1337" s="64"/>
      <c r="H1337" s="64"/>
      <c r="I1337" s="64"/>
      <c r="J1337" s="64"/>
      <c r="K1337" s="64"/>
      <c r="L1337" s="64"/>
      <c r="M1337" s="64"/>
      <c r="N1337" s="64"/>
      <c r="O1337" s="64"/>
      <c r="P1337" s="64"/>
      <c r="Q1337" s="64"/>
      <c r="R1337" s="64"/>
      <c r="S1337" s="64"/>
      <c r="T1337" s="64"/>
      <c r="U1337" s="64"/>
      <c r="V1337" s="64"/>
      <c r="W1337" s="64"/>
      <c r="X1337" s="64"/>
      <c r="Y1337" s="64"/>
      <c r="Z1337" s="64"/>
      <c r="AA1337" s="64"/>
      <c r="AB1337" s="64"/>
      <c r="AC1337" s="64"/>
      <c r="AD1337" s="64"/>
      <c r="AE1337" s="64"/>
      <c r="AF1337" s="64"/>
      <c r="AG1337" s="64"/>
      <c r="AH1337" s="64"/>
    </row>
    <row r="1338" spans="1:34" ht="15" customHeight="1" x14ac:dyDescent="0.3">
      <c r="A1338" s="64"/>
      <c r="B1338" s="64"/>
      <c r="C1338" s="64"/>
      <c r="D1338" s="64"/>
      <c r="E1338" s="64"/>
      <c r="F1338" s="64"/>
      <c r="G1338" s="64"/>
      <c r="H1338" s="64"/>
      <c r="I1338" s="64"/>
      <c r="J1338" s="64"/>
      <c r="K1338" s="64"/>
      <c r="L1338" s="64"/>
      <c r="M1338" s="64"/>
      <c r="N1338" s="64"/>
      <c r="O1338" s="64"/>
      <c r="P1338" s="64"/>
      <c r="Q1338" s="64"/>
      <c r="R1338" s="64"/>
      <c r="S1338" s="64"/>
      <c r="T1338" s="64"/>
      <c r="U1338" s="64"/>
      <c r="V1338" s="64"/>
      <c r="W1338" s="64"/>
      <c r="X1338" s="64"/>
      <c r="Y1338" s="64"/>
      <c r="Z1338" s="64"/>
      <c r="AA1338" s="64"/>
      <c r="AB1338" s="64"/>
      <c r="AC1338" s="64"/>
      <c r="AD1338" s="64"/>
      <c r="AE1338" s="64"/>
      <c r="AF1338" s="64"/>
      <c r="AG1338" s="64"/>
      <c r="AH1338" s="64"/>
    </row>
    <row r="1339" spans="1:34" ht="15" customHeight="1" x14ac:dyDescent="0.3">
      <c r="A1339" s="64"/>
      <c r="B1339" s="64"/>
      <c r="C1339" s="64"/>
      <c r="D1339" s="64"/>
      <c r="E1339" s="64"/>
      <c r="F1339" s="64"/>
      <c r="G1339" s="64"/>
      <c r="H1339" s="64"/>
      <c r="I1339" s="64"/>
      <c r="J1339" s="64"/>
      <c r="K1339" s="64"/>
      <c r="L1339" s="64"/>
      <c r="M1339" s="64"/>
      <c r="N1339" s="64"/>
      <c r="O1339" s="64"/>
      <c r="P1339" s="64"/>
      <c r="Q1339" s="64"/>
      <c r="R1339" s="64"/>
      <c r="S1339" s="64"/>
      <c r="T1339" s="64"/>
      <c r="U1339" s="64"/>
      <c r="V1339" s="64"/>
      <c r="W1339" s="64"/>
      <c r="X1339" s="64"/>
      <c r="Y1339" s="64"/>
      <c r="Z1339" s="64"/>
      <c r="AA1339" s="64"/>
      <c r="AB1339" s="64"/>
      <c r="AC1339" s="64"/>
      <c r="AD1339" s="64"/>
      <c r="AE1339" s="64"/>
      <c r="AF1339" s="64"/>
      <c r="AG1339" s="64"/>
      <c r="AH1339" s="64"/>
    </row>
    <row r="1340" spans="1:34" ht="15" customHeight="1" x14ac:dyDescent="0.3">
      <c r="A1340" s="64"/>
      <c r="B1340" s="64"/>
      <c r="C1340" s="64"/>
      <c r="D1340" s="64"/>
      <c r="E1340" s="64"/>
      <c r="F1340" s="64"/>
      <c r="G1340" s="64"/>
      <c r="H1340" s="64"/>
      <c r="I1340" s="64"/>
      <c r="J1340" s="64"/>
      <c r="K1340" s="64"/>
      <c r="L1340" s="64"/>
      <c r="M1340" s="64"/>
      <c r="N1340" s="64"/>
      <c r="O1340" s="64"/>
      <c r="P1340" s="64"/>
      <c r="Q1340" s="64"/>
      <c r="R1340" s="64"/>
      <c r="S1340" s="64"/>
      <c r="T1340" s="64"/>
      <c r="U1340" s="64"/>
      <c r="V1340" s="64"/>
      <c r="W1340" s="64"/>
      <c r="X1340" s="64"/>
      <c r="Y1340" s="64"/>
      <c r="Z1340" s="64"/>
      <c r="AA1340" s="64"/>
      <c r="AB1340" s="64"/>
      <c r="AC1340" s="64"/>
      <c r="AD1340" s="64"/>
      <c r="AE1340" s="64"/>
      <c r="AF1340" s="64"/>
      <c r="AG1340" s="64"/>
      <c r="AH1340" s="64"/>
    </row>
    <row r="1341" spans="1:34" ht="15" customHeight="1" x14ac:dyDescent="0.3">
      <c r="A1341" s="64"/>
      <c r="B1341" s="64"/>
      <c r="C1341" s="64"/>
      <c r="D1341" s="64"/>
      <c r="E1341" s="64"/>
      <c r="F1341" s="64"/>
      <c r="G1341" s="64"/>
      <c r="H1341" s="64"/>
      <c r="I1341" s="64"/>
      <c r="J1341" s="64"/>
      <c r="K1341" s="64"/>
      <c r="L1341" s="64"/>
      <c r="M1341" s="64"/>
      <c r="N1341" s="64"/>
      <c r="O1341" s="64"/>
      <c r="P1341" s="64"/>
      <c r="Q1341" s="64"/>
      <c r="R1341" s="64"/>
      <c r="S1341" s="64"/>
      <c r="T1341" s="64"/>
      <c r="U1341" s="64"/>
      <c r="V1341" s="64"/>
      <c r="W1341" s="64"/>
      <c r="X1341" s="64"/>
      <c r="Y1341" s="64"/>
      <c r="Z1341" s="64"/>
      <c r="AA1341" s="64"/>
      <c r="AB1341" s="64"/>
      <c r="AC1341" s="64"/>
      <c r="AD1341" s="64"/>
      <c r="AE1341" s="64"/>
      <c r="AF1341" s="64"/>
      <c r="AG1341" s="64"/>
      <c r="AH1341" s="64"/>
    </row>
    <row r="1342" spans="1:34" ht="15" customHeight="1" x14ac:dyDescent="0.3">
      <c r="A1342" s="64"/>
      <c r="B1342" s="64"/>
      <c r="C1342" s="64"/>
      <c r="D1342" s="64"/>
      <c r="E1342" s="64"/>
      <c r="F1342" s="64"/>
      <c r="G1342" s="64"/>
      <c r="H1342" s="64"/>
      <c r="I1342" s="64"/>
      <c r="J1342" s="64"/>
      <c r="K1342" s="64"/>
      <c r="L1342" s="64"/>
      <c r="M1342" s="64"/>
      <c r="N1342" s="64"/>
      <c r="O1342" s="64"/>
      <c r="P1342" s="64"/>
      <c r="Q1342" s="64"/>
      <c r="R1342" s="64"/>
      <c r="S1342" s="64"/>
      <c r="T1342" s="64"/>
      <c r="U1342" s="64"/>
      <c r="V1342" s="64"/>
      <c r="W1342" s="64"/>
      <c r="X1342" s="64"/>
      <c r="Y1342" s="64"/>
      <c r="Z1342" s="64"/>
      <c r="AA1342" s="64"/>
      <c r="AB1342" s="64"/>
      <c r="AC1342" s="64"/>
      <c r="AD1342" s="64"/>
      <c r="AE1342" s="64"/>
      <c r="AF1342" s="64"/>
      <c r="AG1342" s="64"/>
      <c r="AH1342" s="64"/>
    </row>
    <row r="1343" spans="1:34" ht="15" customHeight="1" x14ac:dyDescent="0.3">
      <c r="A1343" s="64"/>
      <c r="B1343" s="64"/>
      <c r="C1343" s="64"/>
      <c r="D1343" s="64"/>
      <c r="E1343" s="64"/>
      <c r="F1343" s="64"/>
      <c r="G1343" s="64"/>
      <c r="H1343" s="64"/>
      <c r="I1343" s="64"/>
      <c r="J1343" s="64"/>
      <c r="K1343" s="64"/>
      <c r="L1343" s="64"/>
      <c r="M1343" s="64"/>
      <c r="N1343" s="64"/>
      <c r="O1343" s="64"/>
      <c r="P1343" s="64"/>
      <c r="Q1343" s="64"/>
      <c r="R1343" s="64"/>
      <c r="S1343" s="64"/>
      <c r="T1343" s="64"/>
      <c r="U1343" s="64"/>
      <c r="V1343" s="64"/>
      <c r="W1343" s="64"/>
      <c r="X1343" s="64"/>
      <c r="Y1343" s="64"/>
      <c r="Z1343" s="64"/>
      <c r="AA1343" s="64"/>
      <c r="AB1343" s="64"/>
      <c r="AC1343" s="64"/>
      <c r="AD1343" s="64"/>
      <c r="AE1343" s="64"/>
      <c r="AF1343" s="64"/>
      <c r="AG1343" s="64"/>
      <c r="AH1343" s="64"/>
    </row>
    <row r="1344" spans="1:34" ht="15" customHeight="1" x14ac:dyDescent="0.3">
      <c r="A1344" s="64"/>
      <c r="B1344" s="64"/>
      <c r="C1344" s="64"/>
      <c r="D1344" s="64"/>
      <c r="E1344" s="64"/>
      <c r="F1344" s="64"/>
      <c r="G1344" s="64"/>
      <c r="H1344" s="64"/>
      <c r="I1344" s="64"/>
      <c r="J1344" s="64"/>
      <c r="K1344" s="64"/>
      <c r="L1344" s="64"/>
      <c r="M1344" s="64"/>
      <c r="N1344" s="64"/>
      <c r="O1344" s="64"/>
      <c r="P1344" s="64"/>
      <c r="Q1344" s="64"/>
      <c r="R1344" s="64"/>
      <c r="S1344" s="64"/>
      <c r="T1344" s="64"/>
      <c r="U1344" s="64"/>
      <c r="V1344" s="64"/>
      <c r="W1344" s="64"/>
      <c r="X1344" s="64"/>
      <c r="Y1344" s="64"/>
      <c r="Z1344" s="64"/>
      <c r="AA1344" s="64"/>
      <c r="AB1344" s="64"/>
      <c r="AC1344" s="64"/>
      <c r="AD1344" s="64"/>
      <c r="AE1344" s="64"/>
      <c r="AF1344" s="64"/>
      <c r="AG1344" s="64"/>
      <c r="AH1344" s="64"/>
    </row>
    <row r="1345" spans="1:34" ht="15" customHeight="1" x14ac:dyDescent="0.3">
      <c r="A1345" s="64"/>
      <c r="B1345" s="64"/>
      <c r="C1345" s="64"/>
      <c r="D1345" s="64"/>
      <c r="E1345" s="64"/>
      <c r="F1345" s="64"/>
      <c r="G1345" s="64"/>
      <c r="H1345" s="64"/>
      <c r="I1345" s="64"/>
      <c r="J1345" s="64"/>
      <c r="K1345" s="64"/>
      <c r="L1345" s="64"/>
      <c r="M1345" s="64"/>
      <c r="N1345" s="64"/>
      <c r="O1345" s="64"/>
      <c r="P1345" s="64"/>
      <c r="Q1345" s="64"/>
      <c r="R1345" s="64"/>
      <c r="S1345" s="64"/>
      <c r="T1345" s="64"/>
      <c r="U1345" s="64"/>
      <c r="V1345" s="64"/>
      <c r="W1345" s="64"/>
      <c r="X1345" s="64"/>
      <c r="Y1345" s="64"/>
      <c r="Z1345" s="64"/>
      <c r="AA1345" s="64"/>
      <c r="AB1345" s="64"/>
      <c r="AC1345" s="64"/>
      <c r="AD1345" s="64"/>
      <c r="AE1345" s="64"/>
      <c r="AF1345" s="64"/>
      <c r="AG1345" s="64"/>
      <c r="AH1345" s="64"/>
    </row>
    <row r="1346" spans="1:34" ht="15" customHeight="1" x14ac:dyDescent="0.3">
      <c r="A1346" s="64"/>
      <c r="B1346" s="64"/>
      <c r="C1346" s="64"/>
      <c r="D1346" s="64"/>
      <c r="E1346" s="64"/>
      <c r="F1346" s="64"/>
      <c r="G1346" s="64"/>
      <c r="H1346" s="64"/>
      <c r="I1346" s="64"/>
      <c r="J1346" s="64"/>
      <c r="K1346" s="64"/>
      <c r="L1346" s="64"/>
      <c r="M1346" s="64"/>
      <c r="N1346" s="64"/>
      <c r="O1346" s="64"/>
      <c r="P1346" s="64"/>
      <c r="Q1346" s="64"/>
      <c r="R1346" s="64"/>
      <c r="S1346" s="64"/>
      <c r="T1346" s="64"/>
      <c r="U1346" s="64"/>
      <c r="V1346" s="64"/>
      <c r="W1346" s="64"/>
      <c r="X1346" s="64"/>
      <c r="Y1346" s="64"/>
      <c r="Z1346" s="64"/>
      <c r="AA1346" s="64"/>
      <c r="AB1346" s="64"/>
      <c r="AC1346" s="64"/>
      <c r="AD1346" s="64"/>
      <c r="AE1346" s="64"/>
      <c r="AF1346" s="64"/>
      <c r="AG1346" s="64"/>
      <c r="AH1346" s="64"/>
    </row>
    <row r="1347" spans="1:34" ht="15" customHeight="1" x14ac:dyDescent="0.3">
      <c r="A1347" s="64"/>
      <c r="B1347" s="64"/>
      <c r="C1347" s="64"/>
      <c r="D1347" s="64"/>
      <c r="E1347" s="64"/>
      <c r="F1347" s="64"/>
      <c r="G1347" s="64"/>
      <c r="H1347" s="64"/>
      <c r="I1347" s="64"/>
      <c r="J1347" s="64"/>
      <c r="K1347" s="64"/>
      <c r="L1347" s="64"/>
      <c r="M1347" s="64"/>
      <c r="N1347" s="64"/>
      <c r="O1347" s="64"/>
      <c r="P1347" s="64"/>
      <c r="Q1347" s="64"/>
      <c r="R1347" s="64"/>
      <c r="S1347" s="64"/>
      <c r="T1347" s="64"/>
      <c r="U1347" s="64"/>
      <c r="V1347" s="64"/>
      <c r="W1347" s="64"/>
      <c r="X1347" s="64"/>
      <c r="Y1347" s="64"/>
      <c r="Z1347" s="64"/>
      <c r="AA1347" s="64"/>
      <c r="AB1347" s="64"/>
      <c r="AC1347" s="64"/>
      <c r="AD1347" s="64"/>
      <c r="AE1347" s="64"/>
      <c r="AF1347" s="64"/>
      <c r="AG1347" s="64"/>
      <c r="AH1347" s="64"/>
    </row>
    <row r="1348" spans="1:34" ht="15" customHeight="1" x14ac:dyDescent="0.3">
      <c r="A1348" s="64"/>
      <c r="B1348" s="64"/>
      <c r="C1348" s="64"/>
      <c r="D1348" s="64"/>
      <c r="E1348" s="64"/>
      <c r="F1348" s="64"/>
      <c r="G1348" s="64"/>
      <c r="H1348" s="64"/>
      <c r="I1348" s="64"/>
      <c r="J1348" s="64"/>
      <c r="K1348" s="64"/>
      <c r="L1348" s="64"/>
      <c r="M1348" s="64"/>
      <c r="N1348" s="64"/>
      <c r="O1348" s="64"/>
      <c r="P1348" s="64"/>
      <c r="Q1348" s="64"/>
      <c r="R1348" s="64"/>
      <c r="S1348" s="64"/>
      <c r="T1348" s="64"/>
      <c r="U1348" s="64"/>
      <c r="V1348" s="64"/>
      <c r="W1348" s="64"/>
      <c r="X1348" s="64"/>
      <c r="Y1348" s="64"/>
      <c r="Z1348" s="64"/>
      <c r="AA1348" s="64"/>
      <c r="AB1348" s="64"/>
      <c r="AC1348" s="64"/>
      <c r="AD1348" s="64"/>
      <c r="AE1348" s="64"/>
      <c r="AF1348" s="64"/>
      <c r="AG1348" s="64"/>
      <c r="AH1348" s="64"/>
    </row>
    <row r="1349" spans="1:34" ht="15" customHeight="1" x14ac:dyDescent="0.3">
      <c r="A1349" s="64"/>
      <c r="B1349" s="64"/>
      <c r="C1349" s="64"/>
      <c r="D1349" s="64"/>
      <c r="E1349" s="64"/>
      <c r="F1349" s="64"/>
      <c r="G1349" s="64"/>
      <c r="H1349" s="64"/>
      <c r="I1349" s="64"/>
      <c r="J1349" s="64"/>
      <c r="K1349" s="64"/>
      <c r="L1349" s="64"/>
      <c r="M1349" s="64"/>
      <c r="N1349" s="64"/>
      <c r="O1349" s="64"/>
      <c r="P1349" s="64"/>
      <c r="Q1349" s="64"/>
      <c r="R1349" s="64"/>
      <c r="S1349" s="64"/>
      <c r="T1349" s="64"/>
      <c r="U1349" s="64"/>
      <c r="V1349" s="64"/>
      <c r="W1349" s="64"/>
      <c r="X1349" s="64"/>
      <c r="Y1349" s="64"/>
      <c r="Z1349" s="64"/>
      <c r="AA1349" s="64"/>
      <c r="AB1349" s="64"/>
      <c r="AC1349" s="64"/>
      <c r="AD1349" s="64"/>
      <c r="AE1349" s="64"/>
      <c r="AF1349" s="64"/>
      <c r="AG1349" s="64"/>
      <c r="AH1349" s="64"/>
    </row>
    <row r="1350" spans="1:34" ht="15" customHeight="1" x14ac:dyDescent="0.3">
      <c r="A1350" s="64"/>
      <c r="B1350" s="64"/>
      <c r="C1350" s="64"/>
      <c r="D1350" s="64"/>
      <c r="E1350" s="64"/>
      <c r="F1350" s="64"/>
      <c r="G1350" s="64"/>
      <c r="H1350" s="64"/>
      <c r="I1350" s="64"/>
      <c r="J1350" s="64"/>
      <c r="K1350" s="64"/>
      <c r="L1350" s="64"/>
      <c r="M1350" s="64"/>
      <c r="N1350" s="64"/>
      <c r="O1350" s="64"/>
      <c r="P1350" s="64"/>
      <c r="Q1350" s="64"/>
      <c r="R1350" s="64"/>
      <c r="S1350" s="64"/>
      <c r="T1350" s="64"/>
      <c r="U1350" s="64"/>
      <c r="V1350" s="64"/>
      <c r="W1350" s="64"/>
      <c r="X1350" s="64"/>
      <c r="Y1350" s="64"/>
      <c r="Z1350" s="64"/>
      <c r="AA1350" s="64"/>
      <c r="AB1350" s="64"/>
      <c r="AC1350" s="64"/>
      <c r="AD1350" s="64"/>
      <c r="AE1350" s="64"/>
      <c r="AF1350" s="64"/>
      <c r="AG1350" s="64"/>
      <c r="AH1350" s="64"/>
    </row>
    <row r="1351" spans="1:34" ht="15" customHeight="1" x14ac:dyDescent="0.3">
      <c r="A1351" s="64"/>
      <c r="B1351" s="64"/>
      <c r="C1351" s="64"/>
      <c r="D1351" s="64"/>
      <c r="E1351" s="64"/>
      <c r="F1351" s="64"/>
      <c r="G1351" s="64"/>
      <c r="H1351" s="64"/>
      <c r="I1351" s="64"/>
      <c r="J1351" s="64"/>
      <c r="K1351" s="64"/>
      <c r="L1351" s="64"/>
      <c r="M1351" s="64"/>
      <c r="N1351" s="64"/>
      <c r="O1351" s="64"/>
      <c r="P1351" s="64"/>
      <c r="Q1351" s="64"/>
      <c r="R1351" s="64"/>
      <c r="S1351" s="64"/>
      <c r="T1351" s="64"/>
      <c r="U1351" s="64"/>
      <c r="V1351" s="64"/>
      <c r="W1351" s="64"/>
      <c r="X1351" s="64"/>
      <c r="Y1351" s="64"/>
      <c r="Z1351" s="64"/>
      <c r="AA1351" s="64"/>
      <c r="AB1351" s="64"/>
      <c r="AC1351" s="64"/>
      <c r="AD1351" s="64"/>
      <c r="AE1351" s="64"/>
      <c r="AF1351" s="64"/>
      <c r="AG1351" s="64"/>
      <c r="AH1351" s="64"/>
    </row>
    <row r="1352" spans="1:34" ht="15" customHeight="1" x14ac:dyDescent="0.3">
      <c r="A1352" s="64"/>
      <c r="B1352" s="64"/>
      <c r="C1352" s="64"/>
      <c r="D1352" s="64"/>
      <c r="E1352" s="64"/>
      <c r="F1352" s="64"/>
      <c r="G1352" s="64"/>
      <c r="H1352" s="64"/>
      <c r="I1352" s="64"/>
      <c r="J1352" s="64"/>
      <c r="K1352" s="64"/>
      <c r="L1352" s="64"/>
      <c r="M1352" s="64"/>
      <c r="N1352" s="64"/>
      <c r="O1352" s="64"/>
      <c r="P1352" s="64"/>
      <c r="Q1352" s="64"/>
      <c r="R1352" s="64"/>
      <c r="S1352" s="64"/>
      <c r="T1352" s="64"/>
      <c r="U1352" s="64"/>
      <c r="V1352" s="64"/>
      <c r="W1352" s="64"/>
      <c r="X1352" s="64"/>
      <c r="Y1352" s="64"/>
      <c r="Z1352" s="64"/>
      <c r="AA1352" s="64"/>
      <c r="AB1352" s="64"/>
      <c r="AC1352" s="64"/>
      <c r="AD1352" s="64"/>
      <c r="AE1352" s="64"/>
      <c r="AF1352" s="64"/>
      <c r="AG1352" s="64"/>
      <c r="AH1352" s="64"/>
    </row>
    <row r="1353" spans="1:34" ht="15" customHeight="1" x14ac:dyDescent="0.3">
      <c r="A1353" s="64"/>
      <c r="B1353" s="64"/>
      <c r="C1353" s="64"/>
      <c r="D1353" s="64"/>
      <c r="E1353" s="64"/>
      <c r="F1353" s="64"/>
      <c r="G1353" s="64"/>
      <c r="H1353" s="64"/>
      <c r="I1353" s="64"/>
      <c r="J1353" s="64"/>
      <c r="K1353" s="64"/>
      <c r="L1353" s="64"/>
      <c r="M1353" s="64"/>
      <c r="N1353" s="64"/>
      <c r="O1353" s="64"/>
      <c r="P1353" s="64"/>
      <c r="Q1353" s="64"/>
      <c r="R1353" s="64"/>
      <c r="S1353" s="64"/>
      <c r="T1353" s="64"/>
      <c r="U1353" s="64"/>
      <c r="V1353" s="64"/>
      <c r="W1353" s="64"/>
      <c r="X1353" s="64"/>
      <c r="Y1353" s="64"/>
      <c r="Z1353" s="64"/>
      <c r="AA1353" s="64"/>
      <c r="AB1353" s="64"/>
      <c r="AC1353" s="64"/>
      <c r="AD1353" s="64"/>
      <c r="AE1353" s="64"/>
      <c r="AF1353" s="64"/>
      <c r="AG1353" s="64"/>
      <c r="AH1353" s="64"/>
    </row>
    <row r="1354" spans="1:34" ht="15" customHeight="1" x14ac:dyDescent="0.3">
      <c r="A1354" s="64"/>
      <c r="B1354" s="64"/>
      <c r="C1354" s="64"/>
      <c r="D1354" s="64"/>
      <c r="E1354" s="64"/>
      <c r="F1354" s="64"/>
      <c r="G1354" s="64"/>
      <c r="H1354" s="64"/>
      <c r="I1354" s="64"/>
      <c r="J1354" s="64"/>
      <c r="K1354" s="64"/>
      <c r="L1354" s="64"/>
      <c r="M1354" s="64"/>
      <c r="N1354" s="64"/>
      <c r="O1354" s="64"/>
      <c r="P1354" s="64"/>
      <c r="Q1354" s="64"/>
      <c r="R1354" s="64"/>
      <c r="S1354" s="64"/>
      <c r="T1354" s="64"/>
      <c r="U1354" s="64"/>
      <c r="V1354" s="64"/>
      <c r="W1354" s="64"/>
      <c r="X1354" s="64"/>
      <c r="Y1354" s="64"/>
      <c r="Z1354" s="64"/>
      <c r="AA1354" s="64"/>
      <c r="AB1354" s="64"/>
      <c r="AC1354" s="64"/>
      <c r="AD1354" s="64"/>
      <c r="AE1354" s="64"/>
      <c r="AF1354" s="64"/>
      <c r="AG1354" s="64"/>
      <c r="AH1354" s="64"/>
    </row>
    <row r="1355" spans="1:34" ht="15" customHeight="1" x14ac:dyDescent="0.3">
      <c r="A1355" s="64"/>
      <c r="B1355" s="64"/>
      <c r="C1355" s="64"/>
      <c r="D1355" s="64"/>
      <c r="E1355" s="64"/>
      <c r="F1355" s="64"/>
      <c r="G1355" s="64"/>
      <c r="H1355" s="64"/>
      <c r="I1355" s="64"/>
      <c r="J1355" s="64"/>
      <c r="K1355" s="64"/>
      <c r="L1355" s="64"/>
      <c r="M1355" s="64"/>
      <c r="N1355" s="64"/>
      <c r="O1355" s="64"/>
      <c r="P1355" s="64"/>
      <c r="Q1355" s="64"/>
      <c r="R1355" s="64"/>
      <c r="S1355" s="64"/>
      <c r="T1355" s="64"/>
      <c r="U1355" s="64"/>
      <c r="V1355" s="64"/>
      <c r="W1355" s="64"/>
      <c r="X1355" s="64"/>
      <c r="Y1355" s="64"/>
      <c r="Z1355" s="64"/>
      <c r="AA1355" s="64"/>
      <c r="AB1355" s="64"/>
      <c r="AC1355" s="64"/>
      <c r="AD1355" s="64"/>
      <c r="AE1355" s="64"/>
      <c r="AF1355" s="64"/>
      <c r="AG1355" s="64"/>
      <c r="AH1355" s="64"/>
    </row>
    <row r="1356" spans="1:34" ht="15" customHeight="1" x14ac:dyDescent="0.3">
      <c r="A1356" s="64"/>
      <c r="B1356" s="64"/>
      <c r="C1356" s="64"/>
      <c r="D1356" s="64"/>
      <c r="E1356" s="64"/>
      <c r="F1356" s="64"/>
      <c r="G1356" s="64"/>
      <c r="H1356" s="64"/>
      <c r="I1356" s="64"/>
      <c r="J1356" s="64"/>
      <c r="K1356" s="64"/>
      <c r="L1356" s="64"/>
      <c r="M1356" s="64"/>
      <c r="N1356" s="64"/>
      <c r="O1356" s="64"/>
      <c r="P1356" s="64"/>
      <c r="Q1356" s="64"/>
      <c r="R1356" s="64"/>
      <c r="S1356" s="64"/>
      <c r="T1356" s="64"/>
      <c r="U1356" s="64"/>
      <c r="V1356" s="64"/>
      <c r="W1356" s="64"/>
      <c r="X1356" s="64"/>
      <c r="Y1356" s="64"/>
      <c r="Z1356" s="64"/>
      <c r="AA1356" s="64"/>
      <c r="AB1356" s="64"/>
      <c r="AC1356" s="64"/>
      <c r="AD1356" s="64"/>
      <c r="AE1356" s="64"/>
      <c r="AF1356" s="64"/>
      <c r="AG1356" s="64"/>
      <c r="AH1356" s="64"/>
    </row>
    <row r="1357" spans="1:34" ht="15" customHeight="1" x14ac:dyDescent="0.3">
      <c r="A1357" s="64"/>
      <c r="B1357" s="64"/>
      <c r="C1357" s="64"/>
      <c r="D1357" s="64"/>
      <c r="E1357" s="64"/>
      <c r="F1357" s="64"/>
      <c r="G1357" s="64"/>
      <c r="H1357" s="64"/>
      <c r="I1357" s="64"/>
      <c r="J1357" s="64"/>
      <c r="K1357" s="64"/>
      <c r="L1357" s="64"/>
      <c r="M1357" s="64"/>
      <c r="N1357" s="64"/>
      <c r="O1357" s="64"/>
      <c r="P1357" s="64"/>
      <c r="Q1357" s="64"/>
      <c r="R1357" s="64"/>
      <c r="S1357" s="64"/>
      <c r="T1357" s="64"/>
      <c r="U1357" s="64"/>
      <c r="V1357" s="64"/>
      <c r="W1357" s="64"/>
      <c r="X1357" s="64"/>
      <c r="Y1357" s="64"/>
      <c r="Z1357" s="64"/>
      <c r="AA1357" s="64"/>
      <c r="AB1357" s="64"/>
      <c r="AC1357" s="64"/>
      <c r="AD1357" s="64"/>
      <c r="AE1357" s="64"/>
      <c r="AF1357" s="64"/>
      <c r="AG1357" s="64"/>
      <c r="AH1357" s="64"/>
    </row>
    <row r="1358" spans="1:34" ht="15" customHeight="1" x14ac:dyDescent="0.3">
      <c r="A1358" s="64"/>
      <c r="B1358" s="64"/>
      <c r="C1358" s="64"/>
      <c r="D1358" s="64"/>
      <c r="E1358" s="64"/>
      <c r="F1358" s="64"/>
      <c r="G1358" s="64"/>
      <c r="H1358" s="64"/>
      <c r="I1358" s="64"/>
      <c r="J1358" s="64"/>
      <c r="K1358" s="64"/>
      <c r="L1358" s="64"/>
      <c r="M1358" s="64"/>
      <c r="N1358" s="64"/>
      <c r="O1358" s="64"/>
      <c r="P1358" s="64"/>
      <c r="Q1358" s="64"/>
      <c r="R1358" s="64"/>
      <c r="S1358" s="64"/>
      <c r="T1358" s="64"/>
      <c r="U1358" s="64"/>
      <c r="V1358" s="64"/>
      <c r="W1358" s="64"/>
      <c r="X1358" s="64"/>
      <c r="Y1358" s="64"/>
      <c r="Z1358" s="64"/>
      <c r="AA1358" s="64"/>
      <c r="AB1358" s="64"/>
      <c r="AC1358" s="64"/>
      <c r="AD1358" s="64"/>
      <c r="AE1358" s="64"/>
      <c r="AF1358" s="64"/>
      <c r="AG1358" s="64"/>
      <c r="AH1358" s="64"/>
    </row>
    <row r="1359" spans="1:34" ht="15" customHeight="1" x14ac:dyDescent="0.3">
      <c r="A1359" s="64"/>
      <c r="B1359" s="64"/>
      <c r="C1359" s="64"/>
      <c r="D1359" s="64"/>
      <c r="E1359" s="64"/>
      <c r="F1359" s="64"/>
      <c r="G1359" s="64"/>
      <c r="H1359" s="64"/>
      <c r="I1359" s="64"/>
      <c r="J1359" s="64"/>
      <c r="K1359" s="64"/>
      <c r="L1359" s="64"/>
      <c r="M1359" s="64"/>
      <c r="N1359" s="64"/>
      <c r="O1359" s="64"/>
      <c r="P1359" s="64"/>
      <c r="Q1359" s="64"/>
      <c r="R1359" s="64"/>
      <c r="S1359" s="64"/>
      <c r="T1359" s="64"/>
      <c r="U1359" s="64"/>
      <c r="V1359" s="64"/>
      <c r="W1359" s="64"/>
      <c r="X1359" s="64"/>
      <c r="Y1359" s="64"/>
      <c r="Z1359" s="64"/>
      <c r="AA1359" s="64"/>
      <c r="AB1359" s="64"/>
      <c r="AC1359" s="64"/>
      <c r="AD1359" s="64"/>
      <c r="AE1359" s="64"/>
      <c r="AF1359" s="64"/>
      <c r="AG1359" s="64"/>
      <c r="AH1359" s="64"/>
    </row>
    <row r="1360" spans="1:34" ht="15" customHeight="1" x14ac:dyDescent="0.3">
      <c r="A1360" s="64"/>
      <c r="B1360" s="64"/>
      <c r="C1360" s="64"/>
      <c r="D1360" s="64"/>
      <c r="E1360" s="64"/>
      <c r="F1360" s="64"/>
      <c r="G1360" s="64"/>
      <c r="H1360" s="64"/>
      <c r="I1360" s="64"/>
      <c r="J1360" s="64"/>
      <c r="K1360" s="64"/>
      <c r="L1360" s="64"/>
      <c r="M1360" s="64"/>
      <c r="N1360" s="64"/>
      <c r="O1360" s="64"/>
      <c r="P1360" s="64"/>
      <c r="Q1360" s="64"/>
      <c r="R1360" s="64"/>
      <c r="S1360" s="64"/>
      <c r="T1360" s="64"/>
      <c r="U1360" s="64"/>
      <c r="V1360" s="64"/>
      <c r="W1360" s="64"/>
      <c r="X1360" s="64"/>
      <c r="Y1360" s="64"/>
      <c r="Z1360" s="64"/>
      <c r="AA1360" s="64"/>
      <c r="AB1360" s="64"/>
      <c r="AC1360" s="64"/>
      <c r="AD1360" s="64"/>
      <c r="AE1360" s="64"/>
      <c r="AF1360" s="64"/>
      <c r="AG1360" s="64"/>
      <c r="AH1360" s="64"/>
    </row>
    <row r="1361" spans="1:34" ht="15" customHeight="1" x14ac:dyDescent="0.3">
      <c r="A1361" s="64"/>
      <c r="B1361" s="64"/>
      <c r="C1361" s="64"/>
      <c r="D1361" s="64"/>
      <c r="E1361" s="64"/>
      <c r="F1361" s="64"/>
      <c r="G1361" s="64"/>
      <c r="H1361" s="64"/>
      <c r="I1361" s="64"/>
      <c r="J1361" s="64"/>
      <c r="K1361" s="64"/>
      <c r="L1361" s="64"/>
      <c r="M1361" s="64"/>
      <c r="N1361" s="64"/>
      <c r="O1361" s="64"/>
      <c r="P1361" s="64"/>
      <c r="Q1361" s="64"/>
      <c r="R1361" s="64"/>
      <c r="S1361" s="64"/>
      <c r="T1361" s="64"/>
      <c r="U1361" s="64"/>
      <c r="V1361" s="64"/>
      <c r="W1361" s="64"/>
      <c r="X1361" s="64"/>
      <c r="Y1361" s="64"/>
      <c r="Z1361" s="64"/>
      <c r="AA1361" s="64"/>
      <c r="AB1361" s="64"/>
      <c r="AC1361" s="64"/>
      <c r="AD1361" s="64"/>
      <c r="AE1361" s="64"/>
      <c r="AF1361" s="64"/>
      <c r="AG1361" s="64"/>
      <c r="AH1361" s="64"/>
    </row>
    <row r="1362" spans="1:34" ht="15" customHeight="1" x14ac:dyDescent="0.3">
      <c r="A1362" s="64"/>
      <c r="B1362" s="64"/>
      <c r="C1362" s="64"/>
      <c r="D1362" s="64"/>
      <c r="E1362" s="64"/>
      <c r="F1362" s="64"/>
      <c r="G1362" s="64"/>
      <c r="H1362" s="64"/>
      <c r="I1362" s="64"/>
      <c r="J1362" s="64"/>
      <c r="K1362" s="64"/>
      <c r="L1362" s="64"/>
      <c r="M1362" s="64"/>
      <c r="N1362" s="64"/>
      <c r="O1362" s="64"/>
      <c r="P1362" s="64"/>
      <c r="Q1362" s="64"/>
      <c r="R1362" s="64"/>
      <c r="S1362" s="64"/>
      <c r="T1362" s="64"/>
      <c r="U1362" s="64"/>
      <c r="V1362" s="64"/>
      <c r="W1362" s="64"/>
      <c r="X1362" s="64"/>
      <c r="Y1362" s="64"/>
      <c r="Z1362" s="64"/>
      <c r="AA1362" s="64"/>
      <c r="AB1362" s="64"/>
      <c r="AC1362" s="64"/>
      <c r="AD1362" s="64"/>
      <c r="AE1362" s="64"/>
      <c r="AF1362" s="64"/>
      <c r="AG1362" s="64"/>
      <c r="AH1362" s="64"/>
    </row>
    <row r="1363" spans="1:34" ht="15" customHeight="1" x14ac:dyDescent="0.3">
      <c r="A1363" s="64"/>
      <c r="B1363" s="64"/>
      <c r="C1363" s="64"/>
      <c r="D1363" s="64"/>
      <c r="E1363" s="64"/>
      <c r="F1363" s="64"/>
      <c r="G1363" s="64"/>
      <c r="H1363" s="64"/>
      <c r="I1363" s="64"/>
      <c r="J1363" s="64"/>
      <c r="K1363" s="64"/>
      <c r="L1363" s="64"/>
      <c r="M1363" s="64"/>
      <c r="N1363" s="64"/>
      <c r="O1363" s="64"/>
      <c r="P1363" s="64"/>
      <c r="Q1363" s="64"/>
      <c r="R1363" s="64"/>
      <c r="S1363" s="64"/>
      <c r="T1363" s="64"/>
      <c r="U1363" s="64"/>
      <c r="V1363" s="64"/>
      <c r="W1363" s="64"/>
      <c r="X1363" s="64"/>
      <c r="Y1363" s="64"/>
      <c r="Z1363" s="64"/>
      <c r="AA1363" s="64"/>
      <c r="AB1363" s="64"/>
      <c r="AC1363" s="64"/>
      <c r="AD1363" s="64"/>
      <c r="AE1363" s="64"/>
      <c r="AF1363" s="64"/>
      <c r="AG1363" s="64"/>
      <c r="AH1363" s="64"/>
    </row>
    <row r="1364" spans="1:34" ht="15" customHeight="1" x14ac:dyDescent="0.3">
      <c r="A1364" s="64"/>
      <c r="B1364" s="64"/>
      <c r="C1364" s="64"/>
      <c r="D1364" s="64"/>
      <c r="E1364" s="64"/>
      <c r="F1364" s="64"/>
      <c r="G1364" s="64"/>
      <c r="H1364" s="64"/>
      <c r="I1364" s="64"/>
      <c r="J1364" s="64"/>
      <c r="K1364" s="64"/>
      <c r="L1364" s="64"/>
      <c r="M1364" s="64"/>
      <c r="N1364" s="64"/>
      <c r="O1364" s="64"/>
      <c r="P1364" s="64"/>
      <c r="Q1364" s="64"/>
      <c r="R1364" s="64"/>
      <c r="S1364" s="64"/>
      <c r="T1364" s="64"/>
      <c r="U1364" s="64"/>
      <c r="V1364" s="64"/>
      <c r="W1364" s="64"/>
      <c r="X1364" s="64"/>
      <c r="Y1364" s="64"/>
      <c r="Z1364" s="64"/>
      <c r="AA1364" s="64"/>
      <c r="AB1364" s="64"/>
      <c r="AC1364" s="64"/>
      <c r="AD1364" s="64"/>
      <c r="AE1364" s="64"/>
      <c r="AF1364" s="64"/>
      <c r="AG1364" s="64"/>
      <c r="AH1364" s="64"/>
    </row>
    <row r="1365" spans="1:34" ht="15" customHeight="1" x14ac:dyDescent="0.3">
      <c r="A1365" s="64"/>
      <c r="B1365" s="64"/>
      <c r="C1365" s="64"/>
      <c r="D1365" s="64"/>
      <c r="E1365" s="64"/>
      <c r="F1365" s="64"/>
      <c r="G1365" s="64"/>
      <c r="H1365" s="64"/>
      <c r="I1365" s="64"/>
      <c r="J1365" s="64"/>
      <c r="K1365" s="64"/>
      <c r="L1365" s="64"/>
      <c r="M1365" s="64"/>
      <c r="N1365" s="64"/>
      <c r="O1365" s="64"/>
      <c r="P1365" s="64"/>
      <c r="Q1365" s="64"/>
      <c r="R1365" s="64"/>
      <c r="S1365" s="64"/>
      <c r="T1365" s="64"/>
      <c r="U1365" s="64"/>
      <c r="V1365" s="64"/>
      <c r="W1365" s="64"/>
      <c r="X1365" s="64"/>
      <c r="Y1365" s="64"/>
      <c r="Z1365" s="64"/>
      <c r="AA1365" s="64"/>
      <c r="AB1365" s="64"/>
      <c r="AC1365" s="64"/>
      <c r="AD1365" s="64"/>
      <c r="AE1365" s="64"/>
      <c r="AF1365" s="64"/>
      <c r="AG1365" s="64"/>
      <c r="AH1365" s="64"/>
    </row>
    <row r="1366" spans="1:34" ht="15" customHeight="1" x14ac:dyDescent="0.3">
      <c r="A1366" s="64"/>
      <c r="B1366" s="64"/>
      <c r="C1366" s="64"/>
      <c r="D1366" s="64"/>
      <c r="E1366" s="64"/>
      <c r="F1366" s="64"/>
      <c r="G1366" s="64"/>
      <c r="H1366" s="64"/>
      <c r="I1366" s="64"/>
      <c r="J1366" s="64"/>
      <c r="K1366" s="64"/>
      <c r="L1366" s="64"/>
      <c r="M1366" s="64"/>
      <c r="N1366" s="64"/>
      <c r="O1366" s="64"/>
      <c r="P1366" s="64"/>
      <c r="Q1366" s="64"/>
      <c r="R1366" s="64"/>
      <c r="S1366" s="64"/>
      <c r="T1366" s="64"/>
      <c r="U1366" s="64"/>
      <c r="V1366" s="64"/>
      <c r="W1366" s="64"/>
      <c r="X1366" s="64"/>
      <c r="Y1366" s="64"/>
      <c r="Z1366" s="64"/>
      <c r="AA1366" s="64"/>
      <c r="AB1366" s="64"/>
      <c r="AC1366" s="64"/>
      <c r="AD1366" s="64"/>
      <c r="AE1366" s="64"/>
      <c r="AF1366" s="64"/>
      <c r="AG1366" s="64"/>
      <c r="AH1366" s="64"/>
    </row>
    <row r="1367" spans="1:34" ht="15" customHeight="1" x14ac:dyDescent="0.3">
      <c r="A1367" s="64"/>
      <c r="B1367" s="64"/>
      <c r="C1367" s="64"/>
      <c r="D1367" s="64"/>
      <c r="E1367" s="64"/>
      <c r="F1367" s="64"/>
      <c r="G1367" s="64"/>
      <c r="H1367" s="64"/>
      <c r="I1367" s="64"/>
      <c r="J1367" s="64"/>
      <c r="K1367" s="64"/>
      <c r="L1367" s="64"/>
      <c r="M1367" s="64"/>
      <c r="N1367" s="64"/>
      <c r="O1367" s="64"/>
      <c r="P1367" s="64"/>
      <c r="Q1367" s="64"/>
      <c r="R1367" s="64"/>
      <c r="S1367" s="64"/>
      <c r="T1367" s="64"/>
      <c r="U1367" s="64"/>
      <c r="V1367" s="64"/>
      <c r="W1367" s="64"/>
      <c r="X1367" s="64"/>
      <c r="Y1367" s="64"/>
      <c r="Z1367" s="64"/>
      <c r="AA1367" s="64"/>
      <c r="AB1367" s="64"/>
      <c r="AC1367" s="64"/>
      <c r="AD1367" s="64"/>
      <c r="AE1367" s="64"/>
      <c r="AF1367" s="64"/>
      <c r="AG1367" s="64"/>
      <c r="AH1367" s="64"/>
    </row>
    <row r="1368" spans="1:34" ht="15" customHeight="1" x14ac:dyDescent="0.3">
      <c r="A1368" s="64"/>
      <c r="B1368" s="64"/>
      <c r="C1368" s="64"/>
      <c r="D1368" s="64"/>
      <c r="E1368" s="64"/>
      <c r="F1368" s="64"/>
      <c r="G1368" s="64"/>
      <c r="H1368" s="64"/>
      <c r="I1368" s="64"/>
      <c r="J1368" s="64"/>
      <c r="K1368" s="64"/>
      <c r="L1368" s="64"/>
      <c r="M1368" s="64"/>
      <c r="N1368" s="64"/>
      <c r="O1368" s="64"/>
      <c r="P1368" s="64"/>
      <c r="Q1368" s="64"/>
      <c r="R1368" s="64"/>
      <c r="S1368" s="64"/>
      <c r="T1368" s="64"/>
      <c r="U1368" s="64"/>
      <c r="V1368" s="64"/>
      <c r="W1368" s="64"/>
      <c r="X1368" s="64"/>
      <c r="Y1368" s="64"/>
      <c r="Z1368" s="64"/>
      <c r="AA1368" s="64"/>
      <c r="AB1368" s="64"/>
      <c r="AC1368" s="64"/>
      <c r="AD1368" s="64"/>
      <c r="AE1368" s="64"/>
      <c r="AF1368" s="64"/>
      <c r="AG1368" s="64"/>
      <c r="AH1368" s="64"/>
    </row>
    <row r="1369" spans="1:34" ht="15" customHeight="1" x14ac:dyDescent="0.3">
      <c r="A1369" s="64"/>
      <c r="B1369" s="64"/>
      <c r="C1369" s="64"/>
      <c r="D1369" s="64"/>
      <c r="E1369" s="64"/>
      <c r="F1369" s="64"/>
      <c r="G1369" s="64"/>
      <c r="H1369" s="64"/>
      <c r="I1369" s="64"/>
      <c r="J1369" s="64"/>
      <c r="K1369" s="64"/>
      <c r="L1369" s="64"/>
      <c r="M1369" s="64"/>
      <c r="N1369" s="64"/>
      <c r="O1369" s="64"/>
      <c r="P1369" s="64"/>
      <c r="Q1369" s="64"/>
      <c r="R1369" s="64"/>
      <c r="S1369" s="64"/>
      <c r="T1369" s="64"/>
      <c r="U1369" s="64"/>
      <c r="V1369" s="64"/>
      <c r="W1369" s="64"/>
      <c r="X1369" s="64"/>
      <c r="Y1369" s="64"/>
      <c r="Z1369" s="64"/>
      <c r="AA1369" s="64"/>
      <c r="AB1369" s="64"/>
      <c r="AC1369" s="64"/>
      <c r="AD1369" s="64"/>
      <c r="AE1369" s="64"/>
      <c r="AF1369" s="64"/>
      <c r="AG1369" s="64"/>
      <c r="AH1369" s="64"/>
    </row>
    <row r="1370" spans="1:34" ht="15" customHeight="1" x14ac:dyDescent="0.3">
      <c r="A1370" s="64"/>
      <c r="B1370" s="64"/>
      <c r="C1370" s="64"/>
      <c r="D1370" s="64"/>
      <c r="E1370" s="64"/>
      <c r="F1370" s="64"/>
      <c r="G1370" s="64"/>
      <c r="H1370" s="64"/>
      <c r="I1370" s="64"/>
      <c r="J1370" s="64"/>
      <c r="K1370" s="64"/>
      <c r="L1370" s="64"/>
      <c r="M1370" s="64"/>
      <c r="N1370" s="64"/>
      <c r="O1370" s="64"/>
      <c r="P1370" s="64"/>
      <c r="Q1370" s="64"/>
      <c r="R1370" s="64"/>
      <c r="S1370" s="64"/>
      <c r="T1370" s="64"/>
      <c r="U1370" s="64"/>
      <c r="V1370" s="64"/>
      <c r="W1370" s="64"/>
      <c r="X1370" s="64"/>
      <c r="Y1370" s="64"/>
      <c r="Z1370" s="64"/>
      <c r="AA1370" s="64"/>
      <c r="AB1370" s="64"/>
      <c r="AC1370" s="64"/>
      <c r="AD1370" s="64"/>
      <c r="AE1370" s="64"/>
      <c r="AF1370" s="64"/>
      <c r="AG1370" s="64"/>
      <c r="AH1370" s="64"/>
    </row>
    <row r="1371" spans="1:34" ht="15" customHeight="1" x14ac:dyDescent="0.3">
      <c r="A1371" s="64"/>
      <c r="B1371" s="64"/>
      <c r="C1371" s="64"/>
      <c r="D1371" s="64"/>
      <c r="E1371" s="64"/>
      <c r="F1371" s="64"/>
      <c r="G1371" s="64"/>
      <c r="H1371" s="64"/>
      <c r="I1371" s="64"/>
      <c r="J1371" s="64"/>
      <c r="K1371" s="64"/>
      <c r="L1371" s="64"/>
      <c r="M1371" s="64"/>
      <c r="N1371" s="64"/>
      <c r="O1371" s="64"/>
      <c r="P1371" s="64"/>
      <c r="Q1371" s="64"/>
      <c r="R1371" s="64"/>
      <c r="S1371" s="64"/>
      <c r="T1371" s="64"/>
      <c r="U1371" s="64"/>
      <c r="V1371" s="64"/>
      <c r="W1371" s="64"/>
      <c r="X1371" s="64"/>
      <c r="Y1371" s="64"/>
      <c r="Z1371" s="64"/>
      <c r="AA1371" s="64"/>
      <c r="AB1371" s="64"/>
      <c r="AC1371" s="64"/>
      <c r="AD1371" s="64"/>
      <c r="AE1371" s="64"/>
      <c r="AF1371" s="64"/>
      <c r="AG1371" s="64"/>
      <c r="AH1371" s="64"/>
    </row>
    <row r="1372" spans="1:34" ht="15" customHeight="1" x14ac:dyDescent="0.3">
      <c r="A1372" s="64"/>
      <c r="B1372" s="64"/>
      <c r="C1372" s="64"/>
      <c r="D1372" s="64"/>
      <c r="E1372" s="64"/>
      <c r="F1372" s="64"/>
      <c r="G1372" s="64"/>
      <c r="H1372" s="64"/>
      <c r="I1372" s="64"/>
      <c r="J1372" s="64"/>
      <c r="K1372" s="64"/>
      <c r="L1372" s="64"/>
      <c r="M1372" s="64"/>
      <c r="N1372" s="64"/>
      <c r="O1372" s="64"/>
      <c r="P1372" s="64"/>
      <c r="Q1372" s="64"/>
      <c r="R1372" s="64"/>
      <c r="S1372" s="64"/>
      <c r="T1372" s="64"/>
      <c r="U1372" s="64"/>
      <c r="V1372" s="64"/>
      <c r="W1372" s="64"/>
      <c r="X1372" s="64"/>
      <c r="Y1372" s="64"/>
      <c r="Z1372" s="64"/>
      <c r="AA1372" s="64"/>
      <c r="AB1372" s="64"/>
      <c r="AC1372" s="64"/>
      <c r="AD1372" s="64"/>
      <c r="AE1372" s="64"/>
      <c r="AF1372" s="64"/>
      <c r="AG1372" s="64"/>
      <c r="AH1372" s="64"/>
    </row>
    <row r="1373" spans="1:34" ht="15" customHeight="1" x14ac:dyDescent="0.3">
      <c r="A1373" s="64"/>
      <c r="B1373" s="64"/>
      <c r="C1373" s="64"/>
      <c r="D1373" s="64"/>
      <c r="E1373" s="64"/>
      <c r="F1373" s="64"/>
      <c r="G1373" s="64"/>
      <c r="H1373" s="64"/>
      <c r="I1373" s="64"/>
      <c r="J1373" s="64"/>
      <c r="K1373" s="64"/>
      <c r="L1373" s="64"/>
      <c r="M1373" s="64"/>
      <c r="N1373" s="64"/>
      <c r="O1373" s="64"/>
      <c r="P1373" s="64"/>
      <c r="Q1373" s="64"/>
      <c r="R1373" s="64"/>
      <c r="S1373" s="64"/>
      <c r="T1373" s="64"/>
      <c r="U1373" s="64"/>
      <c r="V1373" s="64"/>
      <c r="W1373" s="64"/>
      <c r="X1373" s="64"/>
      <c r="Y1373" s="64"/>
      <c r="Z1373" s="64"/>
      <c r="AA1373" s="64"/>
      <c r="AB1373" s="64"/>
      <c r="AC1373" s="64"/>
      <c r="AD1373" s="64"/>
      <c r="AE1373" s="64"/>
      <c r="AF1373" s="64"/>
      <c r="AG1373" s="64"/>
      <c r="AH1373" s="64"/>
    </row>
    <row r="1374" spans="1:34" ht="15" customHeight="1" x14ac:dyDescent="0.3">
      <c r="A1374" s="64"/>
      <c r="B1374" s="64"/>
      <c r="C1374" s="64"/>
      <c r="D1374" s="64"/>
      <c r="E1374" s="64"/>
      <c r="F1374" s="64"/>
      <c r="G1374" s="64"/>
      <c r="H1374" s="64"/>
      <c r="I1374" s="64"/>
      <c r="J1374" s="64"/>
      <c r="K1374" s="64"/>
      <c r="L1374" s="64"/>
      <c r="M1374" s="64"/>
      <c r="N1374" s="64"/>
      <c r="O1374" s="64"/>
      <c r="P1374" s="64"/>
      <c r="Q1374" s="64"/>
      <c r="R1374" s="64"/>
      <c r="S1374" s="64"/>
      <c r="T1374" s="64"/>
      <c r="U1374" s="64"/>
      <c r="V1374" s="64"/>
      <c r="W1374" s="64"/>
      <c r="X1374" s="64"/>
      <c r="Y1374" s="64"/>
      <c r="Z1374" s="64"/>
      <c r="AA1374" s="64"/>
      <c r="AB1374" s="64"/>
      <c r="AC1374" s="64"/>
      <c r="AD1374" s="64"/>
      <c r="AE1374" s="64"/>
      <c r="AF1374" s="64"/>
      <c r="AG1374" s="64"/>
      <c r="AH1374" s="64"/>
    </row>
    <row r="1375" spans="1:34" ht="15" customHeight="1" x14ac:dyDescent="0.3">
      <c r="A1375" s="64"/>
      <c r="B1375" s="64"/>
      <c r="C1375" s="64"/>
      <c r="D1375" s="64"/>
      <c r="E1375" s="64"/>
      <c r="F1375" s="64"/>
      <c r="G1375" s="64"/>
      <c r="H1375" s="64"/>
      <c r="I1375" s="64"/>
      <c r="J1375" s="64"/>
      <c r="K1375" s="64"/>
      <c r="L1375" s="64"/>
      <c r="M1375" s="64"/>
      <c r="N1375" s="64"/>
      <c r="O1375" s="64"/>
      <c r="P1375" s="64"/>
      <c r="Q1375" s="64"/>
      <c r="R1375" s="64"/>
      <c r="S1375" s="64"/>
      <c r="T1375" s="64"/>
      <c r="U1375" s="64"/>
      <c r="V1375" s="64"/>
      <c r="W1375" s="64"/>
      <c r="X1375" s="64"/>
      <c r="Y1375" s="64"/>
      <c r="Z1375" s="64"/>
      <c r="AA1375" s="64"/>
      <c r="AB1375" s="64"/>
      <c r="AC1375" s="64"/>
      <c r="AD1375" s="64"/>
      <c r="AE1375" s="64"/>
      <c r="AF1375" s="64"/>
      <c r="AG1375" s="64"/>
      <c r="AH1375" s="64"/>
    </row>
    <row r="1376" spans="1:34" ht="15" customHeight="1" x14ac:dyDescent="0.3">
      <c r="A1376" s="64"/>
      <c r="B1376" s="64"/>
      <c r="C1376" s="64"/>
      <c r="D1376" s="64"/>
      <c r="E1376" s="64"/>
      <c r="F1376" s="64"/>
      <c r="G1376" s="64"/>
      <c r="H1376" s="64"/>
      <c r="I1376" s="64"/>
      <c r="J1376" s="64"/>
      <c r="K1376" s="64"/>
      <c r="L1376" s="64"/>
      <c r="M1376" s="64"/>
      <c r="N1376" s="64"/>
      <c r="O1376" s="64"/>
      <c r="P1376" s="64"/>
      <c r="Q1376" s="64"/>
      <c r="R1376" s="64"/>
      <c r="S1376" s="64"/>
      <c r="T1376" s="64"/>
      <c r="U1376" s="64"/>
      <c r="V1376" s="64"/>
      <c r="W1376" s="64"/>
      <c r="X1376" s="64"/>
      <c r="Y1376" s="64"/>
      <c r="Z1376" s="64"/>
      <c r="AA1376" s="64"/>
      <c r="AB1376" s="64"/>
      <c r="AC1376" s="64"/>
      <c r="AD1376" s="64"/>
      <c r="AE1376" s="64"/>
      <c r="AF1376" s="64"/>
      <c r="AG1376" s="64"/>
      <c r="AH1376" s="64"/>
    </row>
    <row r="1377" spans="1:34" ht="15" customHeight="1" x14ac:dyDescent="0.3">
      <c r="A1377" s="64"/>
      <c r="B1377" s="64"/>
      <c r="C1377" s="64"/>
      <c r="D1377" s="64"/>
      <c r="E1377" s="64"/>
      <c r="F1377" s="64"/>
      <c r="G1377" s="64"/>
      <c r="H1377" s="64"/>
      <c r="I1377" s="64"/>
      <c r="J1377" s="64"/>
      <c r="K1377" s="64"/>
      <c r="L1377" s="64"/>
      <c r="M1377" s="64"/>
      <c r="N1377" s="64"/>
      <c r="O1377" s="64"/>
      <c r="P1377" s="64"/>
      <c r="Q1377" s="64"/>
      <c r="R1377" s="64"/>
      <c r="S1377" s="64"/>
      <c r="T1377" s="64"/>
      <c r="U1377" s="64"/>
      <c r="V1377" s="64"/>
      <c r="W1377" s="64"/>
      <c r="X1377" s="64"/>
      <c r="Y1377" s="64"/>
      <c r="Z1377" s="64"/>
      <c r="AA1377" s="64"/>
      <c r="AB1377" s="64"/>
      <c r="AC1377" s="64"/>
      <c r="AD1377" s="64"/>
      <c r="AE1377" s="64"/>
      <c r="AF1377" s="64"/>
      <c r="AG1377" s="64"/>
      <c r="AH1377" s="64"/>
    </row>
    <row r="1378" spans="1:34" ht="15" customHeight="1" x14ac:dyDescent="0.3">
      <c r="A1378" s="64"/>
      <c r="B1378" s="64"/>
      <c r="C1378" s="64"/>
      <c r="D1378" s="64"/>
      <c r="E1378" s="64"/>
      <c r="F1378" s="64"/>
      <c r="G1378" s="64"/>
      <c r="H1378" s="64"/>
      <c r="I1378" s="64"/>
      <c r="J1378" s="64"/>
      <c r="K1378" s="64"/>
      <c r="L1378" s="64"/>
      <c r="M1378" s="64"/>
      <c r="N1378" s="64"/>
      <c r="O1378" s="64"/>
      <c r="P1378" s="64"/>
      <c r="Q1378" s="64"/>
      <c r="R1378" s="64"/>
      <c r="S1378" s="64"/>
      <c r="T1378" s="64"/>
      <c r="U1378" s="64"/>
      <c r="V1378" s="64"/>
      <c r="W1378" s="64"/>
      <c r="X1378" s="64"/>
      <c r="Y1378" s="64"/>
      <c r="Z1378" s="64"/>
      <c r="AA1378" s="64"/>
      <c r="AB1378" s="64"/>
      <c r="AC1378" s="64"/>
      <c r="AD1378" s="64"/>
      <c r="AE1378" s="64"/>
      <c r="AF1378" s="64"/>
      <c r="AG1378" s="64"/>
      <c r="AH1378" s="64"/>
    </row>
    <row r="1379" spans="1:34" ht="15" customHeight="1" x14ac:dyDescent="0.3">
      <c r="A1379" s="64"/>
      <c r="B1379" s="64"/>
      <c r="C1379" s="64"/>
      <c r="D1379" s="64"/>
      <c r="E1379" s="64"/>
      <c r="F1379" s="64"/>
      <c r="G1379" s="64"/>
      <c r="H1379" s="64"/>
      <c r="I1379" s="64"/>
      <c r="J1379" s="64"/>
      <c r="K1379" s="64"/>
      <c r="L1379" s="64"/>
      <c r="M1379" s="64"/>
      <c r="N1379" s="64"/>
      <c r="O1379" s="64"/>
      <c r="P1379" s="64"/>
      <c r="Q1379" s="64"/>
      <c r="R1379" s="64"/>
      <c r="S1379" s="64"/>
      <c r="T1379" s="64"/>
      <c r="U1379" s="64"/>
      <c r="V1379" s="64"/>
      <c r="W1379" s="64"/>
      <c r="X1379" s="64"/>
      <c r="Y1379" s="64"/>
      <c r="Z1379" s="64"/>
      <c r="AA1379" s="64"/>
      <c r="AB1379" s="64"/>
      <c r="AC1379" s="64"/>
      <c r="AD1379" s="64"/>
      <c r="AE1379" s="64"/>
      <c r="AF1379" s="64"/>
      <c r="AG1379" s="64"/>
      <c r="AH1379" s="64"/>
    </row>
    <row r="1380" spans="1:34" ht="15" customHeight="1" x14ac:dyDescent="0.3">
      <c r="A1380" s="64"/>
      <c r="B1380" s="64"/>
      <c r="C1380" s="64"/>
      <c r="D1380" s="64"/>
      <c r="E1380" s="64"/>
      <c r="F1380" s="64"/>
      <c r="G1380" s="64"/>
      <c r="H1380" s="64"/>
      <c r="I1380" s="64"/>
      <c r="J1380" s="64"/>
      <c r="K1380" s="64"/>
      <c r="L1380" s="64"/>
      <c r="M1380" s="64"/>
      <c r="N1380" s="64"/>
      <c r="O1380" s="64"/>
      <c r="P1380" s="64"/>
      <c r="Q1380" s="64"/>
      <c r="R1380" s="64"/>
      <c r="S1380" s="64"/>
      <c r="T1380" s="64"/>
      <c r="U1380" s="64"/>
      <c r="V1380" s="64"/>
      <c r="W1380" s="64"/>
      <c r="X1380" s="64"/>
      <c r="Y1380" s="64"/>
      <c r="Z1380" s="64"/>
      <c r="AA1380" s="64"/>
      <c r="AB1380" s="64"/>
      <c r="AC1380" s="64"/>
      <c r="AD1380" s="64"/>
      <c r="AE1380" s="64"/>
      <c r="AF1380" s="64"/>
      <c r="AG1380" s="64"/>
      <c r="AH1380" s="64"/>
    </row>
    <row r="1381" spans="1:34" ht="15" customHeight="1" x14ac:dyDescent="0.3">
      <c r="A1381" s="64"/>
      <c r="B1381" s="64"/>
      <c r="C1381" s="64"/>
      <c r="D1381" s="64"/>
      <c r="E1381" s="64"/>
      <c r="F1381" s="64"/>
      <c r="G1381" s="64"/>
      <c r="H1381" s="64"/>
      <c r="I1381" s="64"/>
      <c r="J1381" s="64"/>
      <c r="K1381" s="64"/>
      <c r="L1381" s="64"/>
      <c r="M1381" s="64"/>
      <c r="N1381" s="64"/>
      <c r="O1381" s="64"/>
      <c r="P1381" s="64"/>
      <c r="Q1381" s="64"/>
      <c r="R1381" s="64"/>
      <c r="S1381" s="64"/>
      <c r="T1381" s="64"/>
      <c r="U1381" s="64"/>
      <c r="V1381" s="64"/>
      <c r="W1381" s="64"/>
      <c r="X1381" s="64"/>
      <c r="Y1381" s="64"/>
      <c r="Z1381" s="64"/>
      <c r="AA1381" s="64"/>
      <c r="AB1381" s="64"/>
      <c r="AC1381" s="64"/>
      <c r="AD1381" s="64"/>
      <c r="AE1381" s="64"/>
      <c r="AF1381" s="64"/>
      <c r="AG1381" s="64"/>
      <c r="AH1381" s="64"/>
    </row>
    <row r="1382" spans="1:34" ht="15" customHeight="1" x14ac:dyDescent="0.3">
      <c r="A1382" s="64"/>
      <c r="B1382" s="64"/>
      <c r="C1382" s="64"/>
      <c r="D1382" s="64"/>
      <c r="E1382" s="64"/>
      <c r="F1382" s="64"/>
      <c r="G1382" s="64"/>
      <c r="H1382" s="64"/>
      <c r="I1382" s="64"/>
      <c r="J1382" s="64"/>
      <c r="K1382" s="64"/>
      <c r="L1382" s="64"/>
      <c r="M1382" s="64"/>
      <c r="N1382" s="64"/>
      <c r="O1382" s="64"/>
      <c r="P1382" s="64"/>
      <c r="Q1382" s="64"/>
      <c r="R1382" s="64"/>
      <c r="S1382" s="64"/>
      <c r="T1382" s="64"/>
      <c r="U1382" s="64"/>
      <c r="V1382" s="64"/>
      <c r="W1382" s="64"/>
      <c r="X1382" s="64"/>
      <c r="Y1382" s="64"/>
      <c r="Z1382" s="64"/>
      <c r="AA1382" s="64"/>
      <c r="AB1382" s="64"/>
      <c r="AC1382" s="64"/>
      <c r="AD1382" s="64"/>
      <c r="AE1382" s="64"/>
      <c r="AF1382" s="64"/>
      <c r="AG1382" s="64"/>
      <c r="AH1382" s="64"/>
    </row>
    <row r="1383" spans="1:34" ht="15" customHeight="1" x14ac:dyDescent="0.3">
      <c r="A1383" s="64"/>
      <c r="B1383" s="64"/>
      <c r="C1383" s="64"/>
      <c r="D1383" s="64"/>
      <c r="E1383" s="64"/>
      <c r="F1383" s="64"/>
      <c r="G1383" s="64"/>
      <c r="H1383" s="64"/>
      <c r="I1383" s="64"/>
      <c r="J1383" s="64"/>
      <c r="K1383" s="64"/>
      <c r="L1383" s="64"/>
      <c r="M1383" s="64"/>
      <c r="N1383" s="64"/>
      <c r="O1383" s="64"/>
      <c r="P1383" s="64"/>
      <c r="Q1383" s="64"/>
      <c r="R1383" s="64"/>
      <c r="S1383" s="64"/>
      <c r="T1383" s="64"/>
      <c r="U1383" s="64"/>
      <c r="V1383" s="64"/>
      <c r="W1383" s="64"/>
      <c r="X1383" s="64"/>
      <c r="Y1383" s="64"/>
      <c r="Z1383" s="64"/>
      <c r="AA1383" s="64"/>
      <c r="AB1383" s="64"/>
      <c r="AC1383" s="64"/>
      <c r="AD1383" s="64"/>
      <c r="AE1383" s="64"/>
      <c r="AF1383" s="64"/>
      <c r="AG1383" s="64"/>
      <c r="AH1383" s="64"/>
    </row>
    <row r="1384" spans="1:34" ht="15" customHeight="1" x14ac:dyDescent="0.3">
      <c r="A1384" s="64"/>
      <c r="B1384" s="87"/>
      <c r="C1384" s="87"/>
      <c r="D1384" s="87"/>
      <c r="E1384" s="87"/>
      <c r="F1384" s="87"/>
      <c r="G1384" s="87"/>
      <c r="H1384" s="87"/>
      <c r="I1384" s="87"/>
      <c r="J1384" s="87"/>
      <c r="K1384" s="87"/>
      <c r="L1384" s="87"/>
      <c r="M1384" s="87"/>
      <c r="N1384" s="87"/>
      <c r="O1384" s="87"/>
      <c r="P1384" s="87"/>
      <c r="Q1384" s="87"/>
      <c r="R1384" s="87"/>
      <c r="S1384" s="87"/>
      <c r="T1384" s="87"/>
      <c r="U1384" s="87"/>
      <c r="V1384" s="87"/>
      <c r="W1384" s="87"/>
      <c r="X1384" s="87"/>
      <c r="Y1384" s="87"/>
      <c r="Z1384" s="87"/>
      <c r="AA1384" s="87"/>
      <c r="AB1384" s="87"/>
      <c r="AC1384" s="87"/>
      <c r="AD1384" s="87"/>
      <c r="AE1384" s="87"/>
      <c r="AF1384" s="87"/>
      <c r="AG1384" s="64"/>
      <c r="AH1384" s="64"/>
    </row>
    <row r="1385" spans="1:34" ht="15" customHeight="1" x14ac:dyDescent="0.3">
      <c r="A1385" s="64"/>
      <c r="B1385" s="64"/>
      <c r="C1385" s="64"/>
      <c r="D1385" s="64"/>
      <c r="E1385" s="64"/>
      <c r="F1385" s="64"/>
      <c r="G1385" s="64"/>
      <c r="H1385" s="64"/>
      <c r="I1385" s="64"/>
      <c r="J1385" s="64"/>
      <c r="K1385" s="64"/>
      <c r="L1385" s="64"/>
      <c r="M1385" s="64"/>
      <c r="N1385" s="64"/>
      <c r="O1385" s="64"/>
      <c r="P1385" s="64"/>
      <c r="Q1385" s="64"/>
      <c r="R1385" s="64"/>
      <c r="S1385" s="64"/>
      <c r="T1385" s="64"/>
      <c r="U1385" s="64"/>
      <c r="V1385" s="64"/>
      <c r="W1385" s="64"/>
      <c r="X1385" s="64"/>
      <c r="Y1385" s="64"/>
      <c r="Z1385" s="64"/>
      <c r="AA1385" s="64"/>
      <c r="AB1385" s="64"/>
      <c r="AC1385" s="64"/>
      <c r="AD1385" s="64"/>
      <c r="AE1385" s="64"/>
      <c r="AF1385" s="64"/>
      <c r="AG1385" s="64"/>
      <c r="AH1385" s="64"/>
    </row>
    <row r="1386" spans="1:34" ht="15" customHeight="1" x14ac:dyDescent="0.3">
      <c r="A1386" s="64"/>
      <c r="B1386" s="64"/>
      <c r="C1386" s="64"/>
      <c r="D1386" s="64"/>
      <c r="E1386" s="64"/>
      <c r="F1386" s="64"/>
      <c r="G1386" s="64"/>
      <c r="H1386" s="64"/>
      <c r="I1386" s="64"/>
      <c r="J1386" s="64"/>
      <c r="K1386" s="64"/>
      <c r="L1386" s="64"/>
      <c r="M1386" s="64"/>
      <c r="N1386" s="64"/>
      <c r="O1386" s="64"/>
      <c r="P1386" s="64"/>
      <c r="Q1386" s="64"/>
      <c r="R1386" s="64"/>
      <c r="S1386" s="64"/>
      <c r="T1386" s="64"/>
      <c r="U1386" s="64"/>
      <c r="V1386" s="64"/>
      <c r="W1386" s="64"/>
      <c r="X1386" s="64"/>
      <c r="Y1386" s="64"/>
      <c r="Z1386" s="64"/>
      <c r="AA1386" s="64"/>
      <c r="AB1386" s="64"/>
      <c r="AC1386" s="64"/>
      <c r="AD1386" s="64"/>
      <c r="AE1386" s="64"/>
      <c r="AF1386" s="64"/>
      <c r="AG1386" s="64"/>
      <c r="AH1386" s="64"/>
    </row>
    <row r="1387" spans="1:34" ht="15" customHeight="1" x14ac:dyDescent="0.3">
      <c r="A1387" s="64"/>
      <c r="B1387" s="64"/>
      <c r="C1387" s="64"/>
      <c r="D1387" s="64"/>
      <c r="E1387" s="64"/>
      <c r="F1387" s="64"/>
      <c r="G1387" s="64"/>
      <c r="H1387" s="64"/>
      <c r="I1387" s="64"/>
      <c r="J1387" s="64"/>
      <c r="K1387" s="64"/>
      <c r="L1387" s="64"/>
      <c r="M1387" s="64"/>
      <c r="N1387" s="64"/>
      <c r="O1387" s="64"/>
      <c r="P1387" s="64"/>
      <c r="Q1387" s="64"/>
      <c r="R1387" s="64"/>
      <c r="S1387" s="64"/>
      <c r="T1387" s="64"/>
      <c r="U1387" s="64"/>
      <c r="V1387" s="64"/>
      <c r="W1387" s="64"/>
      <c r="X1387" s="64"/>
      <c r="Y1387" s="64"/>
      <c r="Z1387" s="64"/>
      <c r="AA1387" s="64"/>
      <c r="AB1387" s="64"/>
      <c r="AC1387" s="64"/>
      <c r="AD1387" s="64"/>
      <c r="AE1387" s="64"/>
      <c r="AF1387" s="64"/>
      <c r="AG1387" s="64"/>
      <c r="AH1387" s="64"/>
    </row>
    <row r="1388" spans="1:34" ht="15" customHeight="1" x14ac:dyDescent="0.3">
      <c r="A1388" s="64"/>
      <c r="B1388" s="64"/>
      <c r="C1388" s="64"/>
      <c r="D1388" s="64"/>
      <c r="E1388" s="64"/>
      <c r="F1388" s="64"/>
      <c r="G1388" s="64"/>
      <c r="H1388" s="64"/>
      <c r="I1388" s="64"/>
      <c r="J1388" s="64"/>
      <c r="K1388" s="64"/>
      <c r="L1388" s="64"/>
      <c r="M1388" s="64"/>
      <c r="N1388" s="64"/>
      <c r="O1388" s="64"/>
      <c r="P1388" s="64"/>
      <c r="Q1388" s="64"/>
      <c r="R1388" s="64"/>
      <c r="S1388" s="64"/>
      <c r="T1388" s="64"/>
      <c r="U1388" s="64"/>
      <c r="V1388" s="64"/>
      <c r="W1388" s="64"/>
      <c r="X1388" s="64"/>
      <c r="Y1388" s="64"/>
      <c r="Z1388" s="64"/>
      <c r="AA1388" s="64"/>
      <c r="AB1388" s="64"/>
      <c r="AC1388" s="64"/>
      <c r="AD1388" s="64"/>
      <c r="AE1388" s="64"/>
      <c r="AF1388" s="64"/>
      <c r="AG1388" s="64"/>
      <c r="AH1388" s="64"/>
    </row>
    <row r="1389" spans="1:34" ht="15" customHeight="1" x14ac:dyDescent="0.3">
      <c r="A1389" s="64"/>
      <c r="B1389" s="87"/>
      <c r="C1389" s="87"/>
      <c r="D1389" s="87"/>
      <c r="E1389" s="87"/>
      <c r="F1389" s="87"/>
      <c r="G1389" s="87"/>
      <c r="H1389" s="87"/>
      <c r="I1389" s="87"/>
      <c r="J1389" s="87"/>
      <c r="K1389" s="87"/>
      <c r="L1389" s="87"/>
      <c r="M1389" s="87"/>
      <c r="N1389" s="87"/>
      <c r="O1389" s="87"/>
      <c r="P1389" s="87"/>
      <c r="Q1389" s="87"/>
      <c r="R1389" s="87"/>
      <c r="S1389" s="87"/>
      <c r="T1389" s="87"/>
      <c r="U1389" s="87"/>
      <c r="V1389" s="87"/>
      <c r="W1389" s="87"/>
      <c r="X1389" s="87"/>
      <c r="Y1389" s="87"/>
      <c r="Z1389" s="87"/>
      <c r="AA1389" s="87"/>
      <c r="AB1389" s="87"/>
      <c r="AC1389" s="87"/>
      <c r="AD1389" s="87"/>
      <c r="AE1389" s="87"/>
      <c r="AF1389" s="87"/>
      <c r="AG1389" s="64"/>
      <c r="AH1389" s="64"/>
    </row>
    <row r="1390" spans="1:34" ht="15" customHeight="1" x14ac:dyDescent="0.3">
      <c r="A1390" s="64"/>
      <c r="B1390" s="58"/>
      <c r="C1390" s="58"/>
      <c r="D1390" s="58"/>
      <c r="E1390" s="58"/>
      <c r="F1390" s="58"/>
      <c r="G1390" s="58"/>
      <c r="H1390" s="58"/>
      <c r="I1390" s="58"/>
      <c r="J1390" s="58"/>
      <c r="K1390" s="58"/>
      <c r="L1390" s="58"/>
      <c r="M1390" s="58"/>
      <c r="N1390" s="58"/>
      <c r="O1390" s="58"/>
      <c r="P1390" s="58"/>
      <c r="Q1390" s="58"/>
      <c r="R1390" s="58"/>
      <c r="S1390" s="58"/>
      <c r="T1390" s="58"/>
      <c r="U1390" s="58"/>
      <c r="V1390" s="58"/>
      <c r="W1390" s="58"/>
      <c r="X1390" s="58"/>
      <c r="Y1390" s="58"/>
      <c r="Z1390" s="58"/>
      <c r="AA1390" s="58"/>
      <c r="AB1390" s="58"/>
      <c r="AC1390" s="58"/>
      <c r="AD1390" s="58"/>
      <c r="AE1390" s="58"/>
      <c r="AF1390" s="58"/>
      <c r="AG1390" s="64"/>
      <c r="AH1390" s="64"/>
    </row>
    <row r="1391" spans="1:34" ht="15" customHeight="1" x14ac:dyDescent="0.3">
      <c r="A1391" s="64"/>
      <c r="B1391" s="64"/>
      <c r="C1391" s="64"/>
      <c r="D1391" s="64"/>
      <c r="E1391" s="64"/>
      <c r="F1391" s="64"/>
      <c r="G1391" s="64"/>
      <c r="H1391" s="64"/>
      <c r="I1391" s="64"/>
      <c r="J1391" s="64"/>
      <c r="K1391" s="64"/>
      <c r="L1391" s="64"/>
      <c r="M1391" s="64"/>
      <c r="N1391" s="64"/>
      <c r="O1391" s="64"/>
      <c r="P1391" s="64"/>
      <c r="Q1391" s="64"/>
      <c r="R1391" s="64"/>
      <c r="S1391" s="64"/>
      <c r="T1391" s="64"/>
      <c r="U1391" s="64"/>
      <c r="V1391" s="64"/>
      <c r="W1391" s="64"/>
      <c r="X1391" s="64"/>
      <c r="Y1391" s="64"/>
      <c r="Z1391" s="64"/>
      <c r="AA1391" s="64"/>
      <c r="AB1391" s="64"/>
      <c r="AC1391" s="64"/>
      <c r="AD1391" s="64"/>
      <c r="AE1391" s="64"/>
      <c r="AF1391" s="64"/>
      <c r="AG1391" s="64"/>
      <c r="AH1391" s="64"/>
    </row>
    <row r="1392" spans="1:34" ht="15" customHeight="1" x14ac:dyDescent="0.3">
      <c r="A1392" s="64"/>
      <c r="B1392" s="64"/>
      <c r="C1392" s="64"/>
      <c r="D1392" s="64"/>
      <c r="E1392" s="64"/>
      <c r="F1392" s="64"/>
      <c r="G1392" s="64"/>
      <c r="H1392" s="64"/>
      <c r="I1392" s="64"/>
      <c r="J1392" s="64"/>
      <c r="K1392" s="64"/>
      <c r="L1392" s="64"/>
      <c r="M1392" s="64"/>
      <c r="N1392" s="64"/>
      <c r="O1392" s="64"/>
      <c r="P1392" s="64"/>
      <c r="Q1392" s="64"/>
      <c r="R1392" s="64"/>
      <c r="S1392" s="64"/>
      <c r="T1392" s="64"/>
      <c r="U1392" s="64"/>
      <c r="V1392" s="64"/>
      <c r="W1392" s="64"/>
      <c r="X1392" s="64"/>
      <c r="Y1392" s="64"/>
      <c r="Z1392" s="64"/>
      <c r="AA1392" s="64"/>
      <c r="AB1392" s="64"/>
      <c r="AC1392" s="64"/>
      <c r="AD1392" s="64"/>
      <c r="AE1392" s="64"/>
      <c r="AF1392" s="64"/>
      <c r="AG1392" s="64"/>
      <c r="AH1392" s="64"/>
    </row>
    <row r="1393" spans="1:34" ht="15" customHeight="1" x14ac:dyDescent="0.3">
      <c r="A1393" s="64"/>
      <c r="B1393" s="64"/>
      <c r="C1393" s="64"/>
      <c r="D1393" s="64"/>
      <c r="E1393" s="64"/>
      <c r="F1393" s="64"/>
      <c r="G1393" s="64"/>
      <c r="H1393" s="64"/>
      <c r="I1393" s="64"/>
      <c r="J1393" s="64"/>
      <c r="K1393" s="64"/>
      <c r="L1393" s="64"/>
      <c r="M1393" s="64"/>
      <c r="N1393" s="64"/>
      <c r="O1393" s="64"/>
      <c r="P1393" s="64"/>
      <c r="Q1393" s="64"/>
      <c r="R1393" s="64"/>
      <c r="S1393" s="64"/>
      <c r="T1393" s="64"/>
      <c r="U1393" s="64"/>
      <c r="V1393" s="64"/>
      <c r="W1393" s="64"/>
      <c r="X1393" s="64"/>
      <c r="Y1393" s="64"/>
      <c r="Z1393" s="64"/>
      <c r="AA1393" s="64"/>
      <c r="AB1393" s="64"/>
      <c r="AC1393" s="64"/>
      <c r="AD1393" s="64"/>
      <c r="AE1393" s="64"/>
      <c r="AF1393" s="64"/>
      <c r="AG1393" s="64"/>
      <c r="AH1393" s="64"/>
    </row>
    <row r="1394" spans="1:34" ht="15" customHeight="1" x14ac:dyDescent="0.3">
      <c r="A1394" s="64"/>
      <c r="B1394" s="64"/>
      <c r="C1394" s="64"/>
      <c r="D1394" s="64"/>
      <c r="E1394" s="64"/>
      <c r="F1394" s="64"/>
      <c r="G1394" s="64"/>
      <c r="H1394" s="64"/>
      <c r="I1394" s="64"/>
      <c r="J1394" s="64"/>
      <c r="K1394" s="64"/>
      <c r="L1394" s="64"/>
      <c r="M1394" s="64"/>
      <c r="N1394" s="64"/>
      <c r="O1394" s="64"/>
      <c r="P1394" s="64"/>
      <c r="Q1394" s="64"/>
      <c r="R1394" s="64"/>
      <c r="S1394" s="64"/>
      <c r="T1394" s="64"/>
      <c r="U1394" s="64"/>
      <c r="V1394" s="64"/>
      <c r="W1394" s="64"/>
      <c r="X1394" s="64"/>
      <c r="Y1394" s="64"/>
      <c r="Z1394" s="64"/>
      <c r="AA1394" s="64"/>
      <c r="AB1394" s="64"/>
      <c r="AC1394" s="64"/>
      <c r="AD1394" s="64"/>
      <c r="AE1394" s="64"/>
      <c r="AF1394" s="64"/>
      <c r="AG1394" s="64"/>
      <c r="AH1394" s="64"/>
    </row>
    <row r="1395" spans="1:34" ht="15" customHeight="1" x14ac:dyDescent="0.3">
      <c r="A1395" s="64"/>
      <c r="B1395" s="64"/>
      <c r="C1395" s="64"/>
      <c r="D1395" s="64"/>
      <c r="E1395" s="64"/>
      <c r="F1395" s="64"/>
      <c r="G1395" s="64"/>
      <c r="H1395" s="64"/>
      <c r="I1395" s="64"/>
      <c r="J1395" s="64"/>
      <c r="K1395" s="64"/>
      <c r="L1395" s="64"/>
      <c r="M1395" s="64"/>
      <c r="N1395" s="64"/>
      <c r="O1395" s="64"/>
      <c r="P1395" s="64"/>
      <c r="Q1395" s="64"/>
      <c r="R1395" s="64"/>
      <c r="S1395" s="64"/>
      <c r="T1395" s="64"/>
      <c r="U1395" s="64"/>
      <c r="V1395" s="64"/>
      <c r="W1395" s="64"/>
      <c r="X1395" s="64"/>
      <c r="Y1395" s="64"/>
      <c r="Z1395" s="64"/>
      <c r="AA1395" s="64"/>
      <c r="AB1395" s="64"/>
      <c r="AC1395" s="64"/>
      <c r="AD1395" s="64"/>
      <c r="AE1395" s="64"/>
      <c r="AF1395" s="64"/>
      <c r="AG1395" s="64"/>
      <c r="AH1395" s="64"/>
    </row>
    <row r="1396" spans="1:34" ht="15" customHeight="1" x14ac:dyDescent="0.3">
      <c r="A1396" s="64"/>
      <c r="B1396" s="64"/>
      <c r="C1396" s="64"/>
      <c r="D1396" s="64"/>
      <c r="E1396" s="64"/>
      <c r="F1396" s="64"/>
      <c r="G1396" s="64"/>
      <c r="H1396" s="64"/>
      <c r="I1396" s="64"/>
      <c r="J1396" s="64"/>
      <c r="K1396" s="64"/>
      <c r="L1396" s="64"/>
      <c r="M1396" s="64"/>
      <c r="N1396" s="64"/>
      <c r="O1396" s="64"/>
      <c r="P1396" s="64"/>
      <c r="Q1396" s="64"/>
      <c r="R1396" s="64"/>
      <c r="S1396" s="64"/>
      <c r="T1396" s="64"/>
      <c r="U1396" s="64"/>
      <c r="V1396" s="64"/>
      <c r="W1396" s="64"/>
      <c r="X1396" s="64"/>
      <c r="Y1396" s="64"/>
      <c r="Z1396" s="64"/>
      <c r="AA1396" s="64"/>
      <c r="AB1396" s="64"/>
      <c r="AC1396" s="64"/>
      <c r="AD1396" s="64"/>
      <c r="AE1396" s="64"/>
      <c r="AF1396" s="64"/>
      <c r="AG1396" s="64"/>
      <c r="AH1396" s="64"/>
    </row>
    <row r="1397" spans="1:34" ht="15" customHeight="1" x14ac:dyDescent="0.3">
      <c r="A1397" s="64"/>
      <c r="B1397" s="64"/>
      <c r="C1397" s="64"/>
      <c r="D1397" s="64"/>
      <c r="E1397" s="64"/>
      <c r="F1397" s="64"/>
      <c r="G1397" s="64"/>
      <c r="H1397" s="64"/>
      <c r="I1397" s="64"/>
      <c r="J1397" s="64"/>
      <c r="K1397" s="64"/>
      <c r="L1397" s="64"/>
      <c r="M1397" s="64"/>
      <c r="N1397" s="64"/>
      <c r="O1397" s="64"/>
      <c r="P1397" s="64"/>
      <c r="Q1397" s="64"/>
      <c r="R1397" s="64"/>
      <c r="S1397" s="64"/>
      <c r="T1397" s="64"/>
      <c r="U1397" s="64"/>
      <c r="V1397" s="64"/>
      <c r="W1397" s="64"/>
      <c r="X1397" s="64"/>
      <c r="Y1397" s="64"/>
      <c r="Z1397" s="64"/>
      <c r="AA1397" s="64"/>
      <c r="AB1397" s="64"/>
      <c r="AC1397" s="64"/>
      <c r="AD1397" s="64"/>
      <c r="AE1397" s="64"/>
      <c r="AF1397" s="64"/>
      <c r="AG1397" s="64"/>
      <c r="AH1397" s="64"/>
    </row>
    <row r="1398" spans="1:34" ht="15" customHeight="1" x14ac:dyDescent="0.3">
      <c r="A1398" s="64"/>
      <c r="B1398" s="64"/>
      <c r="C1398" s="64"/>
      <c r="D1398" s="64"/>
      <c r="E1398" s="64"/>
      <c r="F1398" s="64"/>
      <c r="G1398" s="64"/>
      <c r="H1398" s="64"/>
      <c r="I1398" s="64"/>
      <c r="J1398" s="64"/>
      <c r="K1398" s="64"/>
      <c r="L1398" s="64"/>
      <c r="M1398" s="64"/>
      <c r="N1398" s="64"/>
      <c r="O1398" s="64"/>
      <c r="P1398" s="64"/>
      <c r="Q1398" s="64"/>
      <c r="R1398" s="64"/>
      <c r="S1398" s="64"/>
      <c r="T1398" s="64"/>
      <c r="U1398" s="64"/>
      <c r="V1398" s="64"/>
      <c r="W1398" s="64"/>
      <c r="X1398" s="64"/>
      <c r="Y1398" s="64"/>
      <c r="Z1398" s="64"/>
      <c r="AA1398" s="64"/>
      <c r="AB1398" s="64"/>
      <c r="AC1398" s="64"/>
      <c r="AD1398" s="64"/>
      <c r="AE1398" s="64"/>
      <c r="AF1398" s="64"/>
      <c r="AG1398" s="64"/>
      <c r="AH1398" s="64"/>
    </row>
    <row r="1399" spans="1:34" ht="15" customHeight="1" x14ac:dyDescent="0.3">
      <c r="A1399" s="64"/>
      <c r="B1399" s="64"/>
      <c r="C1399" s="64"/>
      <c r="D1399" s="64"/>
      <c r="E1399" s="64"/>
      <c r="F1399" s="64"/>
      <c r="G1399" s="64"/>
      <c r="H1399" s="64"/>
      <c r="I1399" s="64"/>
      <c r="J1399" s="64"/>
      <c r="K1399" s="64"/>
      <c r="L1399" s="64"/>
      <c r="M1399" s="64"/>
      <c r="N1399" s="64"/>
      <c r="O1399" s="64"/>
      <c r="P1399" s="64"/>
      <c r="Q1399" s="64"/>
      <c r="R1399" s="64"/>
      <c r="S1399" s="64"/>
      <c r="T1399" s="64"/>
      <c r="U1399" s="64"/>
      <c r="V1399" s="64"/>
      <c r="W1399" s="64"/>
      <c r="X1399" s="64"/>
      <c r="Y1399" s="64"/>
      <c r="Z1399" s="64"/>
      <c r="AA1399" s="64"/>
      <c r="AB1399" s="64"/>
      <c r="AC1399" s="64"/>
      <c r="AD1399" s="64"/>
      <c r="AE1399" s="64"/>
      <c r="AF1399" s="64"/>
      <c r="AG1399" s="64"/>
      <c r="AH1399" s="64"/>
    </row>
    <row r="1400" spans="1:34" ht="15" customHeight="1" x14ac:dyDescent="0.3">
      <c r="A1400" s="64"/>
      <c r="B1400" s="64"/>
      <c r="C1400" s="64"/>
      <c r="D1400" s="64"/>
      <c r="E1400" s="64"/>
      <c r="F1400" s="64"/>
      <c r="G1400" s="64"/>
      <c r="H1400" s="64"/>
      <c r="I1400" s="64"/>
      <c r="J1400" s="64"/>
      <c r="K1400" s="64"/>
      <c r="L1400" s="64"/>
      <c r="M1400" s="64"/>
      <c r="N1400" s="64"/>
      <c r="O1400" s="64"/>
      <c r="P1400" s="64"/>
      <c r="Q1400" s="64"/>
      <c r="R1400" s="64"/>
      <c r="S1400" s="64"/>
      <c r="T1400" s="64"/>
      <c r="U1400" s="64"/>
      <c r="V1400" s="64"/>
      <c r="W1400" s="64"/>
      <c r="X1400" s="64"/>
      <c r="Y1400" s="64"/>
      <c r="Z1400" s="64"/>
      <c r="AA1400" s="64"/>
      <c r="AB1400" s="64"/>
      <c r="AC1400" s="64"/>
      <c r="AD1400" s="64"/>
      <c r="AE1400" s="64"/>
      <c r="AF1400" s="64"/>
      <c r="AG1400" s="64"/>
      <c r="AH1400" s="64"/>
    </row>
    <row r="1401" spans="1:34" ht="15" customHeight="1" x14ac:dyDescent="0.3">
      <c r="A1401" s="64"/>
      <c r="B1401" s="64"/>
      <c r="C1401" s="64"/>
      <c r="D1401" s="64"/>
      <c r="E1401" s="64"/>
      <c r="F1401" s="64"/>
      <c r="G1401" s="64"/>
      <c r="H1401" s="64"/>
      <c r="I1401" s="64"/>
      <c r="J1401" s="64"/>
      <c r="K1401" s="64"/>
      <c r="L1401" s="64"/>
      <c r="M1401" s="64"/>
      <c r="N1401" s="64"/>
      <c r="O1401" s="64"/>
      <c r="P1401" s="64"/>
      <c r="Q1401" s="64"/>
      <c r="R1401" s="64"/>
      <c r="S1401" s="64"/>
      <c r="T1401" s="64"/>
      <c r="U1401" s="64"/>
      <c r="V1401" s="64"/>
      <c r="W1401" s="64"/>
      <c r="X1401" s="64"/>
      <c r="Y1401" s="64"/>
      <c r="Z1401" s="64"/>
      <c r="AA1401" s="64"/>
      <c r="AB1401" s="64"/>
      <c r="AC1401" s="64"/>
      <c r="AD1401" s="64"/>
      <c r="AE1401" s="64"/>
      <c r="AF1401" s="64"/>
      <c r="AG1401" s="64"/>
      <c r="AH1401" s="64"/>
    </row>
    <row r="1402" spans="1:34" ht="15" customHeight="1" x14ac:dyDescent="0.3">
      <c r="A1402" s="64"/>
      <c r="B1402" s="64"/>
      <c r="C1402" s="64"/>
      <c r="D1402" s="64"/>
      <c r="E1402" s="64"/>
      <c r="F1402" s="64"/>
      <c r="G1402" s="64"/>
      <c r="H1402" s="64"/>
      <c r="I1402" s="64"/>
      <c r="J1402" s="64"/>
      <c r="K1402" s="64"/>
      <c r="L1402" s="64"/>
      <c r="M1402" s="64"/>
      <c r="N1402" s="64"/>
      <c r="O1402" s="64"/>
      <c r="P1402" s="64"/>
      <c r="Q1402" s="64"/>
      <c r="R1402" s="64"/>
      <c r="S1402" s="64"/>
      <c r="T1402" s="64"/>
      <c r="U1402" s="64"/>
      <c r="V1402" s="64"/>
      <c r="W1402" s="64"/>
      <c r="X1402" s="64"/>
      <c r="Y1402" s="64"/>
      <c r="Z1402" s="64"/>
      <c r="AA1402" s="64"/>
      <c r="AB1402" s="64"/>
      <c r="AC1402" s="64"/>
      <c r="AD1402" s="64"/>
      <c r="AE1402" s="64"/>
      <c r="AF1402" s="64"/>
      <c r="AG1402" s="64"/>
      <c r="AH1402" s="64"/>
    </row>
    <row r="1403" spans="1:34" ht="15" customHeight="1" x14ac:dyDescent="0.3">
      <c r="A1403" s="64"/>
      <c r="B1403" s="64"/>
      <c r="C1403" s="64"/>
      <c r="D1403" s="64"/>
      <c r="E1403" s="64"/>
      <c r="F1403" s="64"/>
      <c r="G1403" s="64"/>
      <c r="H1403" s="64"/>
      <c r="I1403" s="64"/>
      <c r="J1403" s="64"/>
      <c r="K1403" s="64"/>
      <c r="L1403" s="64"/>
      <c r="M1403" s="64"/>
      <c r="N1403" s="64"/>
      <c r="O1403" s="64"/>
      <c r="P1403" s="64"/>
      <c r="Q1403" s="64"/>
      <c r="R1403" s="64"/>
      <c r="S1403" s="64"/>
      <c r="T1403" s="64"/>
      <c r="U1403" s="64"/>
      <c r="V1403" s="64"/>
      <c r="W1403" s="64"/>
      <c r="X1403" s="64"/>
      <c r="Y1403" s="64"/>
      <c r="Z1403" s="64"/>
      <c r="AA1403" s="64"/>
      <c r="AB1403" s="64"/>
      <c r="AC1403" s="64"/>
      <c r="AD1403" s="64"/>
      <c r="AE1403" s="64"/>
      <c r="AF1403" s="64"/>
      <c r="AG1403" s="64"/>
      <c r="AH1403" s="64"/>
    </row>
    <row r="1404" spans="1:34" ht="15" customHeight="1" x14ac:dyDescent="0.3">
      <c r="A1404" s="64"/>
      <c r="B1404" s="64"/>
      <c r="C1404" s="64"/>
      <c r="D1404" s="64"/>
      <c r="E1404" s="64"/>
      <c r="F1404" s="64"/>
      <c r="G1404" s="64"/>
      <c r="H1404" s="64"/>
      <c r="I1404" s="64"/>
      <c r="J1404" s="64"/>
      <c r="K1404" s="64"/>
      <c r="L1404" s="64"/>
      <c r="M1404" s="64"/>
      <c r="N1404" s="64"/>
      <c r="O1404" s="64"/>
      <c r="P1404" s="64"/>
      <c r="Q1404" s="64"/>
      <c r="R1404" s="64"/>
      <c r="S1404" s="64"/>
      <c r="T1404" s="64"/>
      <c r="U1404" s="64"/>
      <c r="V1404" s="64"/>
      <c r="W1404" s="64"/>
      <c r="X1404" s="64"/>
      <c r="Y1404" s="64"/>
      <c r="Z1404" s="64"/>
      <c r="AA1404" s="64"/>
      <c r="AB1404" s="64"/>
      <c r="AC1404" s="64"/>
      <c r="AD1404" s="64"/>
      <c r="AE1404" s="64"/>
      <c r="AF1404" s="64"/>
      <c r="AG1404" s="64"/>
      <c r="AH1404" s="64"/>
    </row>
    <row r="1405" spans="1:34" ht="15" customHeight="1" x14ac:dyDescent="0.3">
      <c r="A1405" s="64"/>
      <c r="B1405" s="64"/>
      <c r="C1405" s="64"/>
      <c r="D1405" s="64"/>
      <c r="E1405" s="64"/>
      <c r="F1405" s="64"/>
      <c r="G1405" s="64"/>
      <c r="H1405" s="64"/>
      <c r="I1405" s="64"/>
      <c r="J1405" s="64"/>
      <c r="K1405" s="64"/>
      <c r="L1405" s="64"/>
      <c r="M1405" s="64"/>
      <c r="N1405" s="64"/>
      <c r="O1405" s="64"/>
      <c r="P1405" s="64"/>
      <c r="Q1405" s="64"/>
      <c r="R1405" s="64"/>
      <c r="S1405" s="64"/>
      <c r="T1405" s="64"/>
      <c r="U1405" s="64"/>
      <c r="V1405" s="64"/>
      <c r="W1405" s="64"/>
      <c r="X1405" s="64"/>
      <c r="Y1405" s="64"/>
      <c r="Z1405" s="64"/>
      <c r="AA1405" s="64"/>
      <c r="AB1405" s="64"/>
      <c r="AC1405" s="64"/>
      <c r="AD1405" s="64"/>
      <c r="AE1405" s="64"/>
      <c r="AF1405" s="64"/>
      <c r="AG1405" s="64"/>
      <c r="AH1405" s="64"/>
    </row>
    <row r="1406" spans="1:34" ht="15" customHeight="1" x14ac:dyDescent="0.3">
      <c r="A1406" s="64"/>
      <c r="B1406" s="64"/>
      <c r="C1406" s="64"/>
      <c r="D1406" s="64"/>
      <c r="E1406" s="64"/>
      <c r="F1406" s="64"/>
      <c r="G1406" s="64"/>
      <c r="H1406" s="64"/>
      <c r="I1406" s="64"/>
      <c r="J1406" s="64"/>
      <c r="K1406" s="64"/>
      <c r="L1406" s="64"/>
      <c r="M1406" s="64"/>
      <c r="N1406" s="64"/>
      <c r="O1406" s="64"/>
      <c r="P1406" s="64"/>
      <c r="Q1406" s="64"/>
      <c r="R1406" s="64"/>
      <c r="S1406" s="64"/>
      <c r="T1406" s="64"/>
      <c r="U1406" s="64"/>
      <c r="V1406" s="64"/>
      <c r="W1406" s="64"/>
      <c r="X1406" s="64"/>
      <c r="Y1406" s="64"/>
      <c r="Z1406" s="64"/>
      <c r="AA1406" s="64"/>
      <c r="AB1406" s="64"/>
      <c r="AC1406" s="64"/>
      <c r="AD1406" s="64"/>
      <c r="AE1406" s="64"/>
      <c r="AF1406" s="64"/>
      <c r="AG1406" s="64"/>
      <c r="AH1406" s="64"/>
    </row>
    <row r="1407" spans="1:34" ht="15" customHeight="1" x14ac:dyDescent="0.3">
      <c r="A1407" s="64"/>
      <c r="B1407" s="64"/>
      <c r="C1407" s="64"/>
      <c r="D1407" s="64"/>
      <c r="E1407" s="64"/>
      <c r="F1407" s="64"/>
      <c r="G1407" s="64"/>
      <c r="H1407" s="64"/>
      <c r="I1407" s="64"/>
      <c r="J1407" s="64"/>
      <c r="K1407" s="64"/>
      <c r="L1407" s="64"/>
      <c r="M1407" s="64"/>
      <c r="N1407" s="64"/>
      <c r="O1407" s="64"/>
      <c r="P1407" s="64"/>
      <c r="Q1407" s="64"/>
      <c r="R1407" s="64"/>
      <c r="S1407" s="64"/>
      <c r="T1407" s="64"/>
      <c r="U1407" s="64"/>
      <c r="V1407" s="64"/>
      <c r="W1407" s="64"/>
      <c r="X1407" s="64"/>
      <c r="Y1407" s="64"/>
      <c r="Z1407" s="64"/>
      <c r="AA1407" s="64"/>
      <c r="AB1407" s="64"/>
      <c r="AC1407" s="64"/>
      <c r="AD1407" s="64"/>
      <c r="AE1407" s="64"/>
      <c r="AF1407" s="64"/>
      <c r="AG1407" s="64"/>
      <c r="AH1407" s="64"/>
    </row>
    <row r="1408" spans="1:34" ht="15" customHeight="1" x14ac:dyDescent="0.3">
      <c r="A1408" s="64"/>
      <c r="B1408" s="64"/>
      <c r="C1408" s="64"/>
      <c r="D1408" s="64"/>
      <c r="E1408" s="64"/>
      <c r="F1408" s="64"/>
      <c r="G1408" s="64"/>
      <c r="H1408" s="64"/>
      <c r="I1408" s="64"/>
      <c r="J1408" s="64"/>
      <c r="K1408" s="64"/>
      <c r="L1408" s="64"/>
      <c r="M1408" s="64"/>
      <c r="N1408" s="64"/>
      <c r="O1408" s="64"/>
      <c r="P1408" s="64"/>
      <c r="Q1408" s="64"/>
      <c r="R1408" s="64"/>
      <c r="S1408" s="64"/>
      <c r="T1408" s="64"/>
      <c r="U1408" s="64"/>
      <c r="V1408" s="64"/>
      <c r="W1408" s="64"/>
      <c r="X1408" s="64"/>
      <c r="Y1408" s="64"/>
      <c r="Z1408" s="64"/>
      <c r="AA1408" s="64"/>
      <c r="AB1408" s="64"/>
      <c r="AC1408" s="64"/>
      <c r="AD1408" s="64"/>
      <c r="AE1408" s="64"/>
      <c r="AF1408" s="64"/>
      <c r="AG1408" s="64"/>
      <c r="AH1408" s="64"/>
    </row>
    <row r="1409" spans="1:34" ht="15" customHeight="1" x14ac:dyDescent="0.3">
      <c r="A1409" s="64"/>
      <c r="B1409" s="64"/>
      <c r="C1409" s="64"/>
      <c r="D1409" s="64"/>
      <c r="E1409" s="64"/>
      <c r="F1409" s="64"/>
      <c r="G1409" s="64"/>
      <c r="H1409" s="64"/>
      <c r="I1409" s="64"/>
      <c r="J1409" s="64"/>
      <c r="K1409" s="64"/>
      <c r="L1409" s="64"/>
      <c r="M1409" s="64"/>
      <c r="N1409" s="64"/>
      <c r="O1409" s="64"/>
      <c r="P1409" s="64"/>
      <c r="Q1409" s="64"/>
      <c r="R1409" s="64"/>
      <c r="S1409" s="64"/>
      <c r="T1409" s="64"/>
      <c r="U1409" s="64"/>
      <c r="V1409" s="64"/>
      <c r="W1409" s="64"/>
      <c r="X1409" s="64"/>
      <c r="Y1409" s="64"/>
      <c r="Z1409" s="64"/>
      <c r="AA1409" s="64"/>
      <c r="AB1409" s="64"/>
      <c r="AC1409" s="64"/>
      <c r="AD1409" s="64"/>
      <c r="AE1409" s="64"/>
      <c r="AF1409" s="64"/>
      <c r="AG1409" s="64"/>
      <c r="AH1409" s="64"/>
    </row>
    <row r="1410" spans="1:34" ht="15" customHeight="1" x14ac:dyDescent="0.3">
      <c r="A1410" s="64"/>
      <c r="B1410" s="64"/>
      <c r="C1410" s="64"/>
      <c r="D1410" s="64"/>
      <c r="E1410" s="64"/>
      <c r="F1410" s="64"/>
      <c r="G1410" s="64"/>
      <c r="H1410" s="64"/>
      <c r="I1410" s="64"/>
      <c r="J1410" s="64"/>
      <c r="K1410" s="64"/>
      <c r="L1410" s="64"/>
      <c r="M1410" s="64"/>
      <c r="N1410" s="64"/>
      <c r="O1410" s="64"/>
      <c r="P1410" s="64"/>
      <c r="Q1410" s="64"/>
      <c r="R1410" s="64"/>
      <c r="S1410" s="64"/>
      <c r="T1410" s="64"/>
      <c r="U1410" s="64"/>
      <c r="V1410" s="64"/>
      <c r="W1410" s="64"/>
      <c r="X1410" s="64"/>
      <c r="Y1410" s="64"/>
      <c r="Z1410" s="64"/>
      <c r="AA1410" s="64"/>
      <c r="AB1410" s="64"/>
      <c r="AC1410" s="64"/>
      <c r="AD1410" s="64"/>
      <c r="AE1410" s="64"/>
      <c r="AF1410" s="64"/>
      <c r="AG1410" s="64"/>
      <c r="AH1410" s="64"/>
    </row>
    <row r="1411" spans="1:34" ht="15" customHeight="1" x14ac:dyDescent="0.3">
      <c r="A1411" s="64"/>
      <c r="B1411" s="64"/>
      <c r="C1411" s="64"/>
      <c r="D1411" s="64"/>
      <c r="E1411" s="64"/>
      <c r="F1411" s="64"/>
      <c r="G1411" s="64"/>
      <c r="H1411" s="64"/>
      <c r="I1411" s="64"/>
      <c r="J1411" s="64"/>
      <c r="K1411" s="64"/>
      <c r="L1411" s="64"/>
      <c r="M1411" s="64"/>
      <c r="N1411" s="64"/>
      <c r="O1411" s="64"/>
      <c r="P1411" s="64"/>
      <c r="Q1411" s="64"/>
      <c r="R1411" s="64"/>
      <c r="S1411" s="64"/>
      <c r="T1411" s="64"/>
      <c r="U1411" s="64"/>
      <c r="V1411" s="64"/>
      <c r="W1411" s="64"/>
      <c r="X1411" s="64"/>
      <c r="Y1411" s="64"/>
      <c r="Z1411" s="64"/>
      <c r="AA1411" s="64"/>
      <c r="AB1411" s="64"/>
      <c r="AC1411" s="64"/>
      <c r="AD1411" s="64"/>
      <c r="AE1411" s="64"/>
      <c r="AF1411" s="64"/>
      <c r="AG1411" s="64"/>
      <c r="AH1411" s="64"/>
    </row>
    <row r="1412" spans="1:34" ht="15" customHeight="1" x14ac:dyDescent="0.3">
      <c r="A1412" s="64"/>
      <c r="B1412" s="64"/>
      <c r="C1412" s="64"/>
      <c r="D1412" s="64"/>
      <c r="E1412" s="64"/>
      <c r="F1412" s="64"/>
      <c r="G1412" s="64"/>
      <c r="H1412" s="64"/>
      <c r="I1412" s="64"/>
      <c r="J1412" s="64"/>
      <c r="K1412" s="64"/>
      <c r="L1412" s="64"/>
      <c r="M1412" s="64"/>
      <c r="N1412" s="64"/>
      <c r="O1412" s="64"/>
      <c r="P1412" s="64"/>
      <c r="Q1412" s="64"/>
      <c r="R1412" s="64"/>
      <c r="S1412" s="64"/>
      <c r="T1412" s="64"/>
      <c r="U1412" s="64"/>
      <c r="V1412" s="64"/>
      <c r="W1412" s="64"/>
      <c r="X1412" s="64"/>
      <c r="Y1412" s="64"/>
      <c r="Z1412" s="64"/>
      <c r="AA1412" s="64"/>
      <c r="AB1412" s="64"/>
      <c r="AC1412" s="64"/>
      <c r="AD1412" s="64"/>
      <c r="AE1412" s="64"/>
      <c r="AF1412" s="64"/>
      <c r="AG1412" s="64"/>
      <c r="AH1412" s="64"/>
    </row>
    <row r="1413" spans="1:34" ht="15" customHeight="1" x14ac:dyDescent="0.3">
      <c r="A1413" s="64"/>
      <c r="B1413" s="64"/>
      <c r="C1413" s="64"/>
      <c r="D1413" s="64"/>
      <c r="E1413" s="64"/>
      <c r="F1413" s="64"/>
      <c r="G1413" s="64"/>
      <c r="H1413" s="64"/>
      <c r="I1413" s="64"/>
      <c r="J1413" s="64"/>
      <c r="K1413" s="64"/>
      <c r="L1413" s="64"/>
      <c r="M1413" s="64"/>
      <c r="N1413" s="64"/>
      <c r="O1413" s="64"/>
      <c r="P1413" s="64"/>
      <c r="Q1413" s="64"/>
      <c r="R1413" s="64"/>
      <c r="S1413" s="64"/>
      <c r="T1413" s="64"/>
      <c r="U1413" s="64"/>
      <c r="V1413" s="64"/>
      <c r="W1413" s="64"/>
      <c r="X1413" s="64"/>
      <c r="Y1413" s="64"/>
      <c r="Z1413" s="64"/>
      <c r="AA1413" s="64"/>
      <c r="AB1413" s="64"/>
      <c r="AC1413" s="64"/>
      <c r="AD1413" s="64"/>
      <c r="AE1413" s="64"/>
      <c r="AF1413" s="64"/>
      <c r="AG1413" s="64"/>
      <c r="AH1413" s="64"/>
    </row>
    <row r="1414" spans="1:34" ht="15" customHeight="1" x14ac:dyDescent="0.3">
      <c r="A1414" s="64"/>
      <c r="B1414" s="64"/>
      <c r="C1414" s="64"/>
      <c r="D1414" s="64"/>
      <c r="E1414" s="64"/>
      <c r="F1414" s="64"/>
      <c r="G1414" s="64"/>
      <c r="H1414" s="64"/>
      <c r="I1414" s="64"/>
      <c r="J1414" s="64"/>
      <c r="K1414" s="64"/>
      <c r="L1414" s="64"/>
      <c r="M1414" s="64"/>
      <c r="N1414" s="64"/>
      <c r="O1414" s="64"/>
      <c r="P1414" s="64"/>
      <c r="Q1414" s="64"/>
      <c r="R1414" s="64"/>
      <c r="S1414" s="64"/>
      <c r="T1414" s="64"/>
      <c r="U1414" s="64"/>
      <c r="V1414" s="64"/>
      <c r="W1414" s="64"/>
      <c r="X1414" s="64"/>
      <c r="Y1414" s="64"/>
      <c r="Z1414" s="64"/>
      <c r="AA1414" s="64"/>
      <c r="AB1414" s="64"/>
      <c r="AC1414" s="64"/>
      <c r="AD1414" s="64"/>
      <c r="AE1414" s="64"/>
      <c r="AF1414" s="64"/>
      <c r="AG1414" s="64"/>
      <c r="AH1414" s="64"/>
    </row>
    <row r="1415" spans="1:34" ht="15" customHeight="1" x14ac:dyDescent="0.3">
      <c r="A1415" s="64"/>
      <c r="B1415" s="64"/>
      <c r="C1415" s="64"/>
      <c r="D1415" s="64"/>
      <c r="E1415" s="64"/>
      <c r="F1415" s="64"/>
      <c r="G1415" s="64"/>
      <c r="H1415" s="64"/>
      <c r="I1415" s="64"/>
      <c r="J1415" s="64"/>
      <c r="K1415" s="64"/>
      <c r="L1415" s="64"/>
      <c r="M1415" s="64"/>
      <c r="N1415" s="64"/>
      <c r="O1415" s="64"/>
      <c r="P1415" s="64"/>
      <c r="Q1415" s="64"/>
      <c r="R1415" s="64"/>
      <c r="S1415" s="64"/>
      <c r="T1415" s="64"/>
      <c r="U1415" s="64"/>
      <c r="V1415" s="64"/>
      <c r="W1415" s="64"/>
      <c r="X1415" s="64"/>
      <c r="Y1415" s="64"/>
      <c r="Z1415" s="64"/>
      <c r="AA1415" s="64"/>
      <c r="AB1415" s="64"/>
      <c r="AC1415" s="64"/>
      <c r="AD1415" s="64"/>
      <c r="AE1415" s="64"/>
      <c r="AF1415" s="64"/>
      <c r="AG1415" s="64"/>
      <c r="AH1415" s="64"/>
    </row>
    <row r="1416" spans="1:34" ht="15" customHeight="1" x14ac:dyDescent="0.3">
      <c r="A1416" s="64"/>
      <c r="B1416" s="64"/>
      <c r="C1416" s="64"/>
      <c r="D1416" s="64"/>
      <c r="E1416" s="64"/>
      <c r="F1416" s="64"/>
      <c r="G1416" s="64"/>
      <c r="H1416" s="64"/>
      <c r="I1416" s="64"/>
      <c r="J1416" s="64"/>
      <c r="K1416" s="64"/>
      <c r="L1416" s="64"/>
      <c r="M1416" s="64"/>
      <c r="N1416" s="64"/>
      <c r="O1416" s="64"/>
      <c r="P1416" s="64"/>
      <c r="Q1416" s="64"/>
      <c r="R1416" s="64"/>
      <c r="S1416" s="64"/>
      <c r="T1416" s="64"/>
      <c r="U1416" s="64"/>
      <c r="V1416" s="64"/>
      <c r="W1416" s="64"/>
      <c r="X1416" s="64"/>
      <c r="Y1416" s="64"/>
      <c r="Z1416" s="64"/>
      <c r="AA1416" s="64"/>
      <c r="AB1416" s="64"/>
      <c r="AC1416" s="64"/>
      <c r="AD1416" s="64"/>
      <c r="AE1416" s="64"/>
      <c r="AF1416" s="64"/>
      <c r="AG1416" s="64"/>
      <c r="AH1416" s="64"/>
    </row>
    <row r="1417" spans="1:34" ht="15" customHeight="1" x14ac:dyDescent="0.3">
      <c r="A1417" s="64"/>
      <c r="B1417" s="64"/>
      <c r="C1417" s="64"/>
      <c r="D1417" s="64"/>
      <c r="E1417" s="64"/>
      <c r="F1417" s="64"/>
      <c r="G1417" s="64"/>
      <c r="H1417" s="64"/>
      <c r="I1417" s="64"/>
      <c r="J1417" s="64"/>
      <c r="K1417" s="64"/>
      <c r="L1417" s="64"/>
      <c r="M1417" s="64"/>
      <c r="N1417" s="64"/>
      <c r="O1417" s="64"/>
      <c r="P1417" s="64"/>
      <c r="Q1417" s="64"/>
      <c r="R1417" s="64"/>
      <c r="S1417" s="64"/>
      <c r="T1417" s="64"/>
      <c r="U1417" s="64"/>
      <c r="V1417" s="64"/>
      <c r="W1417" s="64"/>
      <c r="X1417" s="64"/>
      <c r="Y1417" s="64"/>
      <c r="Z1417" s="64"/>
      <c r="AA1417" s="64"/>
      <c r="AB1417" s="64"/>
      <c r="AC1417" s="64"/>
      <c r="AD1417" s="64"/>
      <c r="AE1417" s="64"/>
      <c r="AF1417" s="64"/>
      <c r="AG1417" s="64"/>
      <c r="AH1417" s="64"/>
    </row>
    <row r="1418" spans="1:34" ht="15" customHeight="1" x14ac:dyDescent="0.3">
      <c r="A1418" s="64"/>
      <c r="B1418" s="64"/>
      <c r="C1418" s="64"/>
      <c r="D1418" s="64"/>
      <c r="E1418" s="64"/>
      <c r="F1418" s="64"/>
      <c r="G1418" s="64"/>
      <c r="H1418" s="64"/>
      <c r="I1418" s="64"/>
      <c r="J1418" s="64"/>
      <c r="K1418" s="64"/>
      <c r="L1418" s="64"/>
      <c r="M1418" s="64"/>
      <c r="N1418" s="64"/>
      <c r="O1418" s="64"/>
      <c r="P1418" s="64"/>
      <c r="Q1418" s="64"/>
      <c r="R1418" s="64"/>
      <c r="S1418" s="64"/>
      <c r="T1418" s="64"/>
      <c r="U1418" s="64"/>
      <c r="V1418" s="64"/>
      <c r="W1418" s="64"/>
      <c r="X1418" s="64"/>
      <c r="Y1418" s="64"/>
      <c r="Z1418" s="64"/>
      <c r="AA1418" s="64"/>
      <c r="AB1418" s="64"/>
      <c r="AC1418" s="64"/>
      <c r="AD1418" s="64"/>
      <c r="AE1418" s="64"/>
      <c r="AF1418" s="64"/>
      <c r="AG1418" s="64"/>
      <c r="AH1418" s="64"/>
    </row>
    <row r="1419" spans="1:34" ht="15" customHeight="1" x14ac:dyDescent="0.3">
      <c r="A1419" s="64"/>
      <c r="B1419" s="64"/>
      <c r="C1419" s="64"/>
      <c r="D1419" s="64"/>
      <c r="E1419" s="64"/>
      <c r="F1419" s="64"/>
      <c r="G1419" s="64"/>
      <c r="H1419" s="64"/>
      <c r="I1419" s="64"/>
      <c r="J1419" s="64"/>
      <c r="K1419" s="64"/>
      <c r="L1419" s="64"/>
      <c r="M1419" s="64"/>
      <c r="N1419" s="64"/>
      <c r="O1419" s="64"/>
      <c r="P1419" s="64"/>
      <c r="Q1419" s="64"/>
      <c r="R1419" s="64"/>
      <c r="S1419" s="64"/>
      <c r="T1419" s="64"/>
      <c r="U1419" s="64"/>
      <c r="V1419" s="64"/>
      <c r="W1419" s="64"/>
      <c r="X1419" s="64"/>
      <c r="Y1419" s="64"/>
      <c r="Z1419" s="64"/>
      <c r="AA1419" s="64"/>
      <c r="AB1419" s="64"/>
      <c r="AC1419" s="64"/>
      <c r="AD1419" s="64"/>
      <c r="AE1419" s="64"/>
      <c r="AF1419" s="64"/>
      <c r="AG1419" s="64"/>
      <c r="AH1419" s="64"/>
    </row>
    <row r="1420" spans="1:34" ht="15" customHeight="1" x14ac:dyDescent="0.3">
      <c r="A1420" s="64"/>
      <c r="B1420" s="64"/>
      <c r="C1420" s="64"/>
      <c r="D1420" s="64"/>
      <c r="E1420" s="64"/>
      <c r="F1420" s="64"/>
      <c r="G1420" s="64"/>
      <c r="H1420" s="64"/>
      <c r="I1420" s="64"/>
      <c r="J1420" s="64"/>
      <c r="K1420" s="64"/>
      <c r="L1420" s="64"/>
      <c r="M1420" s="64"/>
      <c r="N1420" s="64"/>
      <c r="O1420" s="64"/>
      <c r="P1420" s="64"/>
      <c r="Q1420" s="64"/>
      <c r="R1420" s="64"/>
      <c r="S1420" s="64"/>
      <c r="T1420" s="64"/>
      <c r="U1420" s="64"/>
      <c r="V1420" s="64"/>
      <c r="W1420" s="64"/>
      <c r="X1420" s="64"/>
      <c r="Y1420" s="64"/>
      <c r="Z1420" s="64"/>
      <c r="AA1420" s="64"/>
      <c r="AB1420" s="64"/>
      <c r="AC1420" s="64"/>
      <c r="AD1420" s="64"/>
      <c r="AE1420" s="64"/>
      <c r="AF1420" s="64"/>
      <c r="AG1420" s="64"/>
      <c r="AH1420" s="64"/>
    </row>
    <row r="1421" spans="1:34" ht="15" customHeight="1" x14ac:dyDescent="0.3">
      <c r="A1421" s="64"/>
      <c r="B1421" s="64"/>
      <c r="C1421" s="64"/>
      <c r="D1421" s="64"/>
      <c r="E1421" s="64"/>
      <c r="F1421" s="64"/>
      <c r="G1421" s="64"/>
      <c r="H1421" s="64"/>
      <c r="I1421" s="64"/>
      <c r="J1421" s="64"/>
      <c r="K1421" s="64"/>
      <c r="L1421" s="64"/>
      <c r="M1421" s="64"/>
      <c r="N1421" s="64"/>
      <c r="O1421" s="64"/>
      <c r="P1421" s="64"/>
      <c r="Q1421" s="64"/>
      <c r="R1421" s="64"/>
      <c r="S1421" s="64"/>
      <c r="T1421" s="64"/>
      <c r="U1421" s="64"/>
      <c r="V1421" s="64"/>
      <c r="W1421" s="64"/>
      <c r="X1421" s="64"/>
      <c r="Y1421" s="64"/>
      <c r="Z1421" s="64"/>
      <c r="AA1421" s="64"/>
      <c r="AB1421" s="64"/>
      <c r="AC1421" s="64"/>
      <c r="AD1421" s="64"/>
      <c r="AE1421" s="64"/>
      <c r="AF1421" s="64"/>
      <c r="AG1421" s="64"/>
      <c r="AH1421" s="64"/>
    </row>
    <row r="1422" spans="1:34" ht="15" customHeight="1" x14ac:dyDescent="0.3">
      <c r="A1422" s="64"/>
      <c r="B1422" s="64"/>
      <c r="C1422" s="64"/>
      <c r="D1422" s="64"/>
      <c r="E1422" s="64"/>
      <c r="F1422" s="64"/>
      <c r="G1422" s="64"/>
      <c r="H1422" s="64"/>
      <c r="I1422" s="64"/>
      <c r="J1422" s="64"/>
      <c r="K1422" s="64"/>
      <c r="L1422" s="64"/>
      <c r="M1422" s="64"/>
      <c r="N1422" s="64"/>
      <c r="O1422" s="64"/>
      <c r="P1422" s="64"/>
      <c r="Q1422" s="64"/>
      <c r="R1422" s="64"/>
      <c r="S1422" s="64"/>
      <c r="T1422" s="64"/>
      <c r="U1422" s="64"/>
      <c r="V1422" s="64"/>
      <c r="W1422" s="64"/>
      <c r="X1422" s="64"/>
      <c r="Y1422" s="64"/>
      <c r="Z1422" s="64"/>
      <c r="AA1422" s="64"/>
      <c r="AB1422" s="64"/>
      <c r="AC1422" s="64"/>
      <c r="AD1422" s="64"/>
      <c r="AE1422" s="64"/>
      <c r="AF1422" s="64"/>
      <c r="AG1422" s="64"/>
      <c r="AH1422" s="64"/>
    </row>
    <row r="1423" spans="1:34" ht="15" customHeight="1" x14ac:dyDescent="0.3">
      <c r="A1423" s="64"/>
      <c r="B1423" s="64"/>
      <c r="C1423" s="64"/>
      <c r="D1423" s="64"/>
      <c r="E1423" s="64"/>
      <c r="F1423" s="64"/>
      <c r="G1423" s="64"/>
      <c r="H1423" s="64"/>
      <c r="I1423" s="64"/>
      <c r="J1423" s="64"/>
      <c r="K1423" s="64"/>
      <c r="L1423" s="64"/>
      <c r="M1423" s="64"/>
      <c r="N1423" s="64"/>
      <c r="O1423" s="64"/>
      <c r="P1423" s="64"/>
      <c r="Q1423" s="64"/>
      <c r="R1423" s="64"/>
      <c r="S1423" s="64"/>
      <c r="T1423" s="64"/>
      <c r="U1423" s="64"/>
      <c r="V1423" s="64"/>
      <c r="W1423" s="64"/>
      <c r="X1423" s="64"/>
      <c r="Y1423" s="64"/>
      <c r="Z1423" s="64"/>
      <c r="AA1423" s="64"/>
      <c r="AB1423" s="64"/>
      <c r="AC1423" s="64"/>
      <c r="AD1423" s="64"/>
      <c r="AE1423" s="64"/>
      <c r="AF1423" s="64"/>
      <c r="AG1423" s="64"/>
      <c r="AH1423" s="64"/>
    </row>
    <row r="1424" spans="1:34" ht="15" customHeight="1" x14ac:dyDescent="0.3">
      <c r="A1424" s="64"/>
      <c r="B1424" s="64"/>
      <c r="C1424" s="64"/>
      <c r="D1424" s="64"/>
      <c r="E1424" s="64"/>
      <c r="F1424" s="64"/>
      <c r="G1424" s="64"/>
      <c r="H1424" s="64"/>
      <c r="I1424" s="64"/>
      <c r="J1424" s="64"/>
      <c r="K1424" s="64"/>
      <c r="L1424" s="64"/>
      <c r="M1424" s="64"/>
      <c r="N1424" s="64"/>
      <c r="O1424" s="64"/>
      <c r="P1424" s="64"/>
      <c r="Q1424" s="64"/>
      <c r="R1424" s="64"/>
      <c r="S1424" s="64"/>
      <c r="T1424" s="64"/>
      <c r="U1424" s="64"/>
      <c r="V1424" s="64"/>
      <c r="W1424" s="64"/>
      <c r="X1424" s="64"/>
      <c r="Y1424" s="64"/>
      <c r="Z1424" s="64"/>
      <c r="AA1424" s="64"/>
      <c r="AB1424" s="64"/>
      <c r="AC1424" s="64"/>
      <c r="AD1424" s="64"/>
      <c r="AE1424" s="64"/>
      <c r="AF1424" s="64"/>
      <c r="AG1424" s="64"/>
      <c r="AH1424" s="64"/>
    </row>
    <row r="1425" spans="1:34" ht="15" customHeight="1" x14ac:dyDescent="0.3">
      <c r="A1425" s="64"/>
      <c r="B1425" s="64"/>
      <c r="C1425" s="64"/>
      <c r="D1425" s="64"/>
      <c r="E1425" s="64"/>
      <c r="F1425" s="64"/>
      <c r="G1425" s="64"/>
      <c r="H1425" s="64"/>
      <c r="I1425" s="64"/>
      <c r="J1425" s="64"/>
      <c r="K1425" s="64"/>
      <c r="L1425" s="64"/>
      <c r="M1425" s="64"/>
      <c r="N1425" s="64"/>
      <c r="O1425" s="64"/>
      <c r="P1425" s="64"/>
      <c r="Q1425" s="64"/>
      <c r="R1425" s="64"/>
      <c r="S1425" s="64"/>
      <c r="T1425" s="64"/>
      <c r="U1425" s="64"/>
      <c r="V1425" s="64"/>
      <c r="W1425" s="64"/>
      <c r="X1425" s="64"/>
      <c r="Y1425" s="64"/>
      <c r="Z1425" s="64"/>
      <c r="AA1425" s="64"/>
      <c r="AB1425" s="64"/>
      <c r="AC1425" s="64"/>
      <c r="AD1425" s="64"/>
      <c r="AE1425" s="64"/>
      <c r="AF1425" s="64"/>
      <c r="AG1425" s="64"/>
      <c r="AH1425" s="64"/>
    </row>
    <row r="1426" spans="1:34" ht="15" customHeight="1" x14ac:dyDescent="0.3">
      <c r="A1426" s="64"/>
      <c r="B1426" s="64"/>
      <c r="C1426" s="64"/>
      <c r="D1426" s="64"/>
      <c r="E1426" s="64"/>
      <c r="F1426" s="64"/>
      <c r="G1426" s="64"/>
      <c r="H1426" s="64"/>
      <c r="I1426" s="64"/>
      <c r="J1426" s="64"/>
      <c r="K1426" s="64"/>
      <c r="L1426" s="64"/>
      <c r="M1426" s="64"/>
      <c r="N1426" s="64"/>
      <c r="O1426" s="64"/>
      <c r="P1426" s="64"/>
      <c r="Q1426" s="64"/>
      <c r="R1426" s="64"/>
      <c r="S1426" s="64"/>
      <c r="T1426" s="64"/>
      <c r="U1426" s="64"/>
      <c r="V1426" s="64"/>
      <c r="W1426" s="64"/>
      <c r="X1426" s="64"/>
      <c r="Y1426" s="64"/>
      <c r="Z1426" s="64"/>
      <c r="AA1426" s="64"/>
      <c r="AB1426" s="64"/>
      <c r="AC1426" s="64"/>
      <c r="AD1426" s="64"/>
      <c r="AE1426" s="64"/>
      <c r="AF1426" s="64"/>
      <c r="AG1426" s="64"/>
      <c r="AH1426" s="64"/>
    </row>
    <row r="1427" spans="1:34" ht="15" customHeight="1" x14ac:dyDescent="0.3">
      <c r="A1427" s="64"/>
      <c r="B1427" s="64"/>
      <c r="C1427" s="64"/>
      <c r="D1427" s="64"/>
      <c r="E1427" s="64"/>
      <c r="F1427" s="64"/>
      <c r="G1427" s="64"/>
      <c r="H1427" s="64"/>
      <c r="I1427" s="64"/>
      <c r="J1427" s="64"/>
      <c r="K1427" s="64"/>
      <c r="L1427" s="64"/>
      <c r="M1427" s="64"/>
      <c r="N1427" s="64"/>
      <c r="O1427" s="64"/>
      <c r="P1427" s="64"/>
      <c r="Q1427" s="64"/>
      <c r="R1427" s="64"/>
      <c r="S1427" s="64"/>
      <c r="T1427" s="64"/>
      <c r="U1427" s="64"/>
      <c r="V1427" s="64"/>
      <c r="W1427" s="64"/>
      <c r="X1427" s="64"/>
      <c r="Y1427" s="64"/>
      <c r="Z1427" s="64"/>
      <c r="AA1427" s="64"/>
      <c r="AB1427" s="64"/>
      <c r="AC1427" s="64"/>
      <c r="AD1427" s="64"/>
      <c r="AE1427" s="64"/>
      <c r="AF1427" s="64"/>
      <c r="AG1427" s="64"/>
      <c r="AH1427" s="64"/>
    </row>
    <row r="1428" spans="1:34" ht="15" customHeight="1" x14ac:dyDescent="0.3">
      <c r="A1428" s="64"/>
      <c r="B1428" s="64"/>
      <c r="C1428" s="64"/>
      <c r="D1428" s="64"/>
      <c r="E1428" s="64"/>
      <c r="F1428" s="64"/>
      <c r="G1428" s="64"/>
      <c r="H1428" s="64"/>
      <c r="I1428" s="64"/>
      <c r="J1428" s="64"/>
      <c r="K1428" s="64"/>
      <c r="L1428" s="64"/>
      <c r="M1428" s="64"/>
      <c r="N1428" s="64"/>
      <c r="O1428" s="64"/>
      <c r="P1428" s="64"/>
      <c r="Q1428" s="64"/>
      <c r="R1428" s="64"/>
      <c r="S1428" s="64"/>
      <c r="T1428" s="64"/>
      <c r="U1428" s="64"/>
      <c r="V1428" s="64"/>
      <c r="W1428" s="64"/>
      <c r="X1428" s="64"/>
      <c r="Y1428" s="64"/>
      <c r="Z1428" s="64"/>
      <c r="AA1428" s="64"/>
      <c r="AB1428" s="64"/>
      <c r="AC1428" s="64"/>
      <c r="AD1428" s="64"/>
      <c r="AE1428" s="64"/>
      <c r="AF1428" s="64"/>
      <c r="AG1428" s="64"/>
      <c r="AH1428" s="64"/>
    </row>
    <row r="1429" spans="1:34" ht="15" customHeight="1" x14ac:dyDescent="0.3">
      <c r="A1429" s="64"/>
      <c r="B1429" s="64"/>
      <c r="C1429" s="64"/>
      <c r="D1429" s="64"/>
      <c r="E1429" s="64"/>
      <c r="F1429" s="64"/>
      <c r="G1429" s="64"/>
      <c r="H1429" s="64"/>
      <c r="I1429" s="64"/>
      <c r="J1429" s="64"/>
      <c r="K1429" s="64"/>
      <c r="L1429" s="64"/>
      <c r="M1429" s="64"/>
      <c r="N1429" s="64"/>
      <c r="O1429" s="64"/>
      <c r="P1429" s="64"/>
      <c r="Q1429" s="64"/>
      <c r="R1429" s="64"/>
      <c r="S1429" s="64"/>
      <c r="T1429" s="64"/>
      <c r="U1429" s="64"/>
      <c r="V1429" s="64"/>
      <c r="W1429" s="64"/>
      <c r="X1429" s="64"/>
      <c r="Y1429" s="64"/>
      <c r="Z1429" s="64"/>
      <c r="AA1429" s="64"/>
      <c r="AB1429" s="64"/>
      <c r="AC1429" s="64"/>
      <c r="AD1429" s="64"/>
      <c r="AE1429" s="64"/>
      <c r="AF1429" s="64"/>
      <c r="AG1429" s="64"/>
      <c r="AH1429" s="64"/>
    </row>
    <row r="1430" spans="1:34" ht="15" customHeight="1" x14ac:dyDescent="0.3">
      <c r="A1430" s="64"/>
      <c r="B1430" s="64"/>
      <c r="C1430" s="64"/>
      <c r="D1430" s="64"/>
      <c r="E1430" s="64"/>
      <c r="F1430" s="64"/>
      <c r="G1430" s="64"/>
      <c r="H1430" s="64"/>
      <c r="I1430" s="64"/>
      <c r="J1430" s="64"/>
      <c r="K1430" s="64"/>
      <c r="L1430" s="64"/>
      <c r="M1430" s="64"/>
      <c r="N1430" s="64"/>
      <c r="O1430" s="64"/>
      <c r="P1430" s="64"/>
      <c r="Q1430" s="64"/>
      <c r="R1430" s="64"/>
      <c r="S1430" s="64"/>
      <c r="T1430" s="64"/>
      <c r="U1430" s="64"/>
      <c r="V1430" s="64"/>
      <c r="W1430" s="64"/>
      <c r="X1430" s="64"/>
      <c r="Y1430" s="64"/>
      <c r="Z1430" s="64"/>
      <c r="AA1430" s="64"/>
      <c r="AB1430" s="64"/>
      <c r="AC1430" s="64"/>
      <c r="AD1430" s="64"/>
      <c r="AE1430" s="64"/>
      <c r="AF1430" s="64"/>
      <c r="AG1430" s="64"/>
      <c r="AH1430" s="64"/>
    </row>
    <row r="1431" spans="1:34" ht="15" customHeight="1" x14ac:dyDescent="0.3">
      <c r="A1431" s="64"/>
      <c r="B1431" s="64"/>
      <c r="C1431" s="64"/>
      <c r="D1431" s="64"/>
      <c r="E1431" s="64"/>
      <c r="F1431" s="64"/>
      <c r="G1431" s="64"/>
      <c r="H1431" s="64"/>
      <c r="I1431" s="64"/>
      <c r="J1431" s="64"/>
      <c r="K1431" s="64"/>
      <c r="L1431" s="64"/>
      <c r="M1431" s="64"/>
      <c r="N1431" s="64"/>
      <c r="O1431" s="64"/>
      <c r="P1431" s="64"/>
      <c r="Q1431" s="64"/>
      <c r="R1431" s="64"/>
      <c r="S1431" s="64"/>
      <c r="T1431" s="64"/>
      <c r="U1431" s="64"/>
      <c r="V1431" s="64"/>
      <c r="W1431" s="64"/>
      <c r="X1431" s="64"/>
      <c r="Y1431" s="64"/>
      <c r="Z1431" s="64"/>
      <c r="AA1431" s="64"/>
      <c r="AB1431" s="64"/>
      <c r="AC1431" s="64"/>
      <c r="AD1431" s="64"/>
      <c r="AE1431" s="64"/>
      <c r="AF1431" s="64"/>
      <c r="AG1431" s="64"/>
      <c r="AH1431" s="64"/>
    </row>
    <row r="1432" spans="1:34" ht="15" customHeight="1" x14ac:dyDescent="0.3">
      <c r="A1432" s="64"/>
      <c r="B1432" s="64"/>
      <c r="C1432" s="64"/>
      <c r="D1432" s="64"/>
      <c r="E1432" s="64"/>
      <c r="F1432" s="64"/>
      <c r="G1432" s="64"/>
      <c r="H1432" s="64"/>
      <c r="I1432" s="64"/>
      <c r="J1432" s="64"/>
      <c r="K1432" s="64"/>
      <c r="L1432" s="64"/>
      <c r="M1432" s="64"/>
      <c r="N1432" s="64"/>
      <c r="O1432" s="64"/>
      <c r="P1432" s="64"/>
      <c r="Q1432" s="64"/>
      <c r="R1432" s="64"/>
      <c r="S1432" s="64"/>
      <c r="T1432" s="64"/>
      <c r="U1432" s="64"/>
      <c r="V1432" s="64"/>
      <c r="W1432" s="64"/>
      <c r="X1432" s="64"/>
      <c r="Y1432" s="64"/>
      <c r="Z1432" s="64"/>
      <c r="AA1432" s="64"/>
      <c r="AB1432" s="64"/>
      <c r="AC1432" s="64"/>
      <c r="AD1432" s="64"/>
      <c r="AE1432" s="64"/>
      <c r="AF1432" s="64"/>
      <c r="AG1432" s="64"/>
      <c r="AH1432" s="64"/>
    </row>
    <row r="1433" spans="1:34" ht="15" customHeight="1" x14ac:dyDescent="0.3">
      <c r="A1433" s="64"/>
      <c r="B1433" s="64"/>
      <c r="C1433" s="64"/>
      <c r="D1433" s="64"/>
      <c r="E1433" s="64"/>
      <c r="F1433" s="64"/>
      <c r="G1433" s="64"/>
      <c r="H1433" s="64"/>
      <c r="I1433" s="64"/>
      <c r="J1433" s="64"/>
      <c r="K1433" s="64"/>
      <c r="L1433" s="64"/>
      <c r="M1433" s="64"/>
      <c r="N1433" s="64"/>
      <c r="O1433" s="64"/>
      <c r="P1433" s="64"/>
      <c r="Q1433" s="64"/>
      <c r="R1433" s="64"/>
      <c r="S1433" s="64"/>
      <c r="T1433" s="64"/>
      <c r="U1433" s="64"/>
      <c r="V1433" s="64"/>
      <c r="W1433" s="64"/>
      <c r="X1433" s="64"/>
      <c r="Y1433" s="64"/>
      <c r="Z1433" s="64"/>
      <c r="AA1433" s="64"/>
      <c r="AB1433" s="64"/>
      <c r="AC1433" s="64"/>
      <c r="AD1433" s="64"/>
      <c r="AE1433" s="64"/>
      <c r="AF1433" s="64"/>
      <c r="AG1433" s="64"/>
      <c r="AH1433" s="64"/>
    </row>
    <row r="1434" spans="1:34" ht="15" customHeight="1" x14ac:dyDescent="0.3">
      <c r="A1434" s="64"/>
      <c r="B1434" s="64"/>
      <c r="C1434" s="64"/>
      <c r="D1434" s="64"/>
      <c r="E1434" s="64"/>
      <c r="F1434" s="64"/>
      <c r="G1434" s="64"/>
      <c r="H1434" s="64"/>
      <c r="I1434" s="64"/>
      <c r="J1434" s="64"/>
      <c r="K1434" s="64"/>
      <c r="L1434" s="64"/>
      <c r="M1434" s="64"/>
      <c r="N1434" s="64"/>
      <c r="O1434" s="64"/>
      <c r="P1434" s="64"/>
      <c r="Q1434" s="64"/>
      <c r="R1434" s="64"/>
      <c r="S1434" s="64"/>
      <c r="T1434" s="64"/>
      <c r="U1434" s="64"/>
      <c r="V1434" s="64"/>
      <c r="W1434" s="64"/>
      <c r="X1434" s="64"/>
      <c r="Y1434" s="64"/>
      <c r="Z1434" s="64"/>
      <c r="AA1434" s="64"/>
      <c r="AB1434" s="64"/>
      <c r="AC1434" s="64"/>
      <c r="AD1434" s="64"/>
      <c r="AE1434" s="64"/>
      <c r="AF1434" s="64"/>
      <c r="AG1434" s="64"/>
      <c r="AH1434" s="64"/>
    </row>
    <row r="1435" spans="1:34" ht="15" customHeight="1" x14ac:dyDescent="0.3">
      <c r="A1435" s="64"/>
      <c r="B1435" s="64"/>
      <c r="C1435" s="64"/>
      <c r="D1435" s="64"/>
      <c r="E1435" s="64"/>
      <c r="F1435" s="64"/>
      <c r="G1435" s="64"/>
      <c r="H1435" s="64"/>
      <c r="I1435" s="64"/>
      <c r="J1435" s="64"/>
      <c r="K1435" s="64"/>
      <c r="L1435" s="64"/>
      <c r="M1435" s="64"/>
      <c r="N1435" s="64"/>
      <c r="O1435" s="64"/>
      <c r="P1435" s="64"/>
      <c r="Q1435" s="64"/>
      <c r="R1435" s="64"/>
      <c r="S1435" s="64"/>
      <c r="T1435" s="64"/>
      <c r="U1435" s="64"/>
      <c r="V1435" s="64"/>
      <c r="W1435" s="64"/>
      <c r="X1435" s="64"/>
      <c r="Y1435" s="64"/>
      <c r="Z1435" s="64"/>
      <c r="AA1435" s="64"/>
      <c r="AB1435" s="64"/>
      <c r="AC1435" s="64"/>
      <c r="AD1435" s="64"/>
      <c r="AE1435" s="64"/>
      <c r="AF1435" s="64"/>
      <c r="AG1435" s="64"/>
      <c r="AH1435" s="64"/>
    </row>
    <row r="1436" spans="1:34" ht="15" customHeight="1" x14ac:dyDescent="0.3">
      <c r="A1436" s="64"/>
      <c r="B1436" s="64"/>
      <c r="C1436" s="64"/>
      <c r="D1436" s="64"/>
      <c r="E1436" s="64"/>
      <c r="F1436" s="64"/>
      <c r="G1436" s="64"/>
      <c r="H1436" s="64"/>
      <c r="I1436" s="64"/>
      <c r="J1436" s="64"/>
      <c r="K1436" s="64"/>
      <c r="L1436" s="64"/>
      <c r="M1436" s="64"/>
      <c r="N1436" s="64"/>
      <c r="O1436" s="64"/>
      <c r="P1436" s="64"/>
      <c r="Q1436" s="64"/>
      <c r="R1436" s="64"/>
      <c r="S1436" s="64"/>
      <c r="T1436" s="64"/>
      <c r="U1436" s="64"/>
      <c r="V1436" s="64"/>
      <c r="W1436" s="64"/>
      <c r="X1436" s="64"/>
      <c r="Y1436" s="64"/>
      <c r="Z1436" s="64"/>
      <c r="AA1436" s="64"/>
      <c r="AB1436" s="64"/>
      <c r="AC1436" s="64"/>
      <c r="AD1436" s="64"/>
      <c r="AE1436" s="64"/>
      <c r="AF1436" s="64"/>
      <c r="AG1436" s="64"/>
      <c r="AH1436" s="64"/>
    </row>
    <row r="1437" spans="1:34" ht="15" customHeight="1" x14ac:dyDescent="0.3">
      <c r="A1437" s="64"/>
      <c r="B1437" s="64"/>
      <c r="C1437" s="64"/>
      <c r="D1437" s="64"/>
      <c r="E1437" s="64"/>
      <c r="F1437" s="64"/>
      <c r="G1437" s="64"/>
      <c r="H1437" s="64"/>
      <c r="I1437" s="64"/>
      <c r="J1437" s="64"/>
      <c r="K1437" s="64"/>
      <c r="L1437" s="64"/>
      <c r="M1437" s="64"/>
      <c r="N1437" s="64"/>
      <c r="O1437" s="64"/>
      <c r="P1437" s="64"/>
      <c r="Q1437" s="64"/>
      <c r="R1437" s="64"/>
      <c r="S1437" s="64"/>
      <c r="T1437" s="64"/>
      <c r="U1437" s="64"/>
      <c r="V1437" s="64"/>
      <c r="W1437" s="64"/>
      <c r="X1437" s="64"/>
      <c r="Y1437" s="64"/>
      <c r="Z1437" s="64"/>
      <c r="AA1437" s="64"/>
      <c r="AB1437" s="64"/>
      <c r="AC1437" s="64"/>
      <c r="AD1437" s="64"/>
      <c r="AE1437" s="64"/>
      <c r="AF1437" s="64"/>
      <c r="AG1437" s="64"/>
      <c r="AH1437" s="64"/>
    </row>
    <row r="1438" spans="1:34" ht="15" customHeight="1" x14ac:dyDescent="0.3">
      <c r="A1438" s="64"/>
      <c r="B1438" s="64"/>
      <c r="C1438" s="64"/>
      <c r="D1438" s="64"/>
      <c r="E1438" s="64"/>
      <c r="F1438" s="64"/>
      <c r="G1438" s="64"/>
      <c r="H1438" s="64"/>
      <c r="I1438" s="64"/>
      <c r="J1438" s="64"/>
      <c r="K1438" s="64"/>
      <c r="L1438" s="64"/>
      <c r="M1438" s="64"/>
      <c r="N1438" s="64"/>
      <c r="O1438" s="64"/>
      <c r="P1438" s="64"/>
      <c r="Q1438" s="64"/>
      <c r="R1438" s="64"/>
      <c r="S1438" s="64"/>
      <c r="T1438" s="64"/>
      <c r="U1438" s="64"/>
      <c r="V1438" s="64"/>
      <c r="W1438" s="64"/>
      <c r="X1438" s="64"/>
      <c r="Y1438" s="64"/>
      <c r="Z1438" s="64"/>
      <c r="AA1438" s="64"/>
      <c r="AB1438" s="64"/>
      <c r="AC1438" s="64"/>
      <c r="AD1438" s="64"/>
      <c r="AE1438" s="64"/>
      <c r="AF1438" s="64"/>
      <c r="AG1438" s="64"/>
      <c r="AH1438" s="64"/>
    </row>
    <row r="1439" spans="1:34" ht="15" customHeight="1" x14ac:dyDescent="0.3">
      <c r="A1439" s="64"/>
      <c r="B1439" s="64"/>
      <c r="C1439" s="64"/>
      <c r="D1439" s="64"/>
      <c r="E1439" s="64"/>
      <c r="F1439" s="64"/>
      <c r="G1439" s="64"/>
      <c r="H1439" s="64"/>
      <c r="I1439" s="64"/>
      <c r="J1439" s="64"/>
      <c r="K1439" s="64"/>
      <c r="L1439" s="64"/>
      <c r="M1439" s="64"/>
      <c r="N1439" s="64"/>
      <c r="O1439" s="64"/>
      <c r="P1439" s="64"/>
      <c r="Q1439" s="64"/>
      <c r="R1439" s="64"/>
      <c r="S1439" s="64"/>
      <c r="T1439" s="64"/>
      <c r="U1439" s="64"/>
      <c r="V1439" s="64"/>
      <c r="W1439" s="64"/>
      <c r="X1439" s="64"/>
      <c r="Y1439" s="64"/>
      <c r="Z1439" s="64"/>
      <c r="AA1439" s="64"/>
      <c r="AB1439" s="64"/>
      <c r="AC1439" s="64"/>
      <c r="AD1439" s="64"/>
      <c r="AE1439" s="64"/>
      <c r="AF1439" s="64"/>
      <c r="AG1439" s="64"/>
      <c r="AH1439" s="64"/>
    </row>
    <row r="1440" spans="1:34" ht="15" customHeight="1" x14ac:dyDescent="0.3">
      <c r="A1440" s="64"/>
      <c r="B1440" s="64"/>
      <c r="C1440" s="64"/>
      <c r="D1440" s="64"/>
      <c r="E1440" s="64"/>
      <c r="F1440" s="64"/>
      <c r="G1440" s="64"/>
      <c r="H1440" s="64"/>
      <c r="I1440" s="64"/>
      <c r="J1440" s="64"/>
      <c r="K1440" s="64"/>
      <c r="L1440" s="64"/>
      <c r="M1440" s="64"/>
      <c r="N1440" s="64"/>
      <c r="O1440" s="64"/>
      <c r="P1440" s="64"/>
      <c r="Q1440" s="64"/>
      <c r="R1440" s="64"/>
      <c r="S1440" s="64"/>
      <c r="T1440" s="64"/>
      <c r="U1440" s="64"/>
      <c r="V1440" s="64"/>
      <c r="W1440" s="64"/>
      <c r="X1440" s="64"/>
      <c r="Y1440" s="64"/>
      <c r="Z1440" s="64"/>
      <c r="AA1440" s="64"/>
      <c r="AB1440" s="64"/>
      <c r="AC1440" s="64"/>
      <c r="AD1440" s="64"/>
      <c r="AE1440" s="64"/>
      <c r="AF1440" s="64"/>
      <c r="AG1440" s="64"/>
      <c r="AH1440" s="64"/>
    </row>
    <row r="1441" spans="1:34" ht="15" customHeight="1" x14ac:dyDescent="0.3">
      <c r="A1441" s="64"/>
      <c r="B1441" s="64"/>
      <c r="C1441" s="64"/>
      <c r="D1441" s="64"/>
      <c r="E1441" s="64"/>
      <c r="F1441" s="64"/>
      <c r="G1441" s="64"/>
      <c r="H1441" s="64"/>
      <c r="I1441" s="64"/>
      <c r="J1441" s="64"/>
      <c r="K1441" s="64"/>
      <c r="L1441" s="64"/>
      <c r="M1441" s="64"/>
      <c r="N1441" s="64"/>
      <c r="O1441" s="64"/>
      <c r="P1441" s="64"/>
      <c r="Q1441" s="64"/>
      <c r="R1441" s="64"/>
      <c r="S1441" s="64"/>
      <c r="T1441" s="64"/>
      <c r="U1441" s="64"/>
      <c r="V1441" s="64"/>
      <c r="W1441" s="64"/>
      <c r="X1441" s="64"/>
      <c r="Y1441" s="64"/>
      <c r="Z1441" s="64"/>
      <c r="AA1441" s="64"/>
      <c r="AB1441" s="64"/>
      <c r="AC1441" s="64"/>
      <c r="AD1441" s="64"/>
      <c r="AE1441" s="64"/>
      <c r="AF1441" s="64"/>
      <c r="AG1441" s="64"/>
      <c r="AH1441" s="64"/>
    </row>
    <row r="1442" spans="1:34" ht="15" customHeight="1" x14ac:dyDescent="0.3">
      <c r="A1442" s="64"/>
      <c r="B1442" s="64"/>
      <c r="C1442" s="64"/>
      <c r="D1442" s="64"/>
      <c r="E1442" s="64"/>
      <c r="F1442" s="64"/>
      <c r="G1442" s="64"/>
      <c r="H1442" s="64"/>
      <c r="I1442" s="64"/>
      <c r="J1442" s="64"/>
      <c r="K1442" s="64"/>
      <c r="L1442" s="64"/>
      <c r="M1442" s="64"/>
      <c r="N1442" s="64"/>
      <c r="O1442" s="64"/>
      <c r="P1442" s="64"/>
      <c r="Q1442" s="64"/>
      <c r="R1442" s="64"/>
      <c r="S1442" s="64"/>
      <c r="T1442" s="64"/>
      <c r="U1442" s="64"/>
      <c r="V1442" s="64"/>
      <c r="W1442" s="64"/>
      <c r="X1442" s="64"/>
      <c r="Y1442" s="64"/>
      <c r="Z1442" s="64"/>
      <c r="AA1442" s="64"/>
      <c r="AB1442" s="64"/>
      <c r="AC1442" s="64"/>
      <c r="AD1442" s="64"/>
      <c r="AE1442" s="64"/>
      <c r="AF1442" s="64"/>
      <c r="AG1442" s="64"/>
      <c r="AH1442" s="64"/>
    </row>
    <row r="1443" spans="1:34" ht="15" customHeight="1" x14ac:dyDescent="0.3">
      <c r="A1443" s="64"/>
      <c r="B1443" s="64"/>
      <c r="C1443" s="64"/>
      <c r="D1443" s="64"/>
      <c r="E1443" s="64"/>
      <c r="F1443" s="64"/>
      <c r="G1443" s="64"/>
      <c r="H1443" s="64"/>
      <c r="I1443" s="64"/>
      <c r="J1443" s="64"/>
      <c r="K1443" s="64"/>
      <c r="L1443" s="64"/>
      <c r="M1443" s="64"/>
      <c r="N1443" s="64"/>
      <c r="O1443" s="64"/>
      <c r="P1443" s="64"/>
      <c r="Q1443" s="64"/>
      <c r="R1443" s="64"/>
      <c r="S1443" s="64"/>
      <c r="T1443" s="64"/>
      <c r="U1443" s="64"/>
      <c r="V1443" s="64"/>
      <c r="W1443" s="64"/>
      <c r="X1443" s="64"/>
      <c r="Y1443" s="64"/>
      <c r="Z1443" s="64"/>
      <c r="AA1443" s="64"/>
      <c r="AB1443" s="64"/>
      <c r="AC1443" s="64"/>
      <c r="AD1443" s="64"/>
      <c r="AE1443" s="64"/>
      <c r="AF1443" s="64"/>
      <c r="AG1443" s="64"/>
      <c r="AH1443" s="64"/>
    </row>
    <row r="1444" spans="1:34" ht="15" customHeight="1" x14ac:dyDescent="0.3">
      <c r="A1444" s="64"/>
      <c r="B1444" s="64"/>
      <c r="C1444" s="64"/>
      <c r="D1444" s="64"/>
      <c r="E1444" s="64"/>
      <c r="F1444" s="64"/>
      <c r="G1444" s="64"/>
      <c r="H1444" s="64"/>
      <c r="I1444" s="64"/>
      <c r="J1444" s="64"/>
      <c r="K1444" s="64"/>
      <c r="L1444" s="64"/>
      <c r="M1444" s="64"/>
      <c r="N1444" s="64"/>
      <c r="O1444" s="64"/>
      <c r="P1444" s="64"/>
      <c r="Q1444" s="64"/>
      <c r="R1444" s="64"/>
      <c r="S1444" s="64"/>
      <c r="T1444" s="64"/>
      <c r="U1444" s="64"/>
      <c r="V1444" s="64"/>
      <c r="W1444" s="64"/>
      <c r="X1444" s="64"/>
      <c r="Y1444" s="64"/>
      <c r="Z1444" s="64"/>
      <c r="AA1444" s="64"/>
      <c r="AB1444" s="64"/>
      <c r="AC1444" s="64"/>
      <c r="AD1444" s="64"/>
      <c r="AE1444" s="64"/>
      <c r="AF1444" s="64"/>
      <c r="AG1444" s="64"/>
      <c r="AH1444" s="64"/>
    </row>
    <row r="1445" spans="1:34" ht="15" customHeight="1" x14ac:dyDescent="0.3">
      <c r="A1445" s="64"/>
      <c r="B1445" s="64"/>
      <c r="C1445" s="64"/>
      <c r="D1445" s="64"/>
      <c r="E1445" s="64"/>
      <c r="F1445" s="64"/>
      <c r="G1445" s="64"/>
      <c r="H1445" s="64"/>
      <c r="I1445" s="64"/>
      <c r="J1445" s="64"/>
      <c r="K1445" s="64"/>
      <c r="L1445" s="64"/>
      <c r="M1445" s="64"/>
      <c r="N1445" s="64"/>
      <c r="O1445" s="64"/>
      <c r="P1445" s="64"/>
      <c r="Q1445" s="64"/>
      <c r="R1445" s="64"/>
      <c r="S1445" s="64"/>
      <c r="T1445" s="64"/>
      <c r="U1445" s="64"/>
      <c r="V1445" s="64"/>
      <c r="W1445" s="64"/>
      <c r="X1445" s="64"/>
      <c r="Y1445" s="64"/>
      <c r="Z1445" s="64"/>
      <c r="AA1445" s="64"/>
      <c r="AB1445" s="64"/>
      <c r="AC1445" s="64"/>
      <c r="AD1445" s="64"/>
      <c r="AE1445" s="64"/>
      <c r="AF1445" s="64"/>
      <c r="AG1445" s="64"/>
      <c r="AH1445" s="64"/>
    </row>
    <row r="1446" spans="1:34" ht="15" customHeight="1" x14ac:dyDescent="0.3">
      <c r="A1446" s="64"/>
      <c r="B1446" s="64"/>
      <c r="C1446" s="64"/>
      <c r="D1446" s="64"/>
      <c r="E1446" s="64"/>
      <c r="F1446" s="64"/>
      <c r="G1446" s="64"/>
      <c r="H1446" s="64"/>
      <c r="I1446" s="64"/>
      <c r="J1446" s="64"/>
      <c r="K1446" s="64"/>
      <c r="L1446" s="64"/>
      <c r="M1446" s="64"/>
      <c r="N1446" s="64"/>
      <c r="O1446" s="64"/>
      <c r="P1446" s="64"/>
      <c r="Q1446" s="64"/>
      <c r="R1446" s="64"/>
      <c r="S1446" s="64"/>
      <c r="T1446" s="64"/>
      <c r="U1446" s="64"/>
      <c r="V1446" s="64"/>
      <c r="W1446" s="64"/>
      <c r="X1446" s="64"/>
      <c r="Y1446" s="64"/>
      <c r="Z1446" s="64"/>
      <c r="AA1446" s="64"/>
      <c r="AB1446" s="64"/>
      <c r="AC1446" s="64"/>
      <c r="AD1446" s="64"/>
      <c r="AE1446" s="64"/>
      <c r="AF1446" s="64"/>
      <c r="AG1446" s="64"/>
      <c r="AH1446" s="64"/>
    </row>
    <row r="1447" spans="1:34" ht="15" customHeight="1" x14ac:dyDescent="0.3">
      <c r="A1447" s="64"/>
      <c r="B1447" s="64"/>
      <c r="C1447" s="64"/>
      <c r="D1447" s="64"/>
      <c r="E1447" s="64"/>
      <c r="F1447" s="64"/>
      <c r="G1447" s="64"/>
      <c r="H1447" s="64"/>
      <c r="I1447" s="64"/>
      <c r="J1447" s="64"/>
      <c r="K1447" s="64"/>
      <c r="L1447" s="64"/>
      <c r="M1447" s="64"/>
      <c r="N1447" s="64"/>
      <c r="O1447" s="64"/>
      <c r="P1447" s="64"/>
      <c r="Q1447" s="64"/>
      <c r="R1447" s="64"/>
      <c r="S1447" s="64"/>
      <c r="T1447" s="64"/>
      <c r="U1447" s="64"/>
      <c r="V1447" s="64"/>
      <c r="W1447" s="64"/>
      <c r="X1447" s="64"/>
      <c r="Y1447" s="64"/>
      <c r="Z1447" s="64"/>
      <c r="AA1447" s="64"/>
      <c r="AB1447" s="64"/>
      <c r="AC1447" s="64"/>
      <c r="AD1447" s="64"/>
      <c r="AE1447" s="64"/>
      <c r="AF1447" s="64"/>
      <c r="AG1447" s="64"/>
      <c r="AH1447" s="64"/>
    </row>
    <row r="1448" spans="1:34" ht="15" customHeight="1" x14ac:dyDescent="0.3">
      <c r="A1448" s="64"/>
      <c r="B1448" s="64"/>
      <c r="C1448" s="64"/>
      <c r="D1448" s="64"/>
      <c r="E1448" s="64"/>
      <c r="F1448" s="64"/>
      <c r="G1448" s="64"/>
      <c r="H1448" s="64"/>
      <c r="I1448" s="64"/>
      <c r="J1448" s="64"/>
      <c r="K1448" s="64"/>
      <c r="L1448" s="64"/>
      <c r="M1448" s="64"/>
      <c r="N1448" s="64"/>
      <c r="O1448" s="64"/>
      <c r="P1448" s="64"/>
      <c r="Q1448" s="64"/>
      <c r="R1448" s="64"/>
      <c r="S1448" s="64"/>
      <c r="T1448" s="64"/>
      <c r="U1448" s="64"/>
      <c r="V1448" s="64"/>
      <c r="W1448" s="64"/>
      <c r="X1448" s="64"/>
      <c r="Y1448" s="64"/>
      <c r="Z1448" s="64"/>
      <c r="AA1448" s="64"/>
      <c r="AB1448" s="64"/>
      <c r="AC1448" s="64"/>
      <c r="AD1448" s="64"/>
      <c r="AE1448" s="64"/>
      <c r="AF1448" s="64"/>
      <c r="AG1448" s="64"/>
      <c r="AH1448" s="64"/>
    </row>
    <row r="1449" spans="1:34" ht="15" customHeight="1" x14ac:dyDescent="0.3">
      <c r="A1449" s="64"/>
      <c r="B1449" s="64"/>
      <c r="C1449" s="64"/>
      <c r="D1449" s="64"/>
      <c r="E1449" s="64"/>
      <c r="F1449" s="64"/>
      <c r="G1449" s="64"/>
      <c r="H1449" s="64"/>
      <c r="I1449" s="64"/>
      <c r="J1449" s="64"/>
      <c r="K1449" s="64"/>
      <c r="L1449" s="64"/>
      <c r="M1449" s="64"/>
      <c r="N1449" s="64"/>
      <c r="O1449" s="64"/>
      <c r="P1449" s="64"/>
      <c r="Q1449" s="64"/>
      <c r="R1449" s="64"/>
      <c r="S1449" s="64"/>
      <c r="T1449" s="64"/>
      <c r="U1449" s="64"/>
      <c r="V1449" s="64"/>
      <c r="W1449" s="64"/>
      <c r="X1449" s="64"/>
      <c r="Y1449" s="64"/>
      <c r="Z1449" s="64"/>
      <c r="AA1449" s="64"/>
      <c r="AB1449" s="64"/>
      <c r="AC1449" s="64"/>
      <c r="AD1449" s="64"/>
      <c r="AE1449" s="64"/>
      <c r="AF1449" s="64"/>
      <c r="AG1449" s="64"/>
      <c r="AH1449" s="64"/>
    </row>
    <row r="1450" spans="1:34" ht="15" customHeight="1" x14ac:dyDescent="0.3">
      <c r="A1450" s="64"/>
      <c r="B1450" s="64"/>
      <c r="C1450" s="64"/>
      <c r="D1450" s="64"/>
      <c r="E1450" s="64"/>
      <c r="F1450" s="64"/>
      <c r="G1450" s="64"/>
      <c r="H1450" s="64"/>
      <c r="I1450" s="64"/>
      <c r="J1450" s="64"/>
      <c r="K1450" s="64"/>
      <c r="L1450" s="64"/>
      <c r="M1450" s="64"/>
      <c r="N1450" s="64"/>
      <c r="O1450" s="64"/>
      <c r="P1450" s="64"/>
      <c r="Q1450" s="64"/>
      <c r="R1450" s="64"/>
      <c r="S1450" s="64"/>
      <c r="T1450" s="64"/>
      <c r="U1450" s="64"/>
      <c r="V1450" s="64"/>
      <c r="W1450" s="64"/>
      <c r="X1450" s="64"/>
      <c r="Y1450" s="64"/>
      <c r="Z1450" s="64"/>
      <c r="AA1450" s="64"/>
      <c r="AB1450" s="64"/>
      <c r="AC1450" s="64"/>
      <c r="AD1450" s="64"/>
      <c r="AE1450" s="64"/>
      <c r="AF1450" s="64"/>
      <c r="AG1450" s="64"/>
      <c r="AH1450" s="64"/>
    </row>
    <row r="1451" spans="1:34" ht="15" customHeight="1" x14ac:dyDescent="0.3">
      <c r="A1451" s="64"/>
      <c r="B1451" s="64"/>
      <c r="C1451" s="64"/>
      <c r="D1451" s="64"/>
      <c r="E1451" s="64"/>
      <c r="F1451" s="64"/>
      <c r="G1451" s="64"/>
      <c r="H1451" s="64"/>
      <c r="I1451" s="64"/>
      <c r="J1451" s="64"/>
      <c r="K1451" s="64"/>
      <c r="L1451" s="64"/>
      <c r="M1451" s="64"/>
      <c r="N1451" s="64"/>
      <c r="O1451" s="64"/>
      <c r="P1451" s="64"/>
      <c r="Q1451" s="64"/>
      <c r="R1451" s="64"/>
      <c r="S1451" s="64"/>
      <c r="T1451" s="64"/>
      <c r="U1451" s="64"/>
      <c r="V1451" s="64"/>
      <c r="W1451" s="64"/>
      <c r="X1451" s="64"/>
      <c r="Y1451" s="64"/>
      <c r="Z1451" s="64"/>
      <c r="AA1451" s="64"/>
      <c r="AB1451" s="64"/>
      <c r="AC1451" s="64"/>
      <c r="AD1451" s="64"/>
      <c r="AE1451" s="64"/>
      <c r="AF1451" s="64"/>
      <c r="AG1451" s="64"/>
      <c r="AH1451" s="64"/>
    </row>
    <row r="1452" spans="1:34" ht="15" customHeight="1" x14ac:dyDescent="0.3">
      <c r="A1452" s="64"/>
      <c r="B1452" s="64"/>
      <c r="C1452" s="64"/>
      <c r="D1452" s="64"/>
      <c r="E1452" s="64"/>
      <c r="F1452" s="64"/>
      <c r="G1452" s="64"/>
      <c r="H1452" s="64"/>
      <c r="I1452" s="64"/>
      <c r="J1452" s="64"/>
      <c r="K1452" s="64"/>
      <c r="L1452" s="64"/>
      <c r="M1452" s="64"/>
      <c r="N1452" s="64"/>
      <c r="O1452" s="64"/>
      <c r="P1452" s="64"/>
      <c r="Q1452" s="64"/>
      <c r="R1452" s="64"/>
      <c r="S1452" s="64"/>
      <c r="T1452" s="64"/>
      <c r="U1452" s="64"/>
      <c r="V1452" s="64"/>
      <c r="W1452" s="64"/>
      <c r="X1452" s="64"/>
      <c r="Y1452" s="64"/>
      <c r="Z1452" s="64"/>
      <c r="AA1452" s="64"/>
      <c r="AB1452" s="64"/>
      <c r="AC1452" s="64"/>
      <c r="AD1452" s="64"/>
      <c r="AE1452" s="64"/>
      <c r="AF1452" s="64"/>
      <c r="AG1452" s="64"/>
      <c r="AH1452" s="64"/>
    </row>
    <row r="1453" spans="1:34" ht="15" customHeight="1" x14ac:dyDescent="0.3">
      <c r="A1453" s="64"/>
      <c r="B1453" s="64"/>
      <c r="C1453" s="64"/>
      <c r="D1453" s="64"/>
      <c r="E1453" s="64"/>
      <c r="F1453" s="64"/>
      <c r="G1453" s="64"/>
      <c r="H1453" s="64"/>
      <c r="I1453" s="64"/>
      <c r="J1453" s="64"/>
      <c r="K1453" s="64"/>
      <c r="L1453" s="64"/>
      <c r="M1453" s="64"/>
      <c r="N1453" s="64"/>
      <c r="O1453" s="64"/>
      <c r="P1453" s="64"/>
      <c r="Q1453" s="64"/>
      <c r="R1453" s="64"/>
      <c r="S1453" s="64"/>
      <c r="T1453" s="64"/>
      <c r="U1453" s="64"/>
      <c r="V1453" s="64"/>
      <c r="W1453" s="64"/>
      <c r="X1453" s="64"/>
      <c r="Y1453" s="64"/>
      <c r="Z1453" s="64"/>
      <c r="AA1453" s="64"/>
      <c r="AB1453" s="64"/>
      <c r="AC1453" s="64"/>
      <c r="AD1453" s="64"/>
      <c r="AE1453" s="64"/>
      <c r="AF1453" s="64"/>
      <c r="AG1453" s="64"/>
      <c r="AH1453" s="64"/>
    </row>
    <row r="1454" spans="1:34" ht="15" customHeight="1" x14ac:dyDescent="0.3">
      <c r="A1454" s="64"/>
      <c r="B1454" s="64"/>
      <c r="C1454" s="64"/>
      <c r="D1454" s="64"/>
      <c r="E1454" s="64"/>
      <c r="F1454" s="64"/>
      <c r="G1454" s="64"/>
      <c r="H1454" s="64"/>
      <c r="I1454" s="64"/>
      <c r="J1454" s="64"/>
      <c r="K1454" s="64"/>
      <c r="L1454" s="64"/>
      <c r="M1454" s="64"/>
      <c r="N1454" s="64"/>
      <c r="O1454" s="64"/>
      <c r="P1454" s="64"/>
      <c r="Q1454" s="64"/>
      <c r="R1454" s="64"/>
      <c r="S1454" s="64"/>
      <c r="T1454" s="64"/>
      <c r="U1454" s="64"/>
      <c r="V1454" s="64"/>
      <c r="W1454" s="64"/>
      <c r="X1454" s="64"/>
      <c r="Y1454" s="64"/>
      <c r="Z1454" s="64"/>
      <c r="AA1454" s="64"/>
      <c r="AB1454" s="64"/>
      <c r="AC1454" s="64"/>
      <c r="AD1454" s="64"/>
      <c r="AE1454" s="64"/>
      <c r="AF1454" s="64"/>
      <c r="AG1454" s="64"/>
      <c r="AH1454" s="64"/>
    </row>
    <row r="1455" spans="1:34" ht="15" customHeight="1" x14ac:dyDescent="0.3">
      <c r="A1455" s="64"/>
      <c r="B1455" s="64"/>
      <c r="C1455" s="64"/>
      <c r="D1455" s="64"/>
      <c r="E1455" s="64"/>
      <c r="F1455" s="64"/>
      <c r="G1455" s="64"/>
      <c r="H1455" s="64"/>
      <c r="I1455" s="64"/>
      <c r="J1455" s="64"/>
      <c r="K1455" s="64"/>
      <c r="L1455" s="64"/>
      <c r="M1455" s="64"/>
      <c r="N1455" s="64"/>
      <c r="O1455" s="64"/>
      <c r="P1455" s="64"/>
      <c r="Q1455" s="64"/>
      <c r="R1455" s="64"/>
      <c r="S1455" s="64"/>
      <c r="T1455" s="64"/>
      <c r="U1455" s="64"/>
      <c r="V1455" s="64"/>
      <c r="W1455" s="64"/>
      <c r="X1455" s="64"/>
      <c r="Y1455" s="64"/>
      <c r="Z1455" s="64"/>
      <c r="AA1455" s="64"/>
      <c r="AB1455" s="64"/>
      <c r="AC1455" s="64"/>
      <c r="AD1455" s="64"/>
      <c r="AE1455" s="64"/>
      <c r="AF1455" s="64"/>
      <c r="AG1455" s="64"/>
      <c r="AH1455" s="64"/>
    </row>
    <row r="1456" spans="1:34" ht="15" customHeight="1" x14ac:dyDescent="0.3">
      <c r="A1456" s="64"/>
      <c r="B1456" s="64"/>
      <c r="C1456" s="64"/>
      <c r="D1456" s="64"/>
      <c r="E1456" s="64"/>
      <c r="F1456" s="64"/>
      <c r="G1456" s="64"/>
      <c r="H1456" s="64"/>
      <c r="I1456" s="64"/>
      <c r="J1456" s="64"/>
      <c r="K1456" s="64"/>
      <c r="L1456" s="64"/>
      <c r="M1456" s="64"/>
      <c r="N1456" s="64"/>
      <c r="O1456" s="64"/>
      <c r="P1456" s="64"/>
      <c r="Q1456" s="64"/>
      <c r="R1456" s="64"/>
      <c r="S1456" s="64"/>
      <c r="T1456" s="64"/>
      <c r="U1456" s="64"/>
      <c r="V1456" s="64"/>
      <c r="W1456" s="64"/>
      <c r="X1456" s="64"/>
      <c r="Y1456" s="64"/>
      <c r="Z1456" s="64"/>
      <c r="AA1456" s="64"/>
      <c r="AB1456" s="64"/>
      <c r="AC1456" s="64"/>
      <c r="AD1456" s="64"/>
      <c r="AE1456" s="64"/>
      <c r="AF1456" s="64"/>
      <c r="AG1456" s="64"/>
      <c r="AH1456" s="64"/>
    </row>
    <row r="1457" spans="1:34" ht="15" customHeight="1" x14ac:dyDescent="0.3">
      <c r="A1457" s="64"/>
      <c r="B1457" s="64"/>
      <c r="C1457" s="64"/>
      <c r="D1457" s="64"/>
      <c r="E1457" s="64"/>
      <c r="F1457" s="64"/>
      <c r="G1457" s="64"/>
      <c r="H1457" s="64"/>
      <c r="I1457" s="64"/>
      <c r="J1457" s="64"/>
      <c r="K1457" s="64"/>
      <c r="L1457" s="64"/>
      <c r="M1457" s="64"/>
      <c r="N1457" s="64"/>
      <c r="O1457" s="64"/>
      <c r="P1457" s="64"/>
      <c r="Q1457" s="64"/>
      <c r="R1457" s="64"/>
      <c r="S1457" s="64"/>
      <c r="T1457" s="64"/>
      <c r="U1457" s="64"/>
      <c r="V1457" s="64"/>
      <c r="W1457" s="64"/>
      <c r="X1457" s="64"/>
      <c r="Y1457" s="64"/>
      <c r="Z1457" s="64"/>
      <c r="AA1457" s="64"/>
      <c r="AB1457" s="64"/>
      <c r="AC1457" s="64"/>
      <c r="AD1457" s="64"/>
      <c r="AE1457" s="64"/>
      <c r="AF1457" s="64"/>
      <c r="AG1457" s="64"/>
      <c r="AH1457" s="64"/>
    </row>
    <row r="1458" spans="1:34" ht="15" customHeight="1" x14ac:dyDescent="0.3">
      <c r="A1458" s="64"/>
      <c r="B1458" s="64"/>
      <c r="C1458" s="64"/>
      <c r="D1458" s="64"/>
      <c r="E1458" s="64"/>
      <c r="F1458" s="64"/>
      <c r="G1458" s="64"/>
      <c r="H1458" s="64"/>
      <c r="I1458" s="64"/>
      <c r="J1458" s="64"/>
      <c r="K1458" s="64"/>
      <c r="L1458" s="64"/>
      <c r="M1458" s="64"/>
      <c r="N1458" s="64"/>
      <c r="O1458" s="64"/>
      <c r="P1458" s="64"/>
      <c r="Q1458" s="64"/>
      <c r="R1458" s="64"/>
      <c r="S1458" s="64"/>
      <c r="T1458" s="64"/>
      <c r="U1458" s="64"/>
      <c r="V1458" s="64"/>
      <c r="W1458" s="64"/>
      <c r="X1458" s="64"/>
      <c r="Y1458" s="64"/>
      <c r="Z1458" s="64"/>
      <c r="AA1458" s="64"/>
      <c r="AB1458" s="64"/>
      <c r="AC1458" s="64"/>
      <c r="AD1458" s="64"/>
      <c r="AE1458" s="64"/>
      <c r="AF1458" s="64"/>
      <c r="AG1458" s="64"/>
      <c r="AH1458" s="64"/>
    </row>
    <row r="1459" spans="1:34" ht="15" customHeight="1" x14ac:dyDescent="0.3">
      <c r="A1459" s="64"/>
      <c r="B1459" s="64"/>
      <c r="C1459" s="64"/>
      <c r="D1459" s="64"/>
      <c r="E1459" s="64"/>
      <c r="F1459" s="64"/>
      <c r="G1459" s="64"/>
      <c r="H1459" s="64"/>
      <c r="I1459" s="64"/>
      <c r="J1459" s="64"/>
      <c r="K1459" s="64"/>
      <c r="L1459" s="64"/>
      <c r="M1459" s="64"/>
      <c r="N1459" s="64"/>
      <c r="O1459" s="64"/>
      <c r="P1459" s="64"/>
      <c r="Q1459" s="64"/>
      <c r="R1459" s="64"/>
      <c r="S1459" s="64"/>
      <c r="T1459" s="64"/>
      <c r="U1459" s="64"/>
      <c r="V1459" s="64"/>
      <c r="W1459" s="64"/>
      <c r="X1459" s="64"/>
      <c r="Y1459" s="64"/>
      <c r="Z1459" s="64"/>
      <c r="AA1459" s="64"/>
      <c r="AB1459" s="64"/>
      <c r="AC1459" s="64"/>
      <c r="AD1459" s="64"/>
      <c r="AE1459" s="64"/>
      <c r="AF1459" s="64"/>
      <c r="AG1459" s="64"/>
      <c r="AH1459" s="64"/>
    </row>
    <row r="1460" spans="1:34" ht="15" customHeight="1" x14ac:dyDescent="0.3">
      <c r="A1460" s="64"/>
      <c r="B1460" s="64"/>
      <c r="C1460" s="64"/>
      <c r="D1460" s="64"/>
      <c r="E1460" s="64"/>
      <c r="F1460" s="64"/>
      <c r="G1460" s="64"/>
      <c r="H1460" s="64"/>
      <c r="I1460" s="64"/>
      <c r="J1460" s="64"/>
      <c r="K1460" s="64"/>
      <c r="L1460" s="64"/>
      <c r="M1460" s="64"/>
      <c r="N1460" s="64"/>
      <c r="O1460" s="64"/>
      <c r="P1460" s="64"/>
      <c r="Q1460" s="64"/>
      <c r="R1460" s="64"/>
      <c r="S1460" s="64"/>
      <c r="T1460" s="64"/>
      <c r="U1460" s="64"/>
      <c r="V1460" s="64"/>
      <c r="W1460" s="64"/>
      <c r="X1460" s="64"/>
      <c r="Y1460" s="64"/>
      <c r="Z1460" s="64"/>
      <c r="AA1460" s="64"/>
      <c r="AB1460" s="64"/>
      <c r="AC1460" s="64"/>
      <c r="AD1460" s="64"/>
      <c r="AE1460" s="64"/>
      <c r="AF1460" s="64"/>
      <c r="AG1460" s="64"/>
      <c r="AH1460" s="64"/>
    </row>
    <row r="1461" spans="1:34" ht="15" customHeight="1" x14ac:dyDescent="0.3">
      <c r="A1461" s="64"/>
      <c r="B1461" s="64"/>
      <c r="C1461" s="64"/>
      <c r="D1461" s="64"/>
      <c r="E1461" s="64"/>
      <c r="F1461" s="64"/>
      <c r="G1461" s="64"/>
      <c r="H1461" s="64"/>
      <c r="I1461" s="64"/>
      <c r="J1461" s="64"/>
      <c r="K1461" s="64"/>
      <c r="L1461" s="64"/>
      <c r="M1461" s="64"/>
      <c r="N1461" s="64"/>
      <c r="O1461" s="64"/>
      <c r="P1461" s="64"/>
      <c r="Q1461" s="64"/>
      <c r="R1461" s="64"/>
      <c r="S1461" s="64"/>
      <c r="T1461" s="64"/>
      <c r="U1461" s="64"/>
      <c r="V1461" s="64"/>
      <c r="W1461" s="64"/>
      <c r="X1461" s="64"/>
      <c r="Y1461" s="64"/>
      <c r="Z1461" s="64"/>
      <c r="AA1461" s="64"/>
      <c r="AB1461" s="64"/>
      <c r="AC1461" s="64"/>
      <c r="AD1461" s="64"/>
      <c r="AE1461" s="64"/>
      <c r="AF1461" s="64"/>
      <c r="AG1461" s="64"/>
      <c r="AH1461" s="64"/>
    </row>
    <row r="1462" spans="1:34" ht="15" customHeight="1" x14ac:dyDescent="0.3">
      <c r="A1462" s="64"/>
      <c r="B1462" s="64"/>
      <c r="C1462" s="64"/>
      <c r="D1462" s="64"/>
      <c r="E1462" s="64"/>
      <c r="F1462" s="64"/>
      <c r="G1462" s="64"/>
      <c r="H1462" s="64"/>
      <c r="I1462" s="64"/>
      <c r="J1462" s="64"/>
      <c r="K1462" s="64"/>
      <c r="L1462" s="64"/>
      <c r="M1462" s="64"/>
      <c r="N1462" s="64"/>
      <c r="O1462" s="64"/>
      <c r="P1462" s="64"/>
      <c r="Q1462" s="64"/>
      <c r="R1462" s="64"/>
      <c r="S1462" s="64"/>
      <c r="T1462" s="64"/>
      <c r="U1462" s="64"/>
      <c r="V1462" s="64"/>
      <c r="W1462" s="64"/>
      <c r="X1462" s="64"/>
      <c r="Y1462" s="64"/>
      <c r="Z1462" s="64"/>
      <c r="AA1462" s="64"/>
      <c r="AB1462" s="64"/>
      <c r="AC1462" s="64"/>
      <c r="AD1462" s="64"/>
      <c r="AE1462" s="64"/>
      <c r="AF1462" s="64"/>
      <c r="AG1462" s="64"/>
      <c r="AH1462" s="64"/>
    </row>
    <row r="1463" spans="1:34" ht="15" customHeight="1" x14ac:dyDescent="0.3">
      <c r="A1463" s="64"/>
      <c r="B1463" s="64"/>
      <c r="C1463" s="64"/>
      <c r="D1463" s="64"/>
      <c r="E1463" s="64"/>
      <c r="F1463" s="64"/>
      <c r="G1463" s="64"/>
      <c r="H1463" s="64"/>
      <c r="I1463" s="64"/>
      <c r="J1463" s="64"/>
      <c r="K1463" s="64"/>
      <c r="L1463" s="64"/>
      <c r="M1463" s="64"/>
      <c r="N1463" s="64"/>
      <c r="O1463" s="64"/>
      <c r="P1463" s="64"/>
      <c r="Q1463" s="64"/>
      <c r="R1463" s="64"/>
      <c r="S1463" s="64"/>
      <c r="T1463" s="64"/>
      <c r="U1463" s="64"/>
      <c r="V1463" s="64"/>
      <c r="W1463" s="64"/>
      <c r="X1463" s="64"/>
      <c r="Y1463" s="64"/>
      <c r="Z1463" s="64"/>
      <c r="AA1463" s="64"/>
      <c r="AB1463" s="64"/>
      <c r="AC1463" s="64"/>
      <c r="AD1463" s="64"/>
      <c r="AE1463" s="64"/>
      <c r="AF1463" s="64"/>
      <c r="AG1463" s="64"/>
      <c r="AH1463" s="64"/>
    </row>
    <row r="1464" spans="1:34" ht="15" customHeight="1" x14ac:dyDescent="0.3">
      <c r="A1464" s="64"/>
      <c r="B1464" s="64"/>
      <c r="C1464" s="64"/>
      <c r="D1464" s="64"/>
      <c r="E1464" s="64"/>
      <c r="F1464" s="64"/>
      <c r="G1464" s="64"/>
      <c r="H1464" s="64"/>
      <c r="I1464" s="64"/>
      <c r="J1464" s="64"/>
      <c r="K1464" s="64"/>
      <c r="L1464" s="64"/>
      <c r="M1464" s="64"/>
      <c r="N1464" s="64"/>
      <c r="O1464" s="64"/>
      <c r="P1464" s="64"/>
      <c r="Q1464" s="64"/>
      <c r="R1464" s="64"/>
      <c r="S1464" s="64"/>
      <c r="T1464" s="64"/>
      <c r="U1464" s="64"/>
      <c r="V1464" s="64"/>
      <c r="W1464" s="64"/>
      <c r="X1464" s="64"/>
      <c r="Y1464" s="64"/>
      <c r="Z1464" s="64"/>
      <c r="AA1464" s="64"/>
      <c r="AB1464" s="64"/>
      <c r="AC1464" s="64"/>
      <c r="AD1464" s="64"/>
      <c r="AE1464" s="64"/>
      <c r="AF1464" s="64"/>
      <c r="AG1464" s="64"/>
      <c r="AH1464" s="64"/>
    </row>
    <row r="1465" spans="1:34" ht="15" customHeight="1" x14ac:dyDescent="0.3">
      <c r="A1465" s="64"/>
      <c r="B1465" s="64"/>
      <c r="C1465" s="64"/>
      <c r="D1465" s="64"/>
      <c r="E1465" s="64"/>
      <c r="F1465" s="64"/>
      <c r="G1465" s="64"/>
      <c r="H1465" s="64"/>
      <c r="I1465" s="64"/>
      <c r="J1465" s="64"/>
      <c r="K1465" s="64"/>
      <c r="L1465" s="64"/>
      <c r="M1465" s="64"/>
      <c r="N1465" s="64"/>
      <c r="O1465" s="64"/>
      <c r="P1465" s="64"/>
      <c r="Q1465" s="64"/>
      <c r="R1465" s="64"/>
      <c r="S1465" s="64"/>
      <c r="T1465" s="64"/>
      <c r="U1465" s="64"/>
      <c r="V1465" s="64"/>
      <c r="W1465" s="64"/>
      <c r="X1465" s="64"/>
      <c r="Y1465" s="64"/>
      <c r="Z1465" s="64"/>
      <c r="AA1465" s="64"/>
      <c r="AB1465" s="64"/>
      <c r="AC1465" s="64"/>
      <c r="AD1465" s="64"/>
      <c r="AE1465" s="64"/>
      <c r="AF1465" s="64"/>
      <c r="AG1465" s="64"/>
      <c r="AH1465" s="64"/>
    </row>
    <row r="1466" spans="1:34" ht="15" customHeight="1" x14ac:dyDescent="0.3">
      <c r="A1466" s="64"/>
      <c r="B1466" s="64"/>
      <c r="C1466" s="64"/>
      <c r="D1466" s="64"/>
      <c r="E1466" s="64"/>
      <c r="F1466" s="64"/>
      <c r="G1466" s="64"/>
      <c r="H1466" s="64"/>
      <c r="I1466" s="64"/>
      <c r="J1466" s="64"/>
      <c r="K1466" s="64"/>
      <c r="L1466" s="64"/>
      <c r="M1466" s="64"/>
      <c r="N1466" s="64"/>
      <c r="O1466" s="64"/>
      <c r="P1466" s="64"/>
      <c r="Q1466" s="64"/>
      <c r="R1466" s="64"/>
      <c r="S1466" s="64"/>
      <c r="T1466" s="64"/>
      <c r="U1466" s="64"/>
      <c r="V1466" s="64"/>
      <c r="W1466" s="64"/>
      <c r="X1466" s="64"/>
      <c r="Y1466" s="64"/>
      <c r="Z1466" s="64"/>
      <c r="AA1466" s="64"/>
      <c r="AB1466" s="64"/>
      <c r="AC1466" s="64"/>
      <c r="AD1466" s="64"/>
      <c r="AE1466" s="64"/>
      <c r="AF1466" s="64"/>
      <c r="AG1466" s="64"/>
      <c r="AH1466" s="64"/>
    </row>
    <row r="1467" spans="1:34" ht="15" customHeight="1" x14ac:dyDescent="0.3">
      <c r="A1467" s="64"/>
      <c r="B1467" s="64"/>
      <c r="C1467" s="64"/>
      <c r="D1467" s="64"/>
      <c r="E1467" s="64"/>
      <c r="F1467" s="64"/>
      <c r="G1467" s="64"/>
      <c r="H1467" s="64"/>
      <c r="I1467" s="64"/>
      <c r="J1467" s="64"/>
      <c r="K1467" s="64"/>
      <c r="L1467" s="64"/>
      <c r="M1467" s="64"/>
      <c r="N1467" s="64"/>
      <c r="O1467" s="64"/>
      <c r="P1467" s="64"/>
      <c r="Q1467" s="64"/>
      <c r="R1467" s="64"/>
      <c r="S1467" s="64"/>
      <c r="T1467" s="64"/>
      <c r="U1467" s="64"/>
      <c r="V1467" s="64"/>
      <c r="W1467" s="64"/>
      <c r="X1467" s="64"/>
      <c r="Y1467" s="64"/>
      <c r="Z1467" s="64"/>
      <c r="AA1467" s="64"/>
      <c r="AB1467" s="64"/>
      <c r="AC1467" s="64"/>
      <c r="AD1467" s="64"/>
      <c r="AE1467" s="64"/>
      <c r="AF1467" s="64"/>
      <c r="AG1467" s="64"/>
      <c r="AH1467" s="64"/>
    </row>
    <row r="1468" spans="1:34" ht="15" customHeight="1" x14ac:dyDescent="0.3">
      <c r="A1468" s="64"/>
      <c r="B1468" s="64"/>
      <c r="C1468" s="64"/>
      <c r="D1468" s="64"/>
      <c r="E1468" s="64"/>
      <c r="F1468" s="64"/>
      <c r="G1468" s="64"/>
      <c r="H1468" s="64"/>
      <c r="I1468" s="64"/>
      <c r="J1468" s="64"/>
      <c r="K1468" s="64"/>
      <c r="L1468" s="64"/>
      <c r="M1468" s="64"/>
      <c r="N1468" s="64"/>
      <c r="O1468" s="64"/>
      <c r="P1468" s="64"/>
      <c r="Q1468" s="64"/>
      <c r="R1468" s="64"/>
      <c r="S1468" s="64"/>
      <c r="T1468" s="64"/>
      <c r="U1468" s="64"/>
      <c r="V1468" s="64"/>
      <c r="W1468" s="64"/>
      <c r="X1468" s="64"/>
      <c r="Y1468" s="64"/>
      <c r="Z1468" s="64"/>
      <c r="AA1468" s="64"/>
      <c r="AB1468" s="64"/>
      <c r="AC1468" s="64"/>
      <c r="AD1468" s="64"/>
      <c r="AE1468" s="64"/>
      <c r="AF1468" s="64"/>
      <c r="AG1468" s="64"/>
      <c r="AH1468" s="64"/>
    </row>
    <row r="1469" spans="1:34" ht="15" customHeight="1" x14ac:dyDescent="0.3">
      <c r="A1469" s="64"/>
      <c r="B1469" s="64"/>
      <c r="C1469" s="64"/>
      <c r="D1469" s="64"/>
      <c r="E1469" s="64"/>
      <c r="F1469" s="64"/>
      <c r="G1469" s="64"/>
      <c r="H1469" s="64"/>
      <c r="I1469" s="64"/>
      <c r="J1469" s="64"/>
      <c r="K1469" s="64"/>
      <c r="L1469" s="64"/>
      <c r="M1469" s="64"/>
      <c r="N1469" s="64"/>
      <c r="O1469" s="64"/>
      <c r="P1469" s="64"/>
      <c r="Q1469" s="64"/>
      <c r="R1469" s="64"/>
      <c r="S1469" s="64"/>
      <c r="T1469" s="64"/>
      <c r="U1469" s="64"/>
      <c r="V1469" s="64"/>
      <c r="W1469" s="64"/>
      <c r="X1469" s="64"/>
      <c r="Y1469" s="64"/>
      <c r="Z1469" s="64"/>
      <c r="AA1469" s="64"/>
      <c r="AB1469" s="64"/>
      <c r="AC1469" s="64"/>
      <c r="AD1469" s="64"/>
      <c r="AE1469" s="64"/>
      <c r="AF1469" s="64"/>
      <c r="AG1469" s="64"/>
      <c r="AH1469" s="64"/>
    </row>
    <row r="1470" spans="1:34" ht="15" customHeight="1" x14ac:dyDescent="0.3">
      <c r="A1470" s="64"/>
      <c r="B1470" s="64"/>
      <c r="C1470" s="64"/>
      <c r="D1470" s="64"/>
      <c r="E1470" s="64"/>
      <c r="F1470" s="64"/>
      <c r="G1470" s="64"/>
      <c r="H1470" s="64"/>
      <c r="I1470" s="64"/>
      <c r="J1470" s="64"/>
      <c r="K1470" s="64"/>
      <c r="L1470" s="64"/>
      <c r="M1470" s="64"/>
      <c r="N1470" s="64"/>
      <c r="O1470" s="64"/>
      <c r="P1470" s="64"/>
      <c r="Q1470" s="64"/>
      <c r="R1470" s="64"/>
      <c r="S1470" s="64"/>
      <c r="T1470" s="64"/>
      <c r="U1470" s="64"/>
      <c r="V1470" s="64"/>
      <c r="W1470" s="64"/>
      <c r="X1470" s="64"/>
      <c r="Y1470" s="64"/>
      <c r="Z1470" s="64"/>
      <c r="AA1470" s="64"/>
      <c r="AB1470" s="64"/>
      <c r="AC1470" s="64"/>
      <c r="AD1470" s="64"/>
      <c r="AE1470" s="64"/>
      <c r="AF1470" s="64"/>
      <c r="AG1470" s="64"/>
      <c r="AH1470" s="64"/>
    </row>
    <row r="1471" spans="1:34" ht="15" customHeight="1" x14ac:dyDescent="0.3">
      <c r="A1471" s="64"/>
      <c r="B1471" s="64"/>
      <c r="C1471" s="64"/>
      <c r="D1471" s="64"/>
      <c r="E1471" s="64"/>
      <c r="F1471" s="64"/>
      <c r="G1471" s="64"/>
      <c r="H1471" s="64"/>
      <c r="I1471" s="64"/>
      <c r="J1471" s="64"/>
      <c r="K1471" s="64"/>
      <c r="L1471" s="64"/>
      <c r="M1471" s="64"/>
      <c r="N1471" s="64"/>
      <c r="O1471" s="64"/>
      <c r="P1471" s="64"/>
      <c r="Q1471" s="64"/>
      <c r="R1471" s="64"/>
      <c r="S1471" s="64"/>
      <c r="T1471" s="64"/>
      <c r="U1471" s="64"/>
      <c r="V1471" s="64"/>
      <c r="W1471" s="64"/>
      <c r="X1471" s="64"/>
      <c r="Y1471" s="64"/>
      <c r="Z1471" s="64"/>
      <c r="AA1471" s="64"/>
      <c r="AB1471" s="64"/>
      <c r="AC1471" s="64"/>
      <c r="AD1471" s="64"/>
      <c r="AE1471" s="64"/>
      <c r="AF1471" s="64"/>
      <c r="AG1471" s="64"/>
      <c r="AH1471" s="64"/>
    </row>
    <row r="1472" spans="1:34" ht="15" customHeight="1" x14ac:dyDescent="0.3">
      <c r="A1472" s="64"/>
      <c r="B1472" s="64"/>
      <c r="C1472" s="64"/>
      <c r="D1472" s="64"/>
      <c r="E1472" s="64"/>
      <c r="F1472" s="64"/>
      <c r="G1472" s="64"/>
      <c r="H1472" s="64"/>
      <c r="I1472" s="64"/>
      <c r="J1472" s="64"/>
      <c r="K1472" s="64"/>
      <c r="L1472" s="64"/>
      <c r="M1472" s="64"/>
      <c r="N1472" s="64"/>
      <c r="O1472" s="64"/>
      <c r="P1472" s="64"/>
      <c r="Q1472" s="64"/>
      <c r="R1472" s="64"/>
      <c r="S1472" s="64"/>
      <c r="T1472" s="64"/>
      <c r="U1472" s="64"/>
      <c r="V1472" s="64"/>
      <c r="W1472" s="64"/>
      <c r="X1472" s="64"/>
      <c r="Y1472" s="64"/>
      <c r="Z1472" s="64"/>
      <c r="AA1472" s="64"/>
      <c r="AB1472" s="64"/>
      <c r="AC1472" s="64"/>
      <c r="AD1472" s="64"/>
      <c r="AE1472" s="64"/>
      <c r="AF1472" s="64"/>
      <c r="AG1472" s="64"/>
      <c r="AH1472" s="64"/>
    </row>
    <row r="1473" spans="1:34" ht="15" customHeight="1" x14ac:dyDescent="0.3">
      <c r="A1473" s="64"/>
      <c r="B1473" s="64"/>
      <c r="C1473" s="64"/>
      <c r="D1473" s="64"/>
      <c r="E1473" s="64"/>
      <c r="F1473" s="64"/>
      <c r="G1473" s="64"/>
      <c r="H1473" s="64"/>
      <c r="I1473" s="64"/>
      <c r="J1473" s="64"/>
      <c r="K1473" s="64"/>
      <c r="L1473" s="64"/>
      <c r="M1473" s="64"/>
      <c r="N1473" s="64"/>
      <c r="O1473" s="64"/>
      <c r="P1473" s="64"/>
      <c r="Q1473" s="64"/>
      <c r="R1473" s="64"/>
      <c r="S1473" s="64"/>
      <c r="T1473" s="64"/>
      <c r="U1473" s="64"/>
      <c r="V1473" s="64"/>
      <c r="W1473" s="64"/>
      <c r="X1473" s="64"/>
      <c r="Y1473" s="64"/>
      <c r="Z1473" s="64"/>
      <c r="AA1473" s="64"/>
      <c r="AB1473" s="64"/>
      <c r="AC1473" s="64"/>
      <c r="AD1473" s="64"/>
      <c r="AE1473" s="64"/>
      <c r="AF1473" s="64"/>
      <c r="AG1473" s="64"/>
      <c r="AH1473" s="64"/>
    </row>
    <row r="1474" spans="1:34" ht="15" customHeight="1" x14ac:dyDescent="0.3">
      <c r="A1474" s="64"/>
      <c r="B1474" s="64"/>
      <c r="C1474" s="64"/>
      <c r="D1474" s="64"/>
      <c r="E1474" s="64"/>
      <c r="F1474" s="64"/>
      <c r="G1474" s="64"/>
      <c r="H1474" s="64"/>
      <c r="I1474" s="64"/>
      <c r="J1474" s="64"/>
      <c r="K1474" s="64"/>
      <c r="L1474" s="64"/>
      <c r="M1474" s="64"/>
      <c r="N1474" s="64"/>
      <c r="O1474" s="64"/>
      <c r="P1474" s="64"/>
      <c r="Q1474" s="64"/>
      <c r="R1474" s="64"/>
      <c r="S1474" s="64"/>
      <c r="T1474" s="64"/>
      <c r="U1474" s="64"/>
      <c r="V1474" s="64"/>
      <c r="W1474" s="64"/>
      <c r="X1474" s="64"/>
      <c r="Y1474" s="64"/>
      <c r="Z1474" s="64"/>
      <c r="AA1474" s="64"/>
      <c r="AB1474" s="64"/>
      <c r="AC1474" s="64"/>
      <c r="AD1474" s="64"/>
      <c r="AE1474" s="64"/>
      <c r="AF1474" s="64"/>
      <c r="AG1474" s="64"/>
      <c r="AH1474" s="64"/>
    </row>
    <row r="1475" spans="1:34" ht="15" customHeight="1" x14ac:dyDescent="0.3">
      <c r="A1475" s="64"/>
      <c r="B1475" s="64"/>
      <c r="C1475" s="64"/>
      <c r="D1475" s="64"/>
      <c r="E1475" s="64"/>
      <c r="F1475" s="64"/>
      <c r="G1475" s="64"/>
      <c r="H1475" s="64"/>
      <c r="I1475" s="64"/>
      <c r="J1475" s="64"/>
      <c r="K1475" s="64"/>
      <c r="L1475" s="64"/>
      <c r="M1475" s="64"/>
      <c r="N1475" s="64"/>
      <c r="O1475" s="64"/>
      <c r="P1475" s="64"/>
      <c r="Q1475" s="64"/>
      <c r="R1475" s="64"/>
      <c r="S1475" s="64"/>
      <c r="T1475" s="64"/>
      <c r="U1475" s="64"/>
      <c r="V1475" s="64"/>
      <c r="W1475" s="64"/>
      <c r="X1475" s="64"/>
      <c r="Y1475" s="64"/>
      <c r="Z1475" s="64"/>
      <c r="AA1475" s="64"/>
      <c r="AB1475" s="64"/>
      <c r="AC1475" s="64"/>
      <c r="AD1475" s="64"/>
      <c r="AE1475" s="64"/>
      <c r="AF1475" s="64"/>
      <c r="AG1475" s="64"/>
      <c r="AH1475" s="64"/>
    </row>
    <row r="1476" spans="1:34" ht="15" customHeight="1" x14ac:dyDescent="0.3">
      <c r="A1476" s="64"/>
      <c r="B1476" s="64"/>
      <c r="C1476" s="64"/>
      <c r="D1476" s="64"/>
      <c r="E1476" s="64"/>
      <c r="F1476" s="64"/>
      <c r="G1476" s="64"/>
      <c r="H1476" s="64"/>
      <c r="I1476" s="64"/>
      <c r="J1476" s="64"/>
      <c r="K1476" s="64"/>
      <c r="L1476" s="64"/>
      <c r="M1476" s="64"/>
      <c r="N1476" s="64"/>
      <c r="O1476" s="64"/>
      <c r="P1476" s="64"/>
      <c r="Q1476" s="64"/>
      <c r="R1476" s="64"/>
      <c r="S1476" s="64"/>
      <c r="T1476" s="64"/>
      <c r="U1476" s="64"/>
      <c r="V1476" s="64"/>
      <c r="W1476" s="64"/>
      <c r="X1476" s="64"/>
      <c r="Y1476" s="64"/>
      <c r="Z1476" s="64"/>
      <c r="AA1476" s="64"/>
      <c r="AB1476" s="64"/>
      <c r="AC1476" s="64"/>
      <c r="AD1476" s="64"/>
      <c r="AE1476" s="64"/>
      <c r="AF1476" s="64"/>
      <c r="AG1476" s="64"/>
      <c r="AH1476" s="64"/>
    </row>
    <row r="1477" spans="1:34" ht="15" customHeight="1" x14ac:dyDescent="0.3">
      <c r="A1477" s="64"/>
      <c r="B1477" s="64"/>
      <c r="C1477" s="64"/>
      <c r="D1477" s="64"/>
      <c r="E1477" s="64"/>
      <c r="F1477" s="64"/>
      <c r="G1477" s="64"/>
      <c r="H1477" s="64"/>
      <c r="I1477" s="64"/>
      <c r="J1477" s="64"/>
      <c r="K1477" s="64"/>
      <c r="L1477" s="64"/>
      <c r="M1477" s="64"/>
      <c r="N1477" s="64"/>
      <c r="O1477" s="64"/>
      <c r="P1477" s="64"/>
      <c r="Q1477" s="64"/>
      <c r="R1477" s="64"/>
      <c r="S1477" s="64"/>
      <c r="T1477" s="64"/>
      <c r="U1477" s="64"/>
      <c r="V1477" s="64"/>
      <c r="W1477" s="64"/>
      <c r="X1477" s="64"/>
      <c r="Y1477" s="64"/>
      <c r="Z1477" s="64"/>
      <c r="AA1477" s="64"/>
      <c r="AB1477" s="64"/>
      <c r="AC1477" s="64"/>
      <c r="AD1477" s="64"/>
      <c r="AE1477" s="64"/>
      <c r="AF1477" s="64"/>
      <c r="AG1477" s="64"/>
      <c r="AH1477" s="64"/>
    </row>
    <row r="1478" spans="1:34" ht="15" customHeight="1" x14ac:dyDescent="0.3">
      <c r="A1478" s="64"/>
      <c r="B1478" s="64"/>
      <c r="C1478" s="64"/>
      <c r="D1478" s="64"/>
      <c r="E1478" s="64"/>
      <c r="F1478" s="64"/>
      <c r="G1478" s="64"/>
      <c r="H1478" s="64"/>
      <c r="I1478" s="64"/>
      <c r="J1478" s="64"/>
      <c r="K1478" s="64"/>
      <c r="L1478" s="64"/>
      <c r="M1478" s="64"/>
      <c r="N1478" s="64"/>
      <c r="O1478" s="64"/>
      <c r="P1478" s="64"/>
      <c r="Q1478" s="64"/>
      <c r="R1478" s="64"/>
      <c r="S1478" s="64"/>
      <c r="T1478" s="64"/>
      <c r="U1478" s="64"/>
      <c r="V1478" s="64"/>
      <c r="W1478" s="64"/>
      <c r="X1478" s="64"/>
      <c r="Y1478" s="64"/>
      <c r="Z1478" s="64"/>
      <c r="AA1478" s="64"/>
      <c r="AB1478" s="64"/>
      <c r="AC1478" s="64"/>
      <c r="AD1478" s="64"/>
      <c r="AE1478" s="64"/>
      <c r="AF1478" s="64"/>
      <c r="AG1478" s="64"/>
      <c r="AH1478" s="64"/>
    </row>
    <row r="1479" spans="1:34" ht="15" customHeight="1" x14ac:dyDescent="0.3">
      <c r="A1479" s="64"/>
      <c r="B1479" s="64"/>
      <c r="C1479" s="64"/>
      <c r="D1479" s="64"/>
      <c r="E1479" s="64"/>
      <c r="F1479" s="64"/>
      <c r="G1479" s="64"/>
      <c r="H1479" s="64"/>
      <c r="I1479" s="64"/>
      <c r="J1479" s="64"/>
      <c r="K1479" s="64"/>
      <c r="L1479" s="64"/>
      <c r="M1479" s="64"/>
      <c r="N1479" s="64"/>
      <c r="O1479" s="64"/>
      <c r="P1479" s="64"/>
      <c r="Q1479" s="64"/>
      <c r="R1479" s="64"/>
      <c r="S1479" s="64"/>
      <c r="T1479" s="64"/>
      <c r="U1479" s="64"/>
      <c r="V1479" s="64"/>
      <c r="W1479" s="64"/>
      <c r="X1479" s="64"/>
      <c r="Y1479" s="64"/>
      <c r="Z1479" s="64"/>
      <c r="AA1479" s="64"/>
      <c r="AB1479" s="64"/>
      <c r="AC1479" s="64"/>
      <c r="AD1479" s="64"/>
      <c r="AE1479" s="64"/>
      <c r="AF1479" s="64"/>
      <c r="AG1479" s="64"/>
      <c r="AH1479" s="64"/>
    </row>
    <row r="1480" spans="1:34" ht="15" customHeight="1" x14ac:dyDescent="0.3">
      <c r="A1480" s="64"/>
      <c r="B1480" s="64"/>
      <c r="C1480" s="64"/>
      <c r="D1480" s="64"/>
      <c r="E1480" s="64"/>
      <c r="F1480" s="64"/>
      <c r="G1480" s="64"/>
      <c r="H1480" s="64"/>
      <c r="I1480" s="64"/>
      <c r="J1480" s="64"/>
      <c r="K1480" s="64"/>
      <c r="L1480" s="64"/>
      <c r="M1480" s="64"/>
      <c r="N1480" s="64"/>
      <c r="O1480" s="64"/>
      <c r="P1480" s="64"/>
      <c r="Q1480" s="64"/>
      <c r="R1480" s="64"/>
      <c r="S1480" s="64"/>
      <c r="T1480" s="64"/>
      <c r="U1480" s="64"/>
      <c r="V1480" s="64"/>
      <c r="W1480" s="64"/>
      <c r="X1480" s="64"/>
      <c r="Y1480" s="64"/>
      <c r="Z1480" s="64"/>
      <c r="AA1480" s="64"/>
      <c r="AB1480" s="64"/>
      <c r="AC1480" s="64"/>
      <c r="AD1480" s="64"/>
      <c r="AE1480" s="64"/>
      <c r="AF1480" s="64"/>
      <c r="AG1480" s="64"/>
      <c r="AH1480" s="64"/>
    </row>
    <row r="1481" spans="1:34" ht="15" customHeight="1" x14ac:dyDescent="0.3">
      <c r="A1481" s="64"/>
      <c r="B1481" s="64"/>
      <c r="C1481" s="64"/>
      <c r="D1481" s="64"/>
      <c r="E1481" s="64"/>
      <c r="F1481" s="64"/>
      <c r="G1481" s="64"/>
      <c r="H1481" s="64"/>
      <c r="I1481" s="64"/>
      <c r="J1481" s="64"/>
      <c r="K1481" s="64"/>
      <c r="L1481" s="64"/>
      <c r="M1481" s="64"/>
      <c r="N1481" s="64"/>
      <c r="O1481" s="64"/>
      <c r="P1481" s="64"/>
      <c r="Q1481" s="64"/>
      <c r="R1481" s="64"/>
      <c r="S1481" s="64"/>
      <c r="T1481" s="64"/>
      <c r="U1481" s="64"/>
      <c r="V1481" s="64"/>
      <c r="W1481" s="64"/>
      <c r="X1481" s="64"/>
      <c r="Y1481" s="64"/>
      <c r="Z1481" s="64"/>
      <c r="AA1481" s="64"/>
      <c r="AB1481" s="64"/>
      <c r="AC1481" s="64"/>
      <c r="AD1481" s="64"/>
      <c r="AE1481" s="64"/>
      <c r="AF1481" s="64"/>
      <c r="AG1481" s="64"/>
      <c r="AH1481" s="64"/>
    </row>
    <row r="1482" spans="1:34" ht="15" customHeight="1" x14ac:dyDescent="0.3">
      <c r="A1482" s="64"/>
      <c r="B1482" s="64"/>
      <c r="C1482" s="64"/>
      <c r="D1482" s="64"/>
      <c r="E1482" s="64"/>
      <c r="F1482" s="64"/>
      <c r="G1482" s="64"/>
      <c r="H1482" s="64"/>
      <c r="I1482" s="64"/>
      <c r="J1482" s="64"/>
      <c r="K1482" s="64"/>
      <c r="L1482" s="64"/>
      <c r="M1482" s="64"/>
      <c r="N1482" s="64"/>
      <c r="O1482" s="64"/>
      <c r="P1482" s="64"/>
      <c r="Q1482" s="64"/>
      <c r="R1482" s="64"/>
      <c r="S1482" s="64"/>
      <c r="T1482" s="64"/>
      <c r="U1482" s="64"/>
      <c r="V1482" s="64"/>
      <c r="W1482" s="64"/>
      <c r="X1482" s="64"/>
      <c r="Y1482" s="64"/>
      <c r="Z1482" s="64"/>
      <c r="AA1482" s="64"/>
      <c r="AB1482" s="64"/>
      <c r="AC1482" s="64"/>
      <c r="AD1482" s="64"/>
      <c r="AE1482" s="64"/>
      <c r="AF1482" s="64"/>
      <c r="AG1482" s="64"/>
      <c r="AH1482" s="64"/>
    </row>
    <row r="1483" spans="1:34" ht="15" customHeight="1" x14ac:dyDescent="0.3">
      <c r="A1483" s="64"/>
      <c r="B1483" s="64"/>
      <c r="C1483" s="64"/>
      <c r="D1483" s="64"/>
      <c r="E1483" s="64"/>
      <c r="F1483" s="64"/>
      <c r="G1483" s="64"/>
      <c r="H1483" s="64"/>
      <c r="I1483" s="64"/>
      <c r="J1483" s="64"/>
      <c r="K1483" s="64"/>
      <c r="L1483" s="64"/>
      <c r="M1483" s="64"/>
      <c r="N1483" s="64"/>
      <c r="O1483" s="64"/>
      <c r="P1483" s="64"/>
      <c r="Q1483" s="64"/>
      <c r="R1483" s="64"/>
      <c r="S1483" s="64"/>
      <c r="T1483" s="64"/>
      <c r="U1483" s="64"/>
      <c r="V1483" s="64"/>
      <c r="W1483" s="64"/>
      <c r="X1483" s="64"/>
      <c r="Y1483" s="64"/>
      <c r="Z1483" s="64"/>
      <c r="AA1483" s="64"/>
      <c r="AB1483" s="64"/>
      <c r="AC1483" s="64"/>
      <c r="AD1483" s="64"/>
      <c r="AE1483" s="64"/>
      <c r="AF1483" s="64"/>
      <c r="AG1483" s="64"/>
      <c r="AH1483" s="64"/>
    </row>
    <row r="1484" spans="1:34" ht="15" customHeight="1" x14ac:dyDescent="0.3">
      <c r="A1484" s="64"/>
      <c r="B1484" s="64"/>
      <c r="C1484" s="64"/>
      <c r="D1484" s="64"/>
      <c r="E1484" s="64"/>
      <c r="F1484" s="64"/>
      <c r="G1484" s="64"/>
      <c r="H1484" s="64"/>
      <c r="I1484" s="64"/>
      <c r="J1484" s="64"/>
      <c r="K1484" s="64"/>
      <c r="L1484" s="64"/>
      <c r="M1484" s="64"/>
      <c r="N1484" s="64"/>
      <c r="O1484" s="64"/>
      <c r="P1484" s="64"/>
      <c r="Q1484" s="64"/>
      <c r="R1484" s="64"/>
      <c r="S1484" s="64"/>
      <c r="T1484" s="64"/>
      <c r="U1484" s="64"/>
      <c r="V1484" s="64"/>
      <c r="W1484" s="64"/>
      <c r="X1484" s="64"/>
      <c r="Y1484" s="64"/>
      <c r="Z1484" s="64"/>
      <c r="AA1484" s="64"/>
      <c r="AB1484" s="64"/>
      <c r="AC1484" s="64"/>
      <c r="AD1484" s="64"/>
      <c r="AE1484" s="64"/>
      <c r="AF1484" s="64"/>
      <c r="AG1484" s="64"/>
      <c r="AH1484" s="64"/>
    </row>
    <row r="1485" spans="1:34" ht="15" customHeight="1" x14ac:dyDescent="0.3">
      <c r="A1485" s="64"/>
      <c r="B1485" s="64"/>
      <c r="C1485" s="64"/>
      <c r="D1485" s="64"/>
      <c r="E1485" s="64"/>
      <c r="F1485" s="64"/>
      <c r="G1485" s="64"/>
      <c r="H1485" s="64"/>
      <c r="I1485" s="64"/>
      <c r="J1485" s="64"/>
      <c r="K1485" s="64"/>
      <c r="L1485" s="64"/>
      <c r="M1485" s="64"/>
      <c r="N1485" s="64"/>
      <c r="O1485" s="64"/>
      <c r="P1485" s="64"/>
      <c r="Q1485" s="64"/>
      <c r="R1485" s="64"/>
      <c r="S1485" s="64"/>
      <c r="T1485" s="64"/>
      <c r="U1485" s="64"/>
      <c r="V1485" s="64"/>
      <c r="W1485" s="64"/>
      <c r="X1485" s="64"/>
      <c r="Y1485" s="64"/>
      <c r="Z1485" s="64"/>
      <c r="AA1485" s="64"/>
      <c r="AB1485" s="64"/>
      <c r="AC1485" s="64"/>
      <c r="AD1485" s="64"/>
      <c r="AE1485" s="64"/>
      <c r="AF1485" s="64"/>
      <c r="AG1485" s="64"/>
      <c r="AH1485" s="64"/>
    </row>
    <row r="1486" spans="1:34" ht="15" customHeight="1" x14ac:dyDescent="0.3">
      <c r="A1486" s="64"/>
      <c r="B1486" s="64"/>
      <c r="C1486" s="64"/>
      <c r="D1486" s="64"/>
      <c r="E1486" s="64"/>
      <c r="F1486" s="64"/>
      <c r="G1486" s="64"/>
      <c r="H1486" s="64"/>
      <c r="I1486" s="64"/>
      <c r="J1486" s="64"/>
      <c r="K1486" s="64"/>
      <c r="L1486" s="64"/>
      <c r="M1486" s="64"/>
      <c r="N1486" s="64"/>
      <c r="O1486" s="64"/>
      <c r="P1486" s="64"/>
      <c r="Q1486" s="64"/>
      <c r="R1486" s="64"/>
      <c r="S1486" s="64"/>
      <c r="T1486" s="64"/>
      <c r="U1486" s="64"/>
      <c r="V1486" s="64"/>
      <c r="W1486" s="64"/>
      <c r="X1486" s="64"/>
      <c r="Y1486" s="64"/>
      <c r="Z1486" s="64"/>
      <c r="AA1486" s="64"/>
      <c r="AB1486" s="64"/>
      <c r="AC1486" s="64"/>
      <c r="AD1486" s="64"/>
      <c r="AE1486" s="64"/>
      <c r="AF1486" s="64"/>
      <c r="AG1486" s="64"/>
      <c r="AH1486" s="64"/>
    </row>
    <row r="1487" spans="1:34" ht="15" customHeight="1" x14ac:dyDescent="0.3">
      <c r="A1487" s="64"/>
      <c r="B1487" s="64"/>
      <c r="C1487" s="64"/>
      <c r="D1487" s="64"/>
      <c r="E1487" s="64"/>
      <c r="F1487" s="64"/>
      <c r="G1487" s="64"/>
      <c r="H1487" s="64"/>
      <c r="I1487" s="64"/>
      <c r="J1487" s="64"/>
      <c r="K1487" s="64"/>
      <c r="L1487" s="64"/>
      <c r="M1487" s="64"/>
      <c r="N1487" s="64"/>
      <c r="O1487" s="64"/>
      <c r="P1487" s="64"/>
      <c r="Q1487" s="64"/>
      <c r="R1487" s="64"/>
      <c r="S1487" s="64"/>
      <c r="T1487" s="64"/>
      <c r="U1487" s="64"/>
      <c r="V1487" s="64"/>
      <c r="W1487" s="64"/>
      <c r="X1487" s="64"/>
      <c r="Y1487" s="64"/>
      <c r="Z1487" s="64"/>
      <c r="AA1487" s="64"/>
      <c r="AB1487" s="64"/>
      <c r="AC1487" s="64"/>
      <c r="AD1487" s="64"/>
      <c r="AE1487" s="64"/>
      <c r="AF1487" s="64"/>
      <c r="AG1487" s="64"/>
      <c r="AH1487" s="64"/>
    </row>
    <row r="1488" spans="1:34" ht="15" customHeight="1" x14ac:dyDescent="0.3">
      <c r="A1488" s="64"/>
      <c r="B1488" s="64"/>
      <c r="C1488" s="64"/>
      <c r="D1488" s="64"/>
      <c r="E1488" s="64"/>
      <c r="F1488" s="64"/>
      <c r="G1488" s="64"/>
      <c r="H1488" s="64"/>
      <c r="I1488" s="64"/>
      <c r="J1488" s="64"/>
      <c r="K1488" s="64"/>
      <c r="L1488" s="64"/>
      <c r="M1488" s="64"/>
      <c r="N1488" s="64"/>
      <c r="O1488" s="64"/>
      <c r="P1488" s="64"/>
      <c r="Q1488" s="64"/>
      <c r="R1488" s="64"/>
      <c r="S1488" s="64"/>
      <c r="T1488" s="64"/>
      <c r="U1488" s="64"/>
      <c r="V1488" s="64"/>
      <c r="W1488" s="64"/>
      <c r="X1488" s="64"/>
      <c r="Y1488" s="64"/>
      <c r="Z1488" s="64"/>
      <c r="AA1488" s="64"/>
      <c r="AB1488" s="64"/>
      <c r="AC1488" s="64"/>
      <c r="AD1488" s="64"/>
      <c r="AE1488" s="64"/>
      <c r="AF1488" s="64"/>
      <c r="AG1488" s="64"/>
      <c r="AH1488" s="64"/>
    </row>
    <row r="1489" spans="1:34" ht="15" customHeight="1" x14ac:dyDescent="0.3">
      <c r="A1489" s="64"/>
      <c r="B1489" s="64"/>
      <c r="C1489" s="64"/>
      <c r="D1489" s="64"/>
      <c r="E1489" s="64"/>
      <c r="F1489" s="64"/>
      <c r="G1489" s="64"/>
      <c r="H1489" s="64"/>
      <c r="I1489" s="64"/>
      <c r="J1489" s="64"/>
      <c r="K1489" s="64"/>
      <c r="L1489" s="64"/>
      <c r="M1489" s="64"/>
      <c r="N1489" s="64"/>
      <c r="O1489" s="64"/>
      <c r="P1489" s="64"/>
      <c r="Q1489" s="64"/>
      <c r="R1489" s="64"/>
      <c r="S1489" s="64"/>
      <c r="T1489" s="64"/>
      <c r="U1489" s="64"/>
      <c r="V1489" s="64"/>
      <c r="W1489" s="64"/>
      <c r="X1489" s="64"/>
      <c r="Y1489" s="64"/>
      <c r="Z1489" s="64"/>
      <c r="AA1489" s="64"/>
      <c r="AB1489" s="64"/>
      <c r="AC1489" s="64"/>
      <c r="AD1489" s="64"/>
      <c r="AE1489" s="64"/>
      <c r="AF1489" s="64"/>
      <c r="AG1489" s="64"/>
      <c r="AH1489" s="64"/>
    </row>
    <row r="1490" spans="1:34" ht="15" customHeight="1" x14ac:dyDescent="0.3">
      <c r="A1490" s="64"/>
      <c r="B1490" s="87"/>
      <c r="C1490" s="87"/>
      <c r="D1490" s="87"/>
      <c r="E1490" s="87"/>
      <c r="F1490" s="87"/>
      <c r="G1490" s="87"/>
      <c r="H1490" s="87"/>
      <c r="I1490" s="87"/>
      <c r="J1490" s="87"/>
      <c r="K1490" s="87"/>
      <c r="L1490" s="87"/>
      <c r="M1490" s="87"/>
      <c r="N1490" s="87"/>
      <c r="O1490" s="87"/>
      <c r="P1490" s="87"/>
      <c r="Q1490" s="87"/>
      <c r="R1490" s="87"/>
      <c r="S1490" s="87"/>
      <c r="T1490" s="87"/>
      <c r="U1490" s="87"/>
      <c r="V1490" s="87"/>
      <c r="W1490" s="87"/>
      <c r="X1490" s="87"/>
      <c r="Y1490" s="87"/>
      <c r="Z1490" s="87"/>
      <c r="AA1490" s="87"/>
      <c r="AB1490" s="87"/>
      <c r="AC1490" s="87"/>
      <c r="AD1490" s="87"/>
      <c r="AE1490" s="87"/>
      <c r="AF1490" s="87"/>
      <c r="AG1490" s="64"/>
      <c r="AH1490" s="64"/>
    </row>
    <row r="1491" spans="1:34" ht="15" customHeight="1" x14ac:dyDescent="0.3">
      <c r="A1491" s="64"/>
      <c r="B1491" s="64"/>
      <c r="C1491" s="64"/>
      <c r="D1491" s="64"/>
      <c r="E1491" s="64"/>
      <c r="F1491" s="64"/>
      <c r="G1491" s="64"/>
      <c r="H1491" s="64"/>
      <c r="I1491" s="64"/>
      <c r="J1491" s="64"/>
      <c r="K1491" s="64"/>
      <c r="L1491" s="64"/>
      <c r="M1491" s="64"/>
      <c r="N1491" s="64"/>
      <c r="O1491" s="64"/>
      <c r="P1491" s="64"/>
      <c r="Q1491" s="64"/>
      <c r="R1491" s="64"/>
      <c r="S1491" s="64"/>
      <c r="T1491" s="64"/>
      <c r="U1491" s="64"/>
      <c r="V1491" s="64"/>
      <c r="W1491" s="64"/>
      <c r="X1491" s="64"/>
      <c r="Y1491" s="64"/>
      <c r="Z1491" s="64"/>
      <c r="AA1491" s="64"/>
      <c r="AB1491" s="64"/>
      <c r="AC1491" s="64"/>
      <c r="AD1491" s="64"/>
      <c r="AE1491" s="64"/>
      <c r="AF1491" s="64"/>
      <c r="AG1491" s="64"/>
      <c r="AH1491" s="64"/>
    </row>
    <row r="1492" spans="1:34" ht="15" customHeight="1" x14ac:dyDescent="0.3">
      <c r="A1492" s="64"/>
      <c r="B1492" s="64"/>
      <c r="C1492" s="64"/>
      <c r="D1492" s="64"/>
      <c r="E1492" s="64"/>
      <c r="F1492" s="64"/>
      <c r="G1492" s="64"/>
      <c r="H1492" s="64"/>
      <c r="I1492" s="64"/>
      <c r="J1492" s="64"/>
      <c r="K1492" s="64"/>
      <c r="L1492" s="64"/>
      <c r="M1492" s="64"/>
      <c r="N1492" s="64"/>
      <c r="O1492" s="64"/>
      <c r="P1492" s="64"/>
      <c r="Q1492" s="64"/>
      <c r="R1492" s="64"/>
      <c r="S1492" s="64"/>
      <c r="T1492" s="64"/>
      <c r="U1492" s="64"/>
      <c r="V1492" s="64"/>
      <c r="W1492" s="64"/>
      <c r="X1492" s="64"/>
      <c r="Y1492" s="64"/>
      <c r="Z1492" s="64"/>
      <c r="AA1492" s="64"/>
      <c r="AB1492" s="64"/>
      <c r="AC1492" s="64"/>
      <c r="AD1492" s="64"/>
      <c r="AE1492" s="64"/>
      <c r="AF1492" s="64"/>
      <c r="AG1492" s="64"/>
      <c r="AH1492" s="64"/>
    </row>
    <row r="1493" spans="1:34" ht="15" customHeight="1" x14ac:dyDescent="0.3">
      <c r="A1493" s="64"/>
      <c r="B1493" s="64"/>
      <c r="C1493" s="64"/>
      <c r="D1493" s="64"/>
      <c r="E1493" s="64"/>
      <c r="F1493" s="64"/>
      <c r="G1493" s="64"/>
      <c r="H1493" s="64"/>
      <c r="I1493" s="64"/>
      <c r="J1493" s="64"/>
      <c r="K1493" s="64"/>
      <c r="L1493" s="64"/>
      <c r="M1493" s="64"/>
      <c r="N1493" s="64"/>
      <c r="O1493" s="64"/>
      <c r="P1493" s="64"/>
      <c r="Q1493" s="64"/>
      <c r="R1493" s="64"/>
      <c r="S1493" s="64"/>
      <c r="T1493" s="64"/>
      <c r="U1493" s="64"/>
      <c r="V1493" s="64"/>
      <c r="W1493" s="64"/>
      <c r="X1493" s="64"/>
      <c r="Y1493" s="64"/>
      <c r="Z1493" s="64"/>
      <c r="AA1493" s="64"/>
      <c r="AB1493" s="64"/>
      <c r="AC1493" s="64"/>
      <c r="AD1493" s="64"/>
      <c r="AE1493" s="64"/>
      <c r="AF1493" s="64"/>
      <c r="AG1493" s="64"/>
      <c r="AH1493" s="64"/>
    </row>
    <row r="1494" spans="1:34" ht="15" customHeight="1" x14ac:dyDescent="0.3">
      <c r="A1494" s="64"/>
      <c r="B1494" s="64"/>
      <c r="C1494" s="64"/>
      <c r="D1494" s="64"/>
      <c r="E1494" s="64"/>
      <c r="F1494" s="64"/>
      <c r="G1494" s="64"/>
      <c r="H1494" s="64"/>
      <c r="I1494" s="64"/>
      <c r="J1494" s="64"/>
      <c r="K1494" s="64"/>
      <c r="L1494" s="64"/>
      <c r="M1494" s="64"/>
      <c r="N1494" s="64"/>
      <c r="O1494" s="64"/>
      <c r="P1494" s="64"/>
      <c r="Q1494" s="64"/>
      <c r="R1494" s="64"/>
      <c r="S1494" s="64"/>
      <c r="T1494" s="64"/>
      <c r="U1494" s="64"/>
      <c r="V1494" s="64"/>
      <c r="W1494" s="64"/>
      <c r="X1494" s="64"/>
      <c r="Y1494" s="64"/>
      <c r="Z1494" s="64"/>
      <c r="AA1494" s="64"/>
      <c r="AB1494" s="64"/>
      <c r="AC1494" s="64"/>
      <c r="AD1494" s="64"/>
      <c r="AE1494" s="64"/>
      <c r="AF1494" s="64"/>
      <c r="AG1494" s="64"/>
      <c r="AH1494" s="64"/>
    </row>
    <row r="1495" spans="1:34" ht="15" customHeight="1" x14ac:dyDescent="0.3">
      <c r="A1495" s="64"/>
      <c r="B1495" s="64"/>
      <c r="C1495" s="64"/>
      <c r="D1495" s="64"/>
      <c r="E1495" s="64"/>
      <c r="F1495" s="64"/>
      <c r="G1495" s="64"/>
      <c r="H1495" s="64"/>
      <c r="I1495" s="64"/>
      <c r="J1495" s="64"/>
      <c r="K1495" s="64"/>
      <c r="L1495" s="64"/>
      <c r="M1495" s="64"/>
      <c r="N1495" s="64"/>
      <c r="O1495" s="64"/>
      <c r="P1495" s="64"/>
      <c r="Q1495" s="64"/>
      <c r="R1495" s="64"/>
      <c r="S1495" s="64"/>
      <c r="T1495" s="64"/>
      <c r="U1495" s="64"/>
      <c r="V1495" s="64"/>
      <c r="W1495" s="64"/>
      <c r="X1495" s="64"/>
      <c r="Y1495" s="64"/>
      <c r="Z1495" s="64"/>
      <c r="AA1495" s="64"/>
      <c r="AB1495" s="64"/>
      <c r="AC1495" s="64"/>
      <c r="AD1495" s="64"/>
      <c r="AE1495" s="64"/>
      <c r="AF1495" s="64"/>
      <c r="AG1495" s="64"/>
      <c r="AH1495" s="64"/>
    </row>
    <row r="1496" spans="1:34" ht="15" customHeight="1" x14ac:dyDescent="0.3">
      <c r="A1496" s="64"/>
      <c r="B1496" s="64"/>
      <c r="C1496" s="64"/>
      <c r="D1496" s="64"/>
      <c r="E1496" s="64"/>
      <c r="F1496" s="64"/>
      <c r="G1496" s="64"/>
      <c r="H1496" s="64"/>
      <c r="I1496" s="64"/>
      <c r="J1496" s="64"/>
      <c r="K1496" s="64"/>
      <c r="L1496" s="64"/>
      <c r="M1496" s="64"/>
      <c r="N1496" s="64"/>
      <c r="O1496" s="64"/>
      <c r="P1496" s="64"/>
      <c r="Q1496" s="64"/>
      <c r="R1496" s="64"/>
      <c r="S1496" s="64"/>
      <c r="T1496" s="64"/>
      <c r="U1496" s="64"/>
      <c r="V1496" s="64"/>
      <c r="W1496" s="64"/>
      <c r="X1496" s="64"/>
      <c r="Y1496" s="64"/>
      <c r="Z1496" s="64"/>
      <c r="AA1496" s="64"/>
      <c r="AB1496" s="64"/>
      <c r="AC1496" s="64"/>
      <c r="AD1496" s="64"/>
      <c r="AE1496" s="64"/>
      <c r="AF1496" s="64"/>
      <c r="AG1496" s="64"/>
      <c r="AH1496" s="64"/>
    </row>
    <row r="1497" spans="1:34" ht="15" customHeight="1" x14ac:dyDescent="0.3">
      <c r="A1497" s="64"/>
      <c r="B1497" s="64"/>
      <c r="C1497" s="64"/>
      <c r="D1497" s="64"/>
      <c r="E1497" s="64"/>
      <c r="F1497" s="64"/>
      <c r="G1497" s="64"/>
      <c r="H1497" s="64"/>
      <c r="I1497" s="64"/>
      <c r="J1497" s="64"/>
      <c r="K1497" s="64"/>
      <c r="L1497" s="64"/>
      <c r="M1497" s="64"/>
      <c r="N1497" s="64"/>
      <c r="O1497" s="64"/>
      <c r="P1497" s="64"/>
      <c r="Q1497" s="64"/>
      <c r="R1497" s="64"/>
      <c r="S1497" s="64"/>
      <c r="T1497" s="64"/>
      <c r="U1497" s="64"/>
      <c r="V1497" s="64"/>
      <c r="W1497" s="64"/>
      <c r="X1497" s="64"/>
      <c r="Y1497" s="64"/>
      <c r="Z1497" s="64"/>
      <c r="AA1497" s="64"/>
      <c r="AB1497" s="64"/>
      <c r="AC1497" s="64"/>
      <c r="AD1497" s="64"/>
      <c r="AE1497" s="64"/>
      <c r="AF1497" s="64"/>
      <c r="AG1497" s="64"/>
      <c r="AH1497" s="64"/>
    </row>
    <row r="1498" spans="1:34" ht="15" customHeight="1" x14ac:dyDescent="0.3">
      <c r="A1498" s="64"/>
      <c r="B1498" s="64"/>
      <c r="C1498" s="64"/>
      <c r="D1498" s="64"/>
      <c r="E1498" s="64"/>
      <c r="F1498" s="64"/>
      <c r="G1498" s="64"/>
      <c r="H1498" s="64"/>
      <c r="I1498" s="64"/>
      <c r="J1498" s="64"/>
      <c r="K1498" s="64"/>
      <c r="L1498" s="64"/>
      <c r="M1498" s="64"/>
      <c r="N1498" s="64"/>
      <c r="O1498" s="64"/>
      <c r="P1498" s="64"/>
      <c r="Q1498" s="64"/>
      <c r="R1498" s="64"/>
      <c r="S1498" s="64"/>
      <c r="T1498" s="64"/>
      <c r="U1498" s="64"/>
      <c r="V1498" s="64"/>
      <c r="W1498" s="64"/>
      <c r="X1498" s="64"/>
      <c r="Y1498" s="64"/>
      <c r="Z1498" s="64"/>
      <c r="AA1498" s="64"/>
      <c r="AB1498" s="64"/>
      <c r="AC1498" s="64"/>
      <c r="AD1498" s="64"/>
      <c r="AE1498" s="64"/>
      <c r="AF1498" s="64"/>
      <c r="AG1498" s="64"/>
      <c r="AH1498" s="64"/>
    </row>
    <row r="1499" spans="1:34" ht="15" customHeight="1" x14ac:dyDescent="0.3">
      <c r="A1499" s="64"/>
      <c r="B1499" s="87"/>
      <c r="C1499" s="87"/>
      <c r="D1499" s="87"/>
      <c r="E1499" s="87"/>
      <c r="F1499" s="87"/>
      <c r="G1499" s="87"/>
      <c r="H1499" s="87"/>
      <c r="I1499" s="87"/>
      <c r="J1499" s="87"/>
      <c r="K1499" s="87"/>
      <c r="L1499" s="87"/>
      <c r="M1499" s="87"/>
      <c r="N1499" s="87"/>
      <c r="O1499" s="87"/>
      <c r="P1499" s="87"/>
      <c r="Q1499" s="87"/>
      <c r="R1499" s="87"/>
      <c r="S1499" s="87"/>
      <c r="T1499" s="87"/>
      <c r="U1499" s="87"/>
      <c r="V1499" s="87"/>
      <c r="W1499" s="87"/>
      <c r="X1499" s="87"/>
      <c r="Y1499" s="87"/>
      <c r="Z1499" s="87"/>
      <c r="AA1499" s="87"/>
      <c r="AB1499" s="87"/>
      <c r="AC1499" s="87"/>
      <c r="AD1499" s="87"/>
      <c r="AE1499" s="87"/>
      <c r="AF1499" s="87"/>
      <c r="AG1499" s="64"/>
      <c r="AH1499" s="64"/>
    </row>
    <row r="1500" spans="1:34" ht="15" customHeight="1" x14ac:dyDescent="0.3">
      <c r="A1500" s="64"/>
      <c r="B1500" s="64"/>
      <c r="C1500" s="64"/>
      <c r="D1500" s="64"/>
      <c r="E1500" s="64"/>
      <c r="F1500" s="64"/>
      <c r="G1500" s="64"/>
      <c r="H1500" s="64"/>
      <c r="I1500" s="64"/>
      <c r="J1500" s="64"/>
      <c r="K1500" s="64"/>
      <c r="L1500" s="64"/>
      <c r="M1500" s="64"/>
      <c r="N1500" s="64"/>
      <c r="O1500" s="64"/>
      <c r="P1500" s="64"/>
      <c r="Q1500" s="64"/>
      <c r="R1500" s="64"/>
      <c r="S1500" s="64"/>
      <c r="T1500" s="64"/>
      <c r="U1500" s="64"/>
      <c r="V1500" s="64"/>
      <c r="W1500" s="64"/>
      <c r="X1500" s="64"/>
      <c r="Y1500" s="64"/>
      <c r="Z1500" s="64"/>
      <c r="AA1500" s="64"/>
      <c r="AB1500" s="64"/>
      <c r="AC1500" s="64"/>
      <c r="AD1500" s="64"/>
      <c r="AE1500" s="64"/>
      <c r="AF1500" s="64"/>
      <c r="AG1500" s="64"/>
      <c r="AH1500" s="64"/>
    </row>
    <row r="1501" spans="1:34" ht="15" customHeight="1" x14ac:dyDescent="0.3">
      <c r="A1501" s="64"/>
      <c r="B1501" s="87"/>
      <c r="C1501" s="87"/>
      <c r="D1501" s="87"/>
      <c r="E1501" s="87"/>
      <c r="F1501" s="87"/>
      <c r="G1501" s="87"/>
      <c r="H1501" s="87"/>
      <c r="I1501" s="87"/>
      <c r="J1501" s="87"/>
      <c r="K1501" s="87"/>
      <c r="L1501" s="87"/>
      <c r="M1501" s="87"/>
      <c r="N1501" s="87"/>
      <c r="O1501" s="87"/>
      <c r="P1501" s="87"/>
      <c r="Q1501" s="87"/>
      <c r="R1501" s="87"/>
      <c r="S1501" s="87"/>
      <c r="T1501" s="87"/>
      <c r="U1501" s="87"/>
      <c r="V1501" s="87"/>
      <c r="W1501" s="87"/>
      <c r="X1501" s="87"/>
      <c r="Y1501" s="87"/>
      <c r="Z1501" s="87"/>
      <c r="AA1501" s="87"/>
      <c r="AB1501" s="87"/>
      <c r="AC1501" s="87"/>
      <c r="AD1501" s="87"/>
      <c r="AE1501" s="87"/>
      <c r="AF1501" s="87"/>
      <c r="AG1501" s="64"/>
      <c r="AH1501" s="64"/>
    </row>
    <row r="1502" spans="1:34" ht="15" customHeight="1" x14ac:dyDescent="0.3">
      <c r="A1502" s="64"/>
      <c r="B1502" s="58"/>
      <c r="C1502" s="58"/>
      <c r="D1502" s="58"/>
      <c r="E1502" s="58"/>
      <c r="F1502" s="58"/>
      <c r="G1502" s="58"/>
      <c r="H1502" s="58"/>
      <c r="I1502" s="58"/>
      <c r="J1502" s="58"/>
      <c r="K1502" s="58"/>
      <c r="L1502" s="58"/>
      <c r="M1502" s="58"/>
      <c r="N1502" s="58"/>
      <c r="O1502" s="58"/>
      <c r="P1502" s="58"/>
      <c r="Q1502" s="58"/>
      <c r="R1502" s="58"/>
      <c r="S1502" s="58"/>
      <c r="T1502" s="58"/>
      <c r="U1502" s="58"/>
      <c r="V1502" s="58"/>
      <c r="W1502" s="58"/>
      <c r="X1502" s="58"/>
      <c r="Y1502" s="58"/>
      <c r="Z1502" s="58"/>
      <c r="AA1502" s="58"/>
      <c r="AB1502" s="58"/>
      <c r="AC1502" s="58"/>
      <c r="AD1502" s="58"/>
      <c r="AE1502" s="58"/>
      <c r="AF1502" s="58"/>
      <c r="AG1502" s="64"/>
      <c r="AH1502" s="64"/>
    </row>
    <row r="1503" spans="1:34" ht="15" customHeight="1" x14ac:dyDescent="0.3">
      <c r="A1503" s="64"/>
      <c r="B1503" s="64"/>
      <c r="C1503" s="64"/>
      <c r="D1503" s="64"/>
      <c r="E1503" s="64"/>
      <c r="F1503" s="64"/>
      <c r="G1503" s="64"/>
      <c r="H1503" s="64"/>
      <c r="I1503" s="64"/>
      <c r="J1503" s="64"/>
      <c r="K1503" s="64"/>
      <c r="L1503" s="64"/>
      <c r="M1503" s="64"/>
      <c r="N1503" s="64"/>
      <c r="O1503" s="64"/>
      <c r="P1503" s="64"/>
      <c r="Q1503" s="64"/>
      <c r="R1503" s="64"/>
      <c r="S1503" s="64"/>
      <c r="T1503" s="64"/>
      <c r="U1503" s="64"/>
      <c r="V1503" s="64"/>
      <c r="W1503" s="64"/>
      <c r="X1503" s="64"/>
      <c r="Y1503" s="64"/>
      <c r="Z1503" s="64"/>
      <c r="AA1503" s="64"/>
      <c r="AB1503" s="64"/>
      <c r="AC1503" s="64"/>
      <c r="AD1503" s="64"/>
      <c r="AE1503" s="64"/>
      <c r="AF1503" s="64"/>
      <c r="AG1503" s="64"/>
      <c r="AH1503" s="64"/>
    </row>
    <row r="1504" spans="1:34" ht="15" customHeight="1" x14ac:dyDescent="0.3">
      <c r="A1504" s="64"/>
      <c r="B1504" s="64"/>
      <c r="C1504" s="64"/>
      <c r="D1504" s="64"/>
      <c r="E1504" s="64"/>
      <c r="F1504" s="64"/>
      <c r="G1504" s="64"/>
      <c r="H1504" s="64"/>
      <c r="I1504" s="64"/>
      <c r="J1504" s="64"/>
      <c r="K1504" s="64"/>
      <c r="L1504" s="64"/>
      <c r="M1504" s="64"/>
      <c r="N1504" s="64"/>
      <c r="O1504" s="64"/>
      <c r="P1504" s="64"/>
      <c r="Q1504" s="64"/>
      <c r="R1504" s="64"/>
      <c r="S1504" s="64"/>
      <c r="T1504" s="64"/>
      <c r="U1504" s="64"/>
      <c r="V1504" s="64"/>
      <c r="W1504" s="64"/>
      <c r="X1504" s="64"/>
      <c r="Y1504" s="64"/>
      <c r="Z1504" s="64"/>
      <c r="AA1504" s="64"/>
      <c r="AB1504" s="64"/>
      <c r="AC1504" s="64"/>
      <c r="AD1504" s="64"/>
      <c r="AE1504" s="64"/>
      <c r="AF1504" s="64"/>
      <c r="AG1504" s="64"/>
      <c r="AH1504" s="64"/>
    </row>
    <row r="1505" spans="1:34" ht="15" customHeight="1" x14ac:dyDescent="0.3">
      <c r="A1505" s="64"/>
      <c r="B1505" s="64"/>
      <c r="C1505" s="64"/>
      <c r="D1505" s="64"/>
      <c r="E1505" s="64"/>
      <c r="F1505" s="64"/>
      <c r="G1505" s="64"/>
      <c r="H1505" s="64"/>
      <c r="I1505" s="64"/>
      <c r="J1505" s="64"/>
      <c r="K1505" s="64"/>
      <c r="L1505" s="64"/>
      <c r="M1505" s="64"/>
      <c r="N1505" s="64"/>
      <c r="O1505" s="64"/>
      <c r="P1505" s="64"/>
      <c r="Q1505" s="64"/>
      <c r="R1505" s="64"/>
      <c r="S1505" s="64"/>
      <c r="T1505" s="64"/>
      <c r="U1505" s="64"/>
      <c r="V1505" s="64"/>
      <c r="W1505" s="64"/>
      <c r="X1505" s="64"/>
      <c r="Y1505" s="64"/>
      <c r="Z1505" s="64"/>
      <c r="AA1505" s="64"/>
      <c r="AB1505" s="64"/>
      <c r="AC1505" s="64"/>
      <c r="AD1505" s="64"/>
      <c r="AE1505" s="64"/>
      <c r="AF1505" s="64"/>
      <c r="AG1505" s="64"/>
      <c r="AH1505" s="64"/>
    </row>
    <row r="1506" spans="1:34" ht="15" customHeight="1" x14ac:dyDescent="0.3">
      <c r="A1506" s="64"/>
      <c r="B1506" s="64"/>
      <c r="C1506" s="64"/>
      <c r="D1506" s="64"/>
      <c r="E1506" s="64"/>
      <c r="F1506" s="64"/>
      <c r="G1506" s="64"/>
      <c r="H1506" s="64"/>
      <c r="I1506" s="64"/>
      <c r="J1506" s="64"/>
      <c r="K1506" s="64"/>
      <c r="L1506" s="64"/>
      <c r="M1506" s="64"/>
      <c r="N1506" s="64"/>
      <c r="O1506" s="64"/>
      <c r="P1506" s="64"/>
      <c r="Q1506" s="64"/>
      <c r="R1506" s="64"/>
      <c r="S1506" s="64"/>
      <c r="T1506" s="64"/>
      <c r="U1506" s="64"/>
      <c r="V1506" s="64"/>
      <c r="W1506" s="64"/>
      <c r="X1506" s="64"/>
      <c r="Y1506" s="64"/>
      <c r="Z1506" s="64"/>
      <c r="AA1506" s="64"/>
      <c r="AB1506" s="64"/>
      <c r="AC1506" s="64"/>
      <c r="AD1506" s="64"/>
      <c r="AE1506" s="64"/>
      <c r="AF1506" s="64"/>
      <c r="AG1506" s="64"/>
      <c r="AH1506" s="64"/>
    </row>
    <row r="1507" spans="1:34" ht="15" customHeight="1" x14ac:dyDescent="0.3">
      <c r="A1507" s="64"/>
      <c r="B1507" s="64"/>
      <c r="C1507" s="64"/>
      <c r="D1507" s="64"/>
      <c r="E1507" s="64"/>
      <c r="F1507" s="64"/>
      <c r="G1507" s="64"/>
      <c r="H1507" s="64"/>
      <c r="I1507" s="64"/>
      <c r="J1507" s="64"/>
      <c r="K1507" s="64"/>
      <c r="L1507" s="64"/>
      <c r="M1507" s="64"/>
      <c r="N1507" s="64"/>
      <c r="O1507" s="64"/>
      <c r="P1507" s="64"/>
      <c r="Q1507" s="64"/>
      <c r="R1507" s="64"/>
      <c r="S1507" s="64"/>
      <c r="T1507" s="64"/>
      <c r="U1507" s="64"/>
      <c r="V1507" s="64"/>
      <c r="W1507" s="64"/>
      <c r="X1507" s="64"/>
      <c r="Y1507" s="64"/>
      <c r="Z1507" s="64"/>
      <c r="AA1507" s="64"/>
      <c r="AB1507" s="64"/>
      <c r="AC1507" s="64"/>
      <c r="AD1507" s="64"/>
      <c r="AE1507" s="64"/>
      <c r="AF1507" s="64"/>
      <c r="AG1507" s="64"/>
      <c r="AH1507" s="64"/>
    </row>
    <row r="1508" spans="1:34" ht="15" customHeight="1" x14ac:dyDescent="0.3">
      <c r="A1508" s="64"/>
      <c r="B1508" s="64"/>
      <c r="C1508" s="64"/>
      <c r="D1508" s="64"/>
      <c r="E1508" s="64"/>
      <c r="F1508" s="64"/>
      <c r="G1508" s="64"/>
      <c r="H1508" s="64"/>
      <c r="I1508" s="64"/>
      <c r="J1508" s="64"/>
      <c r="K1508" s="64"/>
      <c r="L1508" s="64"/>
      <c r="M1508" s="64"/>
      <c r="N1508" s="64"/>
      <c r="O1508" s="64"/>
      <c r="P1508" s="64"/>
      <c r="Q1508" s="64"/>
      <c r="R1508" s="64"/>
      <c r="S1508" s="64"/>
      <c r="T1508" s="64"/>
      <c r="U1508" s="64"/>
      <c r="V1508" s="64"/>
      <c r="W1508" s="64"/>
      <c r="X1508" s="64"/>
      <c r="Y1508" s="64"/>
      <c r="Z1508" s="64"/>
      <c r="AA1508" s="64"/>
      <c r="AB1508" s="64"/>
      <c r="AC1508" s="64"/>
      <c r="AD1508" s="64"/>
      <c r="AE1508" s="64"/>
      <c r="AF1508" s="64"/>
      <c r="AG1508" s="64"/>
      <c r="AH1508" s="64"/>
    </row>
    <row r="1509" spans="1:34" ht="15" customHeight="1" x14ac:dyDescent="0.3">
      <c r="A1509" s="64"/>
      <c r="B1509" s="64"/>
      <c r="C1509" s="64"/>
      <c r="D1509" s="64"/>
      <c r="E1509" s="64"/>
      <c r="F1509" s="64"/>
      <c r="G1509" s="64"/>
      <c r="H1509" s="64"/>
      <c r="I1509" s="64"/>
      <c r="J1509" s="64"/>
      <c r="K1509" s="64"/>
      <c r="L1509" s="64"/>
      <c r="M1509" s="64"/>
      <c r="N1509" s="64"/>
      <c r="O1509" s="64"/>
      <c r="P1509" s="64"/>
      <c r="Q1509" s="64"/>
      <c r="R1509" s="64"/>
      <c r="S1509" s="64"/>
      <c r="T1509" s="64"/>
      <c r="U1509" s="64"/>
      <c r="V1509" s="64"/>
      <c r="W1509" s="64"/>
      <c r="X1509" s="64"/>
      <c r="Y1509" s="64"/>
      <c r="Z1509" s="64"/>
      <c r="AA1509" s="64"/>
      <c r="AB1509" s="64"/>
      <c r="AC1509" s="64"/>
      <c r="AD1509" s="64"/>
      <c r="AE1509" s="64"/>
      <c r="AF1509" s="64"/>
      <c r="AG1509" s="64"/>
      <c r="AH1509" s="64"/>
    </row>
    <row r="1510" spans="1:34" ht="15" customHeight="1" x14ac:dyDescent="0.3">
      <c r="A1510" s="64"/>
      <c r="B1510" s="64"/>
      <c r="C1510" s="64"/>
      <c r="D1510" s="64"/>
      <c r="E1510" s="64"/>
      <c r="F1510" s="64"/>
      <c r="G1510" s="64"/>
      <c r="H1510" s="64"/>
      <c r="I1510" s="64"/>
      <c r="J1510" s="64"/>
      <c r="K1510" s="64"/>
      <c r="L1510" s="64"/>
      <c r="M1510" s="64"/>
      <c r="N1510" s="64"/>
      <c r="O1510" s="64"/>
      <c r="P1510" s="64"/>
      <c r="Q1510" s="64"/>
      <c r="R1510" s="64"/>
      <c r="S1510" s="64"/>
      <c r="T1510" s="64"/>
      <c r="U1510" s="64"/>
      <c r="V1510" s="64"/>
      <c r="W1510" s="64"/>
      <c r="X1510" s="64"/>
      <c r="Y1510" s="64"/>
      <c r="Z1510" s="64"/>
      <c r="AA1510" s="64"/>
      <c r="AB1510" s="64"/>
      <c r="AC1510" s="64"/>
      <c r="AD1510" s="64"/>
      <c r="AE1510" s="64"/>
      <c r="AF1510" s="64"/>
      <c r="AG1510" s="64"/>
      <c r="AH1510" s="64"/>
    </row>
    <row r="1511" spans="1:34" ht="15" customHeight="1" x14ac:dyDescent="0.3">
      <c r="A1511" s="64"/>
      <c r="B1511" s="64"/>
      <c r="C1511" s="64"/>
      <c r="D1511" s="64"/>
      <c r="E1511" s="64"/>
      <c r="F1511" s="64"/>
      <c r="G1511" s="64"/>
      <c r="H1511" s="64"/>
      <c r="I1511" s="64"/>
      <c r="J1511" s="64"/>
      <c r="K1511" s="64"/>
      <c r="L1511" s="64"/>
      <c r="M1511" s="64"/>
      <c r="N1511" s="64"/>
      <c r="O1511" s="64"/>
      <c r="P1511" s="64"/>
      <c r="Q1511" s="64"/>
      <c r="R1511" s="64"/>
      <c r="S1511" s="64"/>
      <c r="T1511" s="64"/>
      <c r="U1511" s="64"/>
      <c r="V1511" s="64"/>
      <c r="W1511" s="64"/>
      <c r="X1511" s="64"/>
      <c r="Y1511" s="64"/>
      <c r="Z1511" s="64"/>
      <c r="AA1511" s="64"/>
      <c r="AB1511" s="64"/>
      <c r="AC1511" s="64"/>
      <c r="AD1511" s="64"/>
      <c r="AE1511" s="64"/>
      <c r="AF1511" s="64"/>
      <c r="AG1511" s="64"/>
      <c r="AH1511" s="64"/>
    </row>
    <row r="1512" spans="1:34" ht="15" customHeight="1" x14ac:dyDescent="0.3">
      <c r="A1512" s="64"/>
      <c r="B1512" s="64"/>
      <c r="C1512" s="64"/>
      <c r="D1512" s="64"/>
      <c r="E1512" s="64"/>
      <c r="F1512" s="64"/>
      <c r="G1512" s="64"/>
      <c r="H1512" s="64"/>
      <c r="I1512" s="64"/>
      <c r="J1512" s="64"/>
      <c r="K1512" s="64"/>
      <c r="L1512" s="64"/>
      <c r="M1512" s="64"/>
      <c r="N1512" s="64"/>
      <c r="O1512" s="64"/>
      <c r="P1512" s="64"/>
      <c r="Q1512" s="64"/>
      <c r="R1512" s="64"/>
      <c r="S1512" s="64"/>
      <c r="T1512" s="64"/>
      <c r="U1512" s="64"/>
      <c r="V1512" s="64"/>
      <c r="W1512" s="64"/>
      <c r="X1512" s="64"/>
      <c r="Y1512" s="64"/>
      <c r="Z1512" s="64"/>
      <c r="AA1512" s="64"/>
      <c r="AB1512" s="64"/>
      <c r="AC1512" s="64"/>
      <c r="AD1512" s="64"/>
      <c r="AE1512" s="64"/>
      <c r="AF1512" s="64"/>
      <c r="AG1512" s="64"/>
      <c r="AH1512" s="64"/>
    </row>
    <row r="1513" spans="1:34" ht="15" customHeight="1" x14ac:dyDescent="0.3">
      <c r="A1513" s="64"/>
      <c r="B1513" s="64"/>
      <c r="C1513" s="64"/>
      <c r="D1513" s="64"/>
      <c r="E1513" s="64"/>
      <c r="F1513" s="64"/>
      <c r="G1513" s="64"/>
      <c r="H1513" s="64"/>
      <c r="I1513" s="64"/>
      <c r="J1513" s="64"/>
      <c r="K1513" s="64"/>
      <c r="L1513" s="64"/>
      <c r="M1513" s="64"/>
      <c r="N1513" s="64"/>
      <c r="O1513" s="64"/>
      <c r="P1513" s="64"/>
      <c r="Q1513" s="64"/>
      <c r="R1513" s="64"/>
      <c r="S1513" s="64"/>
      <c r="T1513" s="64"/>
      <c r="U1513" s="64"/>
      <c r="V1513" s="64"/>
      <c r="W1513" s="64"/>
      <c r="X1513" s="64"/>
      <c r="Y1513" s="64"/>
      <c r="Z1513" s="64"/>
      <c r="AA1513" s="64"/>
      <c r="AB1513" s="64"/>
      <c r="AC1513" s="64"/>
      <c r="AD1513" s="64"/>
      <c r="AE1513" s="64"/>
      <c r="AF1513" s="64"/>
      <c r="AG1513" s="64"/>
      <c r="AH1513" s="64"/>
    </row>
    <row r="1514" spans="1:34" ht="15" customHeight="1" x14ac:dyDescent="0.3">
      <c r="A1514" s="64"/>
      <c r="B1514" s="64"/>
      <c r="C1514" s="64"/>
      <c r="D1514" s="64"/>
      <c r="E1514" s="64"/>
      <c r="F1514" s="64"/>
      <c r="G1514" s="64"/>
      <c r="H1514" s="64"/>
      <c r="I1514" s="64"/>
      <c r="J1514" s="64"/>
      <c r="K1514" s="64"/>
      <c r="L1514" s="64"/>
      <c r="M1514" s="64"/>
      <c r="N1514" s="64"/>
      <c r="O1514" s="64"/>
      <c r="P1514" s="64"/>
      <c r="Q1514" s="64"/>
      <c r="R1514" s="64"/>
      <c r="S1514" s="64"/>
      <c r="T1514" s="64"/>
      <c r="U1514" s="64"/>
      <c r="V1514" s="64"/>
      <c r="W1514" s="64"/>
      <c r="X1514" s="64"/>
      <c r="Y1514" s="64"/>
      <c r="Z1514" s="64"/>
      <c r="AA1514" s="64"/>
      <c r="AB1514" s="64"/>
      <c r="AC1514" s="64"/>
      <c r="AD1514" s="64"/>
      <c r="AE1514" s="64"/>
      <c r="AF1514" s="64"/>
      <c r="AG1514" s="64"/>
      <c r="AH1514" s="64"/>
    </row>
    <row r="1515" spans="1:34" ht="15" customHeight="1" x14ac:dyDescent="0.3">
      <c r="A1515" s="64"/>
      <c r="B1515" s="64"/>
      <c r="C1515" s="64"/>
      <c r="D1515" s="64"/>
      <c r="E1515" s="64"/>
      <c r="F1515" s="64"/>
      <c r="G1515" s="64"/>
      <c r="H1515" s="64"/>
      <c r="I1515" s="64"/>
      <c r="J1515" s="64"/>
      <c r="K1515" s="64"/>
      <c r="L1515" s="64"/>
      <c r="M1515" s="64"/>
      <c r="N1515" s="64"/>
      <c r="O1515" s="64"/>
      <c r="P1515" s="64"/>
      <c r="Q1515" s="64"/>
      <c r="R1515" s="64"/>
      <c r="S1515" s="64"/>
      <c r="T1515" s="64"/>
      <c r="U1515" s="64"/>
      <c r="V1515" s="64"/>
      <c r="W1515" s="64"/>
      <c r="X1515" s="64"/>
      <c r="Y1515" s="64"/>
      <c r="Z1515" s="64"/>
      <c r="AA1515" s="64"/>
      <c r="AB1515" s="64"/>
      <c r="AC1515" s="64"/>
      <c r="AD1515" s="64"/>
      <c r="AE1515" s="64"/>
      <c r="AF1515" s="64"/>
      <c r="AG1515" s="64"/>
      <c r="AH1515" s="64"/>
    </row>
    <row r="1516" spans="1:34" ht="15" customHeight="1" x14ac:dyDescent="0.3">
      <c r="A1516" s="64"/>
      <c r="B1516" s="64"/>
      <c r="C1516" s="64"/>
      <c r="D1516" s="64"/>
      <c r="E1516" s="64"/>
      <c r="F1516" s="64"/>
      <c r="G1516" s="64"/>
      <c r="H1516" s="64"/>
      <c r="I1516" s="64"/>
      <c r="J1516" s="64"/>
      <c r="K1516" s="64"/>
      <c r="L1516" s="64"/>
      <c r="M1516" s="64"/>
      <c r="N1516" s="64"/>
      <c r="O1516" s="64"/>
      <c r="P1516" s="64"/>
      <c r="Q1516" s="64"/>
      <c r="R1516" s="64"/>
      <c r="S1516" s="64"/>
      <c r="T1516" s="64"/>
      <c r="U1516" s="64"/>
      <c r="V1516" s="64"/>
      <c r="W1516" s="64"/>
      <c r="X1516" s="64"/>
      <c r="Y1516" s="64"/>
      <c r="Z1516" s="64"/>
      <c r="AA1516" s="64"/>
      <c r="AB1516" s="64"/>
      <c r="AC1516" s="64"/>
      <c r="AD1516" s="64"/>
      <c r="AE1516" s="64"/>
      <c r="AF1516" s="64"/>
      <c r="AG1516" s="64"/>
      <c r="AH1516" s="64"/>
    </row>
    <row r="1517" spans="1:34" ht="15" customHeight="1" x14ac:dyDescent="0.3">
      <c r="A1517" s="64"/>
      <c r="B1517" s="64"/>
      <c r="C1517" s="64"/>
      <c r="D1517" s="64"/>
      <c r="E1517" s="64"/>
      <c r="F1517" s="64"/>
      <c r="G1517" s="64"/>
      <c r="H1517" s="64"/>
      <c r="I1517" s="64"/>
      <c r="J1517" s="64"/>
      <c r="K1517" s="64"/>
      <c r="L1517" s="64"/>
      <c r="M1517" s="64"/>
      <c r="N1517" s="64"/>
      <c r="O1517" s="64"/>
      <c r="P1517" s="64"/>
      <c r="Q1517" s="64"/>
      <c r="R1517" s="64"/>
      <c r="S1517" s="64"/>
      <c r="T1517" s="64"/>
      <c r="U1517" s="64"/>
      <c r="V1517" s="64"/>
      <c r="W1517" s="64"/>
      <c r="X1517" s="64"/>
      <c r="Y1517" s="64"/>
      <c r="Z1517" s="64"/>
      <c r="AA1517" s="64"/>
      <c r="AB1517" s="64"/>
      <c r="AC1517" s="64"/>
      <c r="AD1517" s="64"/>
      <c r="AE1517" s="64"/>
      <c r="AF1517" s="64"/>
      <c r="AG1517" s="64"/>
      <c r="AH1517" s="64"/>
    </row>
    <row r="1518" spans="1:34" ht="15" customHeight="1" x14ac:dyDescent="0.3">
      <c r="A1518" s="64"/>
      <c r="B1518" s="64"/>
      <c r="C1518" s="64"/>
      <c r="D1518" s="64"/>
      <c r="E1518" s="64"/>
      <c r="F1518" s="64"/>
      <c r="G1518" s="64"/>
      <c r="H1518" s="64"/>
      <c r="I1518" s="64"/>
      <c r="J1518" s="64"/>
      <c r="K1518" s="64"/>
      <c r="L1518" s="64"/>
      <c r="M1518" s="64"/>
      <c r="N1518" s="64"/>
      <c r="O1518" s="64"/>
      <c r="P1518" s="64"/>
      <c r="Q1518" s="64"/>
      <c r="R1518" s="64"/>
      <c r="S1518" s="64"/>
      <c r="T1518" s="64"/>
      <c r="U1518" s="64"/>
      <c r="V1518" s="64"/>
      <c r="W1518" s="64"/>
      <c r="X1518" s="64"/>
      <c r="Y1518" s="64"/>
      <c r="Z1518" s="64"/>
      <c r="AA1518" s="64"/>
      <c r="AB1518" s="64"/>
      <c r="AC1518" s="64"/>
      <c r="AD1518" s="64"/>
      <c r="AE1518" s="64"/>
      <c r="AF1518" s="64"/>
      <c r="AG1518" s="64"/>
      <c r="AH1518" s="64"/>
    </row>
    <row r="1519" spans="1:34" ht="15" customHeight="1" x14ac:dyDescent="0.3">
      <c r="A1519" s="64"/>
      <c r="B1519" s="64"/>
      <c r="C1519" s="64"/>
      <c r="D1519" s="64"/>
      <c r="E1519" s="64"/>
      <c r="F1519" s="64"/>
      <c r="G1519" s="64"/>
      <c r="H1519" s="64"/>
      <c r="I1519" s="64"/>
      <c r="J1519" s="64"/>
      <c r="K1519" s="64"/>
      <c r="L1519" s="64"/>
      <c r="M1519" s="64"/>
      <c r="N1519" s="64"/>
      <c r="O1519" s="64"/>
      <c r="P1519" s="64"/>
      <c r="Q1519" s="64"/>
      <c r="R1519" s="64"/>
      <c r="S1519" s="64"/>
      <c r="T1519" s="64"/>
      <c r="U1519" s="64"/>
      <c r="V1519" s="64"/>
      <c r="W1519" s="64"/>
      <c r="X1519" s="64"/>
      <c r="Y1519" s="64"/>
      <c r="Z1519" s="64"/>
      <c r="AA1519" s="64"/>
      <c r="AB1519" s="64"/>
      <c r="AC1519" s="64"/>
      <c r="AD1519" s="64"/>
      <c r="AE1519" s="64"/>
      <c r="AF1519" s="64"/>
      <c r="AG1519" s="64"/>
      <c r="AH1519" s="64"/>
    </row>
    <row r="1520" spans="1:34" ht="15" customHeight="1" x14ac:dyDescent="0.3">
      <c r="A1520" s="64"/>
      <c r="B1520" s="64"/>
      <c r="C1520" s="64"/>
      <c r="D1520" s="64"/>
      <c r="E1520" s="64"/>
      <c r="F1520" s="64"/>
      <c r="G1520" s="64"/>
      <c r="H1520" s="64"/>
      <c r="I1520" s="64"/>
      <c r="J1520" s="64"/>
      <c r="K1520" s="64"/>
      <c r="L1520" s="64"/>
      <c r="M1520" s="64"/>
      <c r="N1520" s="64"/>
      <c r="O1520" s="64"/>
      <c r="P1520" s="64"/>
      <c r="Q1520" s="64"/>
      <c r="R1520" s="64"/>
      <c r="S1520" s="64"/>
      <c r="T1520" s="64"/>
      <c r="U1520" s="64"/>
      <c r="V1520" s="64"/>
      <c r="W1520" s="64"/>
      <c r="X1520" s="64"/>
      <c r="Y1520" s="64"/>
      <c r="Z1520" s="64"/>
      <c r="AA1520" s="64"/>
      <c r="AB1520" s="64"/>
      <c r="AC1520" s="64"/>
      <c r="AD1520" s="64"/>
      <c r="AE1520" s="64"/>
      <c r="AF1520" s="64"/>
      <c r="AG1520" s="64"/>
      <c r="AH1520" s="64"/>
    </row>
    <row r="1521" spans="1:34" ht="15" customHeight="1" x14ac:dyDescent="0.3">
      <c r="A1521" s="64"/>
      <c r="B1521" s="64"/>
      <c r="C1521" s="64"/>
      <c r="D1521" s="64"/>
      <c r="E1521" s="64"/>
      <c r="F1521" s="64"/>
      <c r="G1521" s="64"/>
      <c r="H1521" s="64"/>
      <c r="I1521" s="64"/>
      <c r="J1521" s="64"/>
      <c r="K1521" s="64"/>
      <c r="L1521" s="64"/>
      <c r="M1521" s="64"/>
      <c r="N1521" s="64"/>
      <c r="O1521" s="64"/>
      <c r="P1521" s="64"/>
      <c r="Q1521" s="64"/>
      <c r="R1521" s="64"/>
      <c r="S1521" s="64"/>
      <c r="T1521" s="64"/>
      <c r="U1521" s="64"/>
      <c r="V1521" s="64"/>
      <c r="W1521" s="64"/>
      <c r="X1521" s="64"/>
      <c r="Y1521" s="64"/>
      <c r="Z1521" s="64"/>
      <c r="AA1521" s="64"/>
      <c r="AB1521" s="64"/>
      <c r="AC1521" s="64"/>
      <c r="AD1521" s="64"/>
      <c r="AE1521" s="64"/>
      <c r="AF1521" s="64"/>
      <c r="AG1521" s="64"/>
      <c r="AH1521" s="64"/>
    </row>
    <row r="1522" spans="1:34" ht="15" customHeight="1" x14ac:dyDescent="0.3">
      <c r="A1522" s="64"/>
      <c r="B1522" s="64"/>
      <c r="C1522" s="64"/>
      <c r="D1522" s="64"/>
      <c r="E1522" s="64"/>
      <c r="F1522" s="64"/>
      <c r="G1522" s="64"/>
      <c r="H1522" s="64"/>
      <c r="I1522" s="64"/>
      <c r="J1522" s="64"/>
      <c r="K1522" s="64"/>
      <c r="L1522" s="64"/>
      <c r="M1522" s="64"/>
      <c r="N1522" s="64"/>
      <c r="O1522" s="64"/>
      <c r="P1522" s="64"/>
      <c r="Q1522" s="64"/>
      <c r="R1522" s="64"/>
      <c r="S1522" s="64"/>
      <c r="T1522" s="64"/>
      <c r="U1522" s="64"/>
      <c r="V1522" s="64"/>
      <c r="W1522" s="64"/>
      <c r="X1522" s="64"/>
      <c r="Y1522" s="64"/>
      <c r="Z1522" s="64"/>
      <c r="AA1522" s="64"/>
      <c r="AB1522" s="64"/>
      <c r="AC1522" s="64"/>
      <c r="AD1522" s="64"/>
      <c r="AE1522" s="64"/>
      <c r="AF1522" s="64"/>
      <c r="AG1522" s="64"/>
      <c r="AH1522" s="64"/>
    </row>
    <row r="1523" spans="1:34" ht="15" customHeight="1" x14ac:dyDescent="0.3">
      <c r="A1523" s="64"/>
      <c r="B1523" s="64"/>
      <c r="C1523" s="64"/>
      <c r="D1523" s="64"/>
      <c r="E1523" s="64"/>
      <c r="F1523" s="64"/>
      <c r="G1523" s="64"/>
      <c r="H1523" s="64"/>
      <c r="I1523" s="64"/>
      <c r="J1523" s="64"/>
      <c r="K1523" s="64"/>
      <c r="L1523" s="64"/>
      <c r="M1523" s="64"/>
      <c r="N1523" s="64"/>
      <c r="O1523" s="64"/>
      <c r="P1523" s="64"/>
      <c r="Q1523" s="64"/>
      <c r="R1523" s="64"/>
      <c r="S1523" s="64"/>
      <c r="T1523" s="64"/>
      <c r="U1523" s="64"/>
      <c r="V1523" s="64"/>
      <c r="W1523" s="64"/>
      <c r="X1523" s="64"/>
      <c r="Y1523" s="64"/>
      <c r="Z1523" s="64"/>
      <c r="AA1523" s="64"/>
      <c r="AB1523" s="64"/>
      <c r="AC1523" s="64"/>
      <c r="AD1523" s="64"/>
      <c r="AE1523" s="64"/>
      <c r="AF1523" s="64"/>
      <c r="AG1523" s="64"/>
      <c r="AH1523" s="64"/>
    </row>
    <row r="1524" spans="1:34" ht="15" customHeight="1" x14ac:dyDescent="0.3">
      <c r="A1524" s="64"/>
      <c r="B1524" s="64"/>
      <c r="C1524" s="64"/>
      <c r="D1524" s="64"/>
      <c r="E1524" s="64"/>
      <c r="F1524" s="64"/>
      <c r="G1524" s="64"/>
      <c r="H1524" s="64"/>
      <c r="I1524" s="64"/>
      <c r="J1524" s="64"/>
      <c r="K1524" s="64"/>
      <c r="L1524" s="64"/>
      <c r="M1524" s="64"/>
      <c r="N1524" s="64"/>
      <c r="O1524" s="64"/>
      <c r="P1524" s="64"/>
      <c r="Q1524" s="64"/>
      <c r="R1524" s="64"/>
      <c r="S1524" s="64"/>
      <c r="T1524" s="64"/>
      <c r="U1524" s="64"/>
      <c r="V1524" s="64"/>
      <c r="W1524" s="64"/>
      <c r="X1524" s="64"/>
      <c r="Y1524" s="64"/>
      <c r="Z1524" s="64"/>
      <c r="AA1524" s="64"/>
      <c r="AB1524" s="64"/>
      <c r="AC1524" s="64"/>
      <c r="AD1524" s="64"/>
      <c r="AE1524" s="64"/>
      <c r="AF1524" s="64"/>
      <c r="AG1524" s="64"/>
      <c r="AH1524" s="64"/>
    </row>
    <row r="1525" spans="1:34" ht="15" customHeight="1" x14ac:dyDescent="0.3">
      <c r="A1525" s="64"/>
      <c r="B1525" s="64"/>
      <c r="C1525" s="64"/>
      <c r="D1525" s="64"/>
      <c r="E1525" s="64"/>
      <c r="F1525" s="64"/>
      <c r="G1525" s="64"/>
      <c r="H1525" s="64"/>
      <c r="I1525" s="64"/>
      <c r="J1525" s="64"/>
      <c r="K1525" s="64"/>
      <c r="L1525" s="64"/>
      <c r="M1525" s="64"/>
      <c r="N1525" s="64"/>
      <c r="O1525" s="64"/>
      <c r="P1525" s="64"/>
      <c r="Q1525" s="64"/>
      <c r="R1525" s="64"/>
      <c r="S1525" s="64"/>
      <c r="T1525" s="64"/>
      <c r="U1525" s="64"/>
      <c r="V1525" s="64"/>
      <c r="W1525" s="64"/>
      <c r="X1525" s="64"/>
      <c r="Y1525" s="64"/>
      <c r="Z1525" s="64"/>
      <c r="AA1525" s="64"/>
      <c r="AB1525" s="64"/>
      <c r="AC1525" s="64"/>
      <c r="AD1525" s="64"/>
      <c r="AE1525" s="64"/>
      <c r="AF1525" s="64"/>
      <c r="AG1525" s="64"/>
      <c r="AH1525" s="64"/>
    </row>
    <row r="1526" spans="1:34" ht="15" customHeight="1" x14ac:dyDescent="0.3">
      <c r="A1526" s="64"/>
      <c r="B1526" s="64"/>
      <c r="C1526" s="64"/>
      <c r="D1526" s="64"/>
      <c r="E1526" s="64"/>
      <c r="F1526" s="64"/>
      <c r="G1526" s="64"/>
      <c r="H1526" s="64"/>
      <c r="I1526" s="64"/>
      <c r="J1526" s="64"/>
      <c r="K1526" s="64"/>
      <c r="L1526" s="64"/>
      <c r="M1526" s="64"/>
      <c r="N1526" s="64"/>
      <c r="O1526" s="64"/>
      <c r="P1526" s="64"/>
      <c r="Q1526" s="64"/>
      <c r="R1526" s="64"/>
      <c r="S1526" s="64"/>
      <c r="T1526" s="64"/>
      <c r="U1526" s="64"/>
      <c r="V1526" s="64"/>
      <c r="W1526" s="64"/>
      <c r="X1526" s="64"/>
      <c r="Y1526" s="64"/>
      <c r="Z1526" s="64"/>
      <c r="AA1526" s="64"/>
      <c r="AB1526" s="64"/>
      <c r="AC1526" s="64"/>
      <c r="AD1526" s="64"/>
      <c r="AE1526" s="64"/>
      <c r="AF1526" s="64"/>
      <c r="AG1526" s="64"/>
      <c r="AH1526" s="64"/>
    </row>
    <row r="1527" spans="1:34" ht="15" customHeight="1" x14ac:dyDescent="0.3">
      <c r="A1527" s="64"/>
      <c r="B1527" s="64"/>
      <c r="C1527" s="64"/>
      <c r="D1527" s="64"/>
      <c r="E1527" s="64"/>
      <c r="F1527" s="64"/>
      <c r="G1527" s="64"/>
      <c r="H1527" s="64"/>
      <c r="I1527" s="64"/>
      <c r="J1527" s="64"/>
      <c r="K1527" s="64"/>
      <c r="L1527" s="64"/>
      <c r="M1527" s="64"/>
      <c r="N1527" s="64"/>
      <c r="O1527" s="64"/>
      <c r="P1527" s="64"/>
      <c r="Q1527" s="64"/>
      <c r="R1527" s="64"/>
      <c r="S1527" s="64"/>
      <c r="T1527" s="64"/>
      <c r="U1527" s="64"/>
      <c r="V1527" s="64"/>
      <c r="W1527" s="64"/>
      <c r="X1527" s="64"/>
      <c r="Y1527" s="64"/>
      <c r="Z1527" s="64"/>
      <c r="AA1527" s="64"/>
      <c r="AB1527" s="64"/>
      <c r="AC1527" s="64"/>
      <c r="AD1527" s="64"/>
      <c r="AE1527" s="64"/>
      <c r="AF1527" s="64"/>
      <c r="AG1527" s="64"/>
      <c r="AH1527" s="64"/>
    </row>
    <row r="1528" spans="1:34" ht="15" customHeight="1" x14ac:dyDescent="0.3">
      <c r="A1528" s="64"/>
      <c r="B1528" s="64"/>
      <c r="C1528" s="64"/>
      <c r="D1528" s="64"/>
      <c r="E1528" s="64"/>
      <c r="F1528" s="64"/>
      <c r="G1528" s="64"/>
      <c r="H1528" s="64"/>
      <c r="I1528" s="64"/>
      <c r="J1528" s="64"/>
      <c r="K1528" s="64"/>
      <c r="L1528" s="64"/>
      <c r="M1528" s="64"/>
      <c r="N1528" s="64"/>
      <c r="O1528" s="64"/>
      <c r="P1528" s="64"/>
      <c r="Q1528" s="64"/>
      <c r="R1528" s="64"/>
      <c r="S1528" s="64"/>
      <c r="T1528" s="64"/>
      <c r="U1528" s="64"/>
      <c r="V1528" s="64"/>
      <c r="W1528" s="64"/>
      <c r="X1528" s="64"/>
      <c r="Y1528" s="64"/>
      <c r="Z1528" s="64"/>
      <c r="AA1528" s="64"/>
      <c r="AB1528" s="64"/>
      <c r="AC1528" s="64"/>
      <c r="AD1528" s="64"/>
      <c r="AE1528" s="64"/>
      <c r="AF1528" s="64"/>
      <c r="AG1528" s="64"/>
      <c r="AH1528" s="64"/>
    </row>
    <row r="1529" spans="1:34" ht="15" customHeight="1" x14ac:dyDescent="0.3">
      <c r="A1529" s="64"/>
      <c r="B1529" s="64"/>
      <c r="C1529" s="64"/>
      <c r="D1529" s="64"/>
      <c r="E1529" s="64"/>
      <c r="F1529" s="64"/>
      <c r="G1529" s="64"/>
      <c r="H1529" s="64"/>
      <c r="I1529" s="64"/>
      <c r="J1529" s="64"/>
      <c r="K1529" s="64"/>
      <c r="L1529" s="64"/>
      <c r="M1529" s="64"/>
      <c r="N1529" s="64"/>
      <c r="O1529" s="64"/>
      <c r="P1529" s="64"/>
      <c r="Q1529" s="64"/>
      <c r="R1529" s="64"/>
      <c r="S1529" s="64"/>
      <c r="T1529" s="64"/>
      <c r="U1529" s="64"/>
      <c r="V1529" s="64"/>
      <c r="W1529" s="64"/>
      <c r="X1529" s="64"/>
      <c r="Y1529" s="64"/>
      <c r="Z1529" s="64"/>
      <c r="AA1529" s="64"/>
      <c r="AB1529" s="64"/>
      <c r="AC1529" s="64"/>
      <c r="AD1529" s="64"/>
      <c r="AE1529" s="64"/>
      <c r="AF1529" s="64"/>
      <c r="AG1529" s="64"/>
      <c r="AH1529" s="64"/>
    </row>
    <row r="1530" spans="1:34" ht="15" customHeight="1" x14ac:dyDescent="0.3">
      <c r="A1530" s="64"/>
      <c r="B1530" s="64"/>
      <c r="C1530" s="64"/>
      <c r="D1530" s="64"/>
      <c r="E1530" s="64"/>
      <c r="F1530" s="64"/>
      <c r="G1530" s="64"/>
      <c r="H1530" s="64"/>
      <c r="I1530" s="64"/>
      <c r="J1530" s="64"/>
      <c r="K1530" s="64"/>
      <c r="L1530" s="64"/>
      <c r="M1530" s="64"/>
      <c r="N1530" s="64"/>
      <c r="O1530" s="64"/>
      <c r="P1530" s="64"/>
      <c r="Q1530" s="64"/>
      <c r="R1530" s="64"/>
      <c r="S1530" s="64"/>
      <c r="T1530" s="64"/>
      <c r="U1530" s="64"/>
      <c r="V1530" s="64"/>
      <c r="W1530" s="64"/>
      <c r="X1530" s="64"/>
      <c r="Y1530" s="64"/>
      <c r="Z1530" s="64"/>
      <c r="AA1530" s="64"/>
      <c r="AB1530" s="64"/>
      <c r="AC1530" s="64"/>
      <c r="AD1530" s="64"/>
      <c r="AE1530" s="64"/>
      <c r="AF1530" s="64"/>
      <c r="AG1530" s="64"/>
      <c r="AH1530" s="64"/>
    </row>
    <row r="1531" spans="1:34" ht="15" customHeight="1" x14ac:dyDescent="0.3">
      <c r="A1531" s="64"/>
      <c r="B1531" s="64"/>
      <c r="C1531" s="64"/>
      <c r="D1531" s="64"/>
      <c r="E1531" s="64"/>
      <c r="F1531" s="64"/>
      <c r="G1531" s="64"/>
      <c r="H1531" s="64"/>
      <c r="I1531" s="64"/>
      <c r="J1531" s="64"/>
      <c r="K1531" s="64"/>
      <c r="L1531" s="64"/>
      <c r="M1531" s="64"/>
      <c r="N1531" s="64"/>
      <c r="O1531" s="64"/>
      <c r="P1531" s="64"/>
      <c r="Q1531" s="64"/>
      <c r="R1531" s="64"/>
      <c r="S1531" s="64"/>
      <c r="T1531" s="64"/>
      <c r="U1531" s="64"/>
      <c r="V1531" s="64"/>
      <c r="W1531" s="64"/>
      <c r="X1531" s="64"/>
      <c r="Y1531" s="64"/>
      <c r="Z1531" s="64"/>
      <c r="AA1531" s="64"/>
      <c r="AB1531" s="64"/>
      <c r="AC1531" s="64"/>
      <c r="AD1531" s="64"/>
      <c r="AE1531" s="64"/>
      <c r="AF1531" s="64"/>
      <c r="AG1531" s="64"/>
      <c r="AH1531" s="64"/>
    </row>
    <row r="1532" spans="1:34" ht="15" customHeight="1" x14ac:dyDescent="0.3">
      <c r="A1532" s="64"/>
      <c r="B1532" s="64"/>
      <c r="C1532" s="64"/>
      <c r="D1532" s="64"/>
      <c r="E1532" s="64"/>
      <c r="F1532" s="64"/>
      <c r="G1532" s="64"/>
      <c r="H1532" s="64"/>
      <c r="I1532" s="64"/>
      <c r="J1532" s="64"/>
      <c r="K1532" s="64"/>
      <c r="L1532" s="64"/>
      <c r="M1532" s="64"/>
      <c r="N1532" s="64"/>
      <c r="O1532" s="64"/>
      <c r="P1532" s="64"/>
      <c r="Q1532" s="64"/>
      <c r="R1532" s="64"/>
      <c r="S1532" s="64"/>
      <c r="T1532" s="64"/>
      <c r="U1532" s="64"/>
      <c r="V1532" s="64"/>
      <c r="W1532" s="64"/>
      <c r="X1532" s="64"/>
      <c r="Y1532" s="64"/>
      <c r="Z1532" s="64"/>
      <c r="AA1532" s="64"/>
      <c r="AB1532" s="64"/>
      <c r="AC1532" s="64"/>
      <c r="AD1532" s="64"/>
      <c r="AE1532" s="64"/>
      <c r="AF1532" s="64"/>
      <c r="AG1532" s="64"/>
      <c r="AH1532" s="64"/>
    </row>
    <row r="1533" spans="1:34" ht="15" customHeight="1" x14ac:dyDescent="0.3">
      <c r="A1533" s="64"/>
      <c r="B1533" s="64"/>
      <c r="C1533" s="64"/>
      <c r="D1533" s="64"/>
      <c r="E1533" s="64"/>
      <c r="F1533" s="64"/>
      <c r="G1533" s="64"/>
      <c r="H1533" s="64"/>
      <c r="I1533" s="64"/>
      <c r="J1533" s="64"/>
      <c r="K1533" s="64"/>
      <c r="L1533" s="64"/>
      <c r="M1533" s="64"/>
      <c r="N1533" s="64"/>
      <c r="O1533" s="64"/>
      <c r="P1533" s="64"/>
      <c r="Q1533" s="64"/>
      <c r="R1533" s="64"/>
      <c r="S1533" s="64"/>
      <c r="T1533" s="64"/>
      <c r="U1533" s="64"/>
      <c r="V1533" s="64"/>
      <c r="W1533" s="64"/>
      <c r="X1533" s="64"/>
      <c r="Y1533" s="64"/>
      <c r="Z1533" s="64"/>
      <c r="AA1533" s="64"/>
      <c r="AB1533" s="64"/>
      <c r="AC1533" s="64"/>
      <c r="AD1533" s="64"/>
      <c r="AE1533" s="64"/>
      <c r="AF1533" s="64"/>
      <c r="AG1533" s="64"/>
      <c r="AH1533" s="64"/>
    </row>
    <row r="1534" spans="1:34" ht="15" customHeight="1" x14ac:dyDescent="0.3">
      <c r="A1534" s="64"/>
      <c r="B1534" s="64"/>
      <c r="C1534" s="64"/>
      <c r="D1534" s="64"/>
      <c r="E1534" s="64"/>
      <c r="F1534" s="64"/>
      <c r="G1534" s="64"/>
      <c r="H1534" s="64"/>
      <c r="I1534" s="64"/>
      <c r="J1534" s="64"/>
      <c r="K1534" s="64"/>
      <c r="L1534" s="64"/>
      <c r="M1534" s="64"/>
      <c r="N1534" s="64"/>
      <c r="O1534" s="64"/>
      <c r="P1534" s="64"/>
      <c r="Q1534" s="64"/>
      <c r="R1534" s="64"/>
      <c r="S1534" s="64"/>
      <c r="T1534" s="64"/>
      <c r="U1534" s="64"/>
      <c r="V1534" s="64"/>
      <c r="W1534" s="64"/>
      <c r="X1534" s="64"/>
      <c r="Y1534" s="64"/>
      <c r="Z1534" s="64"/>
      <c r="AA1534" s="64"/>
      <c r="AB1534" s="64"/>
      <c r="AC1534" s="64"/>
      <c r="AD1534" s="64"/>
      <c r="AE1534" s="64"/>
      <c r="AF1534" s="64"/>
      <c r="AG1534" s="64"/>
      <c r="AH1534" s="64"/>
    </row>
    <row r="1535" spans="1:34" ht="15" customHeight="1" x14ac:dyDescent="0.3">
      <c r="A1535" s="64"/>
      <c r="B1535" s="64"/>
      <c r="C1535" s="64"/>
      <c r="D1535" s="64"/>
      <c r="E1535" s="64"/>
      <c r="F1535" s="64"/>
      <c r="G1535" s="64"/>
      <c r="H1535" s="64"/>
      <c r="I1535" s="64"/>
      <c r="J1535" s="64"/>
      <c r="K1535" s="64"/>
      <c r="L1535" s="64"/>
      <c r="M1535" s="64"/>
      <c r="N1535" s="64"/>
      <c r="O1535" s="64"/>
      <c r="P1535" s="64"/>
      <c r="Q1535" s="64"/>
      <c r="R1535" s="64"/>
      <c r="S1535" s="64"/>
      <c r="T1535" s="64"/>
      <c r="U1535" s="64"/>
      <c r="V1535" s="64"/>
      <c r="W1535" s="64"/>
      <c r="X1535" s="64"/>
      <c r="Y1535" s="64"/>
      <c r="Z1535" s="64"/>
      <c r="AA1535" s="64"/>
      <c r="AB1535" s="64"/>
      <c r="AC1535" s="64"/>
      <c r="AD1535" s="64"/>
      <c r="AE1535" s="64"/>
      <c r="AF1535" s="64"/>
      <c r="AG1535" s="64"/>
      <c r="AH1535" s="64"/>
    </row>
    <row r="1536" spans="1:34" ht="15" customHeight="1" x14ac:dyDescent="0.3">
      <c r="A1536" s="64"/>
      <c r="B1536" s="64"/>
      <c r="C1536" s="64"/>
      <c r="D1536" s="64"/>
      <c r="E1536" s="64"/>
      <c r="F1536" s="64"/>
      <c r="G1536" s="64"/>
      <c r="H1536" s="64"/>
      <c r="I1536" s="64"/>
      <c r="J1536" s="64"/>
      <c r="K1536" s="64"/>
      <c r="L1536" s="64"/>
      <c r="M1536" s="64"/>
      <c r="N1536" s="64"/>
      <c r="O1536" s="64"/>
      <c r="P1536" s="64"/>
      <c r="Q1536" s="64"/>
      <c r="R1536" s="64"/>
      <c r="S1536" s="64"/>
      <c r="T1536" s="64"/>
      <c r="U1536" s="64"/>
      <c r="V1536" s="64"/>
      <c r="W1536" s="64"/>
      <c r="X1536" s="64"/>
      <c r="Y1536" s="64"/>
      <c r="Z1536" s="64"/>
      <c r="AA1536" s="64"/>
      <c r="AB1536" s="64"/>
      <c r="AC1536" s="64"/>
      <c r="AD1536" s="64"/>
      <c r="AE1536" s="64"/>
      <c r="AF1536" s="64"/>
      <c r="AG1536" s="64"/>
      <c r="AH1536" s="64"/>
    </row>
    <row r="1537" spans="1:34" ht="15" customHeight="1" x14ac:dyDescent="0.3">
      <c r="A1537" s="64"/>
      <c r="B1537" s="64"/>
      <c r="C1537" s="64"/>
      <c r="D1537" s="64"/>
      <c r="E1537" s="64"/>
      <c r="F1537" s="64"/>
      <c r="G1537" s="64"/>
      <c r="H1537" s="64"/>
      <c r="I1537" s="64"/>
      <c r="J1537" s="64"/>
      <c r="K1537" s="64"/>
      <c r="L1537" s="64"/>
      <c r="M1537" s="64"/>
      <c r="N1537" s="64"/>
      <c r="O1537" s="64"/>
      <c r="P1537" s="64"/>
      <c r="Q1537" s="64"/>
      <c r="R1537" s="64"/>
      <c r="S1537" s="64"/>
      <c r="T1537" s="64"/>
      <c r="U1537" s="64"/>
      <c r="V1537" s="64"/>
      <c r="W1537" s="64"/>
      <c r="X1537" s="64"/>
      <c r="Y1537" s="64"/>
      <c r="Z1537" s="64"/>
      <c r="AA1537" s="64"/>
      <c r="AB1537" s="64"/>
      <c r="AC1537" s="64"/>
      <c r="AD1537" s="64"/>
      <c r="AE1537" s="64"/>
      <c r="AF1537" s="64"/>
      <c r="AG1537" s="64"/>
      <c r="AH1537" s="64"/>
    </row>
    <row r="1538" spans="1:34" ht="15" customHeight="1" x14ac:dyDescent="0.3">
      <c r="A1538" s="64"/>
      <c r="B1538" s="64"/>
      <c r="C1538" s="64"/>
      <c r="D1538" s="64"/>
      <c r="E1538" s="64"/>
      <c r="F1538" s="64"/>
      <c r="G1538" s="64"/>
      <c r="H1538" s="64"/>
      <c r="I1538" s="64"/>
      <c r="J1538" s="64"/>
      <c r="K1538" s="64"/>
      <c r="L1538" s="64"/>
      <c r="M1538" s="64"/>
      <c r="N1538" s="64"/>
      <c r="O1538" s="64"/>
      <c r="P1538" s="64"/>
      <c r="Q1538" s="64"/>
      <c r="R1538" s="64"/>
      <c r="S1538" s="64"/>
      <c r="T1538" s="64"/>
      <c r="U1538" s="64"/>
      <c r="V1538" s="64"/>
      <c r="W1538" s="64"/>
      <c r="X1538" s="64"/>
      <c r="Y1538" s="64"/>
      <c r="Z1538" s="64"/>
      <c r="AA1538" s="64"/>
      <c r="AB1538" s="64"/>
      <c r="AC1538" s="64"/>
      <c r="AD1538" s="64"/>
      <c r="AE1538" s="64"/>
      <c r="AF1538" s="64"/>
      <c r="AG1538" s="64"/>
      <c r="AH1538" s="64"/>
    </row>
    <row r="1539" spans="1:34" ht="15" customHeight="1" x14ac:dyDescent="0.3">
      <c r="A1539" s="64"/>
      <c r="B1539" s="64"/>
      <c r="C1539" s="64"/>
      <c r="D1539" s="64"/>
      <c r="E1539" s="64"/>
      <c r="F1539" s="64"/>
      <c r="G1539" s="64"/>
      <c r="H1539" s="64"/>
      <c r="I1539" s="64"/>
      <c r="J1539" s="64"/>
      <c r="K1539" s="64"/>
      <c r="L1539" s="64"/>
      <c r="M1539" s="64"/>
      <c r="N1539" s="64"/>
      <c r="O1539" s="64"/>
      <c r="P1539" s="64"/>
      <c r="Q1539" s="64"/>
      <c r="R1539" s="64"/>
      <c r="S1539" s="64"/>
      <c r="T1539" s="64"/>
      <c r="U1539" s="64"/>
      <c r="V1539" s="64"/>
      <c r="W1539" s="64"/>
      <c r="X1539" s="64"/>
      <c r="Y1539" s="64"/>
      <c r="Z1539" s="64"/>
      <c r="AA1539" s="64"/>
      <c r="AB1539" s="64"/>
      <c r="AC1539" s="64"/>
      <c r="AD1539" s="64"/>
      <c r="AE1539" s="64"/>
      <c r="AF1539" s="64"/>
      <c r="AG1539" s="64"/>
      <c r="AH1539" s="64"/>
    </row>
    <row r="1540" spans="1:34" ht="15" customHeight="1" x14ac:dyDescent="0.3">
      <c r="A1540" s="64"/>
      <c r="B1540" s="64"/>
      <c r="C1540" s="64"/>
      <c r="D1540" s="64"/>
      <c r="E1540" s="64"/>
      <c r="F1540" s="64"/>
      <c r="G1540" s="64"/>
      <c r="H1540" s="64"/>
      <c r="I1540" s="64"/>
      <c r="J1540" s="64"/>
      <c r="K1540" s="64"/>
      <c r="L1540" s="64"/>
      <c r="M1540" s="64"/>
      <c r="N1540" s="64"/>
      <c r="O1540" s="64"/>
      <c r="P1540" s="64"/>
      <c r="Q1540" s="64"/>
      <c r="R1540" s="64"/>
      <c r="S1540" s="64"/>
      <c r="T1540" s="64"/>
      <c r="U1540" s="64"/>
      <c r="V1540" s="64"/>
      <c r="W1540" s="64"/>
      <c r="X1540" s="64"/>
      <c r="Y1540" s="64"/>
      <c r="Z1540" s="64"/>
      <c r="AA1540" s="64"/>
      <c r="AB1540" s="64"/>
      <c r="AC1540" s="64"/>
      <c r="AD1540" s="64"/>
      <c r="AE1540" s="64"/>
      <c r="AF1540" s="64"/>
      <c r="AG1540" s="64"/>
      <c r="AH1540" s="64"/>
    </row>
    <row r="1541" spans="1:34" ht="15" customHeight="1" x14ac:dyDescent="0.3">
      <c r="A1541" s="64"/>
      <c r="B1541" s="64"/>
      <c r="C1541" s="64"/>
      <c r="D1541" s="64"/>
      <c r="E1541" s="64"/>
      <c r="F1541" s="64"/>
      <c r="G1541" s="64"/>
      <c r="H1541" s="64"/>
      <c r="I1541" s="64"/>
      <c r="J1541" s="64"/>
      <c r="K1541" s="64"/>
      <c r="L1541" s="64"/>
      <c r="M1541" s="64"/>
      <c r="N1541" s="64"/>
      <c r="O1541" s="64"/>
      <c r="P1541" s="64"/>
      <c r="Q1541" s="64"/>
      <c r="R1541" s="64"/>
      <c r="S1541" s="64"/>
      <c r="T1541" s="64"/>
      <c r="U1541" s="64"/>
      <c r="V1541" s="64"/>
      <c r="W1541" s="64"/>
      <c r="X1541" s="64"/>
      <c r="Y1541" s="64"/>
      <c r="Z1541" s="64"/>
      <c r="AA1541" s="64"/>
      <c r="AB1541" s="64"/>
      <c r="AC1541" s="64"/>
      <c r="AD1541" s="64"/>
      <c r="AE1541" s="64"/>
      <c r="AF1541" s="64"/>
      <c r="AG1541" s="64"/>
      <c r="AH1541" s="64"/>
    </row>
    <row r="1542" spans="1:34" ht="15" customHeight="1" x14ac:dyDescent="0.3">
      <c r="A1542" s="64"/>
      <c r="B1542" s="64"/>
      <c r="C1542" s="64"/>
      <c r="D1542" s="64"/>
      <c r="E1542" s="64"/>
      <c r="F1542" s="64"/>
      <c r="G1542" s="64"/>
      <c r="H1542" s="64"/>
      <c r="I1542" s="64"/>
      <c r="J1542" s="64"/>
      <c r="K1542" s="64"/>
      <c r="L1542" s="64"/>
      <c r="M1542" s="64"/>
      <c r="N1542" s="64"/>
      <c r="O1542" s="64"/>
      <c r="P1542" s="64"/>
      <c r="Q1542" s="64"/>
      <c r="R1542" s="64"/>
      <c r="S1542" s="64"/>
      <c r="T1542" s="64"/>
      <c r="U1542" s="64"/>
      <c r="V1542" s="64"/>
      <c r="W1542" s="64"/>
      <c r="X1542" s="64"/>
      <c r="Y1542" s="64"/>
      <c r="Z1542" s="64"/>
      <c r="AA1542" s="64"/>
      <c r="AB1542" s="64"/>
      <c r="AC1542" s="64"/>
      <c r="AD1542" s="64"/>
      <c r="AE1542" s="64"/>
      <c r="AF1542" s="64"/>
      <c r="AG1542" s="64"/>
      <c r="AH1542" s="64"/>
    </row>
    <row r="1543" spans="1:34" ht="15" customHeight="1" x14ac:dyDescent="0.3">
      <c r="A1543" s="64"/>
      <c r="B1543" s="64"/>
      <c r="C1543" s="64"/>
      <c r="D1543" s="64"/>
      <c r="E1543" s="64"/>
      <c r="F1543" s="64"/>
      <c r="G1543" s="64"/>
      <c r="H1543" s="64"/>
      <c r="I1543" s="64"/>
      <c r="J1543" s="64"/>
      <c r="K1543" s="64"/>
      <c r="L1543" s="64"/>
      <c r="M1543" s="64"/>
      <c r="N1543" s="64"/>
      <c r="O1543" s="64"/>
      <c r="P1543" s="64"/>
      <c r="Q1543" s="64"/>
      <c r="R1543" s="64"/>
      <c r="S1543" s="64"/>
      <c r="T1543" s="64"/>
      <c r="U1543" s="64"/>
      <c r="V1543" s="64"/>
      <c r="W1543" s="64"/>
      <c r="X1543" s="64"/>
      <c r="Y1543" s="64"/>
      <c r="Z1543" s="64"/>
      <c r="AA1543" s="64"/>
      <c r="AB1543" s="64"/>
      <c r="AC1543" s="64"/>
      <c r="AD1543" s="64"/>
      <c r="AE1543" s="64"/>
      <c r="AF1543" s="64"/>
      <c r="AG1543" s="64"/>
      <c r="AH1543" s="64"/>
    </row>
    <row r="1544" spans="1:34" ht="15" customHeight="1" x14ac:dyDescent="0.3">
      <c r="A1544" s="64"/>
      <c r="B1544" s="64"/>
      <c r="C1544" s="64"/>
      <c r="D1544" s="64"/>
      <c r="E1544" s="64"/>
      <c r="F1544" s="64"/>
      <c r="G1544" s="64"/>
      <c r="H1544" s="64"/>
      <c r="I1544" s="64"/>
      <c r="J1544" s="64"/>
      <c r="K1544" s="64"/>
      <c r="L1544" s="64"/>
      <c r="M1544" s="64"/>
      <c r="N1544" s="64"/>
      <c r="O1544" s="64"/>
      <c r="P1544" s="64"/>
      <c r="Q1544" s="64"/>
      <c r="R1544" s="64"/>
      <c r="S1544" s="64"/>
      <c r="T1544" s="64"/>
      <c r="U1544" s="64"/>
      <c r="V1544" s="64"/>
      <c r="W1544" s="64"/>
      <c r="X1544" s="64"/>
      <c r="Y1544" s="64"/>
      <c r="Z1544" s="64"/>
      <c r="AA1544" s="64"/>
      <c r="AB1544" s="64"/>
      <c r="AC1544" s="64"/>
      <c r="AD1544" s="64"/>
      <c r="AE1544" s="64"/>
      <c r="AF1544" s="64"/>
      <c r="AG1544" s="64"/>
      <c r="AH1544" s="64"/>
    </row>
    <row r="1545" spans="1:34" ht="15" customHeight="1" x14ac:dyDescent="0.3">
      <c r="A1545" s="64"/>
      <c r="B1545" s="64"/>
      <c r="C1545" s="64"/>
      <c r="D1545" s="64"/>
      <c r="E1545" s="64"/>
      <c r="F1545" s="64"/>
      <c r="G1545" s="64"/>
      <c r="H1545" s="64"/>
      <c r="I1545" s="64"/>
      <c r="J1545" s="64"/>
      <c r="K1545" s="64"/>
      <c r="L1545" s="64"/>
      <c r="M1545" s="64"/>
      <c r="N1545" s="64"/>
      <c r="O1545" s="64"/>
      <c r="P1545" s="64"/>
      <c r="Q1545" s="64"/>
      <c r="R1545" s="64"/>
      <c r="S1545" s="64"/>
      <c r="T1545" s="64"/>
      <c r="U1545" s="64"/>
      <c r="V1545" s="64"/>
      <c r="W1545" s="64"/>
      <c r="X1545" s="64"/>
      <c r="Y1545" s="64"/>
      <c r="Z1545" s="64"/>
      <c r="AA1545" s="64"/>
      <c r="AB1545" s="64"/>
      <c r="AC1545" s="64"/>
      <c r="AD1545" s="64"/>
      <c r="AE1545" s="64"/>
      <c r="AF1545" s="64"/>
      <c r="AG1545" s="64"/>
      <c r="AH1545" s="64"/>
    </row>
    <row r="1546" spans="1:34" ht="15" customHeight="1" x14ac:dyDescent="0.3">
      <c r="A1546" s="64"/>
      <c r="B1546" s="64"/>
      <c r="C1546" s="64"/>
      <c r="D1546" s="64"/>
      <c r="E1546" s="64"/>
      <c r="F1546" s="64"/>
      <c r="G1546" s="64"/>
      <c r="H1546" s="64"/>
      <c r="I1546" s="64"/>
      <c r="J1546" s="64"/>
      <c r="K1546" s="64"/>
      <c r="L1546" s="64"/>
      <c r="M1546" s="64"/>
      <c r="N1546" s="64"/>
      <c r="O1546" s="64"/>
      <c r="P1546" s="64"/>
      <c r="Q1546" s="64"/>
      <c r="R1546" s="64"/>
      <c r="S1546" s="64"/>
      <c r="T1546" s="64"/>
      <c r="U1546" s="64"/>
      <c r="V1546" s="64"/>
      <c r="W1546" s="64"/>
      <c r="X1546" s="64"/>
      <c r="Y1546" s="64"/>
      <c r="Z1546" s="64"/>
      <c r="AA1546" s="64"/>
      <c r="AB1546" s="64"/>
      <c r="AC1546" s="64"/>
      <c r="AD1546" s="64"/>
      <c r="AE1546" s="64"/>
      <c r="AF1546" s="64"/>
      <c r="AG1546" s="64"/>
      <c r="AH1546" s="64"/>
    </row>
    <row r="1547" spans="1:34" ht="15" customHeight="1" x14ac:dyDescent="0.3">
      <c r="A1547" s="64"/>
      <c r="B1547" s="64"/>
      <c r="C1547" s="64"/>
      <c r="D1547" s="64"/>
      <c r="E1547" s="64"/>
      <c r="F1547" s="64"/>
      <c r="G1547" s="64"/>
      <c r="H1547" s="64"/>
      <c r="I1547" s="64"/>
      <c r="J1547" s="64"/>
      <c r="K1547" s="64"/>
      <c r="L1547" s="64"/>
      <c r="M1547" s="64"/>
      <c r="N1547" s="64"/>
      <c r="O1547" s="64"/>
      <c r="P1547" s="64"/>
      <c r="Q1547" s="64"/>
      <c r="R1547" s="64"/>
      <c r="S1547" s="64"/>
      <c r="T1547" s="64"/>
      <c r="U1547" s="64"/>
      <c r="V1547" s="64"/>
      <c r="W1547" s="64"/>
      <c r="X1547" s="64"/>
      <c r="Y1547" s="64"/>
      <c r="Z1547" s="64"/>
      <c r="AA1547" s="64"/>
      <c r="AB1547" s="64"/>
      <c r="AC1547" s="64"/>
      <c r="AD1547" s="64"/>
      <c r="AE1547" s="64"/>
      <c r="AF1547" s="64"/>
      <c r="AG1547" s="64"/>
      <c r="AH1547" s="64"/>
    </row>
    <row r="1548" spans="1:34" ht="15" customHeight="1" x14ac:dyDescent="0.3">
      <c r="A1548" s="64"/>
      <c r="B1548" s="64"/>
      <c r="C1548" s="64"/>
      <c r="D1548" s="64"/>
      <c r="E1548" s="64"/>
      <c r="F1548" s="64"/>
      <c r="G1548" s="64"/>
      <c r="H1548" s="64"/>
      <c r="I1548" s="64"/>
      <c r="J1548" s="64"/>
      <c r="K1548" s="64"/>
      <c r="L1548" s="64"/>
      <c r="M1548" s="64"/>
      <c r="N1548" s="64"/>
      <c r="O1548" s="64"/>
      <c r="P1548" s="64"/>
      <c r="Q1548" s="64"/>
      <c r="R1548" s="64"/>
      <c r="S1548" s="64"/>
      <c r="T1548" s="64"/>
      <c r="U1548" s="64"/>
      <c r="V1548" s="64"/>
      <c r="W1548" s="64"/>
      <c r="X1548" s="64"/>
      <c r="Y1548" s="64"/>
      <c r="Z1548" s="64"/>
      <c r="AA1548" s="64"/>
      <c r="AB1548" s="64"/>
      <c r="AC1548" s="64"/>
      <c r="AD1548" s="64"/>
      <c r="AE1548" s="64"/>
      <c r="AF1548" s="64"/>
      <c r="AG1548" s="64"/>
      <c r="AH1548" s="64"/>
    </row>
    <row r="1549" spans="1:34" ht="15" customHeight="1" x14ac:dyDescent="0.3">
      <c r="A1549" s="64"/>
      <c r="B1549" s="64"/>
      <c r="C1549" s="64"/>
      <c r="D1549" s="64"/>
      <c r="E1549" s="64"/>
      <c r="F1549" s="64"/>
      <c r="G1549" s="64"/>
      <c r="H1549" s="64"/>
      <c r="I1549" s="64"/>
      <c r="J1549" s="64"/>
      <c r="K1549" s="64"/>
      <c r="L1549" s="64"/>
      <c r="M1549" s="64"/>
      <c r="N1549" s="64"/>
      <c r="O1549" s="64"/>
      <c r="P1549" s="64"/>
      <c r="Q1549" s="64"/>
      <c r="R1549" s="64"/>
      <c r="S1549" s="64"/>
      <c r="T1549" s="64"/>
      <c r="U1549" s="64"/>
      <c r="V1549" s="64"/>
      <c r="W1549" s="64"/>
      <c r="X1549" s="64"/>
      <c r="Y1549" s="64"/>
      <c r="Z1549" s="64"/>
      <c r="AA1549" s="64"/>
      <c r="AB1549" s="64"/>
      <c r="AC1549" s="64"/>
      <c r="AD1549" s="64"/>
      <c r="AE1549" s="64"/>
      <c r="AF1549" s="64"/>
      <c r="AG1549" s="64"/>
      <c r="AH1549" s="64"/>
    </row>
    <row r="1550" spans="1:34" ht="15" customHeight="1" x14ac:dyDescent="0.3">
      <c r="A1550" s="64"/>
      <c r="B1550" s="64"/>
      <c r="C1550" s="64"/>
      <c r="D1550" s="64"/>
      <c r="E1550" s="64"/>
      <c r="F1550" s="64"/>
      <c r="G1550" s="64"/>
      <c r="H1550" s="64"/>
      <c r="I1550" s="64"/>
      <c r="J1550" s="64"/>
      <c r="K1550" s="64"/>
      <c r="L1550" s="64"/>
      <c r="M1550" s="64"/>
      <c r="N1550" s="64"/>
      <c r="O1550" s="64"/>
      <c r="P1550" s="64"/>
      <c r="Q1550" s="64"/>
      <c r="R1550" s="64"/>
      <c r="S1550" s="64"/>
      <c r="T1550" s="64"/>
      <c r="U1550" s="64"/>
      <c r="V1550" s="64"/>
      <c r="W1550" s="64"/>
      <c r="X1550" s="64"/>
      <c r="Y1550" s="64"/>
      <c r="Z1550" s="64"/>
      <c r="AA1550" s="64"/>
      <c r="AB1550" s="64"/>
      <c r="AC1550" s="64"/>
      <c r="AD1550" s="64"/>
      <c r="AE1550" s="64"/>
      <c r="AF1550" s="64"/>
      <c r="AG1550" s="64"/>
      <c r="AH1550" s="64"/>
    </row>
    <row r="1551" spans="1:34" ht="15" customHeight="1" x14ac:dyDescent="0.3">
      <c r="A1551" s="64"/>
      <c r="B1551" s="64"/>
      <c r="C1551" s="64"/>
      <c r="D1551" s="64"/>
      <c r="E1551" s="64"/>
      <c r="F1551" s="64"/>
      <c r="G1551" s="64"/>
      <c r="H1551" s="64"/>
      <c r="I1551" s="64"/>
      <c r="J1551" s="64"/>
      <c r="K1551" s="64"/>
      <c r="L1551" s="64"/>
      <c r="M1551" s="64"/>
      <c r="N1551" s="64"/>
      <c r="O1551" s="64"/>
      <c r="P1551" s="64"/>
      <c r="Q1551" s="64"/>
      <c r="R1551" s="64"/>
      <c r="S1551" s="64"/>
      <c r="T1551" s="64"/>
      <c r="U1551" s="64"/>
      <c r="V1551" s="64"/>
      <c r="W1551" s="64"/>
      <c r="X1551" s="64"/>
      <c r="Y1551" s="64"/>
      <c r="Z1551" s="64"/>
      <c r="AA1551" s="64"/>
      <c r="AB1551" s="64"/>
      <c r="AC1551" s="64"/>
      <c r="AD1551" s="64"/>
      <c r="AE1551" s="64"/>
      <c r="AF1551" s="64"/>
      <c r="AG1551" s="64"/>
      <c r="AH1551" s="64"/>
    </row>
    <row r="1552" spans="1:34" ht="15" customHeight="1" x14ac:dyDescent="0.3">
      <c r="A1552" s="64"/>
      <c r="B1552" s="64"/>
      <c r="C1552" s="64"/>
      <c r="D1552" s="64"/>
      <c r="E1552" s="64"/>
      <c r="F1552" s="64"/>
      <c r="G1552" s="64"/>
      <c r="H1552" s="64"/>
      <c r="I1552" s="64"/>
      <c r="J1552" s="64"/>
      <c r="K1552" s="64"/>
      <c r="L1552" s="64"/>
      <c r="M1552" s="64"/>
      <c r="N1552" s="64"/>
      <c r="O1552" s="64"/>
      <c r="P1552" s="64"/>
      <c r="Q1552" s="64"/>
      <c r="R1552" s="64"/>
      <c r="S1552" s="64"/>
      <c r="T1552" s="64"/>
      <c r="U1552" s="64"/>
      <c r="V1552" s="64"/>
      <c r="W1552" s="64"/>
      <c r="X1552" s="64"/>
      <c r="Y1552" s="64"/>
      <c r="Z1552" s="64"/>
      <c r="AA1552" s="64"/>
      <c r="AB1552" s="64"/>
      <c r="AC1552" s="64"/>
      <c r="AD1552" s="64"/>
      <c r="AE1552" s="64"/>
      <c r="AF1552" s="64"/>
      <c r="AG1552" s="64"/>
      <c r="AH1552" s="64"/>
    </row>
    <row r="1553" spans="1:34" ht="15" customHeight="1" x14ac:dyDescent="0.3">
      <c r="A1553" s="64"/>
      <c r="B1553" s="64"/>
      <c r="C1553" s="64"/>
      <c r="D1553" s="64"/>
      <c r="E1553" s="64"/>
      <c r="F1553" s="64"/>
      <c r="G1553" s="64"/>
      <c r="H1553" s="64"/>
      <c r="I1553" s="64"/>
      <c r="J1553" s="64"/>
      <c r="K1553" s="64"/>
      <c r="L1553" s="64"/>
      <c r="M1553" s="64"/>
      <c r="N1553" s="64"/>
      <c r="O1553" s="64"/>
      <c r="P1553" s="64"/>
      <c r="Q1553" s="64"/>
      <c r="R1553" s="64"/>
      <c r="S1553" s="64"/>
      <c r="T1553" s="64"/>
      <c r="U1553" s="64"/>
      <c r="V1553" s="64"/>
      <c r="W1553" s="64"/>
      <c r="X1553" s="64"/>
      <c r="Y1553" s="64"/>
      <c r="Z1553" s="64"/>
      <c r="AA1553" s="64"/>
      <c r="AB1553" s="64"/>
      <c r="AC1553" s="64"/>
      <c r="AD1553" s="64"/>
      <c r="AE1553" s="64"/>
      <c r="AF1553" s="64"/>
      <c r="AG1553" s="64"/>
      <c r="AH1553" s="64"/>
    </row>
    <row r="1554" spans="1:34" ht="15" customHeight="1" x14ac:dyDescent="0.3">
      <c r="A1554" s="64"/>
      <c r="B1554" s="64"/>
      <c r="C1554" s="64"/>
      <c r="D1554" s="64"/>
      <c r="E1554" s="64"/>
      <c r="F1554" s="64"/>
      <c r="G1554" s="64"/>
      <c r="H1554" s="64"/>
      <c r="I1554" s="64"/>
      <c r="J1554" s="64"/>
      <c r="K1554" s="64"/>
      <c r="L1554" s="64"/>
      <c r="M1554" s="64"/>
      <c r="N1554" s="64"/>
      <c r="O1554" s="64"/>
      <c r="P1554" s="64"/>
      <c r="Q1554" s="64"/>
      <c r="R1554" s="64"/>
      <c r="S1554" s="64"/>
      <c r="T1554" s="64"/>
      <c r="U1554" s="64"/>
      <c r="V1554" s="64"/>
      <c r="W1554" s="64"/>
      <c r="X1554" s="64"/>
      <c r="Y1554" s="64"/>
      <c r="Z1554" s="64"/>
      <c r="AA1554" s="64"/>
      <c r="AB1554" s="64"/>
      <c r="AC1554" s="64"/>
      <c r="AD1554" s="64"/>
      <c r="AE1554" s="64"/>
      <c r="AF1554" s="64"/>
      <c r="AG1554" s="64"/>
      <c r="AH1554" s="64"/>
    </row>
    <row r="1555" spans="1:34" ht="15" customHeight="1" x14ac:dyDescent="0.3">
      <c r="A1555" s="64"/>
      <c r="B1555" s="64"/>
      <c r="C1555" s="64"/>
      <c r="D1555" s="64"/>
      <c r="E1555" s="64"/>
      <c r="F1555" s="64"/>
      <c r="G1555" s="64"/>
      <c r="H1555" s="64"/>
      <c r="I1555" s="64"/>
      <c r="J1555" s="64"/>
      <c r="K1555" s="64"/>
      <c r="L1555" s="64"/>
      <c r="M1555" s="64"/>
      <c r="N1555" s="64"/>
      <c r="O1555" s="64"/>
      <c r="P1555" s="64"/>
      <c r="Q1555" s="64"/>
      <c r="R1555" s="64"/>
      <c r="S1555" s="64"/>
      <c r="T1555" s="64"/>
      <c r="U1555" s="64"/>
      <c r="V1555" s="64"/>
      <c r="W1555" s="64"/>
      <c r="X1555" s="64"/>
      <c r="Y1555" s="64"/>
      <c r="Z1555" s="64"/>
      <c r="AA1555" s="64"/>
      <c r="AB1555" s="64"/>
      <c r="AC1555" s="64"/>
      <c r="AD1555" s="64"/>
      <c r="AE1555" s="64"/>
      <c r="AF1555" s="64"/>
      <c r="AG1555" s="64"/>
      <c r="AH1555" s="64"/>
    </row>
    <row r="1556" spans="1:34" ht="15" customHeight="1" x14ac:dyDescent="0.3">
      <c r="A1556" s="64"/>
      <c r="B1556" s="64"/>
      <c r="C1556" s="64"/>
      <c r="D1556" s="64"/>
      <c r="E1556" s="64"/>
      <c r="F1556" s="64"/>
      <c r="G1556" s="64"/>
      <c r="H1556" s="64"/>
      <c r="I1556" s="64"/>
      <c r="J1556" s="64"/>
      <c r="K1556" s="64"/>
      <c r="L1556" s="64"/>
      <c r="M1556" s="64"/>
      <c r="N1556" s="64"/>
      <c r="O1556" s="64"/>
      <c r="P1556" s="64"/>
      <c r="Q1556" s="64"/>
      <c r="R1556" s="64"/>
      <c r="S1556" s="64"/>
      <c r="T1556" s="64"/>
      <c r="U1556" s="64"/>
      <c r="V1556" s="64"/>
      <c r="W1556" s="64"/>
      <c r="X1556" s="64"/>
      <c r="Y1556" s="64"/>
      <c r="Z1556" s="64"/>
      <c r="AA1556" s="64"/>
      <c r="AB1556" s="64"/>
      <c r="AC1556" s="64"/>
      <c r="AD1556" s="64"/>
      <c r="AE1556" s="64"/>
      <c r="AF1556" s="64"/>
      <c r="AG1556" s="64"/>
      <c r="AH1556" s="64"/>
    </row>
    <row r="1557" spans="1:34" ht="15" customHeight="1" x14ac:dyDescent="0.3">
      <c r="A1557" s="64"/>
      <c r="B1557" s="64"/>
      <c r="C1557" s="64"/>
      <c r="D1557" s="64"/>
      <c r="E1557" s="64"/>
      <c r="F1557" s="64"/>
      <c r="G1557" s="64"/>
      <c r="H1557" s="64"/>
      <c r="I1557" s="64"/>
      <c r="J1557" s="64"/>
      <c r="K1557" s="64"/>
      <c r="L1557" s="64"/>
      <c r="M1557" s="64"/>
      <c r="N1557" s="64"/>
      <c r="O1557" s="64"/>
      <c r="P1557" s="64"/>
      <c r="Q1557" s="64"/>
      <c r="R1557" s="64"/>
      <c r="S1557" s="64"/>
      <c r="T1557" s="64"/>
      <c r="U1557" s="64"/>
      <c r="V1557" s="64"/>
      <c r="W1557" s="64"/>
      <c r="X1557" s="64"/>
      <c r="Y1557" s="64"/>
      <c r="Z1557" s="64"/>
      <c r="AA1557" s="64"/>
      <c r="AB1557" s="64"/>
      <c r="AC1557" s="64"/>
      <c r="AD1557" s="64"/>
      <c r="AE1557" s="64"/>
      <c r="AF1557" s="64"/>
      <c r="AG1557" s="64"/>
      <c r="AH1557" s="64"/>
    </row>
    <row r="1558" spans="1:34" ht="15" customHeight="1" x14ac:dyDescent="0.3">
      <c r="A1558" s="64"/>
      <c r="B1558" s="64"/>
      <c r="C1558" s="64"/>
      <c r="D1558" s="64"/>
      <c r="E1558" s="64"/>
      <c r="F1558" s="64"/>
      <c r="G1558" s="64"/>
      <c r="H1558" s="64"/>
      <c r="I1558" s="64"/>
      <c r="J1558" s="64"/>
      <c r="K1558" s="64"/>
      <c r="L1558" s="64"/>
      <c r="M1558" s="64"/>
      <c r="N1558" s="64"/>
      <c r="O1558" s="64"/>
      <c r="P1558" s="64"/>
      <c r="Q1558" s="64"/>
      <c r="R1558" s="64"/>
      <c r="S1558" s="64"/>
      <c r="T1558" s="64"/>
      <c r="U1558" s="64"/>
      <c r="V1558" s="64"/>
      <c r="W1558" s="64"/>
      <c r="X1558" s="64"/>
      <c r="Y1558" s="64"/>
      <c r="Z1558" s="64"/>
      <c r="AA1558" s="64"/>
      <c r="AB1558" s="64"/>
      <c r="AC1558" s="64"/>
      <c r="AD1558" s="64"/>
      <c r="AE1558" s="64"/>
      <c r="AF1558" s="64"/>
      <c r="AG1558" s="64"/>
      <c r="AH1558" s="64"/>
    </row>
    <row r="1559" spans="1:34" ht="15" customHeight="1" x14ac:dyDescent="0.3">
      <c r="A1559" s="64"/>
      <c r="B1559" s="64"/>
      <c r="C1559" s="64"/>
      <c r="D1559" s="64"/>
      <c r="E1559" s="64"/>
      <c r="F1559" s="64"/>
      <c r="G1559" s="64"/>
      <c r="H1559" s="64"/>
      <c r="I1559" s="64"/>
      <c r="J1559" s="64"/>
      <c r="K1559" s="64"/>
      <c r="L1559" s="64"/>
      <c r="M1559" s="64"/>
      <c r="N1559" s="64"/>
      <c r="O1559" s="64"/>
      <c r="P1559" s="64"/>
      <c r="Q1559" s="64"/>
      <c r="R1559" s="64"/>
      <c r="S1559" s="64"/>
      <c r="T1559" s="64"/>
      <c r="U1559" s="64"/>
      <c r="V1559" s="64"/>
      <c r="W1559" s="64"/>
      <c r="X1559" s="64"/>
      <c r="Y1559" s="64"/>
      <c r="Z1559" s="64"/>
      <c r="AA1559" s="64"/>
      <c r="AB1559" s="64"/>
      <c r="AC1559" s="64"/>
      <c r="AD1559" s="64"/>
      <c r="AE1559" s="64"/>
      <c r="AF1559" s="64"/>
      <c r="AG1559" s="64"/>
      <c r="AH1559" s="64"/>
    </row>
    <row r="1560" spans="1:34" ht="15" customHeight="1" x14ac:dyDescent="0.3">
      <c r="A1560" s="64"/>
      <c r="B1560" s="64"/>
      <c r="C1560" s="64"/>
      <c r="D1560" s="64"/>
      <c r="E1560" s="64"/>
      <c r="F1560" s="64"/>
      <c r="G1560" s="64"/>
      <c r="H1560" s="64"/>
      <c r="I1560" s="64"/>
      <c r="J1560" s="64"/>
      <c r="K1560" s="64"/>
      <c r="L1560" s="64"/>
      <c r="M1560" s="64"/>
      <c r="N1560" s="64"/>
      <c r="O1560" s="64"/>
      <c r="P1560" s="64"/>
      <c r="Q1560" s="64"/>
      <c r="R1560" s="64"/>
      <c r="S1560" s="64"/>
      <c r="T1560" s="64"/>
      <c r="U1560" s="64"/>
      <c r="V1560" s="64"/>
      <c r="W1560" s="64"/>
      <c r="X1560" s="64"/>
      <c r="Y1560" s="64"/>
      <c r="Z1560" s="64"/>
      <c r="AA1560" s="64"/>
      <c r="AB1560" s="64"/>
      <c r="AC1560" s="64"/>
      <c r="AD1560" s="64"/>
      <c r="AE1560" s="64"/>
      <c r="AF1560" s="64"/>
      <c r="AG1560" s="64"/>
      <c r="AH1560" s="64"/>
    </row>
    <row r="1561" spans="1:34" ht="15" customHeight="1" x14ac:dyDescent="0.3">
      <c r="A1561" s="64"/>
      <c r="B1561" s="64"/>
      <c r="C1561" s="64"/>
      <c r="D1561" s="64"/>
      <c r="E1561" s="64"/>
      <c r="F1561" s="64"/>
      <c r="G1561" s="64"/>
      <c r="H1561" s="64"/>
      <c r="I1561" s="64"/>
      <c r="J1561" s="64"/>
      <c r="K1561" s="64"/>
      <c r="L1561" s="64"/>
      <c r="M1561" s="64"/>
      <c r="N1561" s="64"/>
      <c r="O1561" s="64"/>
      <c r="P1561" s="64"/>
      <c r="Q1561" s="64"/>
      <c r="R1561" s="64"/>
      <c r="S1561" s="64"/>
      <c r="T1561" s="64"/>
      <c r="U1561" s="64"/>
      <c r="V1561" s="64"/>
      <c r="W1561" s="64"/>
      <c r="X1561" s="64"/>
      <c r="Y1561" s="64"/>
      <c r="Z1561" s="64"/>
      <c r="AA1561" s="64"/>
      <c r="AB1561" s="64"/>
      <c r="AC1561" s="64"/>
      <c r="AD1561" s="64"/>
      <c r="AE1561" s="64"/>
      <c r="AF1561" s="64"/>
      <c r="AG1561" s="64"/>
      <c r="AH1561" s="64"/>
    </row>
    <row r="1562" spans="1:34" ht="15" customHeight="1" x14ac:dyDescent="0.3">
      <c r="A1562" s="64"/>
      <c r="B1562" s="64"/>
      <c r="C1562" s="64"/>
      <c r="D1562" s="64"/>
      <c r="E1562" s="64"/>
      <c r="F1562" s="64"/>
      <c r="G1562" s="64"/>
      <c r="H1562" s="64"/>
      <c r="I1562" s="64"/>
      <c r="J1562" s="64"/>
      <c r="K1562" s="64"/>
      <c r="L1562" s="64"/>
      <c r="M1562" s="64"/>
      <c r="N1562" s="64"/>
      <c r="O1562" s="64"/>
      <c r="P1562" s="64"/>
      <c r="Q1562" s="64"/>
      <c r="R1562" s="64"/>
      <c r="S1562" s="64"/>
      <c r="T1562" s="64"/>
      <c r="U1562" s="64"/>
      <c r="V1562" s="64"/>
      <c r="W1562" s="64"/>
      <c r="X1562" s="64"/>
      <c r="Y1562" s="64"/>
      <c r="Z1562" s="64"/>
      <c r="AA1562" s="64"/>
      <c r="AB1562" s="64"/>
      <c r="AC1562" s="64"/>
      <c r="AD1562" s="64"/>
      <c r="AE1562" s="64"/>
      <c r="AF1562" s="64"/>
      <c r="AG1562" s="64"/>
      <c r="AH1562" s="64"/>
    </row>
    <row r="1563" spans="1:34" ht="15" customHeight="1" x14ac:dyDescent="0.3">
      <c r="A1563" s="64"/>
      <c r="B1563" s="64"/>
      <c r="C1563" s="64"/>
      <c r="D1563" s="64"/>
      <c r="E1563" s="64"/>
      <c r="F1563" s="64"/>
      <c r="G1563" s="64"/>
      <c r="H1563" s="64"/>
      <c r="I1563" s="64"/>
      <c r="J1563" s="64"/>
      <c r="K1563" s="64"/>
      <c r="L1563" s="64"/>
      <c r="M1563" s="64"/>
      <c r="N1563" s="64"/>
      <c r="O1563" s="64"/>
      <c r="P1563" s="64"/>
      <c r="Q1563" s="64"/>
      <c r="R1563" s="64"/>
      <c r="S1563" s="64"/>
      <c r="T1563" s="64"/>
      <c r="U1563" s="64"/>
      <c r="V1563" s="64"/>
      <c r="W1563" s="64"/>
      <c r="X1563" s="64"/>
      <c r="Y1563" s="64"/>
      <c r="Z1563" s="64"/>
      <c r="AA1563" s="64"/>
      <c r="AB1563" s="64"/>
      <c r="AC1563" s="64"/>
      <c r="AD1563" s="64"/>
      <c r="AE1563" s="64"/>
      <c r="AF1563" s="64"/>
      <c r="AG1563" s="64"/>
      <c r="AH1563" s="64"/>
    </row>
    <row r="1564" spans="1:34" ht="15" customHeight="1" x14ac:dyDescent="0.3">
      <c r="A1564" s="64"/>
      <c r="B1564" s="64"/>
      <c r="C1564" s="64"/>
      <c r="D1564" s="64"/>
      <c r="E1564" s="64"/>
      <c r="F1564" s="64"/>
      <c r="G1564" s="64"/>
      <c r="H1564" s="64"/>
      <c r="I1564" s="64"/>
      <c r="J1564" s="64"/>
      <c r="K1564" s="64"/>
      <c r="L1564" s="64"/>
      <c r="M1564" s="64"/>
      <c r="N1564" s="64"/>
      <c r="O1564" s="64"/>
      <c r="P1564" s="64"/>
      <c r="Q1564" s="64"/>
      <c r="R1564" s="64"/>
      <c r="S1564" s="64"/>
      <c r="T1564" s="64"/>
      <c r="U1564" s="64"/>
      <c r="V1564" s="64"/>
      <c r="W1564" s="64"/>
      <c r="X1564" s="64"/>
      <c r="Y1564" s="64"/>
      <c r="Z1564" s="64"/>
      <c r="AA1564" s="64"/>
      <c r="AB1564" s="64"/>
      <c r="AC1564" s="64"/>
      <c r="AD1564" s="64"/>
      <c r="AE1564" s="64"/>
      <c r="AF1564" s="64"/>
      <c r="AG1564" s="64"/>
      <c r="AH1564" s="64"/>
    </row>
    <row r="1565" spans="1:34" ht="15" customHeight="1" x14ac:dyDescent="0.3">
      <c r="A1565" s="64"/>
      <c r="B1565" s="64"/>
      <c r="C1565" s="64"/>
      <c r="D1565" s="64"/>
      <c r="E1565" s="64"/>
      <c r="F1565" s="64"/>
      <c r="G1565" s="64"/>
      <c r="H1565" s="64"/>
      <c r="I1565" s="64"/>
      <c r="J1565" s="64"/>
      <c r="K1565" s="64"/>
      <c r="L1565" s="64"/>
      <c r="M1565" s="64"/>
      <c r="N1565" s="64"/>
      <c r="O1565" s="64"/>
      <c r="P1565" s="64"/>
      <c r="Q1565" s="64"/>
      <c r="R1565" s="64"/>
      <c r="S1565" s="64"/>
      <c r="T1565" s="64"/>
      <c r="U1565" s="64"/>
      <c r="V1565" s="64"/>
      <c r="W1565" s="64"/>
      <c r="X1565" s="64"/>
      <c r="Y1565" s="64"/>
      <c r="Z1565" s="64"/>
      <c r="AA1565" s="64"/>
      <c r="AB1565" s="64"/>
      <c r="AC1565" s="64"/>
      <c r="AD1565" s="64"/>
      <c r="AE1565" s="64"/>
      <c r="AF1565" s="64"/>
      <c r="AG1565" s="64"/>
      <c r="AH1565" s="64"/>
    </row>
    <row r="1566" spans="1:34" ht="15" customHeight="1" x14ac:dyDescent="0.3">
      <c r="A1566" s="64"/>
      <c r="B1566" s="64"/>
      <c r="C1566" s="64"/>
      <c r="D1566" s="64"/>
      <c r="E1566" s="64"/>
      <c r="F1566" s="64"/>
      <c r="G1566" s="64"/>
      <c r="H1566" s="64"/>
      <c r="I1566" s="64"/>
      <c r="J1566" s="64"/>
      <c r="K1566" s="64"/>
      <c r="L1566" s="64"/>
      <c r="M1566" s="64"/>
      <c r="N1566" s="64"/>
      <c r="O1566" s="64"/>
      <c r="P1566" s="64"/>
      <c r="Q1566" s="64"/>
      <c r="R1566" s="64"/>
      <c r="S1566" s="64"/>
      <c r="T1566" s="64"/>
      <c r="U1566" s="64"/>
      <c r="V1566" s="64"/>
      <c r="W1566" s="64"/>
      <c r="X1566" s="64"/>
      <c r="Y1566" s="64"/>
      <c r="Z1566" s="64"/>
      <c r="AA1566" s="64"/>
      <c r="AB1566" s="64"/>
      <c r="AC1566" s="64"/>
      <c r="AD1566" s="64"/>
      <c r="AE1566" s="64"/>
      <c r="AF1566" s="64"/>
      <c r="AG1566" s="64"/>
      <c r="AH1566" s="64"/>
    </row>
    <row r="1567" spans="1:34" ht="15" customHeight="1" x14ac:dyDescent="0.3">
      <c r="A1567" s="64"/>
      <c r="B1567" s="64"/>
      <c r="C1567" s="64"/>
      <c r="D1567" s="64"/>
      <c r="E1567" s="64"/>
      <c r="F1567" s="64"/>
      <c r="G1567" s="64"/>
      <c r="H1567" s="64"/>
      <c r="I1567" s="64"/>
      <c r="J1567" s="64"/>
      <c r="K1567" s="64"/>
      <c r="L1567" s="64"/>
      <c r="M1567" s="64"/>
      <c r="N1567" s="64"/>
      <c r="O1567" s="64"/>
      <c r="P1567" s="64"/>
      <c r="Q1567" s="64"/>
      <c r="R1567" s="64"/>
      <c r="S1567" s="64"/>
      <c r="T1567" s="64"/>
      <c r="U1567" s="64"/>
      <c r="V1567" s="64"/>
      <c r="W1567" s="64"/>
      <c r="X1567" s="64"/>
      <c r="Y1567" s="64"/>
      <c r="Z1567" s="64"/>
      <c r="AA1567" s="64"/>
      <c r="AB1567" s="64"/>
      <c r="AC1567" s="64"/>
      <c r="AD1567" s="64"/>
      <c r="AE1567" s="64"/>
      <c r="AF1567" s="64"/>
      <c r="AG1567" s="64"/>
      <c r="AH1567" s="64"/>
    </row>
    <row r="1568" spans="1:34" ht="15" customHeight="1" x14ac:dyDescent="0.3">
      <c r="A1568" s="64"/>
      <c r="B1568" s="64"/>
      <c r="C1568" s="64"/>
      <c r="D1568" s="64"/>
      <c r="E1568" s="64"/>
      <c r="F1568" s="64"/>
      <c r="G1568" s="64"/>
      <c r="H1568" s="64"/>
      <c r="I1568" s="64"/>
      <c r="J1568" s="64"/>
      <c r="K1568" s="64"/>
      <c r="L1568" s="64"/>
      <c r="M1568" s="64"/>
      <c r="N1568" s="64"/>
      <c r="O1568" s="64"/>
      <c r="P1568" s="64"/>
      <c r="Q1568" s="64"/>
      <c r="R1568" s="64"/>
      <c r="S1568" s="64"/>
      <c r="T1568" s="64"/>
      <c r="U1568" s="64"/>
      <c r="V1568" s="64"/>
      <c r="W1568" s="64"/>
      <c r="X1568" s="64"/>
      <c r="Y1568" s="64"/>
      <c r="Z1568" s="64"/>
      <c r="AA1568" s="64"/>
      <c r="AB1568" s="64"/>
      <c r="AC1568" s="64"/>
      <c r="AD1568" s="64"/>
      <c r="AE1568" s="64"/>
      <c r="AF1568" s="64"/>
      <c r="AG1568" s="64"/>
      <c r="AH1568" s="64"/>
    </row>
    <row r="1569" spans="1:34" ht="15" customHeight="1" x14ac:dyDescent="0.3">
      <c r="A1569" s="64"/>
      <c r="B1569" s="64"/>
      <c r="C1569" s="64"/>
      <c r="D1569" s="64"/>
      <c r="E1569" s="64"/>
      <c r="F1569" s="64"/>
      <c r="G1569" s="64"/>
      <c r="H1569" s="64"/>
      <c r="I1569" s="64"/>
      <c r="J1569" s="64"/>
      <c r="K1569" s="64"/>
      <c r="L1569" s="64"/>
      <c r="M1569" s="64"/>
      <c r="N1569" s="64"/>
      <c r="O1569" s="64"/>
      <c r="P1569" s="64"/>
      <c r="Q1569" s="64"/>
      <c r="R1569" s="64"/>
      <c r="S1569" s="64"/>
      <c r="T1569" s="64"/>
      <c r="U1569" s="64"/>
      <c r="V1569" s="64"/>
      <c r="W1569" s="64"/>
      <c r="X1569" s="64"/>
      <c r="Y1569" s="64"/>
      <c r="Z1569" s="64"/>
      <c r="AA1569" s="64"/>
      <c r="AB1569" s="64"/>
      <c r="AC1569" s="64"/>
      <c r="AD1569" s="64"/>
      <c r="AE1569" s="64"/>
      <c r="AF1569" s="64"/>
      <c r="AG1569" s="64"/>
      <c r="AH1569" s="64"/>
    </row>
    <row r="1570" spans="1:34" ht="15" customHeight="1" x14ac:dyDescent="0.3">
      <c r="A1570" s="64"/>
      <c r="B1570" s="64"/>
      <c r="C1570" s="64"/>
      <c r="D1570" s="64"/>
      <c r="E1570" s="64"/>
      <c r="F1570" s="64"/>
      <c r="G1570" s="64"/>
      <c r="H1570" s="64"/>
      <c r="I1570" s="64"/>
      <c r="J1570" s="64"/>
      <c r="K1570" s="64"/>
      <c r="L1570" s="64"/>
      <c r="M1570" s="64"/>
      <c r="N1570" s="64"/>
      <c r="O1570" s="64"/>
      <c r="P1570" s="64"/>
      <c r="Q1570" s="64"/>
      <c r="R1570" s="64"/>
      <c r="S1570" s="64"/>
      <c r="T1570" s="64"/>
      <c r="U1570" s="64"/>
      <c r="V1570" s="64"/>
      <c r="W1570" s="64"/>
      <c r="X1570" s="64"/>
      <c r="Y1570" s="64"/>
      <c r="Z1570" s="64"/>
      <c r="AA1570" s="64"/>
      <c r="AB1570" s="64"/>
      <c r="AC1570" s="64"/>
      <c r="AD1570" s="64"/>
      <c r="AE1570" s="64"/>
      <c r="AF1570" s="64"/>
      <c r="AG1570" s="64"/>
      <c r="AH1570" s="64"/>
    </row>
    <row r="1571" spans="1:34" ht="15" customHeight="1" x14ac:dyDescent="0.3">
      <c r="A1571" s="64"/>
      <c r="B1571" s="64"/>
      <c r="C1571" s="64"/>
      <c r="D1571" s="64"/>
      <c r="E1571" s="64"/>
      <c r="F1571" s="64"/>
      <c r="G1571" s="64"/>
      <c r="H1571" s="64"/>
      <c r="I1571" s="64"/>
      <c r="J1571" s="64"/>
      <c r="K1571" s="64"/>
      <c r="L1571" s="64"/>
      <c r="M1571" s="64"/>
      <c r="N1571" s="64"/>
      <c r="O1571" s="64"/>
      <c r="P1571" s="64"/>
      <c r="Q1571" s="64"/>
      <c r="R1571" s="64"/>
      <c r="S1571" s="64"/>
      <c r="T1571" s="64"/>
      <c r="U1571" s="64"/>
      <c r="V1571" s="64"/>
      <c r="W1571" s="64"/>
      <c r="X1571" s="64"/>
      <c r="Y1571" s="64"/>
      <c r="Z1571" s="64"/>
      <c r="AA1571" s="64"/>
      <c r="AB1571" s="64"/>
      <c r="AC1571" s="64"/>
      <c r="AD1571" s="64"/>
      <c r="AE1571" s="64"/>
      <c r="AF1571" s="64"/>
      <c r="AG1571" s="64"/>
      <c r="AH1571" s="64"/>
    </row>
    <row r="1572" spans="1:34" ht="15" customHeight="1" x14ac:dyDescent="0.3">
      <c r="A1572" s="64"/>
      <c r="B1572" s="64"/>
      <c r="C1572" s="64"/>
      <c r="D1572" s="64"/>
      <c r="E1572" s="64"/>
      <c r="F1572" s="64"/>
      <c r="G1572" s="64"/>
      <c r="H1572" s="64"/>
      <c r="I1572" s="64"/>
      <c r="J1572" s="64"/>
      <c r="K1572" s="64"/>
      <c r="L1572" s="64"/>
      <c r="M1572" s="64"/>
      <c r="N1572" s="64"/>
      <c r="O1572" s="64"/>
      <c r="P1572" s="64"/>
      <c r="Q1572" s="64"/>
      <c r="R1572" s="64"/>
      <c r="S1572" s="64"/>
      <c r="T1572" s="64"/>
      <c r="U1572" s="64"/>
      <c r="V1572" s="64"/>
      <c r="W1572" s="64"/>
      <c r="X1572" s="64"/>
      <c r="Y1572" s="64"/>
      <c r="Z1572" s="64"/>
      <c r="AA1572" s="64"/>
      <c r="AB1572" s="64"/>
      <c r="AC1572" s="64"/>
      <c r="AD1572" s="64"/>
      <c r="AE1572" s="64"/>
      <c r="AF1572" s="64"/>
      <c r="AG1572" s="64"/>
      <c r="AH1572" s="64"/>
    </row>
    <row r="1573" spans="1:34" ht="15" customHeight="1" x14ac:dyDescent="0.3">
      <c r="A1573" s="64"/>
      <c r="B1573" s="64"/>
      <c r="C1573" s="64"/>
      <c r="D1573" s="64"/>
      <c r="E1573" s="64"/>
      <c r="F1573" s="64"/>
      <c r="G1573" s="64"/>
      <c r="H1573" s="64"/>
      <c r="I1573" s="64"/>
      <c r="J1573" s="64"/>
      <c r="K1573" s="64"/>
      <c r="L1573" s="64"/>
      <c r="M1573" s="64"/>
      <c r="N1573" s="64"/>
      <c r="O1573" s="64"/>
      <c r="P1573" s="64"/>
      <c r="Q1573" s="64"/>
      <c r="R1573" s="64"/>
      <c r="S1573" s="64"/>
      <c r="T1573" s="64"/>
      <c r="U1573" s="64"/>
      <c r="V1573" s="64"/>
      <c r="W1573" s="64"/>
      <c r="X1573" s="64"/>
      <c r="Y1573" s="64"/>
      <c r="Z1573" s="64"/>
      <c r="AA1573" s="64"/>
      <c r="AB1573" s="64"/>
      <c r="AC1573" s="64"/>
      <c r="AD1573" s="64"/>
      <c r="AE1573" s="64"/>
      <c r="AF1573" s="64"/>
      <c r="AG1573" s="64"/>
      <c r="AH1573" s="64"/>
    </row>
    <row r="1574" spans="1:34" ht="15" customHeight="1" x14ac:dyDescent="0.3">
      <c r="A1574" s="64"/>
      <c r="B1574" s="64"/>
      <c r="C1574" s="64"/>
      <c r="D1574" s="64"/>
      <c r="E1574" s="64"/>
      <c r="F1574" s="64"/>
      <c r="G1574" s="64"/>
      <c r="H1574" s="64"/>
      <c r="I1574" s="64"/>
      <c r="J1574" s="64"/>
      <c r="K1574" s="64"/>
      <c r="L1574" s="64"/>
      <c r="M1574" s="64"/>
      <c r="N1574" s="64"/>
      <c r="O1574" s="64"/>
      <c r="P1574" s="64"/>
      <c r="Q1574" s="64"/>
      <c r="R1574" s="64"/>
      <c r="S1574" s="64"/>
      <c r="T1574" s="64"/>
      <c r="U1574" s="64"/>
      <c r="V1574" s="64"/>
      <c r="W1574" s="64"/>
      <c r="X1574" s="64"/>
      <c r="Y1574" s="64"/>
      <c r="Z1574" s="64"/>
      <c r="AA1574" s="64"/>
      <c r="AB1574" s="64"/>
      <c r="AC1574" s="64"/>
      <c r="AD1574" s="64"/>
      <c r="AE1574" s="64"/>
      <c r="AF1574" s="64"/>
      <c r="AG1574" s="64"/>
      <c r="AH1574" s="64"/>
    </row>
    <row r="1575" spans="1:34" ht="15" customHeight="1" x14ac:dyDescent="0.3">
      <c r="A1575" s="64"/>
      <c r="B1575" s="64"/>
      <c r="C1575" s="64"/>
      <c r="D1575" s="64"/>
      <c r="E1575" s="64"/>
      <c r="F1575" s="64"/>
      <c r="G1575" s="64"/>
      <c r="H1575" s="64"/>
      <c r="I1575" s="64"/>
      <c r="J1575" s="64"/>
      <c r="K1575" s="64"/>
      <c r="L1575" s="64"/>
      <c r="M1575" s="64"/>
      <c r="N1575" s="64"/>
      <c r="O1575" s="64"/>
      <c r="P1575" s="64"/>
      <c r="Q1575" s="64"/>
      <c r="R1575" s="64"/>
      <c r="S1575" s="64"/>
      <c r="T1575" s="64"/>
      <c r="U1575" s="64"/>
      <c r="V1575" s="64"/>
      <c r="W1575" s="64"/>
      <c r="X1575" s="64"/>
      <c r="Y1575" s="64"/>
      <c r="Z1575" s="64"/>
      <c r="AA1575" s="64"/>
      <c r="AB1575" s="64"/>
      <c r="AC1575" s="64"/>
      <c r="AD1575" s="64"/>
      <c r="AE1575" s="64"/>
      <c r="AF1575" s="64"/>
      <c r="AG1575" s="64"/>
      <c r="AH1575" s="64"/>
    </row>
    <row r="1576" spans="1:34" ht="15" customHeight="1" x14ac:dyDescent="0.3">
      <c r="A1576" s="64"/>
      <c r="B1576" s="64"/>
      <c r="C1576" s="64"/>
      <c r="D1576" s="64"/>
      <c r="E1576" s="64"/>
      <c r="F1576" s="64"/>
      <c r="G1576" s="64"/>
      <c r="H1576" s="64"/>
      <c r="I1576" s="64"/>
      <c r="J1576" s="64"/>
      <c r="K1576" s="64"/>
      <c r="L1576" s="64"/>
      <c r="M1576" s="64"/>
      <c r="N1576" s="64"/>
      <c r="O1576" s="64"/>
      <c r="P1576" s="64"/>
      <c r="Q1576" s="64"/>
      <c r="R1576" s="64"/>
      <c r="S1576" s="64"/>
      <c r="T1576" s="64"/>
      <c r="U1576" s="64"/>
      <c r="V1576" s="64"/>
      <c r="W1576" s="64"/>
      <c r="X1576" s="64"/>
      <c r="Y1576" s="64"/>
      <c r="Z1576" s="64"/>
      <c r="AA1576" s="64"/>
      <c r="AB1576" s="64"/>
      <c r="AC1576" s="64"/>
      <c r="AD1576" s="64"/>
      <c r="AE1576" s="64"/>
      <c r="AF1576" s="64"/>
      <c r="AG1576" s="64"/>
      <c r="AH1576" s="64"/>
    </row>
    <row r="1577" spans="1:34" ht="15" customHeight="1" x14ac:dyDescent="0.3">
      <c r="A1577" s="64"/>
      <c r="B1577" s="64"/>
      <c r="C1577" s="64"/>
      <c r="D1577" s="64"/>
      <c r="E1577" s="64"/>
      <c r="F1577" s="64"/>
      <c r="G1577" s="64"/>
      <c r="H1577" s="64"/>
      <c r="I1577" s="64"/>
      <c r="J1577" s="64"/>
      <c r="K1577" s="64"/>
      <c r="L1577" s="64"/>
      <c r="M1577" s="64"/>
      <c r="N1577" s="64"/>
      <c r="O1577" s="64"/>
      <c r="P1577" s="64"/>
      <c r="Q1577" s="64"/>
      <c r="R1577" s="64"/>
      <c r="S1577" s="64"/>
      <c r="T1577" s="64"/>
      <c r="U1577" s="64"/>
      <c r="V1577" s="64"/>
      <c r="W1577" s="64"/>
      <c r="X1577" s="64"/>
      <c r="Y1577" s="64"/>
      <c r="Z1577" s="64"/>
      <c r="AA1577" s="64"/>
      <c r="AB1577" s="64"/>
      <c r="AC1577" s="64"/>
      <c r="AD1577" s="64"/>
      <c r="AE1577" s="64"/>
      <c r="AF1577" s="64"/>
      <c r="AG1577" s="64"/>
      <c r="AH1577" s="64"/>
    </row>
    <row r="1578" spans="1:34" ht="15" customHeight="1" x14ac:dyDescent="0.3">
      <c r="A1578" s="64"/>
      <c r="B1578" s="64"/>
      <c r="C1578" s="64"/>
      <c r="D1578" s="64"/>
      <c r="E1578" s="64"/>
      <c r="F1578" s="64"/>
      <c r="G1578" s="64"/>
      <c r="H1578" s="64"/>
      <c r="I1578" s="64"/>
      <c r="J1578" s="64"/>
      <c r="K1578" s="64"/>
      <c r="L1578" s="64"/>
      <c r="M1578" s="64"/>
      <c r="N1578" s="64"/>
      <c r="O1578" s="64"/>
      <c r="P1578" s="64"/>
      <c r="Q1578" s="64"/>
      <c r="R1578" s="64"/>
      <c r="S1578" s="64"/>
      <c r="T1578" s="64"/>
      <c r="U1578" s="64"/>
      <c r="V1578" s="64"/>
      <c r="W1578" s="64"/>
      <c r="X1578" s="64"/>
      <c r="Y1578" s="64"/>
      <c r="Z1578" s="64"/>
      <c r="AA1578" s="64"/>
      <c r="AB1578" s="64"/>
      <c r="AC1578" s="64"/>
      <c r="AD1578" s="64"/>
      <c r="AE1578" s="64"/>
      <c r="AF1578" s="64"/>
      <c r="AG1578" s="64"/>
      <c r="AH1578" s="64"/>
    </row>
    <row r="1579" spans="1:34" ht="15" customHeight="1" x14ac:dyDescent="0.3">
      <c r="A1579" s="64"/>
      <c r="B1579" s="64"/>
      <c r="C1579" s="64"/>
      <c r="D1579" s="64"/>
      <c r="E1579" s="64"/>
      <c r="F1579" s="64"/>
      <c r="G1579" s="64"/>
      <c r="H1579" s="64"/>
      <c r="I1579" s="64"/>
      <c r="J1579" s="64"/>
      <c r="K1579" s="64"/>
      <c r="L1579" s="64"/>
      <c r="M1579" s="64"/>
      <c r="N1579" s="64"/>
      <c r="O1579" s="64"/>
      <c r="P1579" s="64"/>
      <c r="Q1579" s="64"/>
      <c r="R1579" s="64"/>
      <c r="S1579" s="64"/>
      <c r="T1579" s="64"/>
      <c r="U1579" s="64"/>
      <c r="V1579" s="64"/>
      <c r="W1579" s="64"/>
      <c r="X1579" s="64"/>
      <c r="Y1579" s="64"/>
      <c r="Z1579" s="64"/>
      <c r="AA1579" s="64"/>
      <c r="AB1579" s="64"/>
      <c r="AC1579" s="64"/>
      <c r="AD1579" s="64"/>
      <c r="AE1579" s="64"/>
      <c r="AF1579" s="64"/>
      <c r="AG1579" s="64"/>
      <c r="AH1579" s="64"/>
    </row>
    <row r="1580" spans="1:34" ht="15" customHeight="1" x14ac:dyDescent="0.3">
      <c r="A1580" s="64"/>
      <c r="B1580" s="64"/>
      <c r="C1580" s="64"/>
      <c r="D1580" s="64"/>
      <c r="E1580" s="64"/>
      <c r="F1580" s="64"/>
      <c r="G1580" s="64"/>
      <c r="H1580" s="64"/>
      <c r="I1580" s="64"/>
      <c r="J1580" s="64"/>
      <c r="K1580" s="64"/>
      <c r="L1580" s="64"/>
      <c r="M1580" s="64"/>
      <c r="N1580" s="64"/>
      <c r="O1580" s="64"/>
      <c r="P1580" s="64"/>
      <c r="Q1580" s="64"/>
      <c r="R1580" s="64"/>
      <c r="S1580" s="64"/>
      <c r="T1580" s="64"/>
      <c r="U1580" s="64"/>
      <c r="V1580" s="64"/>
      <c r="W1580" s="64"/>
      <c r="X1580" s="64"/>
      <c r="Y1580" s="64"/>
      <c r="Z1580" s="64"/>
      <c r="AA1580" s="64"/>
      <c r="AB1580" s="64"/>
      <c r="AC1580" s="64"/>
      <c r="AD1580" s="64"/>
      <c r="AE1580" s="64"/>
      <c r="AF1580" s="64"/>
      <c r="AG1580" s="64"/>
      <c r="AH1580" s="64"/>
    </row>
    <row r="1581" spans="1:34" ht="15" customHeight="1" x14ac:dyDescent="0.3">
      <c r="A1581" s="64"/>
      <c r="B1581" s="64"/>
      <c r="C1581" s="64"/>
      <c r="D1581" s="64"/>
      <c r="E1581" s="64"/>
      <c r="F1581" s="64"/>
      <c r="G1581" s="64"/>
      <c r="H1581" s="64"/>
      <c r="I1581" s="64"/>
      <c r="J1581" s="64"/>
      <c r="K1581" s="64"/>
      <c r="L1581" s="64"/>
      <c r="M1581" s="64"/>
      <c r="N1581" s="64"/>
      <c r="O1581" s="64"/>
      <c r="P1581" s="64"/>
      <c r="Q1581" s="64"/>
      <c r="R1581" s="64"/>
      <c r="S1581" s="64"/>
      <c r="T1581" s="64"/>
      <c r="U1581" s="64"/>
      <c r="V1581" s="64"/>
      <c r="W1581" s="64"/>
      <c r="X1581" s="64"/>
      <c r="Y1581" s="64"/>
      <c r="Z1581" s="64"/>
      <c r="AA1581" s="64"/>
      <c r="AB1581" s="64"/>
      <c r="AC1581" s="64"/>
      <c r="AD1581" s="64"/>
      <c r="AE1581" s="64"/>
      <c r="AF1581" s="64"/>
      <c r="AG1581" s="64"/>
      <c r="AH1581" s="64"/>
    </row>
    <row r="1582" spans="1:34" ht="15" customHeight="1" x14ac:dyDescent="0.3">
      <c r="A1582" s="64"/>
      <c r="B1582" s="64"/>
      <c r="C1582" s="64"/>
      <c r="D1582" s="64"/>
      <c r="E1582" s="64"/>
      <c r="F1582" s="64"/>
      <c r="G1582" s="64"/>
      <c r="H1582" s="64"/>
      <c r="I1582" s="64"/>
      <c r="J1582" s="64"/>
      <c r="K1582" s="64"/>
      <c r="L1582" s="64"/>
      <c r="M1582" s="64"/>
      <c r="N1582" s="64"/>
      <c r="O1582" s="64"/>
      <c r="P1582" s="64"/>
      <c r="Q1582" s="64"/>
      <c r="R1582" s="64"/>
      <c r="S1582" s="64"/>
      <c r="T1582" s="64"/>
      <c r="U1582" s="64"/>
      <c r="V1582" s="64"/>
      <c r="W1582" s="64"/>
      <c r="X1582" s="64"/>
      <c r="Y1582" s="64"/>
      <c r="Z1582" s="64"/>
      <c r="AA1582" s="64"/>
      <c r="AB1582" s="64"/>
      <c r="AC1582" s="64"/>
      <c r="AD1582" s="64"/>
      <c r="AE1582" s="64"/>
      <c r="AF1582" s="64"/>
      <c r="AG1582" s="64"/>
      <c r="AH1582" s="64"/>
    </row>
    <row r="1583" spans="1:34" ht="15" customHeight="1" x14ac:dyDescent="0.3">
      <c r="A1583" s="64"/>
      <c r="B1583" s="64"/>
      <c r="C1583" s="64"/>
      <c r="D1583" s="64"/>
      <c r="E1583" s="64"/>
      <c r="F1583" s="64"/>
      <c r="G1583" s="64"/>
      <c r="H1583" s="64"/>
      <c r="I1583" s="64"/>
      <c r="J1583" s="64"/>
      <c r="K1583" s="64"/>
      <c r="L1583" s="64"/>
      <c r="M1583" s="64"/>
      <c r="N1583" s="64"/>
      <c r="O1583" s="64"/>
      <c r="P1583" s="64"/>
      <c r="Q1583" s="64"/>
      <c r="R1583" s="64"/>
      <c r="S1583" s="64"/>
      <c r="T1583" s="64"/>
      <c r="U1583" s="64"/>
      <c r="V1583" s="64"/>
      <c r="W1583" s="64"/>
      <c r="X1583" s="64"/>
      <c r="Y1583" s="64"/>
      <c r="Z1583" s="64"/>
      <c r="AA1583" s="64"/>
      <c r="AB1583" s="64"/>
      <c r="AC1583" s="64"/>
      <c r="AD1583" s="64"/>
      <c r="AE1583" s="64"/>
      <c r="AF1583" s="64"/>
      <c r="AG1583" s="64"/>
      <c r="AH1583" s="64"/>
    </row>
    <row r="1584" spans="1:34" ht="15" customHeight="1" x14ac:dyDescent="0.3">
      <c r="A1584" s="64"/>
      <c r="B1584" s="64"/>
      <c r="C1584" s="64"/>
      <c r="D1584" s="64"/>
      <c r="E1584" s="64"/>
      <c r="F1584" s="64"/>
      <c r="G1584" s="64"/>
      <c r="H1584" s="64"/>
      <c r="I1584" s="64"/>
      <c r="J1584" s="64"/>
      <c r="K1584" s="64"/>
      <c r="L1584" s="64"/>
      <c r="M1584" s="64"/>
      <c r="N1584" s="64"/>
      <c r="O1584" s="64"/>
      <c r="P1584" s="64"/>
      <c r="Q1584" s="64"/>
      <c r="R1584" s="64"/>
      <c r="S1584" s="64"/>
      <c r="T1584" s="64"/>
      <c r="U1584" s="64"/>
      <c r="V1584" s="64"/>
      <c r="W1584" s="64"/>
      <c r="X1584" s="64"/>
      <c r="Y1584" s="64"/>
      <c r="Z1584" s="64"/>
      <c r="AA1584" s="64"/>
      <c r="AB1584" s="64"/>
      <c r="AC1584" s="64"/>
      <c r="AD1584" s="64"/>
      <c r="AE1584" s="64"/>
      <c r="AF1584" s="64"/>
      <c r="AG1584" s="64"/>
      <c r="AH1584" s="64"/>
    </row>
    <row r="1585" spans="1:34" ht="15" customHeight="1" x14ac:dyDescent="0.3">
      <c r="A1585" s="64"/>
      <c r="B1585" s="64"/>
      <c r="C1585" s="64"/>
      <c r="D1585" s="64"/>
      <c r="E1585" s="64"/>
      <c r="F1585" s="64"/>
      <c r="G1585" s="64"/>
      <c r="H1585" s="64"/>
      <c r="I1585" s="64"/>
      <c r="J1585" s="64"/>
      <c r="K1585" s="64"/>
      <c r="L1585" s="64"/>
      <c r="M1585" s="64"/>
      <c r="N1585" s="64"/>
      <c r="O1585" s="64"/>
      <c r="P1585" s="64"/>
      <c r="Q1585" s="64"/>
      <c r="R1585" s="64"/>
      <c r="S1585" s="64"/>
      <c r="T1585" s="64"/>
      <c r="U1585" s="64"/>
      <c r="V1585" s="64"/>
      <c r="W1585" s="64"/>
      <c r="X1585" s="64"/>
      <c r="Y1585" s="64"/>
      <c r="Z1585" s="64"/>
      <c r="AA1585" s="64"/>
      <c r="AB1585" s="64"/>
      <c r="AC1585" s="64"/>
      <c r="AD1585" s="64"/>
      <c r="AE1585" s="64"/>
      <c r="AF1585" s="64"/>
      <c r="AG1585" s="64"/>
      <c r="AH1585" s="64"/>
    </row>
    <row r="1586" spans="1:34" ht="15" customHeight="1" x14ac:dyDescent="0.3">
      <c r="A1586" s="64"/>
      <c r="B1586" s="64"/>
      <c r="C1586" s="64"/>
      <c r="D1586" s="64"/>
      <c r="E1586" s="64"/>
      <c r="F1586" s="64"/>
      <c r="G1586" s="64"/>
      <c r="H1586" s="64"/>
      <c r="I1586" s="64"/>
      <c r="J1586" s="64"/>
      <c r="K1586" s="64"/>
      <c r="L1586" s="64"/>
      <c r="M1586" s="64"/>
      <c r="N1586" s="64"/>
      <c r="O1586" s="64"/>
      <c r="P1586" s="64"/>
      <c r="Q1586" s="64"/>
      <c r="R1586" s="64"/>
      <c r="S1586" s="64"/>
      <c r="T1586" s="64"/>
      <c r="U1586" s="64"/>
      <c r="V1586" s="64"/>
      <c r="W1586" s="64"/>
      <c r="X1586" s="64"/>
      <c r="Y1586" s="64"/>
      <c r="Z1586" s="64"/>
      <c r="AA1586" s="64"/>
      <c r="AB1586" s="64"/>
      <c r="AC1586" s="64"/>
      <c r="AD1586" s="64"/>
      <c r="AE1586" s="64"/>
      <c r="AF1586" s="64"/>
      <c r="AG1586" s="64"/>
      <c r="AH1586" s="64"/>
    </row>
    <row r="1587" spans="1:34" ht="15" customHeight="1" x14ac:dyDescent="0.3">
      <c r="A1587" s="64"/>
      <c r="B1587" s="64"/>
      <c r="C1587" s="64"/>
      <c r="D1587" s="64"/>
      <c r="E1587" s="64"/>
      <c r="F1587" s="64"/>
      <c r="G1587" s="64"/>
      <c r="H1587" s="64"/>
      <c r="I1587" s="64"/>
      <c r="J1587" s="64"/>
      <c r="K1587" s="64"/>
      <c r="L1587" s="64"/>
      <c r="M1587" s="64"/>
      <c r="N1587" s="64"/>
      <c r="O1587" s="64"/>
      <c r="P1587" s="64"/>
      <c r="Q1587" s="64"/>
      <c r="R1587" s="64"/>
      <c r="S1587" s="64"/>
      <c r="T1587" s="64"/>
      <c r="U1587" s="64"/>
      <c r="V1587" s="64"/>
      <c r="W1587" s="64"/>
      <c r="X1587" s="64"/>
      <c r="Y1587" s="64"/>
      <c r="Z1587" s="64"/>
      <c r="AA1587" s="64"/>
      <c r="AB1587" s="64"/>
      <c r="AC1587" s="64"/>
      <c r="AD1587" s="64"/>
      <c r="AE1587" s="64"/>
      <c r="AF1587" s="64"/>
      <c r="AG1587" s="64"/>
      <c r="AH1587" s="64"/>
    </row>
    <row r="1588" spans="1:34" ht="15" customHeight="1" x14ac:dyDescent="0.3">
      <c r="A1588" s="64"/>
      <c r="B1588" s="64"/>
      <c r="C1588" s="64"/>
      <c r="D1588" s="64"/>
      <c r="E1588" s="64"/>
      <c r="F1588" s="64"/>
      <c r="G1588" s="64"/>
      <c r="H1588" s="64"/>
      <c r="I1588" s="64"/>
      <c r="J1588" s="64"/>
      <c r="K1588" s="64"/>
      <c r="L1588" s="64"/>
      <c r="M1588" s="64"/>
      <c r="N1588" s="64"/>
      <c r="O1588" s="64"/>
      <c r="P1588" s="64"/>
      <c r="Q1588" s="64"/>
      <c r="R1588" s="64"/>
      <c r="S1588" s="64"/>
      <c r="T1588" s="64"/>
      <c r="U1588" s="64"/>
      <c r="V1588" s="64"/>
      <c r="W1588" s="64"/>
      <c r="X1588" s="64"/>
      <c r="Y1588" s="64"/>
      <c r="Z1588" s="64"/>
      <c r="AA1588" s="64"/>
      <c r="AB1588" s="64"/>
      <c r="AC1588" s="64"/>
      <c r="AD1588" s="64"/>
      <c r="AE1588" s="64"/>
      <c r="AF1588" s="64"/>
      <c r="AG1588" s="64"/>
      <c r="AH1588" s="64"/>
    </row>
    <row r="1589" spans="1:34" ht="15" customHeight="1" x14ac:dyDescent="0.3">
      <c r="A1589" s="64"/>
      <c r="B1589" s="64"/>
      <c r="C1589" s="64"/>
      <c r="D1589" s="64"/>
      <c r="E1589" s="64"/>
      <c r="F1589" s="64"/>
      <c r="G1589" s="64"/>
      <c r="H1589" s="64"/>
      <c r="I1589" s="64"/>
      <c r="J1589" s="64"/>
      <c r="K1589" s="64"/>
      <c r="L1589" s="64"/>
      <c r="M1589" s="64"/>
      <c r="N1589" s="64"/>
      <c r="O1589" s="64"/>
      <c r="P1589" s="64"/>
      <c r="Q1589" s="64"/>
      <c r="R1589" s="64"/>
      <c r="S1589" s="64"/>
      <c r="T1589" s="64"/>
      <c r="U1589" s="64"/>
      <c r="V1589" s="64"/>
      <c r="W1589" s="64"/>
      <c r="X1589" s="64"/>
      <c r="Y1589" s="64"/>
      <c r="Z1589" s="64"/>
      <c r="AA1589" s="64"/>
      <c r="AB1589" s="64"/>
      <c r="AC1589" s="64"/>
      <c r="AD1589" s="64"/>
      <c r="AE1589" s="64"/>
      <c r="AF1589" s="64"/>
      <c r="AG1589" s="64"/>
      <c r="AH1589" s="64"/>
    </row>
    <row r="1590" spans="1:34" ht="15" customHeight="1" x14ac:dyDescent="0.3">
      <c r="A1590" s="64"/>
      <c r="B1590" s="64"/>
      <c r="C1590" s="64"/>
      <c r="D1590" s="64"/>
      <c r="E1590" s="64"/>
      <c r="F1590" s="64"/>
      <c r="G1590" s="64"/>
      <c r="H1590" s="64"/>
      <c r="I1590" s="64"/>
      <c r="J1590" s="64"/>
      <c r="K1590" s="64"/>
      <c r="L1590" s="64"/>
      <c r="M1590" s="64"/>
      <c r="N1590" s="64"/>
      <c r="O1590" s="64"/>
      <c r="P1590" s="64"/>
      <c r="Q1590" s="64"/>
      <c r="R1590" s="64"/>
      <c r="S1590" s="64"/>
      <c r="T1590" s="64"/>
      <c r="U1590" s="64"/>
      <c r="V1590" s="64"/>
      <c r="W1590" s="64"/>
      <c r="X1590" s="64"/>
      <c r="Y1590" s="64"/>
      <c r="Z1590" s="64"/>
      <c r="AA1590" s="64"/>
      <c r="AB1590" s="64"/>
      <c r="AC1590" s="64"/>
      <c r="AD1590" s="64"/>
      <c r="AE1590" s="64"/>
      <c r="AF1590" s="64"/>
      <c r="AG1590" s="64"/>
      <c r="AH1590" s="64"/>
    </row>
    <row r="1591" spans="1:34" ht="15" customHeight="1" x14ac:dyDescent="0.3">
      <c r="A1591" s="64"/>
      <c r="B1591" s="64"/>
      <c r="C1591" s="64"/>
      <c r="D1591" s="64"/>
      <c r="E1591" s="64"/>
      <c r="F1591" s="64"/>
      <c r="G1591" s="64"/>
      <c r="H1591" s="64"/>
      <c r="I1591" s="64"/>
      <c r="J1591" s="64"/>
      <c r="K1591" s="64"/>
      <c r="L1591" s="64"/>
      <c r="M1591" s="64"/>
      <c r="N1591" s="64"/>
      <c r="O1591" s="64"/>
      <c r="P1591" s="64"/>
      <c r="Q1591" s="64"/>
      <c r="R1591" s="64"/>
      <c r="S1591" s="64"/>
      <c r="T1591" s="64"/>
      <c r="U1591" s="64"/>
      <c r="V1591" s="64"/>
      <c r="W1591" s="64"/>
      <c r="X1591" s="64"/>
      <c r="Y1591" s="64"/>
      <c r="Z1591" s="64"/>
      <c r="AA1591" s="64"/>
      <c r="AB1591" s="64"/>
      <c r="AC1591" s="64"/>
      <c r="AD1591" s="64"/>
      <c r="AE1591" s="64"/>
      <c r="AF1591" s="64"/>
      <c r="AG1591" s="64"/>
      <c r="AH1591" s="64"/>
    </row>
    <row r="1592" spans="1:34" ht="15" customHeight="1" x14ac:dyDescent="0.3">
      <c r="A1592" s="64"/>
      <c r="B1592" s="64"/>
      <c r="C1592" s="64"/>
      <c r="D1592" s="64"/>
      <c r="E1592" s="64"/>
      <c r="F1592" s="64"/>
      <c r="G1592" s="64"/>
      <c r="H1592" s="64"/>
      <c r="I1592" s="64"/>
      <c r="J1592" s="64"/>
      <c r="K1592" s="64"/>
      <c r="L1592" s="64"/>
      <c r="M1592" s="64"/>
      <c r="N1592" s="64"/>
      <c r="O1592" s="64"/>
      <c r="P1592" s="64"/>
      <c r="Q1592" s="64"/>
      <c r="R1592" s="64"/>
      <c r="S1592" s="64"/>
      <c r="T1592" s="64"/>
      <c r="U1592" s="64"/>
      <c r="V1592" s="64"/>
      <c r="W1592" s="64"/>
      <c r="X1592" s="64"/>
      <c r="Y1592" s="64"/>
      <c r="Z1592" s="64"/>
      <c r="AA1592" s="64"/>
      <c r="AB1592" s="64"/>
      <c r="AC1592" s="64"/>
      <c r="AD1592" s="64"/>
      <c r="AE1592" s="64"/>
      <c r="AF1592" s="64"/>
      <c r="AG1592" s="64"/>
      <c r="AH1592" s="64"/>
    </row>
    <row r="1593" spans="1:34" ht="15" customHeight="1" x14ac:dyDescent="0.3">
      <c r="A1593" s="64"/>
      <c r="B1593" s="64"/>
      <c r="C1593" s="64"/>
      <c r="D1593" s="64"/>
      <c r="E1593" s="64"/>
      <c r="F1593" s="64"/>
      <c r="G1593" s="64"/>
      <c r="H1593" s="64"/>
      <c r="I1593" s="64"/>
      <c r="J1593" s="64"/>
      <c r="K1593" s="64"/>
      <c r="L1593" s="64"/>
      <c r="M1593" s="64"/>
      <c r="N1593" s="64"/>
      <c r="O1593" s="64"/>
      <c r="P1593" s="64"/>
      <c r="Q1593" s="64"/>
      <c r="R1593" s="64"/>
      <c r="S1593" s="64"/>
      <c r="T1593" s="64"/>
      <c r="U1593" s="64"/>
      <c r="V1593" s="64"/>
      <c r="W1593" s="64"/>
      <c r="X1593" s="64"/>
      <c r="Y1593" s="64"/>
      <c r="Z1593" s="64"/>
      <c r="AA1593" s="64"/>
      <c r="AB1593" s="64"/>
      <c r="AC1593" s="64"/>
      <c r="AD1593" s="64"/>
      <c r="AE1593" s="64"/>
      <c r="AF1593" s="64"/>
      <c r="AG1593" s="64"/>
      <c r="AH1593" s="64"/>
    </row>
    <row r="1594" spans="1:34" ht="15" customHeight="1" x14ac:dyDescent="0.3">
      <c r="A1594" s="64"/>
      <c r="B1594" s="64"/>
      <c r="C1594" s="64"/>
      <c r="D1594" s="64"/>
      <c r="E1594" s="64"/>
      <c r="F1594" s="64"/>
      <c r="G1594" s="64"/>
      <c r="H1594" s="64"/>
      <c r="I1594" s="64"/>
      <c r="J1594" s="64"/>
      <c r="K1594" s="64"/>
      <c r="L1594" s="64"/>
      <c r="M1594" s="64"/>
      <c r="N1594" s="64"/>
      <c r="O1594" s="64"/>
      <c r="P1594" s="64"/>
      <c r="Q1594" s="64"/>
      <c r="R1594" s="64"/>
      <c r="S1594" s="64"/>
      <c r="T1594" s="64"/>
      <c r="U1594" s="64"/>
      <c r="V1594" s="64"/>
      <c r="W1594" s="64"/>
      <c r="X1594" s="64"/>
      <c r="Y1594" s="64"/>
      <c r="Z1594" s="64"/>
      <c r="AA1594" s="64"/>
      <c r="AB1594" s="64"/>
      <c r="AC1594" s="64"/>
      <c r="AD1594" s="64"/>
      <c r="AE1594" s="64"/>
      <c r="AF1594" s="64"/>
      <c r="AG1594" s="64"/>
      <c r="AH1594" s="64"/>
    </row>
    <row r="1595" spans="1:34" ht="15" customHeight="1" x14ac:dyDescent="0.3">
      <c r="A1595" s="64"/>
      <c r="B1595" s="64"/>
      <c r="C1595" s="64"/>
      <c r="D1595" s="64"/>
      <c r="E1595" s="64"/>
      <c r="F1595" s="64"/>
      <c r="G1595" s="64"/>
      <c r="H1595" s="64"/>
      <c r="I1595" s="64"/>
      <c r="J1595" s="64"/>
      <c r="K1595" s="64"/>
      <c r="L1595" s="64"/>
      <c r="M1595" s="64"/>
      <c r="N1595" s="64"/>
      <c r="O1595" s="64"/>
      <c r="P1595" s="64"/>
      <c r="Q1595" s="64"/>
      <c r="R1595" s="64"/>
      <c r="S1595" s="64"/>
      <c r="T1595" s="64"/>
      <c r="U1595" s="64"/>
      <c r="V1595" s="64"/>
      <c r="W1595" s="64"/>
      <c r="X1595" s="64"/>
      <c r="Y1595" s="64"/>
      <c r="Z1595" s="64"/>
      <c r="AA1595" s="64"/>
      <c r="AB1595" s="64"/>
      <c r="AC1595" s="64"/>
      <c r="AD1595" s="64"/>
      <c r="AE1595" s="64"/>
      <c r="AF1595" s="64"/>
      <c r="AG1595" s="64"/>
      <c r="AH1595" s="64"/>
    </row>
    <row r="1596" spans="1:34" ht="15" customHeight="1" x14ac:dyDescent="0.3">
      <c r="A1596" s="64"/>
      <c r="B1596" s="64"/>
      <c r="C1596" s="64"/>
      <c r="D1596" s="64"/>
      <c r="E1596" s="64"/>
      <c r="F1596" s="64"/>
      <c r="G1596" s="64"/>
      <c r="H1596" s="64"/>
      <c r="I1596" s="64"/>
      <c r="J1596" s="64"/>
      <c r="K1596" s="64"/>
      <c r="L1596" s="64"/>
      <c r="M1596" s="64"/>
      <c r="N1596" s="64"/>
      <c r="O1596" s="64"/>
      <c r="P1596" s="64"/>
      <c r="Q1596" s="64"/>
      <c r="R1596" s="64"/>
      <c r="S1596" s="64"/>
      <c r="T1596" s="64"/>
      <c r="U1596" s="64"/>
      <c r="V1596" s="64"/>
      <c r="W1596" s="64"/>
      <c r="X1596" s="64"/>
      <c r="Y1596" s="64"/>
      <c r="Z1596" s="64"/>
      <c r="AA1596" s="64"/>
      <c r="AB1596" s="64"/>
      <c r="AC1596" s="64"/>
      <c r="AD1596" s="64"/>
      <c r="AE1596" s="64"/>
      <c r="AF1596" s="64"/>
      <c r="AG1596" s="64"/>
      <c r="AH1596" s="64"/>
    </row>
    <row r="1597" spans="1:34" ht="15" customHeight="1" x14ac:dyDescent="0.3">
      <c r="A1597" s="64"/>
      <c r="B1597" s="64"/>
      <c r="C1597" s="64"/>
      <c r="D1597" s="64"/>
      <c r="E1597" s="64"/>
      <c r="F1597" s="64"/>
      <c r="G1597" s="64"/>
      <c r="H1597" s="64"/>
      <c r="I1597" s="64"/>
      <c r="J1597" s="64"/>
      <c r="K1597" s="64"/>
      <c r="L1597" s="64"/>
      <c r="M1597" s="64"/>
      <c r="N1597" s="64"/>
      <c r="O1597" s="64"/>
      <c r="P1597" s="64"/>
      <c r="Q1597" s="64"/>
      <c r="R1597" s="64"/>
      <c r="S1597" s="64"/>
      <c r="T1597" s="64"/>
      <c r="U1597" s="64"/>
      <c r="V1597" s="64"/>
      <c r="W1597" s="64"/>
      <c r="X1597" s="64"/>
      <c r="Y1597" s="64"/>
      <c r="Z1597" s="64"/>
      <c r="AA1597" s="64"/>
      <c r="AB1597" s="64"/>
      <c r="AC1597" s="64"/>
      <c r="AD1597" s="64"/>
      <c r="AE1597" s="64"/>
      <c r="AF1597" s="64"/>
      <c r="AG1597" s="64"/>
      <c r="AH1597" s="64"/>
    </row>
    <row r="1598" spans="1:34" ht="15" customHeight="1" x14ac:dyDescent="0.3">
      <c r="A1598" s="64"/>
      <c r="B1598" s="64"/>
      <c r="C1598" s="64"/>
      <c r="D1598" s="64"/>
      <c r="E1598" s="64"/>
      <c r="F1598" s="64"/>
      <c r="G1598" s="64"/>
      <c r="H1598" s="64"/>
      <c r="I1598" s="64"/>
      <c r="J1598" s="64"/>
      <c r="K1598" s="64"/>
      <c r="L1598" s="64"/>
      <c r="M1598" s="64"/>
      <c r="N1598" s="64"/>
      <c r="O1598" s="64"/>
      <c r="P1598" s="64"/>
      <c r="Q1598" s="64"/>
      <c r="R1598" s="64"/>
      <c r="S1598" s="64"/>
      <c r="T1598" s="64"/>
      <c r="U1598" s="64"/>
      <c r="V1598" s="64"/>
      <c r="W1598" s="64"/>
      <c r="X1598" s="64"/>
      <c r="Y1598" s="64"/>
      <c r="Z1598" s="64"/>
      <c r="AA1598" s="64"/>
      <c r="AB1598" s="64"/>
      <c r="AC1598" s="64"/>
      <c r="AD1598" s="64"/>
      <c r="AE1598" s="64"/>
      <c r="AF1598" s="64"/>
      <c r="AG1598" s="64"/>
      <c r="AH1598" s="64"/>
    </row>
    <row r="1599" spans="1:34" ht="15" customHeight="1" x14ac:dyDescent="0.3">
      <c r="A1599" s="64"/>
      <c r="B1599" s="64"/>
      <c r="C1599" s="64"/>
      <c r="D1599" s="64"/>
      <c r="E1599" s="64"/>
      <c r="F1599" s="64"/>
      <c r="G1599" s="64"/>
      <c r="H1599" s="64"/>
      <c r="I1599" s="64"/>
      <c r="J1599" s="64"/>
      <c r="K1599" s="64"/>
      <c r="L1599" s="64"/>
      <c r="M1599" s="64"/>
      <c r="N1599" s="64"/>
      <c r="O1599" s="64"/>
      <c r="P1599" s="64"/>
      <c r="Q1599" s="64"/>
      <c r="R1599" s="64"/>
      <c r="S1599" s="64"/>
      <c r="T1599" s="64"/>
      <c r="U1599" s="64"/>
      <c r="V1599" s="64"/>
      <c r="W1599" s="64"/>
      <c r="X1599" s="64"/>
      <c r="Y1599" s="64"/>
      <c r="Z1599" s="64"/>
      <c r="AA1599" s="64"/>
      <c r="AB1599" s="64"/>
      <c r="AC1599" s="64"/>
      <c r="AD1599" s="64"/>
      <c r="AE1599" s="64"/>
      <c r="AF1599" s="64"/>
      <c r="AG1599" s="64"/>
      <c r="AH1599" s="64"/>
    </row>
    <row r="1600" spans="1:34" ht="15" customHeight="1" x14ac:dyDescent="0.3">
      <c r="A1600" s="64"/>
      <c r="B1600" s="64"/>
      <c r="C1600" s="64"/>
      <c r="D1600" s="64"/>
      <c r="E1600" s="64"/>
      <c r="F1600" s="64"/>
      <c r="G1600" s="64"/>
      <c r="H1600" s="64"/>
      <c r="I1600" s="64"/>
      <c r="J1600" s="64"/>
      <c r="K1600" s="64"/>
      <c r="L1600" s="64"/>
      <c r="M1600" s="64"/>
      <c r="N1600" s="64"/>
      <c r="O1600" s="64"/>
      <c r="P1600" s="64"/>
      <c r="Q1600" s="64"/>
      <c r="R1600" s="64"/>
      <c r="S1600" s="64"/>
      <c r="T1600" s="64"/>
      <c r="U1600" s="64"/>
      <c r="V1600" s="64"/>
      <c r="W1600" s="64"/>
      <c r="X1600" s="64"/>
      <c r="Y1600" s="64"/>
      <c r="Z1600" s="64"/>
      <c r="AA1600" s="64"/>
      <c r="AB1600" s="64"/>
      <c r="AC1600" s="64"/>
      <c r="AD1600" s="64"/>
      <c r="AE1600" s="64"/>
      <c r="AF1600" s="64"/>
      <c r="AG1600" s="64"/>
      <c r="AH1600" s="64"/>
    </row>
    <row r="1601" spans="1:34" ht="15" customHeight="1" x14ac:dyDescent="0.3">
      <c r="A1601" s="64"/>
      <c r="B1601" s="64"/>
      <c r="C1601" s="64"/>
      <c r="D1601" s="64"/>
      <c r="E1601" s="64"/>
      <c r="F1601" s="64"/>
      <c r="G1601" s="64"/>
      <c r="H1601" s="64"/>
      <c r="I1601" s="64"/>
      <c r="J1601" s="64"/>
      <c r="K1601" s="64"/>
      <c r="L1601" s="64"/>
      <c r="M1601" s="64"/>
      <c r="N1601" s="64"/>
      <c r="O1601" s="64"/>
      <c r="P1601" s="64"/>
      <c r="Q1601" s="64"/>
      <c r="R1601" s="64"/>
      <c r="S1601" s="64"/>
      <c r="T1601" s="64"/>
      <c r="U1601" s="64"/>
      <c r="V1601" s="64"/>
      <c r="W1601" s="64"/>
      <c r="X1601" s="64"/>
      <c r="Y1601" s="64"/>
      <c r="Z1601" s="64"/>
      <c r="AA1601" s="64"/>
      <c r="AB1601" s="64"/>
      <c r="AC1601" s="64"/>
      <c r="AD1601" s="64"/>
      <c r="AE1601" s="64"/>
      <c r="AF1601" s="64"/>
      <c r="AG1601" s="64"/>
      <c r="AH1601" s="64"/>
    </row>
    <row r="1602" spans="1:34" ht="15" customHeight="1" x14ac:dyDescent="0.3">
      <c r="A1602" s="64"/>
      <c r="B1602" s="64"/>
      <c r="C1602" s="64"/>
      <c r="D1602" s="64"/>
      <c r="E1602" s="64"/>
      <c r="F1602" s="64"/>
      <c r="G1602" s="64"/>
      <c r="H1602" s="64"/>
      <c r="I1602" s="64"/>
      <c r="J1602" s="64"/>
      <c r="K1602" s="64"/>
      <c r="L1602" s="64"/>
      <c r="M1602" s="64"/>
      <c r="N1602" s="64"/>
      <c r="O1602" s="64"/>
      <c r="P1602" s="64"/>
      <c r="Q1602" s="64"/>
      <c r="R1602" s="64"/>
      <c r="S1602" s="64"/>
      <c r="T1602" s="64"/>
      <c r="U1602" s="64"/>
      <c r="V1602" s="64"/>
      <c r="W1602" s="64"/>
      <c r="X1602" s="64"/>
      <c r="Y1602" s="64"/>
      <c r="Z1602" s="64"/>
      <c r="AA1602" s="64"/>
      <c r="AB1602" s="64"/>
      <c r="AC1602" s="64"/>
      <c r="AD1602" s="64"/>
      <c r="AE1602" s="64"/>
      <c r="AF1602" s="64"/>
      <c r="AG1602" s="64"/>
      <c r="AH1602" s="64"/>
    </row>
    <row r="1603" spans="1:34" ht="15" customHeight="1" x14ac:dyDescent="0.3">
      <c r="A1603" s="64"/>
      <c r="B1603" s="87"/>
      <c r="C1603" s="87"/>
      <c r="D1603" s="87"/>
      <c r="E1603" s="87"/>
      <c r="F1603" s="87"/>
      <c r="G1603" s="87"/>
      <c r="H1603" s="87"/>
      <c r="I1603" s="87"/>
      <c r="J1603" s="87"/>
      <c r="K1603" s="87"/>
      <c r="L1603" s="87"/>
      <c r="M1603" s="87"/>
      <c r="N1603" s="87"/>
      <c r="O1603" s="87"/>
      <c r="P1603" s="87"/>
      <c r="Q1603" s="87"/>
      <c r="R1603" s="87"/>
      <c r="S1603" s="87"/>
      <c r="T1603" s="87"/>
      <c r="U1603" s="87"/>
      <c r="V1603" s="87"/>
      <c r="W1603" s="87"/>
      <c r="X1603" s="87"/>
      <c r="Y1603" s="87"/>
      <c r="Z1603" s="87"/>
      <c r="AA1603" s="87"/>
      <c r="AB1603" s="87"/>
      <c r="AC1603" s="87"/>
      <c r="AD1603" s="87"/>
      <c r="AE1603" s="87"/>
      <c r="AF1603" s="87"/>
      <c r="AG1603" s="64"/>
      <c r="AH1603" s="64"/>
    </row>
    <row r="1604" spans="1:34" ht="15" customHeight="1" x14ac:dyDescent="0.3">
      <c r="A1604" s="64"/>
      <c r="B1604" s="58"/>
      <c r="C1604" s="58"/>
      <c r="D1604" s="58"/>
      <c r="E1604" s="58"/>
      <c r="F1604" s="58"/>
      <c r="G1604" s="58"/>
      <c r="H1604" s="58"/>
      <c r="I1604" s="58"/>
      <c r="J1604" s="58"/>
      <c r="K1604" s="58"/>
      <c r="L1604" s="58"/>
      <c r="M1604" s="58"/>
      <c r="N1604" s="58"/>
      <c r="O1604" s="58"/>
      <c r="P1604" s="58"/>
      <c r="Q1604" s="58"/>
      <c r="R1604" s="58"/>
      <c r="S1604" s="58"/>
      <c r="T1604" s="58"/>
      <c r="U1604" s="58"/>
      <c r="V1604" s="58"/>
      <c r="W1604" s="58"/>
      <c r="X1604" s="58"/>
      <c r="Y1604" s="58"/>
      <c r="Z1604" s="58"/>
      <c r="AA1604" s="58"/>
      <c r="AB1604" s="58"/>
      <c r="AC1604" s="58"/>
      <c r="AD1604" s="58"/>
      <c r="AE1604" s="58"/>
      <c r="AF1604" s="58"/>
      <c r="AG1604" s="64"/>
      <c r="AH1604" s="64"/>
    </row>
    <row r="1605" spans="1:34" ht="15" customHeight="1" x14ac:dyDescent="0.3">
      <c r="A1605" s="64"/>
      <c r="B1605" s="64"/>
      <c r="C1605" s="64"/>
      <c r="D1605" s="64"/>
      <c r="E1605" s="64"/>
      <c r="F1605" s="64"/>
      <c r="G1605" s="64"/>
      <c r="H1605" s="64"/>
      <c r="I1605" s="64"/>
      <c r="J1605" s="64"/>
      <c r="K1605" s="64"/>
      <c r="L1605" s="64"/>
      <c r="M1605" s="64"/>
      <c r="N1605" s="64"/>
      <c r="O1605" s="64"/>
      <c r="P1605" s="64"/>
      <c r="Q1605" s="64"/>
      <c r="R1605" s="64"/>
      <c r="S1605" s="64"/>
      <c r="T1605" s="64"/>
      <c r="U1605" s="64"/>
      <c r="V1605" s="64"/>
      <c r="W1605" s="64"/>
      <c r="X1605" s="64"/>
      <c r="Y1605" s="64"/>
      <c r="Z1605" s="64"/>
      <c r="AA1605" s="64"/>
      <c r="AB1605" s="64"/>
      <c r="AC1605" s="64"/>
      <c r="AD1605" s="64"/>
      <c r="AE1605" s="64"/>
      <c r="AF1605" s="64"/>
      <c r="AG1605" s="64"/>
      <c r="AH1605" s="64"/>
    </row>
    <row r="1606" spans="1:34" ht="15" customHeight="1" x14ac:dyDescent="0.3">
      <c r="A1606" s="64"/>
      <c r="B1606" s="64"/>
      <c r="C1606" s="64"/>
      <c r="D1606" s="64"/>
      <c r="E1606" s="64"/>
      <c r="F1606" s="64"/>
      <c r="G1606" s="64"/>
      <c r="H1606" s="64"/>
      <c r="I1606" s="64"/>
      <c r="J1606" s="64"/>
      <c r="K1606" s="64"/>
      <c r="L1606" s="64"/>
      <c r="M1606" s="64"/>
      <c r="N1606" s="64"/>
      <c r="O1606" s="64"/>
      <c r="P1606" s="64"/>
      <c r="Q1606" s="64"/>
      <c r="R1606" s="64"/>
      <c r="S1606" s="64"/>
      <c r="T1606" s="64"/>
      <c r="U1606" s="64"/>
      <c r="V1606" s="64"/>
      <c r="W1606" s="64"/>
      <c r="X1606" s="64"/>
      <c r="Y1606" s="64"/>
      <c r="Z1606" s="64"/>
      <c r="AA1606" s="64"/>
      <c r="AB1606" s="64"/>
      <c r="AC1606" s="64"/>
      <c r="AD1606" s="64"/>
      <c r="AE1606" s="64"/>
      <c r="AF1606" s="64"/>
      <c r="AG1606" s="64"/>
      <c r="AH1606" s="64"/>
    </row>
    <row r="1607" spans="1:34" ht="15" customHeight="1" x14ac:dyDescent="0.3">
      <c r="A1607" s="64"/>
      <c r="B1607" s="64"/>
      <c r="C1607" s="64"/>
      <c r="D1607" s="64"/>
      <c r="E1607" s="64"/>
      <c r="F1607" s="64"/>
      <c r="G1607" s="64"/>
      <c r="H1607" s="64"/>
      <c r="I1607" s="64"/>
      <c r="J1607" s="64"/>
      <c r="K1607" s="64"/>
      <c r="L1607" s="64"/>
      <c r="M1607" s="64"/>
      <c r="N1607" s="64"/>
      <c r="O1607" s="64"/>
      <c r="P1607" s="64"/>
      <c r="Q1607" s="64"/>
      <c r="R1607" s="64"/>
      <c r="S1607" s="64"/>
      <c r="T1607" s="64"/>
      <c r="U1607" s="64"/>
      <c r="V1607" s="64"/>
      <c r="W1607" s="64"/>
      <c r="X1607" s="64"/>
      <c r="Y1607" s="64"/>
      <c r="Z1607" s="64"/>
      <c r="AA1607" s="64"/>
      <c r="AB1607" s="64"/>
      <c r="AC1607" s="64"/>
      <c r="AD1607" s="64"/>
      <c r="AE1607" s="64"/>
      <c r="AF1607" s="64"/>
      <c r="AG1607" s="64"/>
      <c r="AH1607" s="64"/>
    </row>
    <row r="1608" spans="1:34" ht="15" customHeight="1" x14ac:dyDescent="0.3">
      <c r="A1608" s="64"/>
      <c r="B1608" s="64"/>
      <c r="C1608" s="64"/>
      <c r="D1608" s="64"/>
      <c r="E1608" s="64"/>
      <c r="F1608" s="64"/>
      <c r="G1608" s="64"/>
      <c r="H1608" s="64"/>
      <c r="I1608" s="64"/>
      <c r="J1608" s="64"/>
      <c r="K1608" s="64"/>
      <c r="L1608" s="64"/>
      <c r="M1608" s="64"/>
      <c r="N1608" s="64"/>
      <c r="O1608" s="64"/>
      <c r="P1608" s="64"/>
      <c r="Q1608" s="64"/>
      <c r="R1608" s="64"/>
      <c r="S1608" s="64"/>
      <c r="T1608" s="64"/>
      <c r="U1608" s="64"/>
      <c r="V1608" s="64"/>
      <c r="W1608" s="64"/>
      <c r="X1608" s="64"/>
      <c r="Y1608" s="64"/>
      <c r="Z1608" s="64"/>
      <c r="AA1608" s="64"/>
      <c r="AB1608" s="64"/>
      <c r="AC1608" s="64"/>
      <c r="AD1608" s="64"/>
      <c r="AE1608" s="64"/>
      <c r="AF1608" s="64"/>
      <c r="AG1608" s="64"/>
      <c r="AH1608" s="64"/>
    </row>
    <row r="1609" spans="1:34" ht="15" customHeight="1" x14ac:dyDescent="0.3">
      <c r="A1609" s="64"/>
      <c r="B1609" s="64"/>
      <c r="C1609" s="64"/>
      <c r="D1609" s="64"/>
      <c r="E1609" s="64"/>
      <c r="F1609" s="64"/>
      <c r="G1609" s="64"/>
      <c r="H1609" s="64"/>
      <c r="I1609" s="64"/>
      <c r="J1609" s="64"/>
      <c r="K1609" s="64"/>
      <c r="L1609" s="64"/>
      <c r="M1609" s="64"/>
      <c r="N1609" s="64"/>
      <c r="O1609" s="64"/>
      <c r="P1609" s="64"/>
      <c r="Q1609" s="64"/>
      <c r="R1609" s="64"/>
      <c r="S1609" s="64"/>
      <c r="T1609" s="64"/>
      <c r="U1609" s="64"/>
      <c r="V1609" s="64"/>
      <c r="W1609" s="64"/>
      <c r="X1609" s="64"/>
      <c r="Y1609" s="64"/>
      <c r="Z1609" s="64"/>
      <c r="AA1609" s="64"/>
      <c r="AB1609" s="64"/>
      <c r="AC1609" s="64"/>
      <c r="AD1609" s="64"/>
      <c r="AE1609" s="64"/>
      <c r="AF1609" s="64"/>
      <c r="AG1609" s="64"/>
      <c r="AH1609" s="64"/>
    </row>
    <row r="1610" spans="1:34" ht="15" customHeight="1" x14ac:dyDescent="0.3">
      <c r="A1610" s="64"/>
      <c r="B1610" s="64"/>
      <c r="C1610" s="64"/>
      <c r="D1610" s="64"/>
      <c r="E1610" s="64"/>
      <c r="F1610" s="64"/>
      <c r="G1610" s="64"/>
      <c r="H1610" s="64"/>
      <c r="I1610" s="64"/>
      <c r="J1610" s="64"/>
      <c r="K1610" s="64"/>
      <c r="L1610" s="64"/>
      <c r="M1610" s="64"/>
      <c r="N1610" s="64"/>
      <c r="O1610" s="64"/>
      <c r="P1610" s="64"/>
      <c r="Q1610" s="64"/>
      <c r="R1610" s="64"/>
      <c r="S1610" s="64"/>
      <c r="T1610" s="64"/>
      <c r="U1610" s="64"/>
      <c r="V1610" s="64"/>
      <c r="W1610" s="64"/>
      <c r="X1610" s="64"/>
      <c r="Y1610" s="64"/>
      <c r="Z1610" s="64"/>
      <c r="AA1610" s="64"/>
      <c r="AB1610" s="64"/>
      <c r="AC1610" s="64"/>
      <c r="AD1610" s="64"/>
      <c r="AE1610" s="64"/>
      <c r="AF1610" s="64"/>
      <c r="AG1610" s="64"/>
      <c r="AH1610" s="64"/>
    </row>
    <row r="1611" spans="1:34" ht="15" customHeight="1" x14ac:dyDescent="0.3">
      <c r="A1611" s="64"/>
      <c r="B1611" s="64"/>
      <c r="C1611" s="64"/>
      <c r="D1611" s="64"/>
      <c r="E1611" s="64"/>
      <c r="F1611" s="64"/>
      <c r="G1611" s="64"/>
      <c r="H1611" s="64"/>
      <c r="I1611" s="64"/>
      <c r="J1611" s="64"/>
      <c r="K1611" s="64"/>
      <c r="L1611" s="64"/>
      <c r="M1611" s="64"/>
      <c r="N1611" s="64"/>
      <c r="O1611" s="64"/>
      <c r="P1611" s="64"/>
      <c r="Q1611" s="64"/>
      <c r="R1611" s="64"/>
      <c r="S1611" s="64"/>
      <c r="T1611" s="64"/>
      <c r="U1611" s="64"/>
      <c r="V1611" s="64"/>
      <c r="W1611" s="64"/>
      <c r="X1611" s="64"/>
      <c r="Y1611" s="64"/>
      <c r="Z1611" s="64"/>
      <c r="AA1611" s="64"/>
      <c r="AB1611" s="64"/>
      <c r="AC1611" s="64"/>
      <c r="AD1611" s="64"/>
      <c r="AE1611" s="64"/>
      <c r="AF1611" s="64"/>
      <c r="AG1611" s="64"/>
      <c r="AH1611" s="64"/>
    </row>
    <row r="1612" spans="1:34" ht="15" customHeight="1" x14ac:dyDescent="0.3">
      <c r="A1612" s="64"/>
      <c r="B1612" s="87"/>
      <c r="C1612" s="87"/>
      <c r="D1612" s="87"/>
      <c r="E1612" s="87"/>
      <c r="F1612" s="87"/>
      <c r="G1612" s="87"/>
      <c r="H1612" s="87"/>
      <c r="I1612" s="87"/>
      <c r="J1612" s="87"/>
      <c r="K1612" s="87"/>
      <c r="L1612" s="87"/>
      <c r="M1612" s="87"/>
      <c r="N1612" s="87"/>
      <c r="O1612" s="87"/>
      <c r="P1612" s="87"/>
      <c r="Q1612" s="87"/>
      <c r="R1612" s="87"/>
      <c r="S1612" s="87"/>
      <c r="T1612" s="87"/>
      <c r="U1612" s="87"/>
      <c r="V1612" s="87"/>
      <c r="W1612" s="87"/>
      <c r="X1612" s="87"/>
      <c r="Y1612" s="87"/>
      <c r="Z1612" s="87"/>
      <c r="AA1612" s="87"/>
      <c r="AB1612" s="87"/>
      <c r="AC1612" s="87"/>
      <c r="AD1612" s="87"/>
      <c r="AE1612" s="87"/>
      <c r="AF1612" s="87"/>
      <c r="AG1612" s="64"/>
      <c r="AH1612" s="64"/>
    </row>
    <row r="1613" spans="1:34" ht="15" customHeight="1" x14ac:dyDescent="0.3">
      <c r="A1613" s="64"/>
      <c r="B1613" s="87"/>
      <c r="C1613" s="87"/>
      <c r="D1613" s="87"/>
      <c r="E1613" s="87"/>
      <c r="F1613" s="87"/>
      <c r="G1613" s="87"/>
      <c r="H1613" s="87"/>
      <c r="I1613" s="87"/>
      <c r="J1613" s="87"/>
      <c r="K1613" s="87"/>
      <c r="L1613" s="87"/>
      <c r="M1613" s="87"/>
      <c r="N1613" s="87"/>
      <c r="O1613" s="87"/>
      <c r="P1613" s="87"/>
      <c r="Q1613" s="87"/>
      <c r="R1613" s="87"/>
      <c r="S1613" s="87"/>
      <c r="T1613" s="87"/>
      <c r="U1613" s="87"/>
      <c r="V1613" s="87"/>
      <c r="W1613" s="87"/>
      <c r="X1613" s="87"/>
      <c r="Y1613" s="87"/>
      <c r="Z1613" s="87"/>
      <c r="AA1613" s="87"/>
      <c r="AB1613" s="87"/>
      <c r="AC1613" s="87"/>
      <c r="AD1613" s="87"/>
      <c r="AE1613" s="87"/>
      <c r="AF1613" s="87"/>
      <c r="AG1613" s="64"/>
      <c r="AH1613" s="64"/>
    </row>
    <row r="1614" spans="1:34" ht="15" customHeight="1" x14ac:dyDescent="0.3">
      <c r="A1614" s="64"/>
      <c r="B1614" s="87"/>
      <c r="C1614" s="87"/>
      <c r="D1614" s="87"/>
      <c r="E1614" s="87"/>
      <c r="F1614" s="87"/>
      <c r="G1614" s="87"/>
      <c r="H1614" s="87"/>
      <c r="I1614" s="87"/>
      <c r="J1614" s="87"/>
      <c r="K1614" s="87"/>
      <c r="L1614" s="87"/>
      <c r="M1614" s="87"/>
      <c r="N1614" s="87"/>
      <c r="O1614" s="87"/>
      <c r="P1614" s="87"/>
      <c r="Q1614" s="87"/>
      <c r="R1614" s="87"/>
      <c r="S1614" s="87"/>
      <c r="T1614" s="87"/>
      <c r="U1614" s="87"/>
      <c r="V1614" s="87"/>
      <c r="W1614" s="87"/>
      <c r="X1614" s="87"/>
      <c r="Y1614" s="87"/>
      <c r="Z1614" s="87"/>
      <c r="AA1614" s="87"/>
      <c r="AB1614" s="87"/>
      <c r="AC1614" s="87"/>
      <c r="AD1614" s="87"/>
      <c r="AE1614" s="87"/>
      <c r="AF1614" s="87"/>
      <c r="AG1614" s="64"/>
      <c r="AH1614" s="64"/>
    </row>
    <row r="1615" spans="1:34" ht="15" customHeight="1" x14ac:dyDescent="0.3">
      <c r="A1615" s="64"/>
      <c r="B1615" s="87"/>
      <c r="C1615" s="87"/>
      <c r="D1615" s="87"/>
      <c r="E1615" s="87"/>
      <c r="F1615" s="87"/>
      <c r="G1615" s="87"/>
      <c r="H1615" s="87"/>
      <c r="I1615" s="87"/>
      <c r="J1615" s="87"/>
      <c r="K1615" s="87"/>
      <c r="L1615" s="87"/>
      <c r="M1615" s="87"/>
      <c r="N1615" s="87"/>
      <c r="O1615" s="87"/>
      <c r="P1615" s="87"/>
      <c r="Q1615" s="87"/>
      <c r="R1615" s="87"/>
      <c r="S1615" s="87"/>
      <c r="T1615" s="87"/>
      <c r="U1615" s="87"/>
      <c r="V1615" s="87"/>
      <c r="W1615" s="87"/>
      <c r="X1615" s="87"/>
      <c r="Y1615" s="87"/>
      <c r="Z1615" s="87"/>
      <c r="AA1615" s="87"/>
      <c r="AB1615" s="87"/>
      <c r="AC1615" s="87"/>
      <c r="AD1615" s="87"/>
      <c r="AE1615" s="87"/>
      <c r="AF1615" s="87"/>
      <c r="AG1615" s="64"/>
      <c r="AH1615" s="64"/>
    </row>
    <row r="1616" spans="1:34" ht="15" customHeight="1" x14ac:dyDescent="0.3">
      <c r="A1616" s="64"/>
      <c r="B1616" s="87"/>
      <c r="C1616" s="87"/>
      <c r="D1616" s="87"/>
      <c r="E1616" s="87"/>
      <c r="F1616" s="87"/>
      <c r="G1616" s="87"/>
      <c r="H1616" s="87"/>
      <c r="I1616" s="87"/>
      <c r="J1616" s="87"/>
      <c r="K1616" s="87"/>
      <c r="L1616" s="87"/>
      <c r="M1616" s="87"/>
      <c r="N1616" s="87"/>
      <c r="O1616" s="87"/>
      <c r="P1616" s="87"/>
      <c r="Q1616" s="87"/>
      <c r="R1616" s="87"/>
      <c r="S1616" s="87"/>
      <c r="T1616" s="87"/>
      <c r="U1616" s="87"/>
      <c r="V1616" s="87"/>
      <c r="W1616" s="87"/>
      <c r="X1616" s="87"/>
      <c r="Y1616" s="87"/>
      <c r="Z1616" s="87"/>
      <c r="AA1616" s="87"/>
      <c r="AB1616" s="87"/>
      <c r="AC1616" s="87"/>
      <c r="AD1616" s="87"/>
      <c r="AE1616" s="87"/>
      <c r="AF1616" s="87"/>
      <c r="AG1616" s="64"/>
      <c r="AH1616" s="64"/>
    </row>
    <row r="1617" spans="1:34" ht="15" customHeight="1" x14ac:dyDescent="0.3">
      <c r="A1617" s="64"/>
      <c r="B1617" s="64"/>
      <c r="C1617" s="64"/>
      <c r="D1617" s="64"/>
      <c r="E1617" s="64"/>
      <c r="F1617" s="64"/>
      <c r="G1617" s="64"/>
      <c r="H1617" s="64"/>
      <c r="I1617" s="64"/>
      <c r="J1617" s="64"/>
      <c r="K1617" s="64"/>
      <c r="L1617" s="64"/>
      <c r="M1617" s="64"/>
      <c r="N1617" s="64"/>
      <c r="O1617" s="64"/>
      <c r="P1617" s="64"/>
      <c r="Q1617" s="64"/>
      <c r="R1617" s="64"/>
      <c r="S1617" s="64"/>
      <c r="T1617" s="64"/>
      <c r="U1617" s="64"/>
      <c r="V1617" s="64"/>
      <c r="W1617" s="64"/>
      <c r="X1617" s="64"/>
      <c r="Y1617" s="64"/>
      <c r="Z1617" s="64"/>
      <c r="AA1617" s="64"/>
      <c r="AB1617" s="64"/>
      <c r="AC1617" s="64"/>
      <c r="AD1617" s="64"/>
      <c r="AE1617" s="64"/>
      <c r="AF1617" s="64"/>
      <c r="AG1617" s="64"/>
      <c r="AH1617" s="64"/>
    </row>
    <row r="1618" spans="1:34" ht="15" customHeight="1" x14ac:dyDescent="0.3">
      <c r="A1618" s="64"/>
      <c r="B1618" s="64"/>
      <c r="C1618" s="64"/>
      <c r="D1618" s="64"/>
      <c r="E1618" s="64"/>
      <c r="F1618" s="64"/>
      <c r="G1618" s="64"/>
      <c r="H1618" s="64"/>
      <c r="I1618" s="64"/>
      <c r="J1618" s="64"/>
      <c r="K1618" s="64"/>
      <c r="L1618" s="64"/>
      <c r="M1618" s="64"/>
      <c r="N1618" s="64"/>
      <c r="O1618" s="64"/>
      <c r="P1618" s="64"/>
      <c r="Q1618" s="64"/>
      <c r="R1618" s="64"/>
      <c r="S1618" s="64"/>
      <c r="T1618" s="64"/>
      <c r="U1618" s="64"/>
      <c r="V1618" s="64"/>
      <c r="W1618" s="64"/>
      <c r="X1618" s="64"/>
      <c r="Y1618" s="64"/>
      <c r="Z1618" s="64"/>
      <c r="AA1618" s="64"/>
      <c r="AB1618" s="64"/>
      <c r="AC1618" s="64"/>
      <c r="AD1618" s="64"/>
      <c r="AE1618" s="64"/>
      <c r="AF1618" s="64"/>
      <c r="AG1618" s="64"/>
      <c r="AH1618" s="64"/>
    </row>
    <row r="1619" spans="1:34" ht="15" customHeight="1" x14ac:dyDescent="0.3">
      <c r="A1619" s="64"/>
      <c r="B1619" s="64"/>
      <c r="C1619" s="64"/>
      <c r="D1619" s="64"/>
      <c r="E1619" s="64"/>
      <c r="F1619" s="64"/>
      <c r="G1619" s="64"/>
      <c r="H1619" s="64"/>
      <c r="I1619" s="64"/>
      <c r="J1619" s="64"/>
      <c r="K1619" s="64"/>
      <c r="L1619" s="64"/>
      <c r="M1619" s="64"/>
      <c r="N1619" s="64"/>
      <c r="O1619" s="64"/>
      <c r="P1619" s="64"/>
      <c r="Q1619" s="64"/>
      <c r="R1619" s="64"/>
      <c r="S1619" s="64"/>
      <c r="T1619" s="64"/>
      <c r="U1619" s="64"/>
      <c r="V1619" s="64"/>
      <c r="W1619" s="64"/>
      <c r="X1619" s="64"/>
      <c r="Y1619" s="64"/>
      <c r="Z1619" s="64"/>
      <c r="AA1619" s="64"/>
      <c r="AB1619" s="64"/>
      <c r="AC1619" s="64"/>
      <c r="AD1619" s="64"/>
      <c r="AE1619" s="64"/>
      <c r="AF1619" s="64"/>
      <c r="AG1619" s="64"/>
      <c r="AH1619" s="64"/>
    </row>
    <row r="1620" spans="1:34" ht="15" customHeight="1" x14ac:dyDescent="0.3">
      <c r="A1620" s="64"/>
      <c r="B1620" s="64"/>
      <c r="C1620" s="64"/>
      <c r="D1620" s="64"/>
      <c r="E1620" s="64"/>
      <c r="F1620" s="64"/>
      <c r="G1620" s="64"/>
      <c r="H1620" s="64"/>
      <c r="I1620" s="64"/>
      <c r="J1620" s="64"/>
      <c r="K1620" s="64"/>
      <c r="L1620" s="64"/>
      <c r="M1620" s="64"/>
      <c r="N1620" s="64"/>
      <c r="O1620" s="64"/>
      <c r="P1620" s="64"/>
      <c r="Q1620" s="64"/>
      <c r="R1620" s="64"/>
      <c r="S1620" s="64"/>
      <c r="T1620" s="64"/>
      <c r="U1620" s="64"/>
      <c r="V1620" s="64"/>
      <c r="W1620" s="64"/>
      <c r="X1620" s="64"/>
      <c r="Y1620" s="64"/>
      <c r="Z1620" s="64"/>
      <c r="AA1620" s="64"/>
      <c r="AB1620" s="64"/>
      <c r="AC1620" s="64"/>
      <c r="AD1620" s="64"/>
      <c r="AE1620" s="64"/>
      <c r="AF1620" s="64"/>
      <c r="AG1620" s="64"/>
      <c r="AH1620" s="64"/>
    </row>
    <row r="1621" spans="1:34" ht="15" customHeight="1" x14ac:dyDescent="0.3">
      <c r="A1621" s="64"/>
      <c r="B1621" s="64"/>
      <c r="C1621" s="64"/>
      <c r="D1621" s="64"/>
      <c r="E1621" s="64"/>
      <c r="F1621" s="64"/>
      <c r="G1621" s="64"/>
      <c r="H1621" s="64"/>
      <c r="I1621" s="64"/>
      <c r="J1621" s="64"/>
      <c r="K1621" s="64"/>
      <c r="L1621" s="64"/>
      <c r="M1621" s="64"/>
      <c r="N1621" s="64"/>
      <c r="O1621" s="64"/>
      <c r="P1621" s="64"/>
      <c r="Q1621" s="64"/>
      <c r="R1621" s="64"/>
      <c r="S1621" s="64"/>
      <c r="T1621" s="64"/>
      <c r="U1621" s="64"/>
      <c r="V1621" s="64"/>
      <c r="W1621" s="64"/>
      <c r="X1621" s="64"/>
      <c r="Y1621" s="64"/>
      <c r="Z1621" s="64"/>
      <c r="AA1621" s="64"/>
      <c r="AB1621" s="64"/>
      <c r="AC1621" s="64"/>
      <c r="AD1621" s="64"/>
      <c r="AE1621" s="64"/>
      <c r="AF1621" s="64"/>
      <c r="AG1621" s="64"/>
      <c r="AH1621" s="64"/>
    </row>
    <row r="1622" spans="1:34" ht="15" customHeight="1" x14ac:dyDescent="0.3">
      <c r="A1622" s="64"/>
      <c r="B1622" s="64"/>
      <c r="C1622" s="64"/>
      <c r="D1622" s="64"/>
      <c r="E1622" s="64"/>
      <c r="F1622" s="64"/>
      <c r="G1622" s="64"/>
      <c r="H1622" s="64"/>
      <c r="I1622" s="64"/>
      <c r="J1622" s="64"/>
      <c r="K1622" s="64"/>
      <c r="L1622" s="64"/>
      <c r="M1622" s="64"/>
      <c r="N1622" s="64"/>
      <c r="O1622" s="64"/>
      <c r="P1622" s="64"/>
      <c r="Q1622" s="64"/>
      <c r="R1622" s="64"/>
      <c r="S1622" s="64"/>
      <c r="T1622" s="64"/>
      <c r="U1622" s="64"/>
      <c r="V1622" s="64"/>
      <c r="W1622" s="64"/>
      <c r="X1622" s="64"/>
      <c r="Y1622" s="64"/>
      <c r="Z1622" s="64"/>
      <c r="AA1622" s="64"/>
      <c r="AB1622" s="64"/>
      <c r="AC1622" s="64"/>
      <c r="AD1622" s="64"/>
      <c r="AE1622" s="64"/>
      <c r="AF1622" s="64"/>
      <c r="AG1622" s="64"/>
      <c r="AH1622" s="64"/>
    </row>
    <row r="1623" spans="1:34" ht="15" customHeight="1" x14ac:dyDescent="0.3">
      <c r="A1623" s="64"/>
      <c r="B1623" s="64"/>
      <c r="C1623" s="64"/>
      <c r="D1623" s="64"/>
      <c r="E1623" s="64"/>
      <c r="F1623" s="64"/>
      <c r="G1623" s="64"/>
      <c r="H1623" s="64"/>
      <c r="I1623" s="64"/>
      <c r="J1623" s="64"/>
      <c r="K1623" s="64"/>
      <c r="L1623" s="64"/>
      <c r="M1623" s="64"/>
      <c r="N1623" s="64"/>
      <c r="O1623" s="64"/>
      <c r="P1623" s="64"/>
      <c r="Q1623" s="64"/>
      <c r="R1623" s="64"/>
      <c r="S1623" s="64"/>
      <c r="T1623" s="64"/>
      <c r="U1623" s="64"/>
      <c r="V1623" s="64"/>
      <c r="W1623" s="64"/>
      <c r="X1623" s="64"/>
      <c r="Y1623" s="64"/>
      <c r="Z1623" s="64"/>
      <c r="AA1623" s="64"/>
      <c r="AB1623" s="64"/>
      <c r="AC1623" s="64"/>
      <c r="AD1623" s="64"/>
      <c r="AE1623" s="64"/>
      <c r="AF1623" s="64"/>
      <c r="AG1623" s="64"/>
      <c r="AH1623" s="64"/>
    </row>
    <row r="1624" spans="1:34" ht="15" customHeight="1" x14ac:dyDescent="0.3">
      <c r="A1624" s="64"/>
      <c r="B1624" s="64"/>
      <c r="C1624" s="64"/>
      <c r="D1624" s="64"/>
      <c r="E1624" s="64"/>
      <c r="F1624" s="64"/>
      <c r="G1624" s="64"/>
      <c r="H1624" s="64"/>
      <c r="I1624" s="64"/>
      <c r="J1624" s="64"/>
      <c r="K1624" s="64"/>
      <c r="L1624" s="64"/>
      <c r="M1624" s="64"/>
      <c r="N1624" s="64"/>
      <c r="O1624" s="64"/>
      <c r="P1624" s="64"/>
      <c r="Q1624" s="64"/>
      <c r="R1624" s="64"/>
      <c r="S1624" s="64"/>
      <c r="T1624" s="64"/>
      <c r="U1624" s="64"/>
      <c r="V1624" s="64"/>
      <c r="W1624" s="64"/>
      <c r="X1624" s="64"/>
      <c r="Y1624" s="64"/>
      <c r="Z1624" s="64"/>
      <c r="AA1624" s="64"/>
      <c r="AB1624" s="64"/>
      <c r="AC1624" s="64"/>
      <c r="AD1624" s="64"/>
      <c r="AE1624" s="64"/>
      <c r="AF1624" s="64"/>
      <c r="AG1624" s="64"/>
      <c r="AH1624" s="64"/>
    </row>
    <row r="1625" spans="1:34" ht="15" customHeight="1" x14ac:dyDescent="0.3">
      <c r="A1625" s="64"/>
      <c r="B1625" s="64"/>
      <c r="C1625" s="64"/>
      <c r="D1625" s="64"/>
      <c r="E1625" s="64"/>
      <c r="F1625" s="64"/>
      <c r="G1625" s="64"/>
      <c r="H1625" s="64"/>
      <c r="I1625" s="64"/>
      <c r="J1625" s="64"/>
      <c r="K1625" s="64"/>
      <c r="L1625" s="64"/>
      <c r="M1625" s="64"/>
      <c r="N1625" s="64"/>
      <c r="O1625" s="64"/>
      <c r="P1625" s="64"/>
      <c r="Q1625" s="64"/>
      <c r="R1625" s="64"/>
      <c r="S1625" s="64"/>
      <c r="T1625" s="64"/>
      <c r="U1625" s="64"/>
      <c r="V1625" s="64"/>
      <c r="W1625" s="64"/>
      <c r="X1625" s="64"/>
      <c r="Y1625" s="64"/>
      <c r="Z1625" s="64"/>
      <c r="AA1625" s="64"/>
      <c r="AB1625" s="64"/>
      <c r="AC1625" s="64"/>
      <c r="AD1625" s="64"/>
      <c r="AE1625" s="64"/>
      <c r="AF1625" s="64"/>
      <c r="AG1625" s="64"/>
      <c r="AH1625" s="64"/>
    </row>
    <row r="1626" spans="1:34" ht="15" customHeight="1" x14ac:dyDescent="0.3">
      <c r="A1626" s="64"/>
      <c r="B1626" s="64"/>
      <c r="C1626" s="64"/>
      <c r="D1626" s="64"/>
      <c r="E1626" s="64"/>
      <c r="F1626" s="64"/>
      <c r="G1626" s="64"/>
      <c r="H1626" s="64"/>
      <c r="I1626" s="64"/>
      <c r="J1626" s="64"/>
      <c r="K1626" s="64"/>
      <c r="L1626" s="64"/>
      <c r="M1626" s="64"/>
      <c r="N1626" s="64"/>
      <c r="O1626" s="64"/>
      <c r="P1626" s="64"/>
      <c r="Q1626" s="64"/>
      <c r="R1626" s="64"/>
      <c r="S1626" s="64"/>
      <c r="T1626" s="64"/>
      <c r="U1626" s="64"/>
      <c r="V1626" s="64"/>
      <c r="W1626" s="64"/>
      <c r="X1626" s="64"/>
      <c r="Y1626" s="64"/>
      <c r="Z1626" s="64"/>
      <c r="AA1626" s="64"/>
      <c r="AB1626" s="64"/>
      <c r="AC1626" s="64"/>
      <c r="AD1626" s="64"/>
      <c r="AE1626" s="64"/>
      <c r="AF1626" s="64"/>
      <c r="AG1626" s="64"/>
      <c r="AH1626" s="64"/>
    </row>
    <row r="1627" spans="1:34" ht="15" customHeight="1" x14ac:dyDescent="0.3">
      <c r="A1627" s="64"/>
      <c r="B1627" s="64"/>
      <c r="C1627" s="64"/>
      <c r="D1627" s="64"/>
      <c r="E1627" s="64"/>
      <c r="F1627" s="64"/>
      <c r="G1627" s="64"/>
      <c r="H1627" s="64"/>
      <c r="I1627" s="64"/>
      <c r="J1627" s="64"/>
      <c r="K1627" s="64"/>
      <c r="L1627" s="64"/>
      <c r="M1627" s="64"/>
      <c r="N1627" s="64"/>
      <c r="O1627" s="64"/>
      <c r="P1627" s="64"/>
      <c r="Q1627" s="64"/>
      <c r="R1627" s="64"/>
      <c r="S1627" s="64"/>
      <c r="T1627" s="64"/>
      <c r="U1627" s="64"/>
      <c r="V1627" s="64"/>
      <c r="W1627" s="64"/>
      <c r="X1627" s="64"/>
      <c r="Y1627" s="64"/>
      <c r="Z1627" s="64"/>
      <c r="AA1627" s="64"/>
      <c r="AB1627" s="64"/>
      <c r="AC1627" s="64"/>
      <c r="AD1627" s="64"/>
      <c r="AE1627" s="64"/>
      <c r="AF1627" s="64"/>
      <c r="AG1627" s="64"/>
      <c r="AH1627" s="64"/>
    </row>
    <row r="1628" spans="1:34" ht="15" customHeight="1" x14ac:dyDescent="0.3">
      <c r="A1628" s="64"/>
      <c r="B1628" s="64"/>
      <c r="C1628" s="64"/>
      <c r="D1628" s="64"/>
      <c r="E1628" s="64"/>
      <c r="F1628" s="64"/>
      <c r="G1628" s="64"/>
      <c r="H1628" s="64"/>
      <c r="I1628" s="64"/>
      <c r="J1628" s="64"/>
      <c r="K1628" s="64"/>
      <c r="L1628" s="64"/>
      <c r="M1628" s="64"/>
      <c r="N1628" s="64"/>
      <c r="O1628" s="64"/>
      <c r="P1628" s="64"/>
      <c r="Q1628" s="64"/>
      <c r="R1628" s="64"/>
      <c r="S1628" s="64"/>
      <c r="T1628" s="64"/>
      <c r="U1628" s="64"/>
      <c r="V1628" s="64"/>
      <c r="W1628" s="64"/>
      <c r="X1628" s="64"/>
      <c r="Y1628" s="64"/>
      <c r="Z1628" s="64"/>
      <c r="AA1628" s="64"/>
      <c r="AB1628" s="64"/>
      <c r="AC1628" s="64"/>
      <c r="AD1628" s="64"/>
      <c r="AE1628" s="64"/>
      <c r="AF1628" s="64"/>
      <c r="AG1628" s="64"/>
      <c r="AH1628" s="64"/>
    </row>
    <row r="1629" spans="1:34" ht="15" customHeight="1" x14ac:dyDescent="0.3">
      <c r="A1629" s="64"/>
      <c r="B1629" s="64"/>
      <c r="C1629" s="64"/>
      <c r="D1629" s="64"/>
      <c r="E1629" s="64"/>
      <c r="F1629" s="64"/>
      <c r="G1629" s="64"/>
      <c r="H1629" s="64"/>
      <c r="I1629" s="64"/>
      <c r="J1629" s="64"/>
      <c r="K1629" s="64"/>
      <c r="L1629" s="64"/>
      <c r="M1629" s="64"/>
      <c r="N1629" s="64"/>
      <c r="O1629" s="64"/>
      <c r="P1629" s="64"/>
      <c r="Q1629" s="64"/>
      <c r="R1629" s="64"/>
      <c r="S1629" s="64"/>
      <c r="T1629" s="64"/>
      <c r="U1629" s="64"/>
      <c r="V1629" s="64"/>
      <c r="W1629" s="64"/>
      <c r="X1629" s="64"/>
      <c r="Y1629" s="64"/>
      <c r="Z1629" s="64"/>
      <c r="AA1629" s="64"/>
      <c r="AB1629" s="64"/>
      <c r="AC1629" s="64"/>
      <c r="AD1629" s="64"/>
      <c r="AE1629" s="64"/>
      <c r="AF1629" s="64"/>
      <c r="AG1629" s="64"/>
      <c r="AH1629" s="64"/>
    </row>
    <row r="1630" spans="1:34" ht="15" customHeight="1" x14ac:dyDescent="0.3">
      <c r="A1630" s="64"/>
      <c r="B1630" s="64"/>
      <c r="C1630" s="64"/>
      <c r="D1630" s="64"/>
      <c r="E1630" s="64"/>
      <c r="F1630" s="64"/>
      <c r="G1630" s="64"/>
      <c r="H1630" s="64"/>
      <c r="I1630" s="64"/>
      <c r="J1630" s="64"/>
      <c r="K1630" s="64"/>
      <c r="L1630" s="64"/>
      <c r="M1630" s="64"/>
      <c r="N1630" s="64"/>
      <c r="O1630" s="64"/>
      <c r="P1630" s="64"/>
      <c r="Q1630" s="64"/>
      <c r="R1630" s="64"/>
      <c r="S1630" s="64"/>
      <c r="T1630" s="64"/>
      <c r="U1630" s="64"/>
      <c r="V1630" s="64"/>
      <c r="W1630" s="64"/>
      <c r="X1630" s="64"/>
      <c r="Y1630" s="64"/>
      <c r="Z1630" s="64"/>
      <c r="AA1630" s="64"/>
      <c r="AB1630" s="64"/>
      <c r="AC1630" s="64"/>
      <c r="AD1630" s="64"/>
      <c r="AE1630" s="64"/>
      <c r="AF1630" s="64"/>
      <c r="AG1630" s="64"/>
      <c r="AH1630" s="64"/>
    </row>
    <row r="1631" spans="1:34" ht="15" customHeight="1" x14ac:dyDescent="0.3">
      <c r="A1631" s="64"/>
      <c r="B1631" s="64"/>
      <c r="C1631" s="64"/>
      <c r="D1631" s="64"/>
      <c r="E1631" s="64"/>
      <c r="F1631" s="64"/>
      <c r="G1631" s="64"/>
      <c r="H1631" s="64"/>
      <c r="I1631" s="64"/>
      <c r="J1631" s="64"/>
      <c r="K1631" s="64"/>
      <c r="L1631" s="64"/>
      <c r="M1631" s="64"/>
      <c r="N1631" s="64"/>
      <c r="O1631" s="64"/>
      <c r="P1631" s="64"/>
      <c r="Q1631" s="64"/>
      <c r="R1631" s="64"/>
      <c r="S1631" s="64"/>
      <c r="T1631" s="64"/>
      <c r="U1631" s="64"/>
      <c r="V1631" s="64"/>
      <c r="W1631" s="64"/>
      <c r="X1631" s="64"/>
      <c r="Y1631" s="64"/>
      <c r="Z1631" s="64"/>
      <c r="AA1631" s="64"/>
      <c r="AB1631" s="64"/>
      <c r="AC1631" s="64"/>
      <c r="AD1631" s="64"/>
      <c r="AE1631" s="64"/>
      <c r="AF1631" s="64"/>
      <c r="AG1631" s="64"/>
      <c r="AH1631" s="64"/>
    </row>
    <row r="1632" spans="1:34" ht="15" customHeight="1" x14ac:dyDescent="0.3">
      <c r="A1632" s="64"/>
      <c r="B1632" s="64"/>
      <c r="C1632" s="64"/>
      <c r="D1632" s="64"/>
      <c r="E1632" s="64"/>
      <c r="F1632" s="64"/>
      <c r="G1632" s="64"/>
      <c r="H1632" s="64"/>
      <c r="I1632" s="64"/>
      <c r="J1632" s="64"/>
      <c r="K1632" s="64"/>
      <c r="L1632" s="64"/>
      <c r="M1632" s="64"/>
      <c r="N1632" s="64"/>
      <c r="O1632" s="64"/>
      <c r="P1632" s="64"/>
      <c r="Q1632" s="64"/>
      <c r="R1632" s="64"/>
      <c r="S1632" s="64"/>
      <c r="T1632" s="64"/>
      <c r="U1632" s="64"/>
      <c r="V1632" s="64"/>
      <c r="W1632" s="64"/>
      <c r="X1632" s="64"/>
      <c r="Y1632" s="64"/>
      <c r="Z1632" s="64"/>
      <c r="AA1632" s="64"/>
      <c r="AB1632" s="64"/>
      <c r="AC1632" s="64"/>
      <c r="AD1632" s="64"/>
      <c r="AE1632" s="64"/>
      <c r="AF1632" s="64"/>
      <c r="AG1632" s="64"/>
      <c r="AH1632" s="64"/>
    </row>
    <row r="1633" spans="1:34" ht="15" customHeight="1" x14ac:dyDescent="0.3">
      <c r="A1633" s="64"/>
      <c r="B1633" s="64"/>
      <c r="C1633" s="64"/>
      <c r="D1633" s="64"/>
      <c r="E1633" s="64"/>
      <c r="F1633" s="64"/>
      <c r="G1633" s="64"/>
      <c r="H1633" s="64"/>
      <c r="I1633" s="64"/>
      <c r="J1633" s="64"/>
      <c r="K1633" s="64"/>
      <c r="L1633" s="64"/>
      <c r="M1633" s="64"/>
      <c r="N1633" s="64"/>
      <c r="O1633" s="64"/>
      <c r="P1633" s="64"/>
      <c r="Q1633" s="64"/>
      <c r="R1633" s="64"/>
      <c r="S1633" s="64"/>
      <c r="T1633" s="64"/>
      <c r="U1633" s="64"/>
      <c r="V1633" s="64"/>
      <c r="W1633" s="64"/>
      <c r="X1633" s="64"/>
      <c r="Y1633" s="64"/>
      <c r="Z1633" s="64"/>
      <c r="AA1633" s="64"/>
      <c r="AB1633" s="64"/>
      <c r="AC1633" s="64"/>
      <c r="AD1633" s="64"/>
      <c r="AE1633" s="64"/>
      <c r="AF1633" s="64"/>
      <c r="AG1633" s="64"/>
      <c r="AH1633" s="64"/>
    </row>
    <row r="1634" spans="1:34" ht="15" customHeight="1" x14ac:dyDescent="0.3">
      <c r="A1634" s="64"/>
      <c r="B1634" s="64"/>
      <c r="C1634" s="64"/>
      <c r="D1634" s="64"/>
      <c r="E1634" s="64"/>
      <c r="F1634" s="64"/>
      <c r="G1634" s="64"/>
      <c r="H1634" s="64"/>
      <c r="I1634" s="64"/>
      <c r="J1634" s="64"/>
      <c r="K1634" s="64"/>
      <c r="L1634" s="64"/>
      <c r="M1634" s="64"/>
      <c r="N1634" s="64"/>
      <c r="O1634" s="64"/>
      <c r="P1634" s="64"/>
      <c r="Q1634" s="64"/>
      <c r="R1634" s="64"/>
      <c r="S1634" s="64"/>
      <c r="T1634" s="64"/>
      <c r="U1634" s="64"/>
      <c r="V1634" s="64"/>
      <c r="W1634" s="64"/>
      <c r="X1634" s="64"/>
      <c r="Y1634" s="64"/>
      <c r="Z1634" s="64"/>
      <c r="AA1634" s="64"/>
      <c r="AB1634" s="64"/>
      <c r="AC1634" s="64"/>
      <c r="AD1634" s="64"/>
      <c r="AE1634" s="64"/>
      <c r="AF1634" s="64"/>
      <c r="AG1634" s="64"/>
      <c r="AH1634" s="64"/>
    </row>
    <row r="1635" spans="1:34" ht="15" customHeight="1" x14ac:dyDescent="0.3">
      <c r="A1635" s="64"/>
      <c r="B1635" s="64"/>
      <c r="C1635" s="64"/>
      <c r="D1635" s="64"/>
      <c r="E1635" s="64"/>
      <c r="F1635" s="64"/>
      <c r="G1635" s="64"/>
      <c r="H1635" s="64"/>
      <c r="I1635" s="64"/>
      <c r="J1635" s="64"/>
      <c r="K1635" s="64"/>
      <c r="L1635" s="64"/>
      <c r="M1635" s="64"/>
      <c r="N1635" s="64"/>
      <c r="O1635" s="64"/>
      <c r="P1635" s="64"/>
      <c r="Q1635" s="64"/>
      <c r="R1635" s="64"/>
      <c r="S1635" s="64"/>
      <c r="T1635" s="64"/>
      <c r="U1635" s="64"/>
      <c r="V1635" s="64"/>
      <c r="W1635" s="64"/>
      <c r="X1635" s="64"/>
      <c r="Y1635" s="64"/>
      <c r="Z1635" s="64"/>
      <c r="AA1635" s="64"/>
      <c r="AB1635" s="64"/>
      <c r="AC1635" s="64"/>
      <c r="AD1635" s="64"/>
      <c r="AE1635" s="64"/>
      <c r="AF1635" s="64"/>
      <c r="AG1635" s="64"/>
      <c r="AH1635" s="64"/>
    </row>
    <row r="1636" spans="1:34" ht="15" customHeight="1" x14ac:dyDescent="0.3">
      <c r="A1636" s="64"/>
      <c r="B1636" s="64"/>
      <c r="C1636" s="64"/>
      <c r="D1636" s="64"/>
      <c r="E1636" s="64"/>
      <c r="F1636" s="64"/>
      <c r="G1636" s="64"/>
      <c r="H1636" s="64"/>
      <c r="I1636" s="64"/>
      <c r="J1636" s="64"/>
      <c r="K1636" s="64"/>
      <c r="L1636" s="64"/>
      <c r="M1636" s="64"/>
      <c r="N1636" s="64"/>
      <c r="O1636" s="64"/>
      <c r="P1636" s="64"/>
      <c r="Q1636" s="64"/>
      <c r="R1636" s="64"/>
      <c r="S1636" s="64"/>
      <c r="T1636" s="64"/>
      <c r="U1636" s="64"/>
      <c r="V1636" s="64"/>
      <c r="W1636" s="64"/>
      <c r="X1636" s="64"/>
      <c r="Y1636" s="64"/>
      <c r="Z1636" s="64"/>
      <c r="AA1636" s="64"/>
      <c r="AB1636" s="64"/>
      <c r="AC1636" s="64"/>
      <c r="AD1636" s="64"/>
      <c r="AE1636" s="64"/>
      <c r="AF1636" s="64"/>
      <c r="AG1636" s="64"/>
      <c r="AH1636" s="64"/>
    </row>
    <row r="1637" spans="1:34" ht="15" customHeight="1" x14ac:dyDescent="0.3">
      <c r="A1637" s="64"/>
      <c r="B1637" s="64"/>
      <c r="C1637" s="64"/>
      <c r="D1637" s="64"/>
      <c r="E1637" s="64"/>
      <c r="F1637" s="64"/>
      <c r="G1637" s="64"/>
      <c r="H1637" s="64"/>
      <c r="I1637" s="64"/>
      <c r="J1637" s="64"/>
      <c r="K1637" s="64"/>
      <c r="L1637" s="64"/>
      <c r="M1637" s="64"/>
      <c r="N1637" s="64"/>
      <c r="O1637" s="64"/>
      <c r="P1637" s="64"/>
      <c r="Q1637" s="64"/>
      <c r="R1637" s="64"/>
      <c r="S1637" s="64"/>
      <c r="T1637" s="64"/>
      <c r="U1637" s="64"/>
      <c r="V1637" s="64"/>
      <c r="W1637" s="64"/>
      <c r="X1637" s="64"/>
      <c r="Y1637" s="64"/>
      <c r="Z1637" s="64"/>
      <c r="AA1637" s="64"/>
      <c r="AB1637" s="64"/>
      <c r="AC1637" s="64"/>
      <c r="AD1637" s="64"/>
      <c r="AE1637" s="64"/>
      <c r="AF1637" s="64"/>
      <c r="AG1637" s="64"/>
      <c r="AH1637" s="64"/>
    </row>
    <row r="1638" spans="1:34" ht="15" customHeight="1" x14ac:dyDescent="0.3">
      <c r="A1638" s="64"/>
      <c r="B1638" s="64"/>
      <c r="C1638" s="64"/>
      <c r="D1638" s="64"/>
      <c r="E1638" s="64"/>
      <c r="F1638" s="64"/>
      <c r="G1638" s="64"/>
      <c r="H1638" s="64"/>
      <c r="I1638" s="64"/>
      <c r="J1638" s="64"/>
      <c r="K1638" s="64"/>
      <c r="L1638" s="64"/>
      <c r="M1638" s="64"/>
      <c r="N1638" s="64"/>
      <c r="O1638" s="64"/>
      <c r="P1638" s="64"/>
      <c r="Q1638" s="64"/>
      <c r="R1638" s="64"/>
      <c r="S1638" s="64"/>
      <c r="T1638" s="64"/>
      <c r="U1638" s="64"/>
      <c r="V1638" s="64"/>
      <c r="W1638" s="64"/>
      <c r="X1638" s="64"/>
      <c r="Y1638" s="64"/>
      <c r="Z1638" s="64"/>
      <c r="AA1638" s="64"/>
      <c r="AB1638" s="64"/>
      <c r="AC1638" s="64"/>
      <c r="AD1638" s="64"/>
      <c r="AE1638" s="64"/>
      <c r="AF1638" s="64"/>
      <c r="AG1638" s="64"/>
      <c r="AH1638" s="64"/>
    </row>
    <row r="1639" spans="1:34" ht="15" customHeight="1" x14ac:dyDescent="0.3">
      <c r="A1639" s="64"/>
      <c r="B1639" s="64"/>
      <c r="C1639" s="64"/>
      <c r="D1639" s="64"/>
      <c r="E1639" s="64"/>
      <c r="F1639" s="64"/>
      <c r="G1639" s="64"/>
      <c r="H1639" s="64"/>
      <c r="I1639" s="64"/>
      <c r="J1639" s="64"/>
      <c r="K1639" s="64"/>
      <c r="L1639" s="64"/>
      <c r="M1639" s="64"/>
      <c r="N1639" s="64"/>
      <c r="O1639" s="64"/>
      <c r="P1639" s="64"/>
      <c r="Q1639" s="64"/>
      <c r="R1639" s="64"/>
      <c r="S1639" s="64"/>
      <c r="T1639" s="64"/>
      <c r="U1639" s="64"/>
      <c r="V1639" s="64"/>
      <c r="W1639" s="64"/>
      <c r="X1639" s="64"/>
      <c r="Y1639" s="64"/>
      <c r="Z1639" s="64"/>
      <c r="AA1639" s="64"/>
      <c r="AB1639" s="64"/>
      <c r="AC1639" s="64"/>
      <c r="AD1639" s="64"/>
      <c r="AE1639" s="64"/>
      <c r="AF1639" s="64"/>
      <c r="AG1639" s="64"/>
      <c r="AH1639" s="64"/>
    </row>
    <row r="1640" spans="1:34" ht="15" customHeight="1" x14ac:dyDescent="0.3">
      <c r="A1640" s="64"/>
      <c r="B1640" s="64"/>
      <c r="C1640" s="64"/>
      <c r="D1640" s="64"/>
      <c r="E1640" s="64"/>
      <c r="F1640" s="64"/>
      <c r="G1640" s="64"/>
      <c r="H1640" s="64"/>
      <c r="I1640" s="64"/>
      <c r="J1640" s="64"/>
      <c r="K1640" s="64"/>
      <c r="L1640" s="64"/>
      <c r="M1640" s="64"/>
      <c r="N1640" s="64"/>
      <c r="O1640" s="64"/>
      <c r="P1640" s="64"/>
      <c r="Q1640" s="64"/>
      <c r="R1640" s="64"/>
      <c r="S1640" s="64"/>
      <c r="T1640" s="64"/>
      <c r="U1640" s="64"/>
      <c r="V1640" s="64"/>
      <c r="W1640" s="64"/>
      <c r="X1640" s="64"/>
      <c r="Y1640" s="64"/>
      <c r="Z1640" s="64"/>
      <c r="AA1640" s="64"/>
      <c r="AB1640" s="64"/>
      <c r="AC1640" s="64"/>
      <c r="AD1640" s="64"/>
      <c r="AE1640" s="64"/>
      <c r="AF1640" s="64"/>
      <c r="AG1640" s="64"/>
      <c r="AH1640" s="64"/>
    </row>
    <row r="1641" spans="1:34" ht="15" customHeight="1" x14ac:dyDescent="0.3">
      <c r="A1641" s="64"/>
      <c r="B1641" s="64"/>
      <c r="C1641" s="64"/>
      <c r="D1641" s="64"/>
      <c r="E1641" s="64"/>
      <c r="F1641" s="64"/>
      <c r="G1641" s="64"/>
      <c r="H1641" s="64"/>
      <c r="I1641" s="64"/>
      <c r="J1641" s="64"/>
      <c r="K1641" s="64"/>
      <c r="L1641" s="64"/>
      <c r="M1641" s="64"/>
      <c r="N1641" s="64"/>
      <c r="O1641" s="64"/>
      <c r="P1641" s="64"/>
      <c r="Q1641" s="64"/>
      <c r="R1641" s="64"/>
      <c r="S1641" s="64"/>
      <c r="T1641" s="64"/>
      <c r="U1641" s="64"/>
      <c r="V1641" s="64"/>
      <c r="W1641" s="64"/>
      <c r="X1641" s="64"/>
      <c r="Y1641" s="64"/>
      <c r="Z1641" s="64"/>
      <c r="AA1641" s="64"/>
      <c r="AB1641" s="64"/>
      <c r="AC1641" s="64"/>
      <c r="AD1641" s="64"/>
      <c r="AE1641" s="64"/>
      <c r="AF1641" s="64"/>
      <c r="AG1641" s="64"/>
      <c r="AH1641" s="64"/>
    </row>
    <row r="1642" spans="1:34" ht="15" customHeight="1" x14ac:dyDescent="0.3">
      <c r="A1642" s="64"/>
      <c r="B1642" s="64"/>
      <c r="C1642" s="64"/>
      <c r="D1642" s="64"/>
      <c r="E1642" s="64"/>
      <c r="F1642" s="64"/>
      <c r="G1642" s="64"/>
      <c r="H1642" s="64"/>
      <c r="I1642" s="64"/>
      <c r="J1642" s="64"/>
      <c r="K1642" s="64"/>
      <c r="L1642" s="64"/>
      <c r="M1642" s="64"/>
      <c r="N1642" s="64"/>
      <c r="O1642" s="64"/>
      <c r="P1642" s="64"/>
      <c r="Q1642" s="64"/>
      <c r="R1642" s="64"/>
      <c r="S1642" s="64"/>
      <c r="T1642" s="64"/>
      <c r="U1642" s="64"/>
      <c r="V1642" s="64"/>
      <c r="W1642" s="64"/>
      <c r="X1642" s="64"/>
      <c r="Y1642" s="64"/>
      <c r="Z1642" s="64"/>
      <c r="AA1642" s="64"/>
      <c r="AB1642" s="64"/>
      <c r="AC1642" s="64"/>
      <c r="AD1642" s="64"/>
      <c r="AE1642" s="64"/>
      <c r="AF1642" s="64"/>
      <c r="AG1642" s="64"/>
      <c r="AH1642" s="64"/>
    </row>
    <row r="1643" spans="1:34" ht="15" customHeight="1" x14ac:dyDescent="0.3">
      <c r="A1643" s="64"/>
      <c r="B1643" s="64"/>
      <c r="C1643" s="64"/>
      <c r="D1643" s="64"/>
      <c r="E1643" s="64"/>
      <c r="F1643" s="64"/>
      <c r="G1643" s="64"/>
      <c r="H1643" s="64"/>
      <c r="I1643" s="64"/>
      <c r="J1643" s="64"/>
      <c r="K1643" s="64"/>
      <c r="L1643" s="64"/>
      <c r="M1643" s="64"/>
      <c r="N1643" s="64"/>
      <c r="O1643" s="64"/>
      <c r="P1643" s="64"/>
      <c r="Q1643" s="64"/>
      <c r="R1643" s="64"/>
      <c r="S1643" s="64"/>
      <c r="T1643" s="64"/>
      <c r="U1643" s="64"/>
      <c r="V1643" s="64"/>
      <c r="W1643" s="64"/>
      <c r="X1643" s="64"/>
      <c r="Y1643" s="64"/>
      <c r="Z1643" s="64"/>
      <c r="AA1643" s="64"/>
      <c r="AB1643" s="64"/>
      <c r="AC1643" s="64"/>
      <c r="AD1643" s="64"/>
      <c r="AE1643" s="64"/>
      <c r="AF1643" s="64"/>
      <c r="AG1643" s="64"/>
      <c r="AH1643" s="64"/>
    </row>
    <row r="1644" spans="1:34" ht="15" customHeight="1" x14ac:dyDescent="0.3">
      <c r="A1644" s="64"/>
      <c r="B1644" s="64"/>
      <c r="C1644" s="64"/>
      <c r="D1644" s="64"/>
      <c r="E1644" s="64"/>
      <c r="F1644" s="64"/>
      <c r="G1644" s="64"/>
      <c r="H1644" s="64"/>
      <c r="I1644" s="64"/>
      <c r="J1644" s="64"/>
      <c r="K1644" s="64"/>
      <c r="L1644" s="64"/>
      <c r="M1644" s="64"/>
      <c r="N1644" s="64"/>
      <c r="O1644" s="64"/>
      <c r="P1644" s="64"/>
      <c r="Q1644" s="64"/>
      <c r="R1644" s="64"/>
      <c r="S1644" s="64"/>
      <c r="T1644" s="64"/>
      <c r="U1644" s="64"/>
      <c r="V1644" s="64"/>
      <c r="W1644" s="64"/>
      <c r="X1644" s="64"/>
      <c r="Y1644" s="64"/>
      <c r="Z1644" s="64"/>
      <c r="AA1644" s="64"/>
      <c r="AB1644" s="64"/>
      <c r="AC1644" s="64"/>
      <c r="AD1644" s="64"/>
      <c r="AE1644" s="64"/>
      <c r="AF1644" s="64"/>
      <c r="AG1644" s="64"/>
      <c r="AH1644" s="64"/>
    </row>
    <row r="1645" spans="1:34" ht="15" customHeight="1" x14ac:dyDescent="0.3">
      <c r="A1645" s="64"/>
      <c r="B1645" s="64"/>
      <c r="C1645" s="64"/>
      <c r="D1645" s="64"/>
      <c r="E1645" s="64"/>
      <c r="F1645" s="64"/>
      <c r="G1645" s="64"/>
      <c r="H1645" s="64"/>
      <c r="I1645" s="64"/>
      <c r="J1645" s="64"/>
      <c r="K1645" s="64"/>
      <c r="L1645" s="64"/>
      <c r="M1645" s="64"/>
      <c r="N1645" s="64"/>
      <c r="O1645" s="64"/>
      <c r="P1645" s="64"/>
      <c r="Q1645" s="64"/>
      <c r="R1645" s="64"/>
      <c r="S1645" s="64"/>
      <c r="T1645" s="64"/>
      <c r="U1645" s="64"/>
      <c r="V1645" s="64"/>
      <c r="W1645" s="64"/>
      <c r="X1645" s="64"/>
      <c r="Y1645" s="64"/>
      <c r="Z1645" s="64"/>
      <c r="AA1645" s="64"/>
      <c r="AB1645" s="64"/>
      <c r="AC1645" s="64"/>
      <c r="AD1645" s="64"/>
      <c r="AE1645" s="64"/>
      <c r="AF1645" s="64"/>
      <c r="AG1645" s="64"/>
      <c r="AH1645" s="64"/>
    </row>
    <row r="1646" spans="1:34" ht="15" customHeight="1" x14ac:dyDescent="0.3">
      <c r="A1646" s="64"/>
      <c r="B1646" s="64"/>
      <c r="C1646" s="64"/>
      <c r="D1646" s="64"/>
      <c r="E1646" s="64"/>
      <c r="F1646" s="64"/>
      <c r="G1646" s="64"/>
      <c r="H1646" s="64"/>
      <c r="I1646" s="64"/>
      <c r="J1646" s="64"/>
      <c r="K1646" s="64"/>
      <c r="L1646" s="64"/>
      <c r="M1646" s="64"/>
      <c r="N1646" s="64"/>
      <c r="O1646" s="64"/>
      <c r="P1646" s="64"/>
      <c r="Q1646" s="64"/>
      <c r="R1646" s="64"/>
      <c r="S1646" s="64"/>
      <c r="T1646" s="64"/>
      <c r="U1646" s="64"/>
      <c r="V1646" s="64"/>
      <c r="W1646" s="64"/>
      <c r="X1646" s="64"/>
      <c r="Y1646" s="64"/>
      <c r="Z1646" s="64"/>
      <c r="AA1646" s="64"/>
      <c r="AB1646" s="64"/>
      <c r="AC1646" s="64"/>
      <c r="AD1646" s="64"/>
      <c r="AE1646" s="64"/>
      <c r="AF1646" s="64"/>
      <c r="AG1646" s="64"/>
      <c r="AH1646" s="64"/>
    </row>
    <row r="1647" spans="1:34" ht="15" customHeight="1" x14ac:dyDescent="0.3">
      <c r="A1647" s="64"/>
      <c r="B1647" s="64"/>
      <c r="C1647" s="64"/>
      <c r="D1647" s="64"/>
      <c r="E1647" s="64"/>
      <c r="F1647" s="64"/>
      <c r="G1647" s="64"/>
      <c r="H1647" s="64"/>
      <c r="I1647" s="64"/>
      <c r="J1647" s="64"/>
      <c r="K1647" s="64"/>
      <c r="L1647" s="64"/>
      <c r="M1647" s="64"/>
      <c r="N1647" s="64"/>
      <c r="O1647" s="64"/>
      <c r="P1647" s="64"/>
      <c r="Q1647" s="64"/>
      <c r="R1647" s="64"/>
      <c r="S1647" s="64"/>
      <c r="T1647" s="64"/>
      <c r="U1647" s="64"/>
      <c r="V1647" s="64"/>
      <c r="W1647" s="64"/>
      <c r="X1647" s="64"/>
      <c r="Y1647" s="64"/>
      <c r="Z1647" s="64"/>
      <c r="AA1647" s="64"/>
      <c r="AB1647" s="64"/>
      <c r="AC1647" s="64"/>
      <c r="AD1647" s="64"/>
      <c r="AE1647" s="64"/>
      <c r="AF1647" s="64"/>
      <c r="AG1647" s="64"/>
      <c r="AH1647" s="64"/>
    </row>
    <row r="1648" spans="1:34" ht="15" customHeight="1" x14ac:dyDescent="0.3">
      <c r="A1648" s="64"/>
      <c r="B1648" s="64"/>
      <c r="C1648" s="64"/>
      <c r="D1648" s="64"/>
      <c r="E1648" s="64"/>
      <c r="F1648" s="64"/>
      <c r="G1648" s="64"/>
      <c r="H1648" s="64"/>
      <c r="I1648" s="64"/>
      <c r="J1648" s="64"/>
      <c r="K1648" s="64"/>
      <c r="L1648" s="64"/>
      <c r="M1648" s="64"/>
      <c r="N1648" s="64"/>
      <c r="O1648" s="64"/>
      <c r="P1648" s="64"/>
      <c r="Q1648" s="64"/>
      <c r="R1648" s="64"/>
      <c r="S1648" s="64"/>
      <c r="T1648" s="64"/>
      <c r="U1648" s="64"/>
      <c r="V1648" s="64"/>
      <c r="W1648" s="64"/>
      <c r="X1648" s="64"/>
      <c r="Y1648" s="64"/>
      <c r="Z1648" s="64"/>
      <c r="AA1648" s="64"/>
      <c r="AB1648" s="64"/>
      <c r="AC1648" s="64"/>
      <c r="AD1648" s="64"/>
      <c r="AE1648" s="64"/>
      <c r="AF1648" s="64"/>
      <c r="AG1648" s="64"/>
      <c r="AH1648" s="64"/>
    </row>
    <row r="1649" spans="1:34" ht="15" customHeight="1" x14ac:dyDescent="0.3">
      <c r="A1649" s="64"/>
      <c r="B1649" s="64"/>
      <c r="C1649" s="64"/>
      <c r="D1649" s="64"/>
      <c r="E1649" s="64"/>
      <c r="F1649" s="64"/>
      <c r="G1649" s="64"/>
      <c r="H1649" s="64"/>
      <c r="I1649" s="64"/>
      <c r="J1649" s="64"/>
      <c r="K1649" s="64"/>
      <c r="L1649" s="64"/>
      <c r="M1649" s="64"/>
      <c r="N1649" s="64"/>
      <c r="O1649" s="64"/>
      <c r="P1649" s="64"/>
      <c r="Q1649" s="64"/>
      <c r="R1649" s="64"/>
      <c r="S1649" s="64"/>
      <c r="T1649" s="64"/>
      <c r="U1649" s="64"/>
      <c r="V1649" s="64"/>
      <c r="W1649" s="64"/>
      <c r="X1649" s="64"/>
      <c r="Y1649" s="64"/>
      <c r="Z1649" s="64"/>
      <c r="AA1649" s="64"/>
      <c r="AB1649" s="64"/>
      <c r="AC1649" s="64"/>
      <c r="AD1649" s="64"/>
      <c r="AE1649" s="64"/>
      <c r="AF1649" s="64"/>
      <c r="AG1649" s="64"/>
      <c r="AH1649" s="64"/>
    </row>
    <row r="1650" spans="1:34" ht="15" customHeight="1" x14ac:dyDescent="0.3">
      <c r="A1650" s="64"/>
      <c r="B1650" s="64"/>
      <c r="C1650" s="64"/>
      <c r="D1650" s="64"/>
      <c r="E1650" s="64"/>
      <c r="F1650" s="64"/>
      <c r="G1650" s="64"/>
      <c r="H1650" s="64"/>
      <c r="I1650" s="64"/>
      <c r="J1650" s="64"/>
      <c r="K1650" s="64"/>
      <c r="L1650" s="64"/>
      <c r="M1650" s="64"/>
      <c r="N1650" s="64"/>
      <c r="O1650" s="64"/>
      <c r="P1650" s="64"/>
      <c r="Q1650" s="64"/>
      <c r="R1650" s="64"/>
      <c r="S1650" s="64"/>
      <c r="T1650" s="64"/>
      <c r="U1650" s="64"/>
      <c r="V1650" s="64"/>
      <c r="W1650" s="64"/>
      <c r="X1650" s="64"/>
      <c r="Y1650" s="64"/>
      <c r="Z1650" s="64"/>
      <c r="AA1650" s="64"/>
      <c r="AB1650" s="64"/>
      <c r="AC1650" s="64"/>
      <c r="AD1650" s="64"/>
      <c r="AE1650" s="64"/>
      <c r="AF1650" s="64"/>
      <c r="AG1650" s="64"/>
      <c r="AH1650" s="64"/>
    </row>
    <row r="1651" spans="1:34" ht="15" customHeight="1" x14ac:dyDescent="0.3">
      <c r="A1651" s="64"/>
      <c r="B1651" s="64"/>
      <c r="C1651" s="64"/>
      <c r="D1651" s="64"/>
      <c r="E1651" s="64"/>
      <c r="F1651" s="64"/>
      <c r="G1651" s="64"/>
      <c r="H1651" s="64"/>
      <c r="I1651" s="64"/>
      <c r="J1651" s="64"/>
      <c r="K1651" s="64"/>
      <c r="L1651" s="64"/>
      <c r="M1651" s="64"/>
      <c r="N1651" s="64"/>
      <c r="O1651" s="64"/>
      <c r="P1651" s="64"/>
      <c r="Q1651" s="64"/>
      <c r="R1651" s="64"/>
      <c r="S1651" s="64"/>
      <c r="T1651" s="64"/>
      <c r="U1651" s="64"/>
      <c r="V1651" s="64"/>
      <c r="W1651" s="64"/>
      <c r="X1651" s="64"/>
      <c r="Y1651" s="64"/>
      <c r="Z1651" s="64"/>
      <c r="AA1651" s="64"/>
      <c r="AB1651" s="64"/>
      <c r="AC1651" s="64"/>
      <c r="AD1651" s="64"/>
      <c r="AE1651" s="64"/>
      <c r="AF1651" s="64"/>
      <c r="AG1651" s="64"/>
      <c r="AH1651" s="64"/>
    </row>
    <row r="1652" spans="1:34" ht="15" customHeight="1" x14ac:dyDescent="0.3">
      <c r="A1652" s="64"/>
      <c r="B1652" s="64"/>
      <c r="C1652" s="64"/>
      <c r="D1652" s="64"/>
      <c r="E1652" s="64"/>
      <c r="F1652" s="64"/>
      <c r="G1652" s="64"/>
      <c r="H1652" s="64"/>
      <c r="I1652" s="64"/>
      <c r="J1652" s="64"/>
      <c r="K1652" s="64"/>
      <c r="L1652" s="64"/>
      <c r="M1652" s="64"/>
      <c r="N1652" s="64"/>
      <c r="O1652" s="64"/>
      <c r="P1652" s="64"/>
      <c r="Q1652" s="64"/>
      <c r="R1652" s="64"/>
      <c r="S1652" s="64"/>
      <c r="T1652" s="64"/>
      <c r="U1652" s="64"/>
      <c r="V1652" s="64"/>
      <c r="W1652" s="64"/>
      <c r="X1652" s="64"/>
      <c r="Y1652" s="64"/>
      <c r="Z1652" s="64"/>
      <c r="AA1652" s="64"/>
      <c r="AB1652" s="64"/>
      <c r="AC1652" s="64"/>
      <c r="AD1652" s="64"/>
      <c r="AE1652" s="64"/>
      <c r="AF1652" s="64"/>
      <c r="AG1652" s="64"/>
      <c r="AH1652" s="64"/>
    </row>
    <row r="1653" spans="1:34" ht="15" customHeight="1" x14ac:dyDescent="0.3">
      <c r="A1653" s="64"/>
      <c r="B1653" s="64"/>
      <c r="C1653" s="64"/>
      <c r="D1653" s="64"/>
      <c r="E1653" s="64"/>
      <c r="F1653" s="64"/>
      <c r="G1653" s="64"/>
      <c r="H1653" s="64"/>
      <c r="I1653" s="64"/>
      <c r="J1653" s="64"/>
      <c r="K1653" s="64"/>
      <c r="L1653" s="64"/>
      <c r="M1653" s="64"/>
      <c r="N1653" s="64"/>
      <c r="O1653" s="64"/>
      <c r="P1653" s="64"/>
      <c r="Q1653" s="64"/>
      <c r="R1653" s="64"/>
      <c r="S1653" s="64"/>
      <c r="T1653" s="64"/>
      <c r="U1653" s="64"/>
      <c r="V1653" s="64"/>
      <c r="W1653" s="64"/>
      <c r="X1653" s="64"/>
      <c r="Y1653" s="64"/>
      <c r="Z1653" s="64"/>
      <c r="AA1653" s="64"/>
      <c r="AB1653" s="64"/>
      <c r="AC1653" s="64"/>
      <c r="AD1653" s="64"/>
      <c r="AE1653" s="64"/>
      <c r="AF1653" s="64"/>
      <c r="AG1653" s="64"/>
      <c r="AH1653" s="64"/>
    </row>
    <row r="1654" spans="1:34" ht="15" customHeight="1" x14ac:dyDescent="0.3">
      <c r="A1654" s="64"/>
      <c r="B1654" s="64"/>
      <c r="C1654" s="64"/>
      <c r="D1654" s="64"/>
      <c r="E1654" s="64"/>
      <c r="F1654" s="64"/>
      <c r="G1654" s="64"/>
      <c r="H1654" s="64"/>
      <c r="I1654" s="64"/>
      <c r="J1654" s="64"/>
      <c r="K1654" s="64"/>
      <c r="L1654" s="64"/>
      <c r="M1654" s="64"/>
      <c r="N1654" s="64"/>
      <c r="O1654" s="64"/>
      <c r="P1654" s="64"/>
      <c r="Q1654" s="64"/>
      <c r="R1654" s="64"/>
      <c r="S1654" s="64"/>
      <c r="T1654" s="64"/>
      <c r="U1654" s="64"/>
      <c r="V1654" s="64"/>
      <c r="W1654" s="64"/>
      <c r="X1654" s="64"/>
      <c r="Y1654" s="64"/>
      <c r="Z1654" s="64"/>
      <c r="AA1654" s="64"/>
      <c r="AB1654" s="64"/>
      <c r="AC1654" s="64"/>
      <c r="AD1654" s="64"/>
      <c r="AE1654" s="64"/>
      <c r="AF1654" s="64"/>
      <c r="AG1654" s="64"/>
      <c r="AH1654" s="64"/>
    </row>
    <row r="1655" spans="1:34" ht="15" customHeight="1" x14ac:dyDescent="0.3">
      <c r="A1655" s="64"/>
      <c r="B1655" s="64"/>
      <c r="C1655" s="64"/>
      <c r="D1655" s="64"/>
      <c r="E1655" s="64"/>
      <c r="F1655" s="64"/>
      <c r="G1655" s="64"/>
      <c r="H1655" s="64"/>
      <c r="I1655" s="64"/>
      <c r="J1655" s="64"/>
      <c r="K1655" s="64"/>
      <c r="L1655" s="64"/>
      <c r="M1655" s="64"/>
      <c r="N1655" s="64"/>
      <c r="O1655" s="64"/>
      <c r="P1655" s="64"/>
      <c r="Q1655" s="64"/>
      <c r="R1655" s="64"/>
      <c r="S1655" s="64"/>
      <c r="T1655" s="64"/>
      <c r="U1655" s="64"/>
      <c r="V1655" s="64"/>
      <c r="W1655" s="64"/>
      <c r="X1655" s="64"/>
      <c r="Y1655" s="64"/>
      <c r="Z1655" s="64"/>
      <c r="AA1655" s="64"/>
      <c r="AB1655" s="64"/>
      <c r="AC1655" s="64"/>
      <c r="AD1655" s="64"/>
      <c r="AE1655" s="64"/>
      <c r="AF1655" s="64"/>
      <c r="AG1655" s="64"/>
      <c r="AH1655" s="64"/>
    </row>
    <row r="1656" spans="1:34" ht="15" customHeight="1" x14ac:dyDescent="0.3">
      <c r="A1656" s="64"/>
      <c r="B1656" s="64"/>
      <c r="C1656" s="64"/>
      <c r="D1656" s="64"/>
      <c r="E1656" s="64"/>
      <c r="F1656" s="64"/>
      <c r="G1656" s="64"/>
      <c r="H1656" s="64"/>
      <c r="I1656" s="64"/>
      <c r="J1656" s="64"/>
      <c r="K1656" s="64"/>
      <c r="L1656" s="64"/>
      <c r="M1656" s="64"/>
      <c r="N1656" s="64"/>
      <c r="O1656" s="64"/>
      <c r="P1656" s="64"/>
      <c r="Q1656" s="64"/>
      <c r="R1656" s="64"/>
      <c r="S1656" s="64"/>
      <c r="T1656" s="64"/>
      <c r="U1656" s="64"/>
      <c r="V1656" s="64"/>
      <c r="W1656" s="64"/>
      <c r="X1656" s="64"/>
      <c r="Y1656" s="64"/>
      <c r="Z1656" s="64"/>
      <c r="AA1656" s="64"/>
      <c r="AB1656" s="64"/>
      <c r="AC1656" s="64"/>
      <c r="AD1656" s="64"/>
      <c r="AE1656" s="64"/>
      <c r="AF1656" s="64"/>
      <c r="AG1656" s="64"/>
      <c r="AH1656" s="64"/>
    </row>
    <row r="1657" spans="1:34" ht="15" customHeight="1" x14ac:dyDescent="0.3">
      <c r="A1657" s="64"/>
      <c r="B1657" s="64"/>
      <c r="C1657" s="64"/>
      <c r="D1657" s="64"/>
      <c r="E1657" s="64"/>
      <c r="F1657" s="64"/>
      <c r="G1657" s="64"/>
      <c r="H1657" s="64"/>
      <c r="I1657" s="64"/>
      <c r="J1657" s="64"/>
      <c r="K1657" s="64"/>
      <c r="L1657" s="64"/>
      <c r="M1657" s="64"/>
      <c r="N1657" s="64"/>
      <c r="O1657" s="64"/>
      <c r="P1657" s="64"/>
      <c r="Q1657" s="64"/>
      <c r="R1657" s="64"/>
      <c r="S1657" s="64"/>
      <c r="T1657" s="64"/>
      <c r="U1657" s="64"/>
      <c r="V1657" s="64"/>
      <c r="W1657" s="64"/>
      <c r="X1657" s="64"/>
      <c r="Y1657" s="64"/>
      <c r="Z1657" s="64"/>
      <c r="AA1657" s="64"/>
      <c r="AB1657" s="64"/>
      <c r="AC1657" s="64"/>
      <c r="AD1657" s="64"/>
      <c r="AE1657" s="64"/>
      <c r="AF1657" s="64"/>
      <c r="AG1657" s="64"/>
      <c r="AH1657" s="64"/>
    </row>
    <row r="1658" spans="1:34" ht="15" customHeight="1" x14ac:dyDescent="0.3">
      <c r="A1658" s="64"/>
      <c r="B1658" s="64"/>
      <c r="C1658" s="64"/>
      <c r="D1658" s="64"/>
      <c r="E1658" s="64"/>
      <c r="F1658" s="64"/>
      <c r="G1658" s="64"/>
      <c r="H1658" s="64"/>
      <c r="I1658" s="64"/>
      <c r="J1658" s="64"/>
      <c r="K1658" s="64"/>
      <c r="L1658" s="64"/>
      <c r="M1658" s="64"/>
      <c r="N1658" s="64"/>
      <c r="O1658" s="64"/>
      <c r="P1658" s="64"/>
      <c r="Q1658" s="64"/>
      <c r="R1658" s="64"/>
      <c r="S1658" s="64"/>
      <c r="T1658" s="64"/>
      <c r="U1658" s="64"/>
      <c r="V1658" s="64"/>
      <c r="W1658" s="64"/>
      <c r="X1658" s="64"/>
      <c r="Y1658" s="64"/>
      <c r="Z1658" s="64"/>
      <c r="AA1658" s="64"/>
      <c r="AB1658" s="64"/>
      <c r="AC1658" s="64"/>
      <c r="AD1658" s="64"/>
      <c r="AE1658" s="64"/>
      <c r="AF1658" s="64"/>
      <c r="AG1658" s="64"/>
      <c r="AH1658" s="64"/>
    </row>
    <row r="1659" spans="1:34" ht="15" customHeight="1" x14ac:dyDescent="0.3">
      <c r="A1659" s="64"/>
      <c r="B1659" s="64"/>
      <c r="C1659" s="64"/>
      <c r="D1659" s="64"/>
      <c r="E1659" s="64"/>
      <c r="F1659" s="64"/>
      <c r="G1659" s="64"/>
      <c r="H1659" s="64"/>
      <c r="I1659" s="64"/>
      <c r="J1659" s="64"/>
      <c r="K1659" s="64"/>
      <c r="L1659" s="64"/>
      <c r="M1659" s="64"/>
      <c r="N1659" s="64"/>
      <c r="O1659" s="64"/>
      <c r="P1659" s="64"/>
      <c r="Q1659" s="64"/>
      <c r="R1659" s="64"/>
      <c r="S1659" s="64"/>
      <c r="T1659" s="64"/>
      <c r="U1659" s="64"/>
      <c r="V1659" s="64"/>
      <c r="W1659" s="64"/>
      <c r="X1659" s="64"/>
      <c r="Y1659" s="64"/>
      <c r="Z1659" s="64"/>
      <c r="AA1659" s="64"/>
      <c r="AB1659" s="64"/>
      <c r="AC1659" s="64"/>
      <c r="AD1659" s="64"/>
      <c r="AE1659" s="64"/>
      <c r="AF1659" s="64"/>
      <c r="AG1659" s="64"/>
      <c r="AH1659" s="64"/>
    </row>
    <row r="1660" spans="1:34" ht="15" customHeight="1" x14ac:dyDescent="0.3">
      <c r="A1660" s="64"/>
      <c r="B1660" s="64"/>
      <c r="C1660" s="64"/>
      <c r="D1660" s="64"/>
      <c r="E1660" s="64"/>
      <c r="F1660" s="64"/>
      <c r="G1660" s="64"/>
      <c r="H1660" s="64"/>
      <c r="I1660" s="64"/>
      <c r="J1660" s="64"/>
      <c r="K1660" s="64"/>
      <c r="L1660" s="64"/>
      <c r="M1660" s="64"/>
      <c r="N1660" s="64"/>
      <c r="O1660" s="64"/>
      <c r="P1660" s="64"/>
      <c r="Q1660" s="64"/>
      <c r="R1660" s="64"/>
      <c r="S1660" s="64"/>
      <c r="T1660" s="64"/>
      <c r="U1660" s="64"/>
      <c r="V1660" s="64"/>
      <c r="W1660" s="64"/>
      <c r="X1660" s="64"/>
      <c r="Y1660" s="64"/>
      <c r="Z1660" s="64"/>
      <c r="AA1660" s="64"/>
      <c r="AB1660" s="64"/>
      <c r="AC1660" s="64"/>
      <c r="AD1660" s="64"/>
      <c r="AE1660" s="64"/>
      <c r="AF1660" s="64"/>
      <c r="AG1660" s="64"/>
      <c r="AH1660" s="64"/>
    </row>
    <row r="1661" spans="1:34" ht="15" customHeight="1" x14ac:dyDescent="0.3">
      <c r="A1661" s="64"/>
      <c r="B1661" s="64"/>
      <c r="C1661" s="64"/>
      <c r="D1661" s="64"/>
      <c r="E1661" s="64"/>
      <c r="F1661" s="64"/>
      <c r="G1661" s="64"/>
      <c r="H1661" s="64"/>
      <c r="I1661" s="64"/>
      <c r="J1661" s="64"/>
      <c r="K1661" s="64"/>
      <c r="L1661" s="64"/>
      <c r="M1661" s="64"/>
      <c r="N1661" s="64"/>
      <c r="O1661" s="64"/>
      <c r="P1661" s="64"/>
      <c r="Q1661" s="64"/>
      <c r="R1661" s="64"/>
      <c r="S1661" s="64"/>
      <c r="T1661" s="64"/>
      <c r="U1661" s="64"/>
      <c r="V1661" s="64"/>
      <c r="W1661" s="64"/>
      <c r="X1661" s="64"/>
      <c r="Y1661" s="64"/>
      <c r="Z1661" s="64"/>
      <c r="AA1661" s="64"/>
      <c r="AB1661" s="64"/>
      <c r="AC1661" s="64"/>
      <c r="AD1661" s="64"/>
      <c r="AE1661" s="64"/>
      <c r="AF1661" s="64"/>
      <c r="AG1661" s="64"/>
      <c r="AH1661" s="64"/>
    </row>
    <row r="1662" spans="1:34" ht="15" customHeight="1" x14ac:dyDescent="0.3">
      <c r="A1662" s="64"/>
      <c r="B1662" s="64"/>
      <c r="C1662" s="64"/>
      <c r="D1662" s="64"/>
      <c r="E1662" s="64"/>
      <c r="F1662" s="64"/>
      <c r="G1662" s="64"/>
      <c r="H1662" s="64"/>
      <c r="I1662" s="64"/>
      <c r="J1662" s="64"/>
      <c r="K1662" s="64"/>
      <c r="L1662" s="64"/>
      <c r="M1662" s="64"/>
      <c r="N1662" s="64"/>
      <c r="O1662" s="64"/>
      <c r="P1662" s="64"/>
      <c r="Q1662" s="64"/>
      <c r="R1662" s="64"/>
      <c r="S1662" s="64"/>
      <c r="T1662" s="64"/>
      <c r="U1662" s="64"/>
      <c r="V1662" s="64"/>
      <c r="W1662" s="64"/>
      <c r="X1662" s="64"/>
      <c r="Y1662" s="64"/>
      <c r="Z1662" s="64"/>
      <c r="AA1662" s="64"/>
      <c r="AB1662" s="64"/>
      <c r="AC1662" s="64"/>
      <c r="AD1662" s="64"/>
      <c r="AE1662" s="64"/>
      <c r="AF1662" s="64"/>
      <c r="AG1662" s="64"/>
      <c r="AH1662" s="64"/>
    </row>
    <row r="1663" spans="1:34" ht="15" customHeight="1" x14ac:dyDescent="0.3">
      <c r="A1663" s="64"/>
      <c r="B1663" s="64"/>
      <c r="C1663" s="64"/>
      <c r="D1663" s="64"/>
      <c r="E1663" s="64"/>
      <c r="F1663" s="64"/>
      <c r="G1663" s="64"/>
      <c r="H1663" s="64"/>
      <c r="I1663" s="64"/>
      <c r="J1663" s="64"/>
      <c r="K1663" s="64"/>
      <c r="L1663" s="64"/>
      <c r="M1663" s="64"/>
      <c r="N1663" s="64"/>
      <c r="O1663" s="64"/>
      <c r="P1663" s="64"/>
      <c r="Q1663" s="64"/>
      <c r="R1663" s="64"/>
      <c r="S1663" s="64"/>
      <c r="T1663" s="64"/>
      <c r="U1663" s="64"/>
      <c r="V1663" s="64"/>
      <c r="W1663" s="64"/>
      <c r="X1663" s="64"/>
      <c r="Y1663" s="64"/>
      <c r="Z1663" s="64"/>
      <c r="AA1663" s="64"/>
      <c r="AB1663" s="64"/>
      <c r="AC1663" s="64"/>
      <c r="AD1663" s="64"/>
      <c r="AE1663" s="64"/>
      <c r="AF1663" s="64"/>
      <c r="AG1663" s="64"/>
      <c r="AH1663" s="64"/>
    </row>
    <row r="1664" spans="1:34" ht="15" customHeight="1" x14ac:dyDescent="0.3">
      <c r="A1664" s="64"/>
      <c r="B1664" s="64"/>
      <c r="C1664" s="64"/>
      <c r="D1664" s="64"/>
      <c r="E1664" s="64"/>
      <c r="F1664" s="64"/>
      <c r="G1664" s="64"/>
      <c r="H1664" s="64"/>
      <c r="I1664" s="64"/>
      <c r="J1664" s="64"/>
      <c r="K1664" s="64"/>
      <c r="L1664" s="64"/>
      <c r="M1664" s="64"/>
      <c r="N1664" s="64"/>
      <c r="O1664" s="64"/>
      <c r="P1664" s="64"/>
      <c r="Q1664" s="64"/>
      <c r="R1664" s="64"/>
      <c r="S1664" s="64"/>
      <c r="T1664" s="64"/>
      <c r="U1664" s="64"/>
      <c r="V1664" s="64"/>
      <c r="W1664" s="64"/>
      <c r="X1664" s="64"/>
      <c r="Y1664" s="64"/>
      <c r="Z1664" s="64"/>
      <c r="AA1664" s="64"/>
      <c r="AB1664" s="64"/>
      <c r="AC1664" s="64"/>
      <c r="AD1664" s="64"/>
      <c r="AE1664" s="64"/>
      <c r="AF1664" s="64"/>
      <c r="AG1664" s="64"/>
      <c r="AH1664" s="64"/>
    </row>
    <row r="1665" spans="1:34" ht="15" customHeight="1" x14ac:dyDescent="0.3">
      <c r="A1665" s="64"/>
      <c r="B1665" s="64"/>
      <c r="C1665" s="64"/>
      <c r="D1665" s="64"/>
      <c r="E1665" s="64"/>
      <c r="F1665" s="64"/>
      <c r="G1665" s="64"/>
      <c r="H1665" s="64"/>
      <c r="I1665" s="64"/>
      <c r="J1665" s="64"/>
      <c r="K1665" s="64"/>
      <c r="L1665" s="64"/>
      <c r="M1665" s="64"/>
      <c r="N1665" s="64"/>
      <c r="O1665" s="64"/>
      <c r="P1665" s="64"/>
      <c r="Q1665" s="64"/>
      <c r="R1665" s="64"/>
      <c r="S1665" s="64"/>
      <c r="T1665" s="64"/>
      <c r="U1665" s="64"/>
      <c r="V1665" s="64"/>
      <c r="W1665" s="64"/>
      <c r="X1665" s="64"/>
      <c r="Y1665" s="64"/>
      <c r="Z1665" s="64"/>
      <c r="AA1665" s="64"/>
      <c r="AB1665" s="64"/>
      <c r="AC1665" s="64"/>
      <c r="AD1665" s="64"/>
      <c r="AE1665" s="64"/>
      <c r="AF1665" s="64"/>
      <c r="AG1665" s="64"/>
      <c r="AH1665" s="64"/>
    </row>
    <row r="1666" spans="1:34" ht="15" customHeight="1" x14ac:dyDescent="0.3">
      <c r="A1666" s="64"/>
      <c r="B1666" s="64"/>
      <c r="C1666" s="64"/>
      <c r="D1666" s="64"/>
      <c r="E1666" s="64"/>
      <c r="F1666" s="64"/>
      <c r="G1666" s="64"/>
      <c r="H1666" s="64"/>
      <c r="I1666" s="64"/>
      <c r="J1666" s="64"/>
      <c r="K1666" s="64"/>
      <c r="L1666" s="64"/>
      <c r="M1666" s="64"/>
      <c r="N1666" s="64"/>
      <c r="O1666" s="64"/>
      <c r="P1666" s="64"/>
      <c r="Q1666" s="64"/>
      <c r="R1666" s="64"/>
      <c r="S1666" s="64"/>
      <c r="T1666" s="64"/>
      <c r="U1666" s="64"/>
      <c r="V1666" s="64"/>
      <c r="W1666" s="64"/>
      <c r="X1666" s="64"/>
      <c r="Y1666" s="64"/>
      <c r="Z1666" s="64"/>
      <c r="AA1666" s="64"/>
      <c r="AB1666" s="64"/>
      <c r="AC1666" s="64"/>
      <c r="AD1666" s="64"/>
      <c r="AE1666" s="64"/>
      <c r="AF1666" s="64"/>
      <c r="AG1666" s="64"/>
      <c r="AH1666" s="64"/>
    </row>
    <row r="1667" spans="1:34" ht="15" customHeight="1" x14ac:dyDescent="0.3">
      <c r="A1667" s="64"/>
      <c r="B1667" s="64"/>
      <c r="C1667" s="64"/>
      <c r="D1667" s="64"/>
      <c r="E1667" s="64"/>
      <c r="F1667" s="64"/>
      <c r="G1667" s="64"/>
      <c r="H1667" s="64"/>
      <c r="I1667" s="64"/>
      <c r="J1667" s="64"/>
      <c r="K1667" s="64"/>
      <c r="L1667" s="64"/>
      <c r="M1667" s="64"/>
      <c r="N1667" s="64"/>
      <c r="O1667" s="64"/>
      <c r="P1667" s="64"/>
      <c r="Q1667" s="64"/>
      <c r="R1667" s="64"/>
      <c r="S1667" s="64"/>
      <c r="T1667" s="64"/>
      <c r="U1667" s="64"/>
      <c r="V1667" s="64"/>
      <c r="W1667" s="64"/>
      <c r="X1667" s="64"/>
      <c r="Y1667" s="64"/>
      <c r="Z1667" s="64"/>
      <c r="AA1667" s="64"/>
      <c r="AB1667" s="64"/>
      <c r="AC1667" s="64"/>
      <c r="AD1667" s="64"/>
      <c r="AE1667" s="64"/>
      <c r="AF1667" s="64"/>
      <c r="AG1667" s="64"/>
      <c r="AH1667" s="64"/>
    </row>
    <row r="1668" spans="1:34" ht="15" customHeight="1" x14ac:dyDescent="0.3">
      <c r="A1668" s="64"/>
      <c r="B1668" s="64"/>
      <c r="C1668" s="64"/>
      <c r="D1668" s="64"/>
      <c r="E1668" s="64"/>
      <c r="F1668" s="64"/>
      <c r="G1668" s="64"/>
      <c r="H1668" s="64"/>
      <c r="I1668" s="64"/>
      <c r="J1668" s="64"/>
      <c r="K1668" s="64"/>
      <c r="L1668" s="64"/>
      <c r="M1668" s="64"/>
      <c r="N1668" s="64"/>
      <c r="O1668" s="64"/>
      <c r="P1668" s="64"/>
      <c r="Q1668" s="64"/>
      <c r="R1668" s="64"/>
      <c r="S1668" s="64"/>
      <c r="T1668" s="64"/>
      <c r="U1668" s="64"/>
      <c r="V1668" s="64"/>
      <c r="W1668" s="64"/>
      <c r="X1668" s="64"/>
      <c r="Y1668" s="64"/>
      <c r="Z1668" s="64"/>
      <c r="AA1668" s="64"/>
      <c r="AB1668" s="64"/>
      <c r="AC1668" s="64"/>
      <c r="AD1668" s="64"/>
      <c r="AE1668" s="64"/>
      <c r="AF1668" s="64"/>
      <c r="AG1668" s="64"/>
      <c r="AH1668" s="64"/>
    </row>
    <row r="1669" spans="1:34" ht="15" customHeight="1" x14ac:dyDescent="0.3">
      <c r="A1669" s="64"/>
      <c r="B1669" s="64"/>
      <c r="C1669" s="64"/>
      <c r="D1669" s="64"/>
      <c r="E1669" s="64"/>
      <c r="F1669" s="64"/>
      <c r="G1669" s="64"/>
      <c r="H1669" s="64"/>
      <c r="I1669" s="64"/>
      <c r="J1669" s="64"/>
      <c r="K1669" s="64"/>
      <c r="L1669" s="64"/>
      <c r="M1669" s="64"/>
      <c r="N1669" s="64"/>
      <c r="O1669" s="64"/>
      <c r="P1669" s="64"/>
      <c r="Q1669" s="64"/>
      <c r="R1669" s="64"/>
      <c r="S1669" s="64"/>
      <c r="T1669" s="64"/>
      <c r="U1669" s="64"/>
      <c r="V1669" s="64"/>
      <c r="W1669" s="64"/>
      <c r="X1669" s="64"/>
      <c r="Y1669" s="64"/>
      <c r="Z1669" s="64"/>
      <c r="AA1669" s="64"/>
      <c r="AB1669" s="64"/>
      <c r="AC1669" s="64"/>
      <c r="AD1669" s="64"/>
      <c r="AE1669" s="64"/>
      <c r="AF1669" s="64"/>
      <c r="AG1669" s="64"/>
      <c r="AH1669" s="64"/>
    </row>
    <row r="1670" spans="1:34" ht="15" customHeight="1" x14ac:dyDescent="0.3">
      <c r="A1670" s="64"/>
      <c r="B1670" s="64"/>
      <c r="C1670" s="64"/>
      <c r="D1670" s="64"/>
      <c r="E1670" s="64"/>
      <c r="F1670" s="64"/>
      <c r="G1670" s="64"/>
      <c r="H1670" s="64"/>
      <c r="I1670" s="64"/>
      <c r="J1670" s="64"/>
      <c r="K1670" s="64"/>
      <c r="L1670" s="64"/>
      <c r="M1670" s="64"/>
      <c r="N1670" s="64"/>
      <c r="O1670" s="64"/>
      <c r="P1670" s="64"/>
      <c r="Q1670" s="64"/>
      <c r="R1670" s="64"/>
      <c r="S1670" s="64"/>
      <c r="T1670" s="64"/>
      <c r="U1670" s="64"/>
      <c r="V1670" s="64"/>
      <c r="W1670" s="64"/>
      <c r="X1670" s="64"/>
      <c r="Y1670" s="64"/>
      <c r="Z1670" s="64"/>
      <c r="AA1670" s="64"/>
      <c r="AB1670" s="64"/>
      <c r="AC1670" s="64"/>
      <c r="AD1670" s="64"/>
      <c r="AE1670" s="64"/>
      <c r="AF1670" s="64"/>
      <c r="AG1670" s="64"/>
      <c r="AH1670" s="64"/>
    </row>
    <row r="1671" spans="1:34" ht="15" customHeight="1" x14ac:dyDescent="0.3">
      <c r="A1671" s="64"/>
      <c r="B1671" s="64"/>
      <c r="C1671" s="64"/>
      <c r="D1671" s="64"/>
      <c r="E1671" s="64"/>
      <c r="F1671" s="64"/>
      <c r="G1671" s="64"/>
      <c r="H1671" s="64"/>
      <c r="I1671" s="64"/>
      <c r="J1671" s="64"/>
      <c r="K1671" s="64"/>
      <c r="L1671" s="64"/>
      <c r="M1671" s="64"/>
      <c r="N1671" s="64"/>
      <c r="O1671" s="64"/>
      <c r="P1671" s="64"/>
      <c r="Q1671" s="64"/>
      <c r="R1671" s="64"/>
      <c r="S1671" s="64"/>
      <c r="T1671" s="64"/>
      <c r="U1671" s="64"/>
      <c r="V1671" s="64"/>
      <c r="W1671" s="64"/>
      <c r="X1671" s="64"/>
      <c r="Y1671" s="64"/>
      <c r="Z1671" s="64"/>
      <c r="AA1671" s="64"/>
      <c r="AB1671" s="64"/>
      <c r="AC1671" s="64"/>
      <c r="AD1671" s="64"/>
      <c r="AE1671" s="64"/>
      <c r="AF1671" s="64"/>
      <c r="AG1671" s="64"/>
      <c r="AH1671" s="64"/>
    </row>
    <row r="1672" spans="1:34" ht="15" customHeight="1" x14ac:dyDescent="0.3">
      <c r="A1672" s="64"/>
      <c r="B1672" s="64"/>
      <c r="C1672" s="64"/>
      <c r="D1672" s="64"/>
      <c r="E1672" s="64"/>
      <c r="F1672" s="64"/>
      <c r="G1672" s="64"/>
      <c r="H1672" s="64"/>
      <c r="I1672" s="64"/>
      <c r="J1672" s="64"/>
      <c r="K1672" s="64"/>
      <c r="L1672" s="64"/>
      <c r="M1672" s="64"/>
      <c r="N1672" s="64"/>
      <c r="O1672" s="64"/>
      <c r="P1672" s="64"/>
      <c r="Q1672" s="64"/>
      <c r="R1672" s="64"/>
      <c r="S1672" s="64"/>
      <c r="T1672" s="64"/>
      <c r="U1672" s="64"/>
      <c r="V1672" s="64"/>
      <c r="W1672" s="64"/>
      <c r="X1672" s="64"/>
      <c r="Y1672" s="64"/>
      <c r="Z1672" s="64"/>
      <c r="AA1672" s="64"/>
      <c r="AB1672" s="64"/>
      <c r="AC1672" s="64"/>
      <c r="AD1672" s="64"/>
      <c r="AE1672" s="64"/>
      <c r="AF1672" s="64"/>
      <c r="AG1672" s="64"/>
      <c r="AH1672" s="64"/>
    </row>
    <row r="1673" spans="1:34" ht="15" customHeight="1" x14ac:dyDescent="0.3">
      <c r="A1673" s="64"/>
      <c r="B1673" s="64"/>
      <c r="C1673" s="64"/>
      <c r="D1673" s="64"/>
      <c r="E1673" s="64"/>
      <c r="F1673" s="64"/>
      <c r="G1673" s="64"/>
      <c r="H1673" s="64"/>
      <c r="I1673" s="64"/>
      <c r="J1673" s="64"/>
      <c r="K1673" s="64"/>
      <c r="L1673" s="64"/>
      <c r="M1673" s="64"/>
      <c r="N1673" s="64"/>
      <c r="O1673" s="64"/>
      <c r="P1673" s="64"/>
      <c r="Q1673" s="64"/>
      <c r="R1673" s="64"/>
      <c r="S1673" s="64"/>
      <c r="T1673" s="64"/>
      <c r="U1673" s="64"/>
      <c r="V1673" s="64"/>
      <c r="W1673" s="64"/>
      <c r="X1673" s="64"/>
      <c r="Y1673" s="64"/>
      <c r="Z1673" s="64"/>
      <c r="AA1673" s="64"/>
      <c r="AB1673" s="64"/>
      <c r="AC1673" s="64"/>
      <c r="AD1673" s="64"/>
      <c r="AE1673" s="64"/>
      <c r="AF1673" s="64"/>
      <c r="AG1673" s="64"/>
      <c r="AH1673" s="64"/>
    </row>
    <row r="1674" spans="1:34" ht="15" customHeight="1" x14ac:dyDescent="0.3">
      <c r="A1674" s="64"/>
      <c r="B1674" s="64"/>
      <c r="C1674" s="64"/>
      <c r="D1674" s="64"/>
      <c r="E1674" s="64"/>
      <c r="F1674" s="64"/>
      <c r="G1674" s="64"/>
      <c r="H1674" s="64"/>
      <c r="I1674" s="64"/>
      <c r="J1674" s="64"/>
      <c r="K1674" s="64"/>
      <c r="L1674" s="64"/>
      <c r="M1674" s="64"/>
      <c r="N1674" s="64"/>
      <c r="O1674" s="64"/>
      <c r="P1674" s="64"/>
      <c r="Q1674" s="64"/>
      <c r="R1674" s="64"/>
      <c r="S1674" s="64"/>
      <c r="T1674" s="64"/>
      <c r="U1674" s="64"/>
      <c r="V1674" s="64"/>
      <c r="W1674" s="64"/>
      <c r="X1674" s="64"/>
      <c r="Y1674" s="64"/>
      <c r="Z1674" s="64"/>
      <c r="AA1674" s="64"/>
      <c r="AB1674" s="64"/>
      <c r="AC1674" s="64"/>
      <c r="AD1674" s="64"/>
      <c r="AE1674" s="64"/>
      <c r="AF1674" s="64"/>
      <c r="AG1674" s="64"/>
      <c r="AH1674" s="64"/>
    </row>
    <row r="1675" spans="1:34" ht="15" customHeight="1" x14ac:dyDescent="0.3">
      <c r="A1675" s="64"/>
      <c r="B1675" s="64"/>
      <c r="C1675" s="64"/>
      <c r="D1675" s="64"/>
      <c r="E1675" s="64"/>
      <c r="F1675" s="64"/>
      <c r="G1675" s="64"/>
      <c r="H1675" s="64"/>
      <c r="I1675" s="64"/>
      <c r="J1675" s="64"/>
      <c r="K1675" s="64"/>
      <c r="L1675" s="64"/>
      <c r="M1675" s="64"/>
      <c r="N1675" s="64"/>
      <c r="O1675" s="64"/>
      <c r="P1675" s="64"/>
      <c r="Q1675" s="64"/>
      <c r="R1675" s="64"/>
      <c r="S1675" s="64"/>
      <c r="T1675" s="64"/>
      <c r="U1675" s="64"/>
      <c r="V1675" s="64"/>
      <c r="W1675" s="64"/>
      <c r="X1675" s="64"/>
      <c r="Y1675" s="64"/>
      <c r="Z1675" s="64"/>
      <c r="AA1675" s="64"/>
      <c r="AB1675" s="64"/>
      <c r="AC1675" s="64"/>
      <c r="AD1675" s="64"/>
      <c r="AE1675" s="64"/>
      <c r="AF1675" s="64"/>
      <c r="AG1675" s="64"/>
      <c r="AH1675" s="64"/>
    </row>
    <row r="1676" spans="1:34" ht="15" customHeight="1" x14ac:dyDescent="0.3">
      <c r="A1676" s="64"/>
      <c r="B1676" s="64"/>
      <c r="C1676" s="64"/>
      <c r="D1676" s="64"/>
      <c r="E1676" s="64"/>
      <c r="F1676" s="64"/>
      <c r="G1676" s="64"/>
      <c r="H1676" s="64"/>
      <c r="I1676" s="64"/>
      <c r="J1676" s="64"/>
      <c r="K1676" s="64"/>
      <c r="L1676" s="64"/>
      <c r="M1676" s="64"/>
      <c r="N1676" s="64"/>
      <c r="O1676" s="64"/>
      <c r="P1676" s="64"/>
      <c r="Q1676" s="64"/>
      <c r="R1676" s="64"/>
      <c r="S1676" s="64"/>
      <c r="T1676" s="64"/>
      <c r="U1676" s="64"/>
      <c r="V1676" s="64"/>
      <c r="W1676" s="64"/>
      <c r="X1676" s="64"/>
      <c r="Y1676" s="64"/>
      <c r="Z1676" s="64"/>
      <c r="AA1676" s="64"/>
      <c r="AB1676" s="64"/>
      <c r="AC1676" s="64"/>
      <c r="AD1676" s="64"/>
      <c r="AE1676" s="64"/>
      <c r="AF1676" s="64"/>
      <c r="AG1676" s="64"/>
      <c r="AH1676" s="64"/>
    </row>
    <row r="1677" spans="1:34" ht="15" customHeight="1" x14ac:dyDescent="0.3">
      <c r="A1677" s="64"/>
      <c r="B1677" s="64"/>
      <c r="C1677" s="64"/>
      <c r="D1677" s="64"/>
      <c r="E1677" s="64"/>
      <c r="F1677" s="64"/>
      <c r="G1677" s="64"/>
      <c r="H1677" s="64"/>
      <c r="I1677" s="64"/>
      <c r="J1677" s="64"/>
      <c r="K1677" s="64"/>
      <c r="L1677" s="64"/>
      <c r="M1677" s="64"/>
      <c r="N1677" s="64"/>
      <c r="O1677" s="64"/>
      <c r="P1677" s="64"/>
      <c r="Q1677" s="64"/>
      <c r="R1677" s="64"/>
      <c r="S1677" s="64"/>
      <c r="T1677" s="64"/>
      <c r="U1677" s="64"/>
      <c r="V1677" s="64"/>
      <c r="W1677" s="64"/>
      <c r="X1677" s="64"/>
      <c r="Y1677" s="64"/>
      <c r="Z1677" s="64"/>
      <c r="AA1677" s="64"/>
      <c r="AB1677" s="64"/>
      <c r="AC1677" s="64"/>
      <c r="AD1677" s="64"/>
      <c r="AE1677" s="64"/>
      <c r="AF1677" s="64"/>
      <c r="AG1677" s="64"/>
      <c r="AH1677" s="64"/>
    </row>
    <row r="1678" spans="1:34" ht="15" customHeight="1" x14ac:dyDescent="0.3">
      <c r="A1678" s="64"/>
      <c r="B1678" s="64"/>
      <c r="C1678" s="64"/>
      <c r="D1678" s="64"/>
      <c r="E1678" s="64"/>
      <c r="F1678" s="64"/>
      <c r="G1678" s="64"/>
      <c r="H1678" s="64"/>
      <c r="I1678" s="64"/>
      <c r="J1678" s="64"/>
      <c r="K1678" s="64"/>
      <c r="L1678" s="64"/>
      <c r="M1678" s="64"/>
      <c r="N1678" s="64"/>
      <c r="O1678" s="64"/>
      <c r="P1678" s="64"/>
      <c r="Q1678" s="64"/>
      <c r="R1678" s="64"/>
      <c r="S1678" s="64"/>
      <c r="T1678" s="64"/>
      <c r="U1678" s="64"/>
      <c r="V1678" s="64"/>
      <c r="W1678" s="64"/>
      <c r="X1678" s="64"/>
      <c r="Y1678" s="64"/>
      <c r="Z1678" s="64"/>
      <c r="AA1678" s="64"/>
      <c r="AB1678" s="64"/>
      <c r="AC1678" s="64"/>
      <c r="AD1678" s="64"/>
      <c r="AE1678" s="64"/>
      <c r="AF1678" s="64"/>
      <c r="AG1678" s="64"/>
      <c r="AH1678" s="64"/>
    </row>
    <row r="1679" spans="1:34" ht="15" customHeight="1" x14ac:dyDescent="0.3">
      <c r="A1679" s="64"/>
      <c r="B1679" s="64"/>
      <c r="C1679" s="64"/>
      <c r="D1679" s="64"/>
      <c r="E1679" s="64"/>
      <c r="F1679" s="64"/>
      <c r="G1679" s="64"/>
      <c r="H1679" s="64"/>
      <c r="I1679" s="64"/>
      <c r="J1679" s="64"/>
      <c r="K1679" s="64"/>
      <c r="L1679" s="64"/>
      <c r="M1679" s="64"/>
      <c r="N1679" s="64"/>
      <c r="O1679" s="64"/>
      <c r="P1679" s="64"/>
      <c r="Q1679" s="64"/>
      <c r="R1679" s="64"/>
      <c r="S1679" s="64"/>
      <c r="T1679" s="64"/>
      <c r="U1679" s="64"/>
      <c r="V1679" s="64"/>
      <c r="W1679" s="64"/>
      <c r="X1679" s="64"/>
      <c r="Y1679" s="64"/>
      <c r="Z1679" s="64"/>
      <c r="AA1679" s="64"/>
      <c r="AB1679" s="64"/>
      <c r="AC1679" s="64"/>
      <c r="AD1679" s="64"/>
      <c r="AE1679" s="64"/>
      <c r="AF1679" s="64"/>
      <c r="AG1679" s="64"/>
      <c r="AH1679" s="64"/>
    </row>
    <row r="1680" spans="1:34" ht="15" customHeight="1" x14ac:dyDescent="0.3">
      <c r="A1680" s="64"/>
      <c r="B1680" s="64"/>
      <c r="C1680" s="64"/>
      <c r="D1680" s="64"/>
      <c r="E1680" s="64"/>
      <c r="F1680" s="64"/>
      <c r="G1680" s="64"/>
      <c r="H1680" s="64"/>
      <c r="I1680" s="64"/>
      <c r="J1680" s="64"/>
      <c r="K1680" s="64"/>
      <c r="L1680" s="64"/>
      <c r="M1680" s="64"/>
      <c r="N1680" s="64"/>
      <c r="O1680" s="64"/>
      <c r="P1680" s="64"/>
      <c r="Q1680" s="64"/>
      <c r="R1680" s="64"/>
      <c r="S1680" s="64"/>
      <c r="T1680" s="64"/>
      <c r="U1680" s="64"/>
      <c r="V1680" s="64"/>
      <c r="W1680" s="64"/>
      <c r="X1680" s="64"/>
      <c r="Y1680" s="64"/>
      <c r="Z1680" s="64"/>
      <c r="AA1680" s="64"/>
      <c r="AB1680" s="64"/>
      <c r="AC1680" s="64"/>
      <c r="AD1680" s="64"/>
      <c r="AE1680" s="64"/>
      <c r="AF1680" s="64"/>
      <c r="AG1680" s="64"/>
      <c r="AH1680" s="64"/>
    </row>
    <row r="1681" spans="1:34" ht="15" customHeight="1" x14ac:dyDescent="0.3">
      <c r="A1681" s="64"/>
      <c r="B1681" s="64"/>
      <c r="C1681" s="64"/>
      <c r="D1681" s="64"/>
      <c r="E1681" s="64"/>
      <c r="F1681" s="64"/>
      <c r="G1681" s="64"/>
      <c r="H1681" s="64"/>
      <c r="I1681" s="64"/>
      <c r="J1681" s="64"/>
      <c r="K1681" s="64"/>
      <c r="L1681" s="64"/>
      <c r="M1681" s="64"/>
      <c r="N1681" s="64"/>
      <c r="O1681" s="64"/>
      <c r="P1681" s="64"/>
      <c r="Q1681" s="64"/>
      <c r="R1681" s="64"/>
      <c r="S1681" s="64"/>
      <c r="T1681" s="64"/>
      <c r="U1681" s="64"/>
      <c r="V1681" s="64"/>
      <c r="W1681" s="64"/>
      <c r="X1681" s="64"/>
      <c r="Y1681" s="64"/>
      <c r="Z1681" s="64"/>
      <c r="AA1681" s="64"/>
      <c r="AB1681" s="64"/>
      <c r="AC1681" s="64"/>
      <c r="AD1681" s="64"/>
      <c r="AE1681" s="64"/>
      <c r="AF1681" s="64"/>
      <c r="AG1681" s="64"/>
      <c r="AH1681" s="64"/>
    </row>
    <row r="1682" spans="1:34" ht="15" customHeight="1" x14ac:dyDescent="0.3">
      <c r="A1682" s="64"/>
      <c r="B1682" s="64"/>
      <c r="C1682" s="64"/>
      <c r="D1682" s="64"/>
      <c r="E1682" s="64"/>
      <c r="F1682" s="64"/>
      <c r="G1682" s="64"/>
      <c r="H1682" s="64"/>
      <c r="I1682" s="64"/>
      <c r="J1682" s="64"/>
      <c r="K1682" s="64"/>
      <c r="L1682" s="64"/>
      <c r="M1682" s="64"/>
      <c r="N1682" s="64"/>
      <c r="O1682" s="64"/>
      <c r="P1682" s="64"/>
      <c r="Q1682" s="64"/>
      <c r="R1682" s="64"/>
      <c r="S1682" s="64"/>
      <c r="T1682" s="64"/>
      <c r="U1682" s="64"/>
      <c r="V1682" s="64"/>
      <c r="W1682" s="64"/>
      <c r="X1682" s="64"/>
      <c r="Y1682" s="64"/>
      <c r="Z1682" s="64"/>
      <c r="AA1682" s="64"/>
      <c r="AB1682" s="64"/>
      <c r="AC1682" s="64"/>
      <c r="AD1682" s="64"/>
      <c r="AE1682" s="64"/>
      <c r="AF1682" s="64"/>
      <c r="AG1682" s="64"/>
      <c r="AH1682" s="64"/>
    </row>
    <row r="1683" spans="1:34" ht="15" customHeight="1" x14ac:dyDescent="0.3">
      <c r="A1683" s="64"/>
      <c r="B1683" s="64"/>
      <c r="C1683" s="64"/>
      <c r="D1683" s="64"/>
      <c r="E1683" s="64"/>
      <c r="F1683" s="64"/>
      <c r="G1683" s="64"/>
      <c r="H1683" s="64"/>
      <c r="I1683" s="64"/>
      <c r="J1683" s="64"/>
      <c r="K1683" s="64"/>
      <c r="L1683" s="64"/>
      <c r="M1683" s="64"/>
      <c r="N1683" s="64"/>
      <c r="O1683" s="64"/>
      <c r="P1683" s="64"/>
      <c r="Q1683" s="64"/>
      <c r="R1683" s="64"/>
      <c r="S1683" s="64"/>
      <c r="T1683" s="64"/>
      <c r="U1683" s="64"/>
      <c r="V1683" s="64"/>
      <c r="W1683" s="64"/>
      <c r="X1683" s="64"/>
      <c r="Y1683" s="64"/>
      <c r="Z1683" s="64"/>
      <c r="AA1683" s="64"/>
      <c r="AB1683" s="64"/>
      <c r="AC1683" s="64"/>
      <c r="AD1683" s="64"/>
      <c r="AE1683" s="64"/>
      <c r="AF1683" s="64"/>
      <c r="AG1683" s="64"/>
      <c r="AH1683" s="64"/>
    </row>
    <row r="1684" spans="1:34" ht="15" customHeight="1" x14ac:dyDescent="0.3">
      <c r="A1684" s="64"/>
      <c r="B1684" s="64"/>
      <c r="C1684" s="64"/>
      <c r="D1684" s="64"/>
      <c r="E1684" s="64"/>
      <c r="F1684" s="64"/>
      <c r="G1684" s="64"/>
      <c r="H1684" s="64"/>
      <c r="I1684" s="64"/>
      <c r="J1684" s="64"/>
      <c r="K1684" s="64"/>
      <c r="L1684" s="64"/>
      <c r="M1684" s="64"/>
      <c r="N1684" s="64"/>
      <c r="O1684" s="64"/>
      <c r="P1684" s="64"/>
      <c r="Q1684" s="64"/>
      <c r="R1684" s="64"/>
      <c r="S1684" s="64"/>
      <c r="T1684" s="64"/>
      <c r="U1684" s="64"/>
      <c r="V1684" s="64"/>
      <c r="W1684" s="64"/>
      <c r="X1684" s="64"/>
      <c r="Y1684" s="64"/>
      <c r="Z1684" s="64"/>
      <c r="AA1684" s="64"/>
      <c r="AB1684" s="64"/>
      <c r="AC1684" s="64"/>
      <c r="AD1684" s="64"/>
      <c r="AE1684" s="64"/>
      <c r="AF1684" s="64"/>
      <c r="AG1684" s="64"/>
      <c r="AH1684" s="64"/>
    </row>
    <row r="1685" spans="1:34" ht="15" customHeight="1" x14ac:dyDescent="0.3">
      <c r="A1685" s="64"/>
      <c r="B1685" s="64"/>
      <c r="C1685" s="64"/>
      <c r="D1685" s="64"/>
      <c r="E1685" s="64"/>
      <c r="F1685" s="64"/>
      <c r="G1685" s="64"/>
      <c r="H1685" s="64"/>
      <c r="I1685" s="64"/>
      <c r="J1685" s="64"/>
      <c r="K1685" s="64"/>
      <c r="L1685" s="64"/>
      <c r="M1685" s="64"/>
      <c r="N1685" s="64"/>
      <c r="O1685" s="64"/>
      <c r="P1685" s="64"/>
      <c r="Q1685" s="64"/>
      <c r="R1685" s="64"/>
      <c r="S1685" s="64"/>
      <c r="T1685" s="64"/>
      <c r="U1685" s="64"/>
      <c r="V1685" s="64"/>
      <c r="W1685" s="64"/>
      <c r="X1685" s="64"/>
      <c r="Y1685" s="64"/>
      <c r="Z1685" s="64"/>
      <c r="AA1685" s="64"/>
      <c r="AB1685" s="64"/>
      <c r="AC1685" s="64"/>
      <c r="AD1685" s="64"/>
      <c r="AE1685" s="64"/>
      <c r="AF1685" s="64"/>
      <c r="AG1685" s="64"/>
      <c r="AH1685" s="64"/>
    </row>
    <row r="1686" spans="1:34" ht="15" customHeight="1" x14ac:dyDescent="0.3">
      <c r="A1686" s="64"/>
      <c r="B1686" s="64"/>
      <c r="C1686" s="64"/>
      <c r="D1686" s="64"/>
      <c r="E1686" s="64"/>
      <c r="F1686" s="64"/>
      <c r="G1686" s="64"/>
      <c r="H1686" s="64"/>
      <c r="I1686" s="64"/>
      <c r="J1686" s="64"/>
      <c r="K1686" s="64"/>
      <c r="L1686" s="64"/>
      <c r="M1686" s="64"/>
      <c r="N1686" s="64"/>
      <c r="O1686" s="64"/>
      <c r="P1686" s="64"/>
      <c r="Q1686" s="64"/>
      <c r="R1686" s="64"/>
      <c r="S1686" s="64"/>
      <c r="T1686" s="64"/>
      <c r="U1686" s="64"/>
      <c r="V1686" s="64"/>
      <c r="W1686" s="64"/>
      <c r="X1686" s="64"/>
      <c r="Y1686" s="64"/>
      <c r="Z1686" s="64"/>
      <c r="AA1686" s="64"/>
      <c r="AB1686" s="64"/>
      <c r="AC1686" s="64"/>
      <c r="AD1686" s="64"/>
      <c r="AE1686" s="64"/>
      <c r="AF1686" s="64"/>
      <c r="AG1686" s="64"/>
      <c r="AH1686" s="64"/>
    </row>
    <row r="1687" spans="1:34" ht="15" customHeight="1" x14ac:dyDescent="0.3">
      <c r="A1687" s="64"/>
      <c r="B1687" s="64"/>
      <c r="C1687" s="64"/>
      <c r="D1687" s="64"/>
      <c r="E1687" s="64"/>
      <c r="F1687" s="64"/>
      <c r="G1687" s="64"/>
      <c r="H1687" s="64"/>
      <c r="I1687" s="64"/>
      <c r="J1687" s="64"/>
      <c r="K1687" s="64"/>
      <c r="L1687" s="64"/>
      <c r="M1687" s="64"/>
      <c r="N1687" s="64"/>
      <c r="O1687" s="64"/>
      <c r="P1687" s="64"/>
      <c r="Q1687" s="64"/>
      <c r="R1687" s="64"/>
      <c r="S1687" s="64"/>
      <c r="T1687" s="64"/>
      <c r="U1687" s="64"/>
      <c r="V1687" s="64"/>
      <c r="W1687" s="64"/>
      <c r="X1687" s="64"/>
      <c r="Y1687" s="64"/>
      <c r="Z1687" s="64"/>
      <c r="AA1687" s="64"/>
      <c r="AB1687" s="64"/>
      <c r="AC1687" s="64"/>
      <c r="AD1687" s="64"/>
      <c r="AE1687" s="64"/>
      <c r="AF1687" s="64"/>
      <c r="AG1687" s="64"/>
      <c r="AH1687" s="64"/>
    </row>
    <row r="1688" spans="1:34" ht="15" customHeight="1" x14ac:dyDescent="0.3">
      <c r="A1688" s="64"/>
      <c r="B1688" s="64"/>
      <c r="C1688" s="64"/>
      <c r="D1688" s="64"/>
      <c r="E1688" s="64"/>
      <c r="F1688" s="64"/>
      <c r="G1688" s="64"/>
      <c r="H1688" s="64"/>
      <c r="I1688" s="64"/>
      <c r="J1688" s="64"/>
      <c r="K1688" s="64"/>
      <c r="L1688" s="64"/>
      <c r="M1688" s="64"/>
      <c r="N1688" s="64"/>
      <c r="O1688" s="64"/>
      <c r="P1688" s="64"/>
      <c r="Q1688" s="64"/>
      <c r="R1688" s="64"/>
      <c r="S1688" s="64"/>
      <c r="T1688" s="64"/>
      <c r="U1688" s="64"/>
      <c r="V1688" s="64"/>
      <c r="W1688" s="64"/>
      <c r="X1688" s="64"/>
      <c r="Y1688" s="64"/>
      <c r="Z1688" s="64"/>
      <c r="AA1688" s="64"/>
      <c r="AB1688" s="64"/>
      <c r="AC1688" s="64"/>
      <c r="AD1688" s="64"/>
      <c r="AE1688" s="64"/>
      <c r="AF1688" s="64"/>
      <c r="AG1688" s="64"/>
      <c r="AH1688" s="64"/>
    </row>
    <row r="1689" spans="1:34" ht="15" customHeight="1" x14ac:dyDescent="0.3">
      <c r="A1689" s="64"/>
      <c r="B1689" s="64"/>
      <c r="C1689" s="64"/>
      <c r="D1689" s="64"/>
      <c r="E1689" s="64"/>
      <c r="F1689" s="64"/>
      <c r="G1689" s="64"/>
      <c r="H1689" s="64"/>
      <c r="I1689" s="64"/>
      <c r="J1689" s="64"/>
      <c r="K1689" s="64"/>
      <c r="L1689" s="64"/>
      <c r="M1689" s="64"/>
      <c r="N1689" s="64"/>
      <c r="O1689" s="64"/>
      <c r="P1689" s="64"/>
      <c r="Q1689" s="64"/>
      <c r="R1689" s="64"/>
      <c r="S1689" s="64"/>
      <c r="T1689" s="64"/>
      <c r="U1689" s="64"/>
      <c r="V1689" s="64"/>
      <c r="W1689" s="64"/>
      <c r="X1689" s="64"/>
      <c r="Y1689" s="64"/>
      <c r="Z1689" s="64"/>
      <c r="AA1689" s="64"/>
      <c r="AB1689" s="64"/>
      <c r="AC1689" s="64"/>
      <c r="AD1689" s="64"/>
      <c r="AE1689" s="64"/>
      <c r="AF1689" s="64"/>
      <c r="AG1689" s="64"/>
      <c r="AH1689" s="64"/>
    </row>
    <row r="1690" spans="1:34" ht="15" customHeight="1" x14ac:dyDescent="0.3">
      <c r="A1690" s="64"/>
      <c r="B1690" s="64"/>
      <c r="C1690" s="64"/>
      <c r="D1690" s="64"/>
      <c r="E1690" s="64"/>
      <c r="F1690" s="64"/>
      <c r="G1690" s="64"/>
      <c r="H1690" s="64"/>
      <c r="I1690" s="64"/>
      <c r="J1690" s="64"/>
      <c r="K1690" s="64"/>
      <c r="L1690" s="64"/>
      <c r="M1690" s="64"/>
      <c r="N1690" s="64"/>
      <c r="O1690" s="64"/>
      <c r="P1690" s="64"/>
      <c r="Q1690" s="64"/>
      <c r="R1690" s="64"/>
      <c r="S1690" s="64"/>
      <c r="T1690" s="64"/>
      <c r="U1690" s="64"/>
      <c r="V1690" s="64"/>
      <c r="W1690" s="64"/>
      <c r="X1690" s="64"/>
      <c r="Y1690" s="64"/>
      <c r="Z1690" s="64"/>
      <c r="AA1690" s="64"/>
      <c r="AB1690" s="64"/>
      <c r="AC1690" s="64"/>
      <c r="AD1690" s="64"/>
      <c r="AE1690" s="64"/>
      <c r="AF1690" s="64"/>
      <c r="AG1690" s="64"/>
      <c r="AH1690" s="64"/>
    </row>
    <row r="1691" spans="1:34" ht="15" customHeight="1" x14ac:dyDescent="0.3">
      <c r="A1691" s="64"/>
      <c r="B1691" s="64"/>
      <c r="C1691" s="64"/>
      <c r="D1691" s="64"/>
      <c r="E1691" s="64"/>
      <c r="F1691" s="64"/>
      <c r="G1691" s="64"/>
      <c r="H1691" s="64"/>
      <c r="I1691" s="64"/>
      <c r="J1691" s="64"/>
      <c r="K1691" s="64"/>
      <c r="L1691" s="64"/>
      <c r="M1691" s="64"/>
      <c r="N1691" s="64"/>
      <c r="O1691" s="64"/>
      <c r="P1691" s="64"/>
      <c r="Q1691" s="64"/>
      <c r="R1691" s="64"/>
      <c r="S1691" s="64"/>
      <c r="T1691" s="64"/>
      <c r="U1691" s="64"/>
      <c r="V1691" s="64"/>
      <c r="W1691" s="64"/>
      <c r="X1691" s="64"/>
      <c r="Y1691" s="64"/>
      <c r="Z1691" s="64"/>
      <c r="AA1691" s="64"/>
      <c r="AB1691" s="64"/>
      <c r="AC1691" s="64"/>
      <c r="AD1691" s="64"/>
      <c r="AE1691" s="64"/>
      <c r="AF1691" s="64"/>
      <c r="AG1691" s="64"/>
      <c r="AH1691" s="64"/>
    </row>
    <row r="1692" spans="1:34" ht="15" customHeight="1" x14ac:dyDescent="0.3">
      <c r="A1692" s="64"/>
      <c r="B1692" s="64"/>
      <c r="C1692" s="64"/>
      <c r="D1692" s="64"/>
      <c r="E1692" s="64"/>
      <c r="F1692" s="64"/>
      <c r="G1692" s="64"/>
      <c r="H1692" s="64"/>
      <c r="I1692" s="64"/>
      <c r="J1692" s="64"/>
      <c r="K1692" s="64"/>
      <c r="L1692" s="64"/>
      <c r="M1692" s="64"/>
      <c r="N1692" s="64"/>
      <c r="O1692" s="64"/>
      <c r="P1692" s="64"/>
      <c r="Q1692" s="64"/>
      <c r="R1692" s="64"/>
      <c r="S1692" s="64"/>
      <c r="T1692" s="64"/>
      <c r="U1692" s="64"/>
      <c r="V1692" s="64"/>
      <c r="W1692" s="64"/>
      <c r="X1692" s="64"/>
      <c r="Y1692" s="64"/>
      <c r="Z1692" s="64"/>
      <c r="AA1692" s="64"/>
      <c r="AB1692" s="64"/>
      <c r="AC1692" s="64"/>
      <c r="AD1692" s="64"/>
      <c r="AE1692" s="64"/>
      <c r="AF1692" s="64"/>
      <c r="AG1692" s="64"/>
      <c r="AH1692" s="64"/>
    </row>
    <row r="1693" spans="1:34" ht="15" customHeight="1" x14ac:dyDescent="0.3">
      <c r="A1693" s="64"/>
      <c r="B1693" s="64"/>
      <c r="C1693" s="64"/>
      <c r="D1693" s="64"/>
      <c r="E1693" s="64"/>
      <c r="F1693" s="64"/>
      <c r="G1693" s="64"/>
      <c r="H1693" s="64"/>
      <c r="I1693" s="64"/>
      <c r="J1693" s="64"/>
      <c r="K1693" s="64"/>
      <c r="L1693" s="64"/>
      <c r="M1693" s="64"/>
      <c r="N1693" s="64"/>
      <c r="O1693" s="64"/>
      <c r="P1693" s="64"/>
      <c r="Q1693" s="64"/>
      <c r="R1693" s="64"/>
      <c r="S1693" s="64"/>
      <c r="T1693" s="64"/>
      <c r="U1693" s="64"/>
      <c r="V1693" s="64"/>
      <c r="W1693" s="64"/>
      <c r="X1693" s="64"/>
      <c r="Y1693" s="64"/>
      <c r="Z1693" s="64"/>
      <c r="AA1693" s="64"/>
      <c r="AB1693" s="64"/>
      <c r="AC1693" s="64"/>
      <c r="AD1693" s="64"/>
      <c r="AE1693" s="64"/>
      <c r="AF1693" s="64"/>
      <c r="AG1693" s="64"/>
      <c r="AH1693" s="64"/>
    </row>
    <row r="1694" spans="1:34" ht="15" customHeight="1" x14ac:dyDescent="0.3">
      <c r="A1694" s="64"/>
      <c r="B1694" s="64"/>
      <c r="C1694" s="64"/>
      <c r="D1694" s="64"/>
      <c r="E1694" s="64"/>
      <c r="F1694" s="64"/>
      <c r="G1694" s="64"/>
      <c r="H1694" s="64"/>
      <c r="I1694" s="64"/>
      <c r="J1694" s="64"/>
      <c r="K1694" s="64"/>
      <c r="L1694" s="64"/>
      <c r="M1694" s="64"/>
      <c r="N1694" s="64"/>
      <c r="O1694" s="64"/>
      <c r="P1694" s="64"/>
      <c r="Q1694" s="64"/>
      <c r="R1694" s="64"/>
      <c r="S1694" s="64"/>
      <c r="T1694" s="64"/>
      <c r="U1694" s="64"/>
      <c r="V1694" s="64"/>
      <c r="W1694" s="64"/>
      <c r="X1694" s="64"/>
      <c r="Y1694" s="64"/>
      <c r="Z1694" s="64"/>
      <c r="AA1694" s="64"/>
      <c r="AB1694" s="64"/>
      <c r="AC1694" s="64"/>
      <c r="AD1694" s="64"/>
      <c r="AE1694" s="64"/>
      <c r="AF1694" s="64"/>
      <c r="AG1694" s="64"/>
      <c r="AH1694" s="64"/>
    </row>
    <row r="1695" spans="1:34" ht="15" customHeight="1" x14ac:dyDescent="0.3">
      <c r="A1695" s="64"/>
      <c r="B1695" s="64"/>
      <c r="C1695" s="64"/>
      <c r="D1695" s="64"/>
      <c r="E1695" s="64"/>
      <c r="F1695" s="64"/>
      <c r="G1695" s="64"/>
      <c r="H1695" s="64"/>
      <c r="I1695" s="64"/>
      <c r="J1695" s="64"/>
      <c r="K1695" s="64"/>
      <c r="L1695" s="64"/>
      <c r="M1695" s="64"/>
      <c r="N1695" s="64"/>
      <c r="O1695" s="64"/>
      <c r="P1695" s="64"/>
      <c r="Q1695" s="64"/>
      <c r="R1695" s="64"/>
      <c r="S1695" s="64"/>
      <c r="T1695" s="64"/>
      <c r="U1695" s="64"/>
      <c r="V1695" s="64"/>
      <c r="W1695" s="64"/>
      <c r="X1695" s="64"/>
      <c r="Y1695" s="64"/>
      <c r="Z1695" s="64"/>
      <c r="AA1695" s="64"/>
      <c r="AB1695" s="64"/>
      <c r="AC1695" s="64"/>
      <c r="AD1695" s="64"/>
      <c r="AE1695" s="64"/>
      <c r="AF1695" s="64"/>
      <c r="AG1695" s="64"/>
      <c r="AH1695" s="64"/>
    </row>
    <row r="1696" spans="1:34" ht="15" customHeight="1" x14ac:dyDescent="0.3">
      <c r="A1696" s="64"/>
      <c r="B1696" s="64"/>
      <c r="C1696" s="64"/>
      <c r="D1696" s="64"/>
      <c r="E1696" s="64"/>
      <c r="F1696" s="64"/>
      <c r="G1696" s="64"/>
      <c r="H1696" s="64"/>
      <c r="I1696" s="64"/>
      <c r="J1696" s="64"/>
      <c r="K1696" s="64"/>
      <c r="L1696" s="64"/>
      <c r="M1696" s="64"/>
      <c r="N1696" s="64"/>
      <c r="O1696" s="64"/>
      <c r="P1696" s="64"/>
      <c r="Q1696" s="64"/>
      <c r="R1696" s="64"/>
      <c r="S1696" s="64"/>
      <c r="T1696" s="64"/>
      <c r="U1696" s="64"/>
      <c r="V1696" s="64"/>
      <c r="W1696" s="64"/>
      <c r="X1696" s="64"/>
      <c r="Y1696" s="64"/>
      <c r="Z1696" s="64"/>
      <c r="AA1696" s="64"/>
      <c r="AB1696" s="64"/>
      <c r="AC1696" s="64"/>
      <c r="AD1696" s="64"/>
      <c r="AE1696" s="64"/>
      <c r="AF1696" s="64"/>
      <c r="AG1696" s="64"/>
      <c r="AH1696" s="64"/>
    </row>
    <row r="1697" spans="1:34" ht="15" customHeight="1" x14ac:dyDescent="0.3">
      <c r="A1697" s="64"/>
      <c r="B1697" s="87"/>
      <c r="C1697" s="87"/>
      <c r="D1697" s="87"/>
      <c r="E1697" s="87"/>
      <c r="F1697" s="87"/>
      <c r="G1697" s="87"/>
      <c r="H1697" s="87"/>
      <c r="I1697" s="87"/>
      <c r="J1697" s="87"/>
      <c r="K1697" s="87"/>
      <c r="L1697" s="87"/>
      <c r="M1697" s="87"/>
      <c r="N1697" s="87"/>
      <c r="O1697" s="87"/>
      <c r="P1697" s="87"/>
      <c r="Q1697" s="87"/>
      <c r="R1697" s="87"/>
      <c r="S1697" s="87"/>
      <c r="T1697" s="87"/>
      <c r="U1697" s="87"/>
      <c r="V1697" s="87"/>
      <c r="W1697" s="87"/>
      <c r="X1697" s="87"/>
      <c r="Y1697" s="87"/>
      <c r="Z1697" s="87"/>
      <c r="AA1697" s="87"/>
      <c r="AB1697" s="87"/>
      <c r="AC1697" s="87"/>
      <c r="AD1697" s="87"/>
      <c r="AE1697" s="87"/>
      <c r="AF1697" s="87"/>
      <c r="AG1697" s="64"/>
      <c r="AH1697" s="64"/>
    </row>
    <row r="1698" spans="1:34" ht="15" customHeight="1" x14ac:dyDescent="0.3">
      <c r="A1698" s="64"/>
      <c r="B1698" s="87"/>
      <c r="C1698" s="87"/>
      <c r="D1698" s="87"/>
      <c r="E1698" s="87"/>
      <c r="F1698" s="87"/>
      <c r="G1698" s="87"/>
      <c r="H1698" s="87"/>
      <c r="I1698" s="87"/>
      <c r="J1698" s="87"/>
      <c r="K1698" s="87"/>
      <c r="L1698" s="87"/>
      <c r="M1698" s="87"/>
      <c r="N1698" s="87"/>
      <c r="O1698" s="87"/>
      <c r="P1698" s="87"/>
      <c r="Q1698" s="87"/>
      <c r="R1698" s="87"/>
      <c r="S1698" s="87"/>
      <c r="T1698" s="87"/>
      <c r="U1698" s="87"/>
      <c r="V1698" s="87"/>
      <c r="W1698" s="87"/>
      <c r="X1698" s="87"/>
      <c r="Y1698" s="87"/>
      <c r="Z1698" s="87"/>
      <c r="AA1698" s="87"/>
      <c r="AB1698" s="87"/>
      <c r="AC1698" s="87"/>
      <c r="AD1698" s="87"/>
      <c r="AE1698" s="87"/>
      <c r="AF1698" s="87"/>
      <c r="AG1698" s="64"/>
      <c r="AH1698" s="64"/>
    </row>
    <row r="1699" spans="1:34" ht="15" customHeight="1" x14ac:dyDescent="0.3">
      <c r="A1699" s="64"/>
      <c r="B1699" s="58"/>
      <c r="C1699" s="58"/>
      <c r="D1699" s="58"/>
      <c r="E1699" s="58"/>
      <c r="F1699" s="58"/>
      <c r="G1699" s="58"/>
      <c r="H1699" s="58"/>
      <c r="I1699" s="58"/>
      <c r="J1699" s="58"/>
      <c r="K1699" s="58"/>
      <c r="L1699" s="58"/>
      <c r="M1699" s="58"/>
      <c r="N1699" s="58"/>
      <c r="O1699" s="58"/>
      <c r="P1699" s="58"/>
      <c r="Q1699" s="58"/>
      <c r="R1699" s="58"/>
      <c r="S1699" s="58"/>
      <c r="T1699" s="58"/>
      <c r="U1699" s="58"/>
      <c r="V1699" s="58"/>
      <c r="W1699" s="58"/>
      <c r="X1699" s="58"/>
      <c r="Y1699" s="58"/>
      <c r="Z1699" s="58"/>
      <c r="AA1699" s="58"/>
      <c r="AB1699" s="58"/>
      <c r="AC1699" s="58"/>
      <c r="AD1699" s="58"/>
      <c r="AE1699" s="58"/>
      <c r="AF1699" s="58"/>
      <c r="AG1699" s="64"/>
      <c r="AH1699" s="64"/>
    </row>
    <row r="1700" spans="1:34" ht="15" customHeight="1" x14ac:dyDescent="0.3">
      <c r="A1700" s="64"/>
      <c r="B1700" s="64"/>
      <c r="C1700" s="64"/>
      <c r="D1700" s="64"/>
      <c r="E1700" s="64"/>
      <c r="F1700" s="64"/>
      <c r="G1700" s="64"/>
      <c r="H1700" s="64"/>
      <c r="I1700" s="64"/>
      <c r="J1700" s="64"/>
      <c r="K1700" s="64"/>
      <c r="L1700" s="64"/>
      <c r="M1700" s="64"/>
      <c r="N1700" s="64"/>
      <c r="O1700" s="64"/>
      <c r="P1700" s="64"/>
      <c r="Q1700" s="64"/>
      <c r="R1700" s="64"/>
      <c r="S1700" s="64"/>
      <c r="T1700" s="64"/>
      <c r="U1700" s="64"/>
      <c r="V1700" s="64"/>
      <c r="W1700" s="64"/>
      <c r="X1700" s="64"/>
      <c r="Y1700" s="64"/>
      <c r="Z1700" s="64"/>
      <c r="AA1700" s="64"/>
      <c r="AB1700" s="64"/>
      <c r="AC1700" s="64"/>
      <c r="AD1700" s="64"/>
      <c r="AE1700" s="64"/>
      <c r="AF1700" s="64"/>
      <c r="AG1700" s="64"/>
      <c r="AH1700" s="64"/>
    </row>
    <row r="1701" spans="1:34" ht="15" customHeight="1" x14ac:dyDescent="0.3">
      <c r="A1701" s="64"/>
      <c r="B1701" s="64"/>
      <c r="C1701" s="64"/>
      <c r="D1701" s="64"/>
      <c r="E1701" s="64"/>
      <c r="F1701" s="64"/>
      <c r="G1701" s="64"/>
      <c r="H1701" s="64"/>
      <c r="I1701" s="64"/>
      <c r="J1701" s="64"/>
      <c r="K1701" s="64"/>
      <c r="L1701" s="64"/>
      <c r="M1701" s="64"/>
      <c r="N1701" s="64"/>
      <c r="O1701" s="64"/>
      <c r="P1701" s="64"/>
      <c r="Q1701" s="64"/>
      <c r="R1701" s="64"/>
      <c r="S1701" s="64"/>
      <c r="T1701" s="64"/>
      <c r="U1701" s="64"/>
      <c r="V1701" s="64"/>
      <c r="W1701" s="64"/>
      <c r="X1701" s="64"/>
      <c r="Y1701" s="64"/>
      <c r="Z1701" s="64"/>
      <c r="AA1701" s="64"/>
      <c r="AB1701" s="64"/>
      <c r="AC1701" s="64"/>
      <c r="AD1701" s="64"/>
      <c r="AE1701" s="64"/>
      <c r="AF1701" s="64"/>
      <c r="AG1701" s="64"/>
      <c r="AH1701" s="64"/>
    </row>
    <row r="1702" spans="1:34" ht="15" customHeight="1" x14ac:dyDescent="0.3">
      <c r="A1702" s="64"/>
      <c r="B1702" s="64"/>
      <c r="C1702" s="64"/>
      <c r="D1702" s="64"/>
      <c r="E1702" s="64"/>
      <c r="F1702" s="64"/>
      <c r="G1702" s="64"/>
      <c r="H1702" s="64"/>
      <c r="I1702" s="64"/>
      <c r="J1702" s="64"/>
      <c r="K1702" s="64"/>
      <c r="L1702" s="64"/>
      <c r="M1702" s="64"/>
      <c r="N1702" s="64"/>
      <c r="O1702" s="64"/>
      <c r="P1702" s="64"/>
      <c r="Q1702" s="64"/>
      <c r="R1702" s="64"/>
      <c r="S1702" s="64"/>
      <c r="T1702" s="64"/>
      <c r="U1702" s="64"/>
      <c r="V1702" s="64"/>
      <c r="W1702" s="64"/>
      <c r="X1702" s="64"/>
      <c r="Y1702" s="64"/>
      <c r="Z1702" s="64"/>
      <c r="AA1702" s="64"/>
      <c r="AB1702" s="64"/>
      <c r="AC1702" s="64"/>
      <c r="AD1702" s="64"/>
      <c r="AE1702" s="64"/>
      <c r="AF1702" s="64"/>
      <c r="AG1702" s="64"/>
      <c r="AH1702" s="64"/>
    </row>
    <row r="1703" spans="1:34" ht="15" customHeight="1" x14ac:dyDescent="0.3">
      <c r="A1703" s="64"/>
      <c r="B1703" s="64"/>
      <c r="C1703" s="64"/>
      <c r="D1703" s="64"/>
      <c r="E1703" s="64"/>
      <c r="F1703" s="64"/>
      <c r="G1703" s="64"/>
      <c r="H1703" s="64"/>
      <c r="I1703" s="64"/>
      <c r="J1703" s="64"/>
      <c r="K1703" s="64"/>
      <c r="L1703" s="64"/>
      <c r="M1703" s="64"/>
      <c r="N1703" s="64"/>
      <c r="O1703" s="64"/>
      <c r="P1703" s="64"/>
      <c r="Q1703" s="64"/>
      <c r="R1703" s="64"/>
      <c r="S1703" s="64"/>
      <c r="T1703" s="64"/>
      <c r="U1703" s="64"/>
      <c r="V1703" s="64"/>
      <c r="W1703" s="64"/>
      <c r="X1703" s="64"/>
      <c r="Y1703" s="64"/>
      <c r="Z1703" s="64"/>
      <c r="AA1703" s="64"/>
      <c r="AB1703" s="64"/>
      <c r="AC1703" s="64"/>
      <c r="AD1703" s="64"/>
      <c r="AE1703" s="64"/>
      <c r="AF1703" s="64"/>
      <c r="AG1703" s="64"/>
      <c r="AH1703" s="64"/>
    </row>
    <row r="1704" spans="1:34" ht="15" customHeight="1" x14ac:dyDescent="0.3">
      <c r="A1704" s="64"/>
      <c r="B1704" s="64"/>
      <c r="C1704" s="64"/>
      <c r="D1704" s="64"/>
      <c r="E1704" s="64"/>
      <c r="F1704" s="64"/>
      <c r="G1704" s="64"/>
      <c r="H1704" s="64"/>
      <c r="I1704" s="64"/>
      <c r="J1704" s="64"/>
      <c r="K1704" s="64"/>
      <c r="L1704" s="64"/>
      <c r="M1704" s="64"/>
      <c r="N1704" s="64"/>
      <c r="O1704" s="64"/>
      <c r="P1704" s="64"/>
      <c r="Q1704" s="64"/>
      <c r="R1704" s="64"/>
      <c r="S1704" s="64"/>
      <c r="T1704" s="64"/>
      <c r="U1704" s="64"/>
      <c r="V1704" s="64"/>
      <c r="W1704" s="64"/>
      <c r="X1704" s="64"/>
      <c r="Y1704" s="64"/>
      <c r="Z1704" s="64"/>
      <c r="AA1704" s="64"/>
      <c r="AB1704" s="64"/>
      <c r="AC1704" s="64"/>
      <c r="AD1704" s="64"/>
      <c r="AE1704" s="64"/>
      <c r="AF1704" s="64"/>
      <c r="AG1704" s="64"/>
      <c r="AH1704" s="64"/>
    </row>
    <row r="1705" spans="1:34" ht="15" customHeight="1" x14ac:dyDescent="0.3">
      <c r="A1705" s="64"/>
      <c r="B1705" s="64"/>
      <c r="C1705" s="64"/>
      <c r="D1705" s="64"/>
      <c r="E1705" s="64"/>
      <c r="F1705" s="64"/>
      <c r="G1705" s="64"/>
      <c r="H1705" s="64"/>
      <c r="I1705" s="64"/>
      <c r="J1705" s="64"/>
      <c r="K1705" s="64"/>
      <c r="L1705" s="64"/>
      <c r="M1705" s="64"/>
      <c r="N1705" s="64"/>
      <c r="O1705" s="64"/>
      <c r="P1705" s="64"/>
      <c r="Q1705" s="64"/>
      <c r="R1705" s="64"/>
      <c r="S1705" s="64"/>
      <c r="T1705" s="64"/>
      <c r="U1705" s="64"/>
      <c r="V1705" s="64"/>
      <c r="W1705" s="64"/>
      <c r="X1705" s="64"/>
      <c r="Y1705" s="64"/>
      <c r="Z1705" s="64"/>
      <c r="AA1705" s="64"/>
      <c r="AB1705" s="64"/>
      <c r="AC1705" s="64"/>
      <c r="AD1705" s="64"/>
      <c r="AE1705" s="64"/>
      <c r="AF1705" s="64"/>
      <c r="AG1705" s="64"/>
      <c r="AH1705" s="64"/>
    </row>
    <row r="1706" spans="1:34" ht="15" customHeight="1" x14ac:dyDescent="0.3">
      <c r="A1706" s="64"/>
      <c r="B1706" s="64"/>
      <c r="C1706" s="64"/>
      <c r="D1706" s="64"/>
      <c r="E1706" s="64"/>
      <c r="F1706" s="64"/>
      <c r="G1706" s="64"/>
      <c r="H1706" s="64"/>
      <c r="I1706" s="64"/>
      <c r="J1706" s="64"/>
      <c r="K1706" s="64"/>
      <c r="L1706" s="64"/>
      <c r="M1706" s="64"/>
      <c r="N1706" s="64"/>
      <c r="O1706" s="64"/>
      <c r="P1706" s="64"/>
      <c r="Q1706" s="64"/>
      <c r="R1706" s="64"/>
      <c r="S1706" s="64"/>
      <c r="T1706" s="64"/>
      <c r="U1706" s="64"/>
      <c r="V1706" s="64"/>
      <c r="W1706" s="64"/>
      <c r="X1706" s="64"/>
      <c r="Y1706" s="64"/>
      <c r="Z1706" s="64"/>
      <c r="AA1706" s="64"/>
      <c r="AB1706" s="64"/>
      <c r="AC1706" s="64"/>
      <c r="AD1706" s="64"/>
      <c r="AE1706" s="64"/>
      <c r="AF1706" s="64"/>
      <c r="AG1706" s="64"/>
      <c r="AH1706" s="64"/>
    </row>
    <row r="1707" spans="1:34" ht="15" customHeight="1" x14ac:dyDescent="0.3">
      <c r="A1707" s="64"/>
      <c r="B1707" s="64"/>
      <c r="C1707" s="64"/>
      <c r="D1707" s="64"/>
      <c r="E1707" s="64"/>
      <c r="F1707" s="64"/>
      <c r="G1707" s="64"/>
      <c r="H1707" s="64"/>
      <c r="I1707" s="64"/>
      <c r="J1707" s="64"/>
      <c r="K1707" s="64"/>
      <c r="L1707" s="64"/>
      <c r="M1707" s="64"/>
      <c r="N1707" s="64"/>
      <c r="O1707" s="64"/>
      <c r="P1707" s="64"/>
      <c r="Q1707" s="64"/>
      <c r="R1707" s="64"/>
      <c r="S1707" s="64"/>
      <c r="T1707" s="64"/>
      <c r="U1707" s="64"/>
      <c r="V1707" s="64"/>
      <c r="W1707" s="64"/>
      <c r="X1707" s="64"/>
      <c r="Y1707" s="64"/>
      <c r="Z1707" s="64"/>
      <c r="AA1707" s="64"/>
      <c r="AB1707" s="64"/>
      <c r="AC1707" s="64"/>
      <c r="AD1707" s="64"/>
      <c r="AE1707" s="64"/>
      <c r="AF1707" s="64"/>
      <c r="AG1707" s="64"/>
      <c r="AH1707" s="64"/>
    </row>
    <row r="1708" spans="1:34" ht="15" customHeight="1" x14ac:dyDescent="0.3">
      <c r="A1708" s="64"/>
      <c r="B1708" s="64"/>
      <c r="C1708" s="64"/>
      <c r="D1708" s="64"/>
      <c r="E1708" s="64"/>
      <c r="F1708" s="64"/>
      <c r="G1708" s="64"/>
      <c r="H1708" s="64"/>
      <c r="I1708" s="64"/>
      <c r="J1708" s="64"/>
      <c r="K1708" s="64"/>
      <c r="L1708" s="64"/>
      <c r="M1708" s="64"/>
      <c r="N1708" s="64"/>
      <c r="O1708" s="64"/>
      <c r="P1708" s="64"/>
      <c r="Q1708" s="64"/>
      <c r="R1708" s="64"/>
      <c r="S1708" s="64"/>
      <c r="T1708" s="64"/>
      <c r="U1708" s="64"/>
      <c r="V1708" s="64"/>
      <c r="W1708" s="64"/>
      <c r="X1708" s="64"/>
      <c r="Y1708" s="64"/>
      <c r="Z1708" s="64"/>
      <c r="AA1708" s="64"/>
      <c r="AB1708" s="64"/>
      <c r="AC1708" s="64"/>
      <c r="AD1708" s="64"/>
      <c r="AE1708" s="64"/>
      <c r="AF1708" s="64"/>
      <c r="AG1708" s="64"/>
      <c r="AH1708" s="64"/>
    </row>
    <row r="1709" spans="1:34" ht="15" customHeight="1" x14ac:dyDescent="0.3">
      <c r="A1709" s="64"/>
      <c r="B1709" s="64"/>
      <c r="C1709" s="64"/>
      <c r="D1709" s="64"/>
      <c r="E1709" s="64"/>
      <c r="F1709" s="64"/>
      <c r="G1709" s="64"/>
      <c r="H1709" s="64"/>
      <c r="I1709" s="64"/>
      <c r="J1709" s="64"/>
      <c r="K1709" s="64"/>
      <c r="L1709" s="64"/>
      <c r="M1709" s="64"/>
      <c r="N1709" s="64"/>
      <c r="O1709" s="64"/>
      <c r="P1709" s="64"/>
      <c r="Q1709" s="64"/>
      <c r="R1709" s="64"/>
      <c r="S1709" s="64"/>
      <c r="T1709" s="64"/>
      <c r="U1709" s="64"/>
      <c r="V1709" s="64"/>
      <c r="W1709" s="64"/>
      <c r="X1709" s="64"/>
      <c r="Y1709" s="64"/>
      <c r="Z1709" s="64"/>
      <c r="AA1709" s="64"/>
      <c r="AB1709" s="64"/>
      <c r="AC1709" s="64"/>
      <c r="AD1709" s="64"/>
      <c r="AE1709" s="64"/>
      <c r="AF1709" s="64"/>
      <c r="AG1709" s="64"/>
      <c r="AH1709" s="64"/>
    </row>
    <row r="1710" spans="1:34" ht="15" customHeight="1" x14ac:dyDescent="0.3">
      <c r="A1710" s="64"/>
      <c r="B1710" s="64"/>
      <c r="C1710" s="64"/>
      <c r="D1710" s="64"/>
      <c r="E1710" s="64"/>
      <c r="F1710" s="64"/>
      <c r="G1710" s="64"/>
      <c r="H1710" s="64"/>
      <c r="I1710" s="64"/>
      <c r="J1710" s="64"/>
      <c r="K1710" s="64"/>
      <c r="L1710" s="64"/>
      <c r="M1710" s="64"/>
      <c r="N1710" s="64"/>
      <c r="O1710" s="64"/>
      <c r="P1710" s="64"/>
      <c r="Q1710" s="64"/>
      <c r="R1710" s="64"/>
      <c r="S1710" s="64"/>
      <c r="T1710" s="64"/>
      <c r="U1710" s="64"/>
      <c r="V1710" s="64"/>
      <c r="W1710" s="64"/>
      <c r="X1710" s="64"/>
      <c r="Y1710" s="64"/>
      <c r="Z1710" s="64"/>
      <c r="AA1710" s="64"/>
      <c r="AB1710" s="64"/>
      <c r="AC1710" s="64"/>
      <c r="AD1710" s="64"/>
      <c r="AE1710" s="64"/>
      <c r="AF1710" s="64"/>
      <c r="AG1710" s="64"/>
      <c r="AH1710" s="64"/>
    </row>
    <row r="1711" spans="1:34" ht="15" customHeight="1" x14ac:dyDescent="0.3">
      <c r="A1711" s="64"/>
      <c r="B1711" s="64"/>
      <c r="C1711" s="64"/>
      <c r="D1711" s="64"/>
      <c r="E1711" s="64"/>
      <c r="F1711" s="64"/>
      <c r="G1711" s="64"/>
      <c r="H1711" s="64"/>
      <c r="I1711" s="64"/>
      <c r="J1711" s="64"/>
      <c r="K1711" s="64"/>
      <c r="L1711" s="64"/>
      <c r="M1711" s="64"/>
      <c r="N1711" s="64"/>
      <c r="O1711" s="64"/>
      <c r="P1711" s="64"/>
      <c r="Q1711" s="64"/>
      <c r="R1711" s="64"/>
      <c r="S1711" s="64"/>
      <c r="T1711" s="64"/>
      <c r="U1711" s="64"/>
      <c r="V1711" s="64"/>
      <c r="W1711" s="64"/>
      <c r="X1711" s="64"/>
      <c r="Y1711" s="64"/>
      <c r="Z1711" s="64"/>
      <c r="AA1711" s="64"/>
      <c r="AB1711" s="64"/>
      <c r="AC1711" s="64"/>
      <c r="AD1711" s="64"/>
      <c r="AE1711" s="64"/>
      <c r="AF1711" s="64"/>
      <c r="AG1711" s="64"/>
      <c r="AH1711" s="64"/>
    </row>
    <row r="1712" spans="1:34" ht="15" customHeight="1" x14ac:dyDescent="0.3">
      <c r="A1712" s="64"/>
      <c r="B1712" s="64"/>
      <c r="C1712" s="64"/>
      <c r="D1712" s="64"/>
      <c r="E1712" s="64"/>
      <c r="F1712" s="64"/>
      <c r="G1712" s="64"/>
      <c r="H1712" s="64"/>
      <c r="I1712" s="64"/>
      <c r="J1712" s="64"/>
      <c r="K1712" s="64"/>
      <c r="L1712" s="64"/>
      <c r="M1712" s="64"/>
      <c r="N1712" s="64"/>
      <c r="O1712" s="64"/>
      <c r="P1712" s="64"/>
      <c r="Q1712" s="64"/>
      <c r="R1712" s="64"/>
      <c r="S1712" s="64"/>
      <c r="T1712" s="64"/>
      <c r="U1712" s="64"/>
      <c r="V1712" s="64"/>
      <c r="W1712" s="64"/>
      <c r="X1712" s="64"/>
      <c r="Y1712" s="64"/>
      <c r="Z1712" s="64"/>
      <c r="AA1712" s="64"/>
      <c r="AB1712" s="64"/>
      <c r="AC1712" s="64"/>
      <c r="AD1712" s="64"/>
      <c r="AE1712" s="64"/>
      <c r="AF1712" s="64"/>
      <c r="AG1712" s="64"/>
      <c r="AH1712" s="64"/>
    </row>
    <row r="1713" spans="1:34" ht="15" customHeight="1" x14ac:dyDescent="0.3">
      <c r="A1713" s="64"/>
      <c r="B1713" s="64"/>
      <c r="C1713" s="64"/>
      <c r="D1713" s="64"/>
      <c r="E1713" s="64"/>
      <c r="F1713" s="64"/>
      <c r="G1713" s="64"/>
      <c r="H1713" s="64"/>
      <c r="I1713" s="64"/>
      <c r="J1713" s="64"/>
      <c r="K1713" s="64"/>
      <c r="L1713" s="64"/>
      <c r="M1713" s="64"/>
      <c r="N1713" s="64"/>
      <c r="O1713" s="64"/>
      <c r="P1713" s="64"/>
      <c r="Q1713" s="64"/>
      <c r="R1713" s="64"/>
      <c r="S1713" s="64"/>
      <c r="T1713" s="64"/>
      <c r="U1713" s="64"/>
      <c r="V1713" s="64"/>
      <c r="W1713" s="64"/>
      <c r="X1713" s="64"/>
      <c r="Y1713" s="64"/>
      <c r="Z1713" s="64"/>
      <c r="AA1713" s="64"/>
      <c r="AB1713" s="64"/>
      <c r="AC1713" s="64"/>
      <c r="AD1713" s="64"/>
      <c r="AE1713" s="64"/>
      <c r="AF1713" s="64"/>
      <c r="AG1713" s="64"/>
      <c r="AH1713" s="64"/>
    </row>
    <row r="1714" spans="1:34" ht="15" customHeight="1" x14ac:dyDescent="0.3">
      <c r="A1714" s="64"/>
      <c r="B1714" s="64"/>
      <c r="C1714" s="64"/>
      <c r="D1714" s="64"/>
      <c r="E1714" s="64"/>
      <c r="F1714" s="64"/>
      <c r="G1714" s="64"/>
      <c r="H1714" s="64"/>
      <c r="I1714" s="64"/>
      <c r="J1714" s="64"/>
      <c r="K1714" s="64"/>
      <c r="L1714" s="64"/>
      <c r="M1714" s="64"/>
      <c r="N1714" s="64"/>
      <c r="O1714" s="64"/>
      <c r="P1714" s="64"/>
      <c r="Q1714" s="64"/>
      <c r="R1714" s="64"/>
      <c r="S1714" s="64"/>
      <c r="T1714" s="64"/>
      <c r="U1714" s="64"/>
      <c r="V1714" s="64"/>
      <c r="W1714" s="64"/>
      <c r="X1714" s="64"/>
      <c r="Y1714" s="64"/>
      <c r="Z1714" s="64"/>
      <c r="AA1714" s="64"/>
      <c r="AB1714" s="64"/>
      <c r="AC1714" s="64"/>
      <c r="AD1714" s="64"/>
      <c r="AE1714" s="64"/>
      <c r="AF1714" s="64"/>
      <c r="AG1714" s="64"/>
      <c r="AH1714" s="64"/>
    </row>
    <row r="1715" spans="1:34" ht="15" customHeight="1" x14ac:dyDescent="0.3">
      <c r="A1715" s="64"/>
      <c r="B1715" s="64"/>
      <c r="C1715" s="64"/>
      <c r="D1715" s="64"/>
      <c r="E1715" s="64"/>
      <c r="F1715" s="64"/>
      <c r="G1715" s="64"/>
      <c r="H1715" s="64"/>
      <c r="I1715" s="64"/>
      <c r="J1715" s="64"/>
      <c r="K1715" s="64"/>
      <c r="L1715" s="64"/>
      <c r="M1715" s="64"/>
      <c r="N1715" s="64"/>
      <c r="O1715" s="64"/>
      <c r="P1715" s="64"/>
      <c r="Q1715" s="64"/>
      <c r="R1715" s="64"/>
      <c r="S1715" s="64"/>
      <c r="T1715" s="64"/>
      <c r="U1715" s="64"/>
      <c r="V1715" s="64"/>
      <c r="W1715" s="64"/>
      <c r="X1715" s="64"/>
      <c r="Y1715" s="64"/>
      <c r="Z1715" s="64"/>
      <c r="AA1715" s="64"/>
      <c r="AB1715" s="64"/>
      <c r="AC1715" s="64"/>
      <c r="AD1715" s="64"/>
      <c r="AE1715" s="64"/>
      <c r="AF1715" s="64"/>
      <c r="AG1715" s="64"/>
      <c r="AH1715" s="64"/>
    </row>
    <row r="1716" spans="1:34" ht="15" customHeight="1" x14ac:dyDescent="0.3">
      <c r="A1716" s="64"/>
      <c r="B1716" s="64"/>
      <c r="C1716" s="64"/>
      <c r="D1716" s="64"/>
      <c r="E1716" s="64"/>
      <c r="F1716" s="64"/>
      <c r="G1716" s="64"/>
      <c r="H1716" s="64"/>
      <c r="I1716" s="64"/>
      <c r="J1716" s="64"/>
      <c r="K1716" s="64"/>
      <c r="L1716" s="64"/>
      <c r="M1716" s="64"/>
      <c r="N1716" s="64"/>
      <c r="O1716" s="64"/>
      <c r="P1716" s="64"/>
      <c r="Q1716" s="64"/>
      <c r="R1716" s="64"/>
      <c r="S1716" s="64"/>
      <c r="T1716" s="64"/>
      <c r="U1716" s="64"/>
      <c r="V1716" s="64"/>
      <c r="W1716" s="64"/>
      <c r="X1716" s="64"/>
      <c r="Y1716" s="64"/>
      <c r="Z1716" s="64"/>
      <c r="AA1716" s="64"/>
      <c r="AB1716" s="64"/>
      <c r="AC1716" s="64"/>
      <c r="AD1716" s="64"/>
      <c r="AE1716" s="64"/>
      <c r="AF1716" s="64"/>
      <c r="AG1716" s="64"/>
      <c r="AH1716" s="64"/>
    </row>
    <row r="1717" spans="1:34" ht="15" customHeight="1" x14ac:dyDescent="0.3">
      <c r="A1717" s="64"/>
      <c r="B1717" s="64"/>
      <c r="C1717" s="64"/>
      <c r="D1717" s="64"/>
      <c r="E1717" s="64"/>
      <c r="F1717" s="64"/>
      <c r="G1717" s="64"/>
      <c r="H1717" s="64"/>
      <c r="I1717" s="64"/>
      <c r="J1717" s="64"/>
      <c r="K1717" s="64"/>
      <c r="L1717" s="64"/>
      <c r="M1717" s="64"/>
      <c r="N1717" s="64"/>
      <c r="O1717" s="64"/>
      <c r="P1717" s="64"/>
      <c r="Q1717" s="64"/>
      <c r="R1717" s="64"/>
      <c r="S1717" s="64"/>
      <c r="T1717" s="64"/>
      <c r="U1717" s="64"/>
      <c r="V1717" s="64"/>
      <c r="W1717" s="64"/>
      <c r="X1717" s="64"/>
      <c r="Y1717" s="64"/>
      <c r="Z1717" s="64"/>
      <c r="AA1717" s="64"/>
      <c r="AB1717" s="64"/>
      <c r="AC1717" s="64"/>
      <c r="AD1717" s="64"/>
      <c r="AE1717" s="64"/>
      <c r="AF1717" s="64"/>
      <c r="AG1717" s="64"/>
      <c r="AH1717" s="64"/>
    </row>
    <row r="1718" spans="1:34" ht="15" customHeight="1" x14ac:dyDescent="0.3">
      <c r="A1718" s="64"/>
      <c r="B1718" s="64"/>
      <c r="C1718" s="64"/>
      <c r="D1718" s="64"/>
      <c r="E1718" s="64"/>
      <c r="F1718" s="64"/>
      <c r="G1718" s="64"/>
      <c r="H1718" s="64"/>
      <c r="I1718" s="64"/>
      <c r="J1718" s="64"/>
      <c r="K1718" s="64"/>
      <c r="L1718" s="64"/>
      <c r="M1718" s="64"/>
      <c r="N1718" s="64"/>
      <c r="O1718" s="64"/>
      <c r="P1718" s="64"/>
      <c r="Q1718" s="64"/>
      <c r="R1718" s="64"/>
      <c r="S1718" s="64"/>
      <c r="T1718" s="64"/>
      <c r="U1718" s="64"/>
      <c r="V1718" s="64"/>
      <c r="W1718" s="64"/>
      <c r="X1718" s="64"/>
      <c r="Y1718" s="64"/>
      <c r="Z1718" s="64"/>
      <c r="AA1718" s="64"/>
      <c r="AB1718" s="64"/>
      <c r="AC1718" s="64"/>
      <c r="AD1718" s="64"/>
      <c r="AE1718" s="64"/>
      <c r="AF1718" s="64"/>
      <c r="AG1718" s="64"/>
      <c r="AH1718" s="64"/>
    </row>
    <row r="1719" spans="1:34" ht="15" customHeight="1" x14ac:dyDescent="0.3">
      <c r="A1719" s="64"/>
      <c r="B1719" s="64"/>
      <c r="C1719" s="64"/>
      <c r="D1719" s="64"/>
      <c r="E1719" s="64"/>
      <c r="F1719" s="64"/>
      <c r="G1719" s="64"/>
      <c r="H1719" s="64"/>
      <c r="I1719" s="64"/>
      <c r="J1719" s="64"/>
      <c r="K1719" s="64"/>
      <c r="L1719" s="64"/>
      <c r="M1719" s="64"/>
      <c r="N1719" s="64"/>
      <c r="O1719" s="64"/>
      <c r="P1719" s="64"/>
      <c r="Q1719" s="64"/>
      <c r="R1719" s="64"/>
      <c r="S1719" s="64"/>
      <c r="T1719" s="64"/>
      <c r="U1719" s="64"/>
      <c r="V1719" s="64"/>
      <c r="W1719" s="64"/>
      <c r="X1719" s="64"/>
      <c r="Y1719" s="64"/>
      <c r="Z1719" s="64"/>
      <c r="AA1719" s="64"/>
      <c r="AB1719" s="64"/>
      <c r="AC1719" s="64"/>
      <c r="AD1719" s="64"/>
      <c r="AE1719" s="64"/>
      <c r="AF1719" s="64"/>
      <c r="AG1719" s="64"/>
      <c r="AH1719" s="64"/>
    </row>
    <row r="1720" spans="1:34" ht="15" customHeight="1" x14ac:dyDescent="0.3">
      <c r="A1720" s="64"/>
      <c r="B1720" s="64"/>
      <c r="C1720" s="64"/>
      <c r="D1720" s="64"/>
      <c r="E1720" s="64"/>
      <c r="F1720" s="64"/>
      <c r="G1720" s="64"/>
      <c r="H1720" s="64"/>
      <c r="I1720" s="64"/>
      <c r="J1720" s="64"/>
      <c r="K1720" s="64"/>
      <c r="L1720" s="64"/>
      <c r="M1720" s="64"/>
      <c r="N1720" s="64"/>
      <c r="O1720" s="64"/>
      <c r="P1720" s="64"/>
      <c r="Q1720" s="64"/>
      <c r="R1720" s="64"/>
      <c r="S1720" s="64"/>
      <c r="T1720" s="64"/>
      <c r="U1720" s="64"/>
      <c r="V1720" s="64"/>
      <c r="W1720" s="64"/>
      <c r="X1720" s="64"/>
      <c r="Y1720" s="64"/>
      <c r="Z1720" s="64"/>
      <c r="AA1720" s="64"/>
      <c r="AB1720" s="64"/>
      <c r="AC1720" s="64"/>
      <c r="AD1720" s="64"/>
      <c r="AE1720" s="64"/>
      <c r="AF1720" s="64"/>
      <c r="AG1720" s="64"/>
      <c r="AH1720" s="64"/>
    </row>
    <row r="1721" spans="1:34" ht="15" customHeight="1" x14ac:dyDescent="0.3">
      <c r="A1721" s="64"/>
      <c r="B1721" s="64"/>
      <c r="C1721" s="64"/>
      <c r="D1721" s="64"/>
      <c r="E1721" s="64"/>
      <c r="F1721" s="64"/>
      <c r="G1721" s="64"/>
      <c r="H1721" s="64"/>
      <c r="I1721" s="64"/>
      <c r="J1721" s="64"/>
      <c r="K1721" s="64"/>
      <c r="L1721" s="64"/>
      <c r="M1721" s="64"/>
      <c r="N1721" s="64"/>
      <c r="O1721" s="64"/>
      <c r="P1721" s="64"/>
      <c r="Q1721" s="64"/>
      <c r="R1721" s="64"/>
      <c r="S1721" s="64"/>
      <c r="T1721" s="64"/>
      <c r="U1721" s="64"/>
      <c r="V1721" s="64"/>
      <c r="W1721" s="64"/>
      <c r="X1721" s="64"/>
      <c r="Y1721" s="64"/>
      <c r="Z1721" s="64"/>
      <c r="AA1721" s="64"/>
      <c r="AB1721" s="64"/>
      <c r="AC1721" s="64"/>
      <c r="AD1721" s="64"/>
      <c r="AE1721" s="64"/>
      <c r="AF1721" s="64"/>
      <c r="AG1721" s="64"/>
      <c r="AH1721" s="64"/>
    </row>
    <row r="1722" spans="1:34" ht="15" customHeight="1" x14ac:dyDescent="0.3">
      <c r="A1722" s="64"/>
      <c r="B1722" s="64"/>
      <c r="C1722" s="64"/>
      <c r="D1722" s="64"/>
      <c r="E1722" s="64"/>
      <c r="F1722" s="64"/>
      <c r="G1722" s="64"/>
      <c r="H1722" s="64"/>
      <c r="I1722" s="64"/>
      <c r="J1722" s="64"/>
      <c r="K1722" s="64"/>
      <c r="L1722" s="64"/>
      <c r="M1722" s="64"/>
      <c r="N1722" s="64"/>
      <c r="O1722" s="64"/>
      <c r="P1722" s="64"/>
      <c r="Q1722" s="64"/>
      <c r="R1722" s="64"/>
      <c r="S1722" s="64"/>
      <c r="T1722" s="64"/>
      <c r="U1722" s="64"/>
      <c r="V1722" s="64"/>
      <c r="W1722" s="64"/>
      <c r="X1722" s="64"/>
      <c r="Y1722" s="64"/>
      <c r="Z1722" s="64"/>
      <c r="AA1722" s="64"/>
      <c r="AB1722" s="64"/>
      <c r="AC1722" s="64"/>
      <c r="AD1722" s="64"/>
      <c r="AE1722" s="64"/>
      <c r="AF1722" s="64"/>
      <c r="AG1722" s="64"/>
      <c r="AH1722" s="64"/>
    </row>
    <row r="1723" spans="1:34" ht="15" customHeight="1" x14ac:dyDescent="0.3">
      <c r="A1723" s="64"/>
      <c r="B1723" s="64"/>
      <c r="C1723" s="64"/>
      <c r="D1723" s="64"/>
      <c r="E1723" s="64"/>
      <c r="F1723" s="64"/>
      <c r="G1723" s="64"/>
      <c r="H1723" s="64"/>
      <c r="I1723" s="64"/>
      <c r="J1723" s="64"/>
      <c r="K1723" s="64"/>
      <c r="L1723" s="64"/>
      <c r="M1723" s="64"/>
      <c r="N1723" s="64"/>
      <c r="O1723" s="64"/>
      <c r="P1723" s="64"/>
      <c r="Q1723" s="64"/>
      <c r="R1723" s="64"/>
      <c r="S1723" s="64"/>
      <c r="T1723" s="64"/>
      <c r="U1723" s="64"/>
      <c r="V1723" s="64"/>
      <c r="W1723" s="64"/>
      <c r="X1723" s="64"/>
      <c r="Y1723" s="64"/>
      <c r="Z1723" s="64"/>
      <c r="AA1723" s="64"/>
      <c r="AB1723" s="64"/>
      <c r="AC1723" s="64"/>
      <c r="AD1723" s="64"/>
      <c r="AE1723" s="64"/>
      <c r="AF1723" s="64"/>
      <c r="AG1723" s="64"/>
      <c r="AH1723" s="64"/>
    </row>
    <row r="1724" spans="1:34" ht="15" customHeight="1" x14ac:dyDescent="0.3">
      <c r="A1724" s="64"/>
      <c r="B1724" s="64"/>
      <c r="C1724" s="64"/>
      <c r="D1724" s="64"/>
      <c r="E1724" s="64"/>
      <c r="F1724" s="64"/>
      <c r="G1724" s="64"/>
      <c r="H1724" s="64"/>
      <c r="I1724" s="64"/>
      <c r="J1724" s="64"/>
      <c r="K1724" s="64"/>
      <c r="L1724" s="64"/>
      <c r="M1724" s="64"/>
      <c r="N1724" s="64"/>
      <c r="O1724" s="64"/>
      <c r="P1724" s="64"/>
      <c r="Q1724" s="64"/>
      <c r="R1724" s="64"/>
      <c r="S1724" s="64"/>
      <c r="T1724" s="64"/>
      <c r="U1724" s="64"/>
      <c r="V1724" s="64"/>
      <c r="W1724" s="64"/>
      <c r="X1724" s="64"/>
      <c r="Y1724" s="64"/>
      <c r="Z1724" s="64"/>
      <c r="AA1724" s="64"/>
      <c r="AB1724" s="64"/>
      <c r="AC1724" s="64"/>
      <c r="AD1724" s="64"/>
      <c r="AE1724" s="64"/>
      <c r="AF1724" s="64"/>
      <c r="AG1724" s="64"/>
      <c r="AH1724" s="64"/>
    </row>
    <row r="1725" spans="1:34" ht="15" customHeight="1" x14ac:dyDescent="0.3">
      <c r="A1725" s="64"/>
      <c r="B1725" s="64"/>
      <c r="C1725" s="64"/>
      <c r="D1725" s="64"/>
      <c r="E1725" s="64"/>
      <c r="F1725" s="64"/>
      <c r="G1725" s="64"/>
      <c r="H1725" s="64"/>
      <c r="I1725" s="64"/>
      <c r="J1725" s="64"/>
      <c r="K1725" s="64"/>
      <c r="L1725" s="64"/>
      <c r="M1725" s="64"/>
      <c r="N1725" s="64"/>
      <c r="O1725" s="64"/>
      <c r="P1725" s="64"/>
      <c r="Q1725" s="64"/>
      <c r="R1725" s="64"/>
      <c r="S1725" s="64"/>
      <c r="T1725" s="64"/>
      <c r="U1725" s="64"/>
      <c r="V1725" s="64"/>
      <c r="W1725" s="64"/>
      <c r="X1725" s="64"/>
      <c r="Y1725" s="64"/>
      <c r="Z1725" s="64"/>
      <c r="AA1725" s="64"/>
      <c r="AB1725" s="64"/>
      <c r="AC1725" s="64"/>
      <c r="AD1725" s="64"/>
      <c r="AE1725" s="64"/>
      <c r="AF1725" s="64"/>
      <c r="AG1725" s="64"/>
      <c r="AH1725" s="64"/>
    </row>
    <row r="1726" spans="1:34" ht="15" customHeight="1" x14ac:dyDescent="0.3">
      <c r="A1726" s="64"/>
      <c r="B1726" s="64"/>
      <c r="C1726" s="64"/>
      <c r="D1726" s="64"/>
      <c r="E1726" s="64"/>
      <c r="F1726" s="64"/>
      <c r="G1726" s="64"/>
      <c r="H1726" s="64"/>
      <c r="I1726" s="64"/>
      <c r="J1726" s="64"/>
      <c r="K1726" s="64"/>
      <c r="L1726" s="64"/>
      <c r="M1726" s="64"/>
      <c r="N1726" s="64"/>
      <c r="O1726" s="64"/>
      <c r="P1726" s="64"/>
      <c r="Q1726" s="64"/>
      <c r="R1726" s="64"/>
      <c r="S1726" s="64"/>
      <c r="T1726" s="64"/>
      <c r="U1726" s="64"/>
      <c r="V1726" s="64"/>
      <c r="W1726" s="64"/>
      <c r="X1726" s="64"/>
      <c r="Y1726" s="64"/>
      <c r="Z1726" s="64"/>
      <c r="AA1726" s="64"/>
      <c r="AB1726" s="64"/>
      <c r="AC1726" s="64"/>
      <c r="AD1726" s="64"/>
      <c r="AE1726" s="64"/>
      <c r="AF1726" s="64"/>
      <c r="AG1726" s="64"/>
      <c r="AH1726" s="64"/>
    </row>
    <row r="1727" spans="1:34" ht="15" customHeight="1" x14ac:dyDescent="0.3">
      <c r="A1727" s="64"/>
      <c r="B1727" s="64"/>
      <c r="C1727" s="64"/>
      <c r="D1727" s="64"/>
      <c r="E1727" s="64"/>
      <c r="F1727" s="64"/>
      <c r="G1727" s="64"/>
      <c r="H1727" s="64"/>
      <c r="I1727" s="64"/>
      <c r="J1727" s="64"/>
      <c r="K1727" s="64"/>
      <c r="L1727" s="64"/>
      <c r="M1727" s="64"/>
      <c r="N1727" s="64"/>
      <c r="O1727" s="64"/>
      <c r="P1727" s="64"/>
      <c r="Q1727" s="64"/>
      <c r="R1727" s="64"/>
      <c r="S1727" s="64"/>
      <c r="T1727" s="64"/>
      <c r="U1727" s="64"/>
      <c r="V1727" s="64"/>
      <c r="W1727" s="64"/>
      <c r="X1727" s="64"/>
      <c r="Y1727" s="64"/>
      <c r="Z1727" s="64"/>
      <c r="AA1727" s="64"/>
      <c r="AB1727" s="64"/>
      <c r="AC1727" s="64"/>
      <c r="AD1727" s="64"/>
      <c r="AE1727" s="64"/>
      <c r="AF1727" s="64"/>
      <c r="AG1727" s="64"/>
      <c r="AH1727" s="64"/>
    </row>
    <row r="1728" spans="1:34" ht="15" customHeight="1" x14ac:dyDescent="0.3">
      <c r="A1728" s="64"/>
      <c r="B1728" s="64"/>
      <c r="C1728" s="64"/>
      <c r="D1728" s="64"/>
      <c r="E1728" s="64"/>
      <c r="F1728" s="64"/>
      <c r="G1728" s="64"/>
      <c r="H1728" s="64"/>
      <c r="I1728" s="64"/>
      <c r="J1728" s="64"/>
      <c r="K1728" s="64"/>
      <c r="L1728" s="64"/>
      <c r="M1728" s="64"/>
      <c r="N1728" s="64"/>
      <c r="O1728" s="64"/>
      <c r="P1728" s="64"/>
      <c r="Q1728" s="64"/>
      <c r="R1728" s="64"/>
      <c r="S1728" s="64"/>
      <c r="T1728" s="64"/>
      <c r="U1728" s="64"/>
      <c r="V1728" s="64"/>
      <c r="W1728" s="64"/>
      <c r="X1728" s="64"/>
      <c r="Y1728" s="64"/>
      <c r="Z1728" s="64"/>
      <c r="AA1728" s="64"/>
      <c r="AB1728" s="64"/>
      <c r="AC1728" s="64"/>
      <c r="AD1728" s="64"/>
      <c r="AE1728" s="64"/>
      <c r="AF1728" s="64"/>
      <c r="AG1728" s="64"/>
      <c r="AH1728" s="64"/>
    </row>
    <row r="1729" spans="1:34" ht="15" customHeight="1" x14ac:dyDescent="0.3">
      <c r="A1729" s="64"/>
      <c r="B1729" s="64"/>
      <c r="C1729" s="64"/>
      <c r="D1729" s="64"/>
      <c r="E1729" s="64"/>
      <c r="F1729" s="64"/>
      <c r="G1729" s="64"/>
      <c r="H1729" s="64"/>
      <c r="I1729" s="64"/>
      <c r="J1729" s="64"/>
      <c r="K1729" s="64"/>
      <c r="L1729" s="64"/>
      <c r="M1729" s="64"/>
      <c r="N1729" s="64"/>
      <c r="O1729" s="64"/>
      <c r="P1729" s="64"/>
      <c r="Q1729" s="64"/>
      <c r="R1729" s="64"/>
      <c r="S1729" s="64"/>
      <c r="T1729" s="64"/>
      <c r="U1729" s="64"/>
      <c r="V1729" s="64"/>
      <c r="W1729" s="64"/>
      <c r="X1729" s="64"/>
      <c r="Y1729" s="64"/>
      <c r="Z1729" s="64"/>
      <c r="AA1729" s="64"/>
      <c r="AB1729" s="64"/>
      <c r="AC1729" s="64"/>
      <c r="AD1729" s="64"/>
      <c r="AE1729" s="64"/>
      <c r="AF1729" s="64"/>
      <c r="AG1729" s="64"/>
      <c r="AH1729" s="64"/>
    </row>
    <row r="1730" spans="1:34" ht="15" customHeight="1" x14ac:dyDescent="0.3">
      <c r="A1730" s="64"/>
      <c r="B1730" s="64"/>
      <c r="C1730" s="64"/>
      <c r="D1730" s="64"/>
      <c r="E1730" s="64"/>
      <c r="F1730" s="64"/>
      <c r="G1730" s="64"/>
      <c r="H1730" s="64"/>
      <c r="I1730" s="64"/>
      <c r="J1730" s="64"/>
      <c r="K1730" s="64"/>
      <c r="L1730" s="64"/>
      <c r="M1730" s="64"/>
      <c r="N1730" s="64"/>
      <c r="O1730" s="64"/>
      <c r="P1730" s="64"/>
      <c r="Q1730" s="64"/>
      <c r="R1730" s="64"/>
      <c r="S1730" s="64"/>
      <c r="T1730" s="64"/>
      <c r="U1730" s="64"/>
      <c r="V1730" s="64"/>
      <c r="W1730" s="64"/>
      <c r="X1730" s="64"/>
      <c r="Y1730" s="64"/>
      <c r="Z1730" s="64"/>
      <c r="AA1730" s="64"/>
      <c r="AB1730" s="64"/>
      <c r="AC1730" s="64"/>
      <c r="AD1730" s="64"/>
      <c r="AE1730" s="64"/>
      <c r="AF1730" s="64"/>
      <c r="AG1730" s="64"/>
      <c r="AH1730" s="64"/>
    </row>
    <row r="1731" spans="1:34" ht="15" customHeight="1" x14ac:dyDescent="0.3">
      <c r="A1731" s="64"/>
      <c r="B1731" s="64"/>
      <c r="C1731" s="64"/>
      <c r="D1731" s="64"/>
      <c r="E1731" s="64"/>
      <c r="F1731" s="64"/>
      <c r="G1731" s="64"/>
      <c r="H1731" s="64"/>
      <c r="I1731" s="64"/>
      <c r="J1731" s="64"/>
      <c r="K1731" s="64"/>
      <c r="L1731" s="64"/>
      <c r="M1731" s="64"/>
      <c r="N1731" s="64"/>
      <c r="O1731" s="64"/>
      <c r="P1731" s="64"/>
      <c r="Q1731" s="64"/>
      <c r="R1731" s="64"/>
      <c r="S1731" s="64"/>
      <c r="T1731" s="64"/>
      <c r="U1731" s="64"/>
      <c r="V1731" s="64"/>
      <c r="W1731" s="64"/>
      <c r="X1731" s="64"/>
      <c r="Y1731" s="64"/>
      <c r="Z1731" s="64"/>
      <c r="AA1731" s="64"/>
      <c r="AB1731" s="64"/>
      <c r="AC1731" s="64"/>
      <c r="AD1731" s="64"/>
      <c r="AE1731" s="64"/>
      <c r="AF1731" s="64"/>
      <c r="AG1731" s="64"/>
      <c r="AH1731" s="64"/>
    </row>
    <row r="1732" spans="1:34" ht="15" customHeight="1" x14ac:dyDescent="0.3">
      <c r="A1732" s="64"/>
      <c r="B1732" s="64"/>
      <c r="C1732" s="64"/>
      <c r="D1732" s="64"/>
      <c r="E1732" s="64"/>
      <c r="F1732" s="64"/>
      <c r="G1732" s="64"/>
      <c r="H1732" s="64"/>
      <c r="I1732" s="64"/>
      <c r="J1732" s="64"/>
      <c r="K1732" s="64"/>
      <c r="L1732" s="64"/>
      <c r="M1732" s="64"/>
      <c r="N1732" s="64"/>
      <c r="O1732" s="64"/>
      <c r="P1732" s="64"/>
      <c r="Q1732" s="64"/>
      <c r="R1732" s="64"/>
      <c r="S1732" s="64"/>
      <c r="T1732" s="64"/>
      <c r="U1732" s="64"/>
      <c r="V1732" s="64"/>
      <c r="W1732" s="64"/>
      <c r="X1732" s="64"/>
      <c r="Y1732" s="64"/>
      <c r="Z1732" s="64"/>
      <c r="AA1732" s="64"/>
      <c r="AB1732" s="64"/>
      <c r="AC1732" s="64"/>
      <c r="AD1732" s="64"/>
      <c r="AE1732" s="64"/>
      <c r="AF1732" s="64"/>
      <c r="AG1732" s="64"/>
      <c r="AH1732" s="64"/>
    </row>
    <row r="1733" spans="1:34" ht="15" customHeight="1" x14ac:dyDescent="0.3">
      <c r="A1733" s="64"/>
      <c r="B1733" s="64"/>
      <c r="C1733" s="64"/>
      <c r="D1733" s="64"/>
      <c r="E1733" s="64"/>
      <c r="F1733" s="64"/>
      <c r="G1733" s="64"/>
      <c r="H1733" s="64"/>
      <c r="I1733" s="64"/>
      <c r="J1733" s="64"/>
      <c r="K1733" s="64"/>
      <c r="L1733" s="64"/>
      <c r="M1733" s="64"/>
      <c r="N1733" s="64"/>
      <c r="O1733" s="64"/>
      <c r="P1733" s="64"/>
      <c r="Q1733" s="64"/>
      <c r="R1733" s="64"/>
      <c r="S1733" s="64"/>
      <c r="T1733" s="64"/>
      <c r="U1733" s="64"/>
      <c r="V1733" s="64"/>
      <c r="W1733" s="64"/>
      <c r="X1733" s="64"/>
      <c r="Y1733" s="64"/>
      <c r="Z1733" s="64"/>
      <c r="AA1733" s="64"/>
      <c r="AB1733" s="64"/>
      <c r="AC1733" s="64"/>
      <c r="AD1733" s="64"/>
      <c r="AE1733" s="64"/>
      <c r="AF1733" s="64"/>
      <c r="AG1733" s="64"/>
      <c r="AH1733" s="64"/>
    </row>
    <row r="1734" spans="1:34" ht="15" customHeight="1" x14ac:dyDescent="0.3">
      <c r="A1734" s="64"/>
      <c r="B1734" s="64"/>
      <c r="C1734" s="64"/>
      <c r="D1734" s="64"/>
      <c r="E1734" s="64"/>
      <c r="F1734" s="64"/>
      <c r="G1734" s="64"/>
      <c r="H1734" s="64"/>
      <c r="I1734" s="64"/>
      <c r="J1734" s="64"/>
      <c r="K1734" s="64"/>
      <c r="L1734" s="64"/>
      <c r="M1734" s="64"/>
      <c r="N1734" s="64"/>
      <c r="O1734" s="64"/>
      <c r="P1734" s="64"/>
      <c r="Q1734" s="64"/>
      <c r="R1734" s="64"/>
      <c r="S1734" s="64"/>
      <c r="T1734" s="64"/>
      <c r="U1734" s="64"/>
      <c r="V1734" s="64"/>
      <c r="W1734" s="64"/>
      <c r="X1734" s="64"/>
      <c r="Y1734" s="64"/>
      <c r="Z1734" s="64"/>
      <c r="AA1734" s="64"/>
      <c r="AB1734" s="64"/>
      <c r="AC1734" s="64"/>
      <c r="AD1734" s="64"/>
      <c r="AE1734" s="64"/>
      <c r="AF1734" s="64"/>
      <c r="AG1734" s="64"/>
      <c r="AH1734" s="64"/>
    </row>
    <row r="1735" spans="1:34" ht="15" customHeight="1" x14ac:dyDescent="0.3">
      <c r="A1735" s="64"/>
      <c r="B1735" s="64"/>
      <c r="C1735" s="64"/>
      <c r="D1735" s="64"/>
      <c r="E1735" s="64"/>
      <c r="F1735" s="64"/>
      <c r="G1735" s="64"/>
      <c r="H1735" s="64"/>
      <c r="I1735" s="64"/>
      <c r="J1735" s="64"/>
      <c r="K1735" s="64"/>
      <c r="L1735" s="64"/>
      <c r="M1735" s="64"/>
      <c r="N1735" s="64"/>
      <c r="O1735" s="64"/>
      <c r="P1735" s="64"/>
      <c r="Q1735" s="64"/>
      <c r="R1735" s="64"/>
      <c r="S1735" s="64"/>
      <c r="T1735" s="64"/>
      <c r="U1735" s="64"/>
      <c r="V1735" s="64"/>
      <c r="W1735" s="64"/>
      <c r="X1735" s="64"/>
      <c r="Y1735" s="64"/>
      <c r="Z1735" s="64"/>
      <c r="AA1735" s="64"/>
      <c r="AB1735" s="64"/>
      <c r="AC1735" s="64"/>
      <c r="AD1735" s="64"/>
      <c r="AE1735" s="64"/>
      <c r="AF1735" s="64"/>
      <c r="AG1735" s="64"/>
      <c r="AH1735" s="64"/>
    </row>
    <row r="1736" spans="1:34" ht="15" customHeight="1" x14ac:dyDescent="0.3">
      <c r="A1736" s="64"/>
      <c r="B1736" s="64"/>
      <c r="C1736" s="64"/>
      <c r="D1736" s="64"/>
      <c r="E1736" s="64"/>
      <c r="F1736" s="64"/>
      <c r="G1736" s="64"/>
      <c r="H1736" s="64"/>
      <c r="I1736" s="64"/>
      <c r="J1736" s="64"/>
      <c r="K1736" s="64"/>
      <c r="L1736" s="64"/>
      <c r="M1736" s="64"/>
      <c r="N1736" s="64"/>
      <c r="O1736" s="64"/>
      <c r="P1736" s="64"/>
      <c r="Q1736" s="64"/>
      <c r="R1736" s="64"/>
      <c r="S1736" s="64"/>
      <c r="T1736" s="64"/>
      <c r="U1736" s="64"/>
      <c r="V1736" s="64"/>
      <c r="W1736" s="64"/>
      <c r="X1736" s="64"/>
      <c r="Y1736" s="64"/>
      <c r="Z1736" s="64"/>
      <c r="AA1736" s="64"/>
      <c r="AB1736" s="64"/>
      <c r="AC1736" s="64"/>
      <c r="AD1736" s="64"/>
      <c r="AE1736" s="64"/>
      <c r="AF1736" s="64"/>
      <c r="AG1736" s="64"/>
      <c r="AH1736" s="64"/>
    </row>
    <row r="1737" spans="1:34" ht="15" customHeight="1" x14ac:dyDescent="0.3">
      <c r="A1737" s="64"/>
      <c r="B1737" s="64"/>
      <c r="C1737" s="64"/>
      <c r="D1737" s="64"/>
      <c r="E1737" s="64"/>
      <c r="F1737" s="64"/>
      <c r="G1737" s="64"/>
      <c r="H1737" s="64"/>
      <c r="I1737" s="64"/>
      <c r="J1737" s="64"/>
      <c r="K1737" s="64"/>
      <c r="L1737" s="64"/>
      <c r="M1737" s="64"/>
      <c r="N1737" s="64"/>
      <c r="O1737" s="64"/>
      <c r="P1737" s="64"/>
      <c r="Q1737" s="64"/>
      <c r="R1737" s="64"/>
      <c r="S1737" s="64"/>
      <c r="T1737" s="64"/>
      <c r="U1737" s="64"/>
      <c r="V1737" s="64"/>
      <c r="W1737" s="64"/>
      <c r="X1737" s="64"/>
      <c r="Y1737" s="64"/>
      <c r="Z1737" s="64"/>
      <c r="AA1737" s="64"/>
      <c r="AB1737" s="64"/>
      <c r="AC1737" s="64"/>
      <c r="AD1737" s="64"/>
      <c r="AE1737" s="64"/>
      <c r="AF1737" s="64"/>
      <c r="AG1737" s="64"/>
      <c r="AH1737" s="64"/>
    </row>
    <row r="1738" spans="1:34" ht="15" customHeight="1" x14ac:dyDescent="0.3">
      <c r="A1738" s="64"/>
      <c r="B1738" s="64"/>
      <c r="C1738" s="64"/>
      <c r="D1738" s="64"/>
      <c r="E1738" s="64"/>
      <c r="F1738" s="64"/>
      <c r="G1738" s="64"/>
      <c r="H1738" s="64"/>
      <c r="I1738" s="64"/>
      <c r="J1738" s="64"/>
      <c r="K1738" s="64"/>
      <c r="L1738" s="64"/>
      <c r="M1738" s="64"/>
      <c r="N1738" s="64"/>
      <c r="O1738" s="64"/>
      <c r="P1738" s="64"/>
      <c r="Q1738" s="64"/>
      <c r="R1738" s="64"/>
      <c r="S1738" s="64"/>
      <c r="T1738" s="64"/>
      <c r="U1738" s="64"/>
      <c r="V1738" s="64"/>
      <c r="W1738" s="64"/>
      <c r="X1738" s="64"/>
      <c r="Y1738" s="64"/>
      <c r="Z1738" s="64"/>
      <c r="AA1738" s="64"/>
      <c r="AB1738" s="64"/>
      <c r="AC1738" s="64"/>
      <c r="AD1738" s="64"/>
      <c r="AE1738" s="64"/>
      <c r="AF1738" s="64"/>
      <c r="AG1738" s="64"/>
      <c r="AH1738" s="64"/>
    </row>
    <row r="1739" spans="1:34" ht="15" customHeight="1" x14ac:dyDescent="0.3">
      <c r="A1739" s="64"/>
      <c r="B1739" s="64"/>
      <c r="C1739" s="64"/>
      <c r="D1739" s="64"/>
      <c r="E1739" s="64"/>
      <c r="F1739" s="64"/>
      <c r="G1739" s="64"/>
      <c r="H1739" s="64"/>
      <c r="I1739" s="64"/>
      <c r="J1739" s="64"/>
      <c r="K1739" s="64"/>
      <c r="L1739" s="64"/>
      <c r="M1739" s="64"/>
      <c r="N1739" s="64"/>
      <c r="O1739" s="64"/>
      <c r="P1739" s="64"/>
      <c r="Q1739" s="64"/>
      <c r="R1739" s="64"/>
      <c r="S1739" s="64"/>
      <c r="T1739" s="64"/>
      <c r="U1739" s="64"/>
      <c r="V1739" s="64"/>
      <c r="W1739" s="64"/>
      <c r="X1739" s="64"/>
      <c r="Y1739" s="64"/>
      <c r="Z1739" s="64"/>
      <c r="AA1739" s="64"/>
      <c r="AB1739" s="64"/>
      <c r="AC1739" s="64"/>
      <c r="AD1739" s="64"/>
      <c r="AE1739" s="64"/>
      <c r="AF1739" s="64"/>
      <c r="AG1739" s="64"/>
      <c r="AH1739" s="64"/>
    </row>
    <row r="1740" spans="1:34" ht="15" customHeight="1" x14ac:dyDescent="0.3">
      <c r="A1740" s="64"/>
      <c r="B1740" s="64"/>
      <c r="C1740" s="64"/>
      <c r="D1740" s="64"/>
      <c r="E1740" s="64"/>
      <c r="F1740" s="64"/>
      <c r="G1740" s="64"/>
      <c r="H1740" s="64"/>
      <c r="I1740" s="64"/>
      <c r="J1740" s="64"/>
      <c r="K1740" s="64"/>
      <c r="L1740" s="64"/>
      <c r="M1740" s="64"/>
      <c r="N1740" s="64"/>
      <c r="O1740" s="64"/>
      <c r="P1740" s="64"/>
      <c r="Q1740" s="64"/>
      <c r="R1740" s="64"/>
      <c r="S1740" s="64"/>
      <c r="T1740" s="64"/>
      <c r="U1740" s="64"/>
      <c r="V1740" s="64"/>
      <c r="W1740" s="64"/>
      <c r="X1740" s="64"/>
      <c r="Y1740" s="64"/>
      <c r="Z1740" s="64"/>
      <c r="AA1740" s="64"/>
      <c r="AB1740" s="64"/>
      <c r="AC1740" s="64"/>
      <c r="AD1740" s="64"/>
      <c r="AE1740" s="64"/>
      <c r="AF1740" s="64"/>
      <c r="AG1740" s="64"/>
      <c r="AH1740" s="64"/>
    </row>
    <row r="1741" spans="1:34" ht="15" customHeight="1" x14ac:dyDescent="0.3">
      <c r="A1741" s="64"/>
      <c r="B1741" s="64"/>
      <c r="C1741" s="64"/>
      <c r="D1741" s="64"/>
      <c r="E1741" s="64"/>
      <c r="F1741" s="64"/>
      <c r="G1741" s="64"/>
      <c r="H1741" s="64"/>
      <c r="I1741" s="64"/>
      <c r="J1741" s="64"/>
      <c r="K1741" s="64"/>
      <c r="L1741" s="64"/>
      <c r="M1741" s="64"/>
      <c r="N1741" s="64"/>
      <c r="O1741" s="64"/>
      <c r="P1741" s="64"/>
      <c r="Q1741" s="64"/>
      <c r="R1741" s="64"/>
      <c r="S1741" s="64"/>
      <c r="T1741" s="64"/>
      <c r="U1741" s="64"/>
      <c r="V1741" s="64"/>
      <c r="W1741" s="64"/>
      <c r="X1741" s="64"/>
      <c r="Y1741" s="64"/>
      <c r="Z1741" s="64"/>
      <c r="AA1741" s="64"/>
      <c r="AB1741" s="64"/>
      <c r="AC1741" s="64"/>
      <c r="AD1741" s="64"/>
      <c r="AE1741" s="64"/>
      <c r="AF1741" s="64"/>
      <c r="AG1741" s="64"/>
      <c r="AH1741" s="64"/>
    </row>
    <row r="1742" spans="1:34" ht="15" customHeight="1" x14ac:dyDescent="0.3">
      <c r="A1742" s="64"/>
      <c r="B1742" s="64"/>
      <c r="C1742" s="64"/>
      <c r="D1742" s="64"/>
      <c r="E1742" s="64"/>
      <c r="F1742" s="64"/>
      <c r="G1742" s="64"/>
      <c r="H1742" s="64"/>
      <c r="I1742" s="64"/>
      <c r="J1742" s="64"/>
      <c r="K1742" s="64"/>
      <c r="L1742" s="64"/>
      <c r="M1742" s="64"/>
      <c r="N1742" s="64"/>
      <c r="O1742" s="64"/>
      <c r="P1742" s="64"/>
      <c r="Q1742" s="64"/>
      <c r="R1742" s="64"/>
      <c r="S1742" s="64"/>
      <c r="T1742" s="64"/>
      <c r="U1742" s="64"/>
      <c r="V1742" s="64"/>
      <c r="W1742" s="64"/>
      <c r="X1742" s="64"/>
      <c r="Y1742" s="64"/>
      <c r="Z1742" s="64"/>
      <c r="AA1742" s="64"/>
      <c r="AB1742" s="64"/>
      <c r="AC1742" s="64"/>
      <c r="AD1742" s="64"/>
      <c r="AE1742" s="64"/>
      <c r="AF1742" s="64"/>
      <c r="AG1742" s="64"/>
      <c r="AH1742" s="64"/>
    </row>
    <row r="1743" spans="1:34" ht="15" customHeight="1" x14ac:dyDescent="0.3">
      <c r="A1743" s="64"/>
      <c r="B1743" s="64"/>
      <c r="C1743" s="64"/>
      <c r="D1743" s="64"/>
      <c r="E1743" s="64"/>
      <c r="F1743" s="64"/>
      <c r="G1743" s="64"/>
      <c r="H1743" s="64"/>
      <c r="I1743" s="64"/>
      <c r="J1743" s="64"/>
      <c r="K1743" s="64"/>
      <c r="L1743" s="64"/>
      <c r="M1743" s="64"/>
      <c r="N1743" s="64"/>
      <c r="O1743" s="64"/>
      <c r="P1743" s="64"/>
      <c r="Q1743" s="64"/>
      <c r="R1743" s="64"/>
      <c r="S1743" s="64"/>
      <c r="T1743" s="64"/>
      <c r="U1743" s="64"/>
      <c r="V1743" s="64"/>
      <c r="W1743" s="64"/>
      <c r="X1743" s="64"/>
      <c r="Y1743" s="64"/>
      <c r="Z1743" s="64"/>
      <c r="AA1743" s="64"/>
      <c r="AB1743" s="64"/>
      <c r="AC1743" s="64"/>
      <c r="AD1743" s="64"/>
      <c r="AE1743" s="64"/>
      <c r="AF1743" s="64"/>
      <c r="AG1743" s="64"/>
      <c r="AH1743" s="64"/>
    </row>
    <row r="1744" spans="1:34" ht="15" customHeight="1" x14ac:dyDescent="0.3">
      <c r="A1744" s="64"/>
      <c r="B1744" s="64"/>
      <c r="C1744" s="64"/>
      <c r="D1744" s="64"/>
      <c r="E1744" s="64"/>
      <c r="F1744" s="64"/>
      <c r="G1744" s="64"/>
      <c r="H1744" s="64"/>
      <c r="I1744" s="64"/>
      <c r="J1744" s="64"/>
      <c r="K1744" s="64"/>
      <c r="L1744" s="64"/>
      <c r="M1744" s="64"/>
      <c r="N1744" s="64"/>
      <c r="O1744" s="64"/>
      <c r="P1744" s="64"/>
      <c r="Q1744" s="64"/>
      <c r="R1744" s="64"/>
      <c r="S1744" s="64"/>
      <c r="T1744" s="64"/>
      <c r="U1744" s="64"/>
      <c r="V1744" s="64"/>
      <c r="W1744" s="64"/>
      <c r="X1744" s="64"/>
      <c r="Y1744" s="64"/>
      <c r="Z1744" s="64"/>
      <c r="AA1744" s="64"/>
      <c r="AB1744" s="64"/>
      <c r="AC1744" s="64"/>
      <c r="AD1744" s="64"/>
      <c r="AE1744" s="64"/>
      <c r="AF1744" s="64"/>
      <c r="AG1744" s="64"/>
      <c r="AH1744" s="64"/>
    </row>
    <row r="1745" spans="1:34" ht="15" customHeight="1" x14ac:dyDescent="0.3">
      <c r="A1745" s="64"/>
      <c r="B1745" s="64"/>
      <c r="C1745" s="64"/>
      <c r="D1745" s="64"/>
      <c r="E1745" s="64"/>
      <c r="F1745" s="64"/>
      <c r="G1745" s="64"/>
      <c r="H1745" s="64"/>
      <c r="I1745" s="64"/>
      <c r="J1745" s="64"/>
      <c r="K1745" s="64"/>
      <c r="L1745" s="64"/>
      <c r="M1745" s="64"/>
      <c r="N1745" s="64"/>
      <c r="O1745" s="64"/>
      <c r="P1745" s="64"/>
      <c r="Q1745" s="64"/>
      <c r="R1745" s="64"/>
      <c r="S1745" s="64"/>
      <c r="T1745" s="64"/>
      <c r="U1745" s="64"/>
      <c r="V1745" s="64"/>
      <c r="W1745" s="64"/>
      <c r="X1745" s="64"/>
      <c r="Y1745" s="64"/>
      <c r="Z1745" s="64"/>
      <c r="AA1745" s="64"/>
      <c r="AB1745" s="64"/>
      <c r="AC1745" s="64"/>
      <c r="AD1745" s="64"/>
      <c r="AE1745" s="64"/>
      <c r="AF1745" s="64"/>
      <c r="AG1745" s="64"/>
      <c r="AH1745" s="64"/>
    </row>
    <row r="1746" spans="1:34" ht="15" customHeight="1" x14ac:dyDescent="0.3">
      <c r="A1746" s="64"/>
      <c r="B1746" s="64"/>
      <c r="C1746" s="64"/>
      <c r="D1746" s="64"/>
      <c r="E1746" s="64"/>
      <c r="F1746" s="64"/>
      <c r="G1746" s="64"/>
      <c r="H1746" s="64"/>
      <c r="I1746" s="64"/>
      <c r="J1746" s="64"/>
      <c r="K1746" s="64"/>
      <c r="L1746" s="64"/>
      <c r="M1746" s="64"/>
      <c r="N1746" s="64"/>
      <c r="O1746" s="64"/>
      <c r="P1746" s="64"/>
      <c r="Q1746" s="64"/>
      <c r="R1746" s="64"/>
      <c r="S1746" s="64"/>
      <c r="T1746" s="64"/>
      <c r="U1746" s="64"/>
      <c r="V1746" s="64"/>
      <c r="W1746" s="64"/>
      <c r="X1746" s="64"/>
      <c r="Y1746" s="64"/>
      <c r="Z1746" s="64"/>
      <c r="AA1746" s="64"/>
      <c r="AB1746" s="64"/>
      <c r="AC1746" s="64"/>
      <c r="AD1746" s="64"/>
      <c r="AE1746" s="64"/>
      <c r="AF1746" s="64"/>
      <c r="AG1746" s="64"/>
      <c r="AH1746" s="64"/>
    </row>
    <row r="1747" spans="1:34" ht="15" customHeight="1" x14ac:dyDescent="0.3">
      <c r="A1747" s="64"/>
      <c r="B1747" s="64"/>
      <c r="C1747" s="64"/>
      <c r="D1747" s="64"/>
      <c r="E1747" s="64"/>
      <c r="F1747" s="64"/>
      <c r="G1747" s="64"/>
      <c r="H1747" s="64"/>
      <c r="I1747" s="64"/>
      <c r="J1747" s="64"/>
      <c r="K1747" s="64"/>
      <c r="L1747" s="64"/>
      <c r="M1747" s="64"/>
      <c r="N1747" s="64"/>
      <c r="O1747" s="64"/>
      <c r="P1747" s="64"/>
      <c r="Q1747" s="64"/>
      <c r="R1747" s="64"/>
      <c r="S1747" s="64"/>
      <c r="T1747" s="64"/>
      <c r="U1747" s="64"/>
      <c r="V1747" s="64"/>
      <c r="W1747" s="64"/>
      <c r="X1747" s="64"/>
      <c r="Y1747" s="64"/>
      <c r="Z1747" s="64"/>
      <c r="AA1747" s="64"/>
      <c r="AB1747" s="64"/>
      <c r="AC1747" s="64"/>
      <c r="AD1747" s="64"/>
      <c r="AE1747" s="64"/>
      <c r="AF1747" s="64"/>
      <c r="AG1747" s="64"/>
      <c r="AH1747" s="64"/>
    </row>
    <row r="1748" spans="1:34" ht="15" customHeight="1" x14ac:dyDescent="0.3">
      <c r="A1748" s="64"/>
      <c r="B1748" s="64"/>
      <c r="C1748" s="64"/>
      <c r="D1748" s="64"/>
      <c r="E1748" s="64"/>
      <c r="F1748" s="64"/>
      <c r="G1748" s="64"/>
      <c r="H1748" s="64"/>
      <c r="I1748" s="64"/>
      <c r="J1748" s="64"/>
      <c r="K1748" s="64"/>
      <c r="L1748" s="64"/>
      <c r="M1748" s="64"/>
      <c r="N1748" s="64"/>
      <c r="O1748" s="64"/>
      <c r="P1748" s="64"/>
      <c r="Q1748" s="64"/>
      <c r="R1748" s="64"/>
      <c r="S1748" s="64"/>
      <c r="T1748" s="64"/>
      <c r="U1748" s="64"/>
      <c r="V1748" s="64"/>
      <c r="W1748" s="64"/>
      <c r="X1748" s="64"/>
      <c r="Y1748" s="64"/>
      <c r="Z1748" s="64"/>
      <c r="AA1748" s="64"/>
      <c r="AB1748" s="64"/>
      <c r="AC1748" s="64"/>
      <c r="AD1748" s="64"/>
      <c r="AE1748" s="64"/>
      <c r="AF1748" s="64"/>
      <c r="AG1748" s="64"/>
      <c r="AH1748" s="64"/>
    </row>
    <row r="1749" spans="1:34" ht="15" customHeight="1" x14ac:dyDescent="0.3">
      <c r="A1749" s="64"/>
      <c r="B1749" s="64"/>
      <c r="C1749" s="64"/>
      <c r="D1749" s="64"/>
      <c r="E1749" s="64"/>
      <c r="F1749" s="64"/>
      <c r="G1749" s="64"/>
      <c r="H1749" s="64"/>
      <c r="I1749" s="64"/>
      <c r="J1749" s="64"/>
      <c r="K1749" s="64"/>
      <c r="L1749" s="64"/>
      <c r="M1749" s="64"/>
      <c r="N1749" s="64"/>
      <c r="O1749" s="64"/>
      <c r="P1749" s="64"/>
      <c r="Q1749" s="64"/>
      <c r="R1749" s="64"/>
      <c r="S1749" s="64"/>
      <c r="T1749" s="64"/>
      <c r="U1749" s="64"/>
      <c r="V1749" s="64"/>
      <c r="W1749" s="64"/>
      <c r="X1749" s="64"/>
      <c r="Y1749" s="64"/>
      <c r="Z1749" s="64"/>
      <c r="AA1749" s="64"/>
      <c r="AB1749" s="64"/>
      <c r="AC1749" s="64"/>
      <c r="AD1749" s="64"/>
      <c r="AE1749" s="64"/>
      <c r="AF1749" s="64"/>
      <c r="AG1749" s="64"/>
      <c r="AH1749" s="64"/>
    </row>
    <row r="1750" spans="1:34" ht="15" customHeight="1" x14ac:dyDescent="0.3">
      <c r="A1750" s="64"/>
      <c r="B1750" s="64"/>
      <c r="C1750" s="64"/>
      <c r="D1750" s="64"/>
      <c r="E1750" s="64"/>
      <c r="F1750" s="64"/>
      <c r="G1750" s="64"/>
      <c r="H1750" s="64"/>
      <c r="I1750" s="64"/>
      <c r="J1750" s="64"/>
      <c r="K1750" s="64"/>
      <c r="L1750" s="64"/>
      <c r="M1750" s="64"/>
      <c r="N1750" s="64"/>
      <c r="O1750" s="64"/>
      <c r="P1750" s="64"/>
      <c r="Q1750" s="64"/>
      <c r="R1750" s="64"/>
      <c r="S1750" s="64"/>
      <c r="T1750" s="64"/>
      <c r="U1750" s="64"/>
      <c r="V1750" s="64"/>
      <c r="W1750" s="64"/>
      <c r="X1750" s="64"/>
      <c r="Y1750" s="64"/>
      <c r="Z1750" s="64"/>
      <c r="AA1750" s="64"/>
      <c r="AB1750" s="64"/>
      <c r="AC1750" s="64"/>
      <c r="AD1750" s="64"/>
      <c r="AE1750" s="64"/>
      <c r="AF1750" s="64"/>
      <c r="AG1750" s="64"/>
      <c r="AH1750" s="64"/>
    </row>
    <row r="1751" spans="1:34" ht="15" customHeight="1" x14ac:dyDescent="0.3">
      <c r="A1751" s="64"/>
      <c r="B1751" s="64"/>
      <c r="C1751" s="64"/>
      <c r="D1751" s="64"/>
      <c r="E1751" s="64"/>
      <c r="F1751" s="64"/>
      <c r="G1751" s="64"/>
      <c r="H1751" s="64"/>
      <c r="I1751" s="64"/>
      <c r="J1751" s="64"/>
      <c r="K1751" s="64"/>
      <c r="L1751" s="64"/>
      <c r="M1751" s="64"/>
      <c r="N1751" s="64"/>
      <c r="O1751" s="64"/>
      <c r="P1751" s="64"/>
      <c r="Q1751" s="64"/>
      <c r="R1751" s="64"/>
      <c r="S1751" s="64"/>
      <c r="T1751" s="64"/>
      <c r="U1751" s="64"/>
      <c r="V1751" s="64"/>
      <c r="W1751" s="64"/>
      <c r="X1751" s="64"/>
      <c r="Y1751" s="64"/>
      <c r="Z1751" s="64"/>
      <c r="AA1751" s="64"/>
      <c r="AB1751" s="64"/>
      <c r="AC1751" s="64"/>
      <c r="AD1751" s="64"/>
      <c r="AE1751" s="64"/>
      <c r="AF1751" s="64"/>
      <c r="AG1751" s="64"/>
      <c r="AH1751" s="64"/>
    </row>
    <row r="1752" spans="1:34" ht="15" customHeight="1" x14ac:dyDescent="0.3">
      <c r="A1752" s="64"/>
      <c r="B1752" s="64"/>
      <c r="C1752" s="64"/>
      <c r="D1752" s="64"/>
      <c r="E1752" s="64"/>
      <c r="F1752" s="64"/>
      <c r="G1752" s="64"/>
      <c r="H1752" s="64"/>
      <c r="I1752" s="64"/>
      <c r="J1752" s="64"/>
      <c r="K1752" s="64"/>
      <c r="L1752" s="64"/>
      <c r="M1752" s="64"/>
      <c r="N1752" s="64"/>
      <c r="O1752" s="64"/>
      <c r="P1752" s="64"/>
      <c r="Q1752" s="64"/>
      <c r="R1752" s="64"/>
      <c r="S1752" s="64"/>
      <c r="T1752" s="64"/>
      <c r="U1752" s="64"/>
      <c r="V1752" s="64"/>
      <c r="W1752" s="64"/>
      <c r="X1752" s="64"/>
      <c r="Y1752" s="64"/>
      <c r="Z1752" s="64"/>
      <c r="AA1752" s="64"/>
      <c r="AB1752" s="64"/>
      <c r="AC1752" s="64"/>
      <c r="AD1752" s="64"/>
      <c r="AE1752" s="64"/>
      <c r="AF1752" s="64"/>
      <c r="AG1752" s="64"/>
      <c r="AH1752" s="64"/>
    </row>
    <row r="1753" spans="1:34" ht="15" customHeight="1" x14ac:dyDescent="0.3">
      <c r="A1753" s="64"/>
      <c r="B1753" s="64"/>
      <c r="C1753" s="64"/>
      <c r="D1753" s="64"/>
      <c r="E1753" s="64"/>
      <c r="F1753" s="64"/>
      <c r="G1753" s="64"/>
      <c r="H1753" s="64"/>
      <c r="I1753" s="64"/>
      <c r="J1753" s="64"/>
      <c r="K1753" s="64"/>
      <c r="L1753" s="64"/>
      <c r="M1753" s="64"/>
      <c r="N1753" s="64"/>
      <c r="O1753" s="64"/>
      <c r="P1753" s="64"/>
      <c r="Q1753" s="64"/>
      <c r="R1753" s="64"/>
      <c r="S1753" s="64"/>
      <c r="T1753" s="64"/>
      <c r="U1753" s="64"/>
      <c r="V1753" s="64"/>
      <c r="W1753" s="64"/>
      <c r="X1753" s="64"/>
      <c r="Y1753" s="64"/>
      <c r="Z1753" s="64"/>
      <c r="AA1753" s="64"/>
      <c r="AB1753" s="64"/>
      <c r="AC1753" s="64"/>
      <c r="AD1753" s="64"/>
      <c r="AE1753" s="64"/>
      <c r="AF1753" s="64"/>
      <c r="AG1753" s="64"/>
      <c r="AH1753" s="64"/>
    </row>
    <row r="1754" spans="1:34" ht="15" customHeight="1" x14ac:dyDescent="0.3">
      <c r="A1754" s="64"/>
      <c r="B1754" s="64"/>
      <c r="C1754" s="64"/>
      <c r="D1754" s="64"/>
      <c r="E1754" s="64"/>
      <c r="F1754" s="64"/>
      <c r="G1754" s="64"/>
      <c r="H1754" s="64"/>
      <c r="I1754" s="64"/>
      <c r="J1754" s="64"/>
      <c r="K1754" s="64"/>
      <c r="L1754" s="64"/>
      <c r="M1754" s="64"/>
      <c r="N1754" s="64"/>
      <c r="O1754" s="64"/>
      <c r="P1754" s="64"/>
      <c r="Q1754" s="64"/>
      <c r="R1754" s="64"/>
      <c r="S1754" s="64"/>
      <c r="T1754" s="64"/>
      <c r="U1754" s="64"/>
      <c r="V1754" s="64"/>
      <c r="W1754" s="64"/>
      <c r="X1754" s="64"/>
      <c r="Y1754" s="64"/>
      <c r="Z1754" s="64"/>
      <c r="AA1754" s="64"/>
      <c r="AB1754" s="64"/>
      <c r="AC1754" s="64"/>
      <c r="AD1754" s="64"/>
      <c r="AE1754" s="64"/>
      <c r="AF1754" s="64"/>
      <c r="AG1754" s="64"/>
      <c r="AH1754" s="64"/>
    </row>
    <row r="1755" spans="1:34" ht="15" customHeight="1" x14ac:dyDescent="0.3">
      <c r="A1755" s="64"/>
      <c r="B1755" s="64"/>
      <c r="C1755" s="64"/>
      <c r="D1755" s="64"/>
      <c r="E1755" s="64"/>
      <c r="F1755" s="64"/>
      <c r="G1755" s="64"/>
      <c r="H1755" s="64"/>
      <c r="I1755" s="64"/>
      <c r="J1755" s="64"/>
      <c r="K1755" s="64"/>
      <c r="L1755" s="64"/>
      <c r="M1755" s="64"/>
      <c r="N1755" s="64"/>
      <c r="O1755" s="64"/>
      <c r="P1755" s="64"/>
      <c r="Q1755" s="64"/>
      <c r="R1755" s="64"/>
      <c r="S1755" s="64"/>
      <c r="T1755" s="64"/>
      <c r="U1755" s="64"/>
      <c r="V1755" s="64"/>
      <c r="W1755" s="64"/>
      <c r="X1755" s="64"/>
      <c r="Y1755" s="64"/>
      <c r="Z1755" s="64"/>
      <c r="AA1755" s="64"/>
      <c r="AB1755" s="64"/>
      <c r="AC1755" s="64"/>
      <c r="AD1755" s="64"/>
      <c r="AE1755" s="64"/>
      <c r="AF1755" s="64"/>
      <c r="AG1755" s="64"/>
      <c r="AH1755" s="64"/>
    </row>
    <row r="1756" spans="1:34" ht="15" customHeight="1" x14ac:dyDescent="0.3">
      <c r="A1756" s="64"/>
      <c r="B1756" s="64"/>
      <c r="C1756" s="64"/>
      <c r="D1756" s="64"/>
      <c r="E1756" s="64"/>
      <c r="F1756" s="64"/>
      <c r="G1756" s="64"/>
      <c r="H1756" s="64"/>
      <c r="I1756" s="64"/>
      <c r="J1756" s="64"/>
      <c r="K1756" s="64"/>
      <c r="L1756" s="64"/>
      <c r="M1756" s="64"/>
      <c r="N1756" s="64"/>
      <c r="O1756" s="64"/>
      <c r="P1756" s="64"/>
      <c r="Q1756" s="64"/>
      <c r="R1756" s="64"/>
      <c r="S1756" s="64"/>
      <c r="T1756" s="64"/>
      <c r="U1756" s="64"/>
      <c r="V1756" s="64"/>
      <c r="W1756" s="64"/>
      <c r="X1756" s="64"/>
      <c r="Y1756" s="64"/>
      <c r="Z1756" s="64"/>
      <c r="AA1756" s="64"/>
      <c r="AB1756" s="64"/>
      <c r="AC1756" s="64"/>
      <c r="AD1756" s="64"/>
      <c r="AE1756" s="64"/>
      <c r="AF1756" s="64"/>
      <c r="AG1756" s="64"/>
      <c r="AH1756" s="64"/>
    </row>
    <row r="1757" spans="1:34" ht="15" customHeight="1" x14ac:dyDescent="0.3">
      <c r="A1757" s="64"/>
      <c r="B1757" s="64"/>
      <c r="C1757" s="64"/>
      <c r="D1757" s="64"/>
      <c r="E1757" s="64"/>
      <c r="F1757" s="64"/>
      <c r="G1757" s="64"/>
      <c r="H1757" s="64"/>
      <c r="I1757" s="64"/>
      <c r="J1757" s="64"/>
      <c r="K1757" s="64"/>
      <c r="L1757" s="64"/>
      <c r="M1757" s="64"/>
      <c r="N1757" s="64"/>
      <c r="O1757" s="64"/>
      <c r="P1757" s="64"/>
      <c r="Q1757" s="64"/>
      <c r="R1757" s="64"/>
      <c r="S1757" s="64"/>
      <c r="T1757" s="64"/>
      <c r="U1757" s="64"/>
      <c r="V1757" s="64"/>
      <c r="W1757" s="64"/>
      <c r="X1757" s="64"/>
      <c r="Y1757" s="64"/>
      <c r="Z1757" s="64"/>
      <c r="AA1757" s="64"/>
      <c r="AB1757" s="64"/>
      <c r="AC1757" s="64"/>
      <c r="AD1757" s="64"/>
      <c r="AE1757" s="64"/>
      <c r="AF1757" s="64"/>
      <c r="AG1757" s="64"/>
      <c r="AH1757" s="64"/>
    </row>
    <row r="1758" spans="1:34" ht="15" customHeight="1" x14ac:dyDescent="0.3">
      <c r="A1758" s="64"/>
      <c r="B1758" s="64"/>
      <c r="C1758" s="64"/>
      <c r="D1758" s="64"/>
      <c r="E1758" s="64"/>
      <c r="F1758" s="64"/>
      <c r="G1758" s="64"/>
      <c r="H1758" s="64"/>
      <c r="I1758" s="64"/>
      <c r="J1758" s="64"/>
      <c r="K1758" s="64"/>
      <c r="L1758" s="64"/>
      <c r="M1758" s="64"/>
      <c r="N1758" s="64"/>
      <c r="O1758" s="64"/>
      <c r="P1758" s="64"/>
      <c r="Q1758" s="64"/>
      <c r="R1758" s="64"/>
      <c r="S1758" s="64"/>
      <c r="T1758" s="64"/>
      <c r="U1758" s="64"/>
      <c r="V1758" s="64"/>
      <c r="W1758" s="64"/>
      <c r="X1758" s="64"/>
      <c r="Y1758" s="64"/>
      <c r="Z1758" s="64"/>
      <c r="AA1758" s="64"/>
      <c r="AB1758" s="64"/>
      <c r="AC1758" s="64"/>
      <c r="AD1758" s="64"/>
      <c r="AE1758" s="64"/>
      <c r="AF1758" s="64"/>
      <c r="AG1758" s="64"/>
      <c r="AH1758" s="64"/>
    </row>
    <row r="1759" spans="1:34" ht="15" customHeight="1" x14ac:dyDescent="0.3">
      <c r="A1759" s="64"/>
      <c r="B1759" s="64"/>
      <c r="C1759" s="64"/>
      <c r="D1759" s="64"/>
      <c r="E1759" s="64"/>
      <c r="F1759" s="64"/>
      <c r="G1759" s="64"/>
      <c r="H1759" s="64"/>
      <c r="I1759" s="64"/>
      <c r="J1759" s="64"/>
      <c r="K1759" s="64"/>
      <c r="L1759" s="64"/>
      <c r="M1759" s="64"/>
      <c r="N1759" s="64"/>
      <c r="O1759" s="64"/>
      <c r="P1759" s="64"/>
      <c r="Q1759" s="64"/>
      <c r="R1759" s="64"/>
      <c r="S1759" s="64"/>
      <c r="T1759" s="64"/>
      <c r="U1759" s="64"/>
      <c r="V1759" s="64"/>
      <c r="W1759" s="64"/>
      <c r="X1759" s="64"/>
      <c r="Y1759" s="64"/>
      <c r="Z1759" s="64"/>
      <c r="AA1759" s="64"/>
      <c r="AB1759" s="64"/>
      <c r="AC1759" s="64"/>
      <c r="AD1759" s="64"/>
      <c r="AE1759" s="64"/>
      <c r="AF1759" s="64"/>
      <c r="AG1759" s="64"/>
      <c r="AH1759" s="64"/>
    </row>
    <row r="1760" spans="1:34" ht="15" customHeight="1" x14ac:dyDescent="0.3">
      <c r="A1760" s="64"/>
      <c r="B1760" s="64"/>
      <c r="C1760" s="64"/>
      <c r="D1760" s="64"/>
      <c r="E1760" s="64"/>
      <c r="F1760" s="64"/>
      <c r="G1760" s="64"/>
      <c r="H1760" s="64"/>
      <c r="I1760" s="64"/>
      <c r="J1760" s="64"/>
      <c r="K1760" s="64"/>
      <c r="L1760" s="64"/>
      <c r="M1760" s="64"/>
      <c r="N1760" s="64"/>
      <c r="O1760" s="64"/>
      <c r="P1760" s="64"/>
      <c r="Q1760" s="64"/>
      <c r="R1760" s="64"/>
      <c r="S1760" s="64"/>
      <c r="T1760" s="64"/>
      <c r="U1760" s="64"/>
      <c r="V1760" s="64"/>
      <c r="W1760" s="64"/>
      <c r="X1760" s="64"/>
      <c r="Y1760" s="64"/>
      <c r="Z1760" s="64"/>
      <c r="AA1760" s="64"/>
      <c r="AB1760" s="64"/>
      <c r="AC1760" s="64"/>
      <c r="AD1760" s="64"/>
      <c r="AE1760" s="64"/>
      <c r="AF1760" s="64"/>
      <c r="AG1760" s="64"/>
      <c r="AH1760" s="64"/>
    </row>
    <row r="1761" spans="1:34" ht="15" customHeight="1" x14ac:dyDescent="0.3">
      <c r="A1761" s="64"/>
      <c r="B1761" s="64"/>
      <c r="C1761" s="64"/>
      <c r="D1761" s="64"/>
      <c r="E1761" s="64"/>
      <c r="F1761" s="64"/>
      <c r="G1761" s="64"/>
      <c r="H1761" s="64"/>
      <c r="I1761" s="64"/>
      <c r="J1761" s="64"/>
      <c r="K1761" s="64"/>
      <c r="L1761" s="64"/>
      <c r="M1761" s="64"/>
      <c r="N1761" s="64"/>
      <c r="O1761" s="64"/>
      <c r="P1761" s="64"/>
      <c r="Q1761" s="64"/>
      <c r="R1761" s="64"/>
      <c r="S1761" s="64"/>
      <c r="T1761" s="64"/>
      <c r="U1761" s="64"/>
      <c r="V1761" s="64"/>
      <c r="W1761" s="64"/>
      <c r="X1761" s="64"/>
      <c r="Y1761" s="64"/>
      <c r="Z1761" s="64"/>
      <c r="AA1761" s="64"/>
      <c r="AB1761" s="64"/>
      <c r="AC1761" s="64"/>
      <c r="AD1761" s="64"/>
      <c r="AE1761" s="64"/>
      <c r="AF1761" s="64"/>
      <c r="AG1761" s="64"/>
      <c r="AH1761" s="64"/>
    </row>
    <row r="1762" spans="1:34" ht="15" customHeight="1" x14ac:dyDescent="0.3">
      <c r="A1762" s="64"/>
      <c r="B1762" s="64"/>
      <c r="C1762" s="64"/>
      <c r="D1762" s="64"/>
      <c r="E1762" s="64"/>
      <c r="F1762" s="64"/>
      <c r="G1762" s="64"/>
      <c r="H1762" s="64"/>
      <c r="I1762" s="64"/>
      <c r="J1762" s="64"/>
      <c r="K1762" s="64"/>
      <c r="L1762" s="64"/>
      <c r="M1762" s="64"/>
      <c r="N1762" s="64"/>
      <c r="O1762" s="64"/>
      <c r="P1762" s="64"/>
      <c r="Q1762" s="64"/>
      <c r="R1762" s="64"/>
      <c r="S1762" s="64"/>
      <c r="T1762" s="64"/>
      <c r="U1762" s="64"/>
      <c r="V1762" s="64"/>
      <c r="W1762" s="64"/>
      <c r="X1762" s="64"/>
      <c r="Y1762" s="64"/>
      <c r="Z1762" s="64"/>
      <c r="AA1762" s="64"/>
      <c r="AB1762" s="64"/>
      <c r="AC1762" s="64"/>
      <c r="AD1762" s="64"/>
      <c r="AE1762" s="64"/>
      <c r="AF1762" s="64"/>
      <c r="AG1762" s="64"/>
      <c r="AH1762" s="64"/>
    </row>
    <row r="1763" spans="1:34" ht="15" customHeight="1" x14ac:dyDescent="0.3">
      <c r="A1763" s="64"/>
      <c r="B1763" s="64"/>
      <c r="C1763" s="64"/>
      <c r="D1763" s="64"/>
      <c r="E1763" s="64"/>
      <c r="F1763" s="64"/>
      <c r="G1763" s="64"/>
      <c r="H1763" s="64"/>
      <c r="I1763" s="64"/>
      <c r="J1763" s="64"/>
      <c r="K1763" s="64"/>
      <c r="L1763" s="64"/>
      <c r="M1763" s="64"/>
      <c r="N1763" s="64"/>
      <c r="O1763" s="64"/>
      <c r="P1763" s="64"/>
      <c r="Q1763" s="64"/>
      <c r="R1763" s="64"/>
      <c r="S1763" s="64"/>
      <c r="T1763" s="64"/>
      <c r="U1763" s="64"/>
      <c r="V1763" s="64"/>
      <c r="W1763" s="64"/>
      <c r="X1763" s="64"/>
      <c r="Y1763" s="64"/>
      <c r="Z1763" s="64"/>
      <c r="AA1763" s="64"/>
      <c r="AB1763" s="64"/>
      <c r="AC1763" s="64"/>
      <c r="AD1763" s="64"/>
      <c r="AE1763" s="64"/>
      <c r="AF1763" s="64"/>
      <c r="AG1763" s="64"/>
      <c r="AH1763" s="64"/>
    </row>
    <row r="1764" spans="1:34" ht="15" customHeight="1" x14ac:dyDescent="0.3">
      <c r="A1764" s="64"/>
      <c r="B1764" s="64"/>
      <c r="C1764" s="64"/>
      <c r="D1764" s="64"/>
      <c r="E1764" s="64"/>
      <c r="F1764" s="64"/>
      <c r="G1764" s="64"/>
      <c r="H1764" s="64"/>
      <c r="I1764" s="64"/>
      <c r="J1764" s="64"/>
      <c r="K1764" s="64"/>
      <c r="L1764" s="64"/>
      <c r="M1764" s="64"/>
      <c r="N1764" s="64"/>
      <c r="O1764" s="64"/>
      <c r="P1764" s="64"/>
      <c r="Q1764" s="64"/>
      <c r="R1764" s="64"/>
      <c r="S1764" s="64"/>
      <c r="T1764" s="64"/>
      <c r="U1764" s="64"/>
      <c r="V1764" s="64"/>
      <c r="W1764" s="64"/>
      <c r="X1764" s="64"/>
      <c r="Y1764" s="64"/>
      <c r="Z1764" s="64"/>
      <c r="AA1764" s="64"/>
      <c r="AB1764" s="64"/>
      <c r="AC1764" s="64"/>
      <c r="AD1764" s="64"/>
      <c r="AE1764" s="64"/>
      <c r="AF1764" s="64"/>
      <c r="AG1764" s="64"/>
      <c r="AH1764" s="64"/>
    </row>
    <row r="1765" spans="1:34" ht="15" customHeight="1" x14ac:dyDescent="0.3">
      <c r="A1765" s="64"/>
      <c r="B1765" s="64"/>
      <c r="C1765" s="64"/>
      <c r="D1765" s="64"/>
      <c r="E1765" s="64"/>
      <c r="F1765" s="64"/>
      <c r="G1765" s="64"/>
      <c r="H1765" s="64"/>
      <c r="I1765" s="64"/>
      <c r="J1765" s="64"/>
      <c r="K1765" s="64"/>
      <c r="L1765" s="64"/>
      <c r="M1765" s="64"/>
      <c r="N1765" s="64"/>
      <c r="O1765" s="64"/>
      <c r="P1765" s="64"/>
      <c r="Q1765" s="64"/>
      <c r="R1765" s="64"/>
      <c r="S1765" s="64"/>
      <c r="T1765" s="64"/>
      <c r="U1765" s="64"/>
      <c r="V1765" s="64"/>
      <c r="W1765" s="64"/>
      <c r="X1765" s="64"/>
      <c r="Y1765" s="64"/>
      <c r="Z1765" s="64"/>
      <c r="AA1765" s="64"/>
      <c r="AB1765" s="64"/>
      <c r="AC1765" s="64"/>
      <c r="AD1765" s="64"/>
      <c r="AE1765" s="64"/>
      <c r="AF1765" s="64"/>
      <c r="AG1765" s="64"/>
      <c r="AH1765" s="64"/>
    </row>
    <row r="1766" spans="1:34" ht="15" customHeight="1" x14ac:dyDescent="0.3">
      <c r="A1766" s="64"/>
      <c r="B1766" s="64"/>
      <c r="C1766" s="64"/>
      <c r="D1766" s="64"/>
      <c r="E1766" s="64"/>
      <c r="F1766" s="64"/>
      <c r="G1766" s="64"/>
      <c r="H1766" s="64"/>
      <c r="I1766" s="64"/>
      <c r="J1766" s="64"/>
      <c r="K1766" s="64"/>
      <c r="L1766" s="64"/>
      <c r="M1766" s="64"/>
      <c r="N1766" s="64"/>
      <c r="O1766" s="64"/>
      <c r="P1766" s="64"/>
      <c r="Q1766" s="64"/>
      <c r="R1766" s="64"/>
      <c r="S1766" s="64"/>
      <c r="T1766" s="64"/>
      <c r="U1766" s="64"/>
      <c r="V1766" s="64"/>
      <c r="W1766" s="64"/>
      <c r="X1766" s="64"/>
      <c r="Y1766" s="64"/>
      <c r="Z1766" s="64"/>
      <c r="AA1766" s="64"/>
      <c r="AB1766" s="64"/>
      <c r="AC1766" s="64"/>
      <c r="AD1766" s="64"/>
      <c r="AE1766" s="64"/>
      <c r="AF1766" s="64"/>
      <c r="AG1766" s="64"/>
      <c r="AH1766" s="64"/>
    </row>
    <row r="1767" spans="1:34" ht="15" customHeight="1" x14ac:dyDescent="0.3">
      <c r="A1767" s="64"/>
      <c r="B1767" s="64"/>
      <c r="C1767" s="64"/>
      <c r="D1767" s="64"/>
      <c r="E1767" s="64"/>
      <c r="F1767" s="64"/>
      <c r="G1767" s="64"/>
      <c r="H1767" s="64"/>
      <c r="I1767" s="64"/>
      <c r="J1767" s="64"/>
      <c r="K1767" s="64"/>
      <c r="L1767" s="64"/>
      <c r="M1767" s="64"/>
      <c r="N1767" s="64"/>
      <c r="O1767" s="64"/>
      <c r="P1767" s="64"/>
      <c r="Q1767" s="64"/>
      <c r="R1767" s="64"/>
      <c r="S1767" s="64"/>
      <c r="T1767" s="64"/>
      <c r="U1767" s="64"/>
      <c r="V1767" s="64"/>
      <c r="W1767" s="64"/>
      <c r="X1767" s="64"/>
      <c r="Y1767" s="64"/>
      <c r="Z1767" s="64"/>
      <c r="AA1767" s="64"/>
      <c r="AB1767" s="64"/>
      <c r="AC1767" s="64"/>
      <c r="AD1767" s="64"/>
      <c r="AE1767" s="64"/>
      <c r="AF1767" s="64"/>
      <c r="AG1767" s="64"/>
      <c r="AH1767" s="64"/>
    </row>
    <row r="1768" spans="1:34" ht="15" customHeight="1" x14ac:dyDescent="0.3">
      <c r="A1768" s="64"/>
      <c r="B1768" s="64"/>
      <c r="C1768" s="64"/>
      <c r="D1768" s="64"/>
      <c r="E1768" s="64"/>
      <c r="F1768" s="64"/>
      <c r="G1768" s="64"/>
      <c r="H1768" s="64"/>
      <c r="I1768" s="64"/>
      <c r="J1768" s="64"/>
      <c r="K1768" s="64"/>
      <c r="L1768" s="64"/>
      <c r="M1768" s="64"/>
      <c r="N1768" s="64"/>
      <c r="O1768" s="64"/>
      <c r="P1768" s="64"/>
      <c r="Q1768" s="64"/>
      <c r="R1768" s="64"/>
      <c r="S1768" s="64"/>
      <c r="T1768" s="64"/>
      <c r="U1768" s="64"/>
      <c r="V1768" s="64"/>
      <c r="W1768" s="64"/>
      <c r="X1768" s="64"/>
      <c r="Y1768" s="64"/>
      <c r="Z1768" s="64"/>
      <c r="AA1768" s="64"/>
      <c r="AB1768" s="64"/>
      <c r="AC1768" s="64"/>
      <c r="AD1768" s="64"/>
      <c r="AE1768" s="64"/>
      <c r="AF1768" s="64"/>
      <c r="AG1768" s="64"/>
      <c r="AH1768" s="64"/>
    </row>
    <row r="1769" spans="1:34" ht="15" customHeight="1" x14ac:dyDescent="0.3">
      <c r="A1769" s="64"/>
      <c r="B1769" s="64"/>
      <c r="C1769" s="64"/>
      <c r="D1769" s="64"/>
      <c r="E1769" s="64"/>
      <c r="F1769" s="64"/>
      <c r="G1769" s="64"/>
      <c r="H1769" s="64"/>
      <c r="I1769" s="64"/>
      <c r="J1769" s="64"/>
      <c r="K1769" s="64"/>
      <c r="L1769" s="64"/>
      <c r="M1769" s="64"/>
      <c r="N1769" s="64"/>
      <c r="O1769" s="64"/>
      <c r="P1769" s="64"/>
      <c r="Q1769" s="64"/>
      <c r="R1769" s="64"/>
      <c r="S1769" s="64"/>
      <c r="T1769" s="64"/>
      <c r="U1769" s="64"/>
      <c r="V1769" s="64"/>
      <c r="W1769" s="64"/>
      <c r="X1769" s="64"/>
      <c r="Y1769" s="64"/>
      <c r="Z1769" s="64"/>
      <c r="AA1769" s="64"/>
      <c r="AB1769" s="64"/>
      <c r="AC1769" s="64"/>
      <c r="AD1769" s="64"/>
      <c r="AE1769" s="64"/>
      <c r="AF1769" s="64"/>
      <c r="AG1769" s="64"/>
      <c r="AH1769" s="64"/>
    </row>
    <row r="1770" spans="1:34" ht="15" customHeight="1" x14ac:dyDescent="0.3">
      <c r="A1770" s="64"/>
      <c r="B1770" s="64"/>
      <c r="C1770" s="64"/>
      <c r="D1770" s="64"/>
      <c r="E1770" s="64"/>
      <c r="F1770" s="64"/>
      <c r="G1770" s="64"/>
      <c r="H1770" s="64"/>
      <c r="I1770" s="64"/>
      <c r="J1770" s="64"/>
      <c r="K1770" s="64"/>
      <c r="L1770" s="64"/>
      <c r="M1770" s="64"/>
      <c r="N1770" s="64"/>
      <c r="O1770" s="64"/>
      <c r="P1770" s="64"/>
      <c r="Q1770" s="64"/>
      <c r="R1770" s="64"/>
      <c r="S1770" s="64"/>
      <c r="T1770" s="64"/>
      <c r="U1770" s="64"/>
      <c r="V1770" s="64"/>
      <c r="W1770" s="64"/>
      <c r="X1770" s="64"/>
      <c r="Y1770" s="64"/>
      <c r="Z1770" s="64"/>
      <c r="AA1770" s="64"/>
      <c r="AB1770" s="64"/>
      <c r="AC1770" s="64"/>
      <c r="AD1770" s="64"/>
      <c r="AE1770" s="64"/>
      <c r="AF1770" s="64"/>
      <c r="AG1770" s="64"/>
      <c r="AH1770" s="64"/>
    </row>
    <row r="1771" spans="1:34" ht="15" customHeight="1" x14ac:dyDescent="0.3">
      <c r="A1771" s="64"/>
      <c r="B1771" s="64"/>
      <c r="C1771" s="64"/>
      <c r="D1771" s="64"/>
      <c r="E1771" s="64"/>
      <c r="F1771" s="64"/>
      <c r="G1771" s="64"/>
      <c r="H1771" s="64"/>
      <c r="I1771" s="64"/>
      <c r="J1771" s="64"/>
      <c r="K1771" s="64"/>
      <c r="L1771" s="64"/>
      <c r="M1771" s="64"/>
      <c r="N1771" s="64"/>
      <c r="O1771" s="64"/>
      <c r="P1771" s="64"/>
      <c r="Q1771" s="64"/>
      <c r="R1771" s="64"/>
      <c r="S1771" s="64"/>
      <c r="T1771" s="64"/>
      <c r="U1771" s="64"/>
      <c r="V1771" s="64"/>
      <c r="W1771" s="64"/>
      <c r="X1771" s="64"/>
      <c r="Y1771" s="64"/>
      <c r="Z1771" s="64"/>
      <c r="AA1771" s="64"/>
      <c r="AB1771" s="64"/>
      <c r="AC1771" s="64"/>
      <c r="AD1771" s="64"/>
      <c r="AE1771" s="64"/>
      <c r="AF1771" s="64"/>
      <c r="AG1771" s="64"/>
      <c r="AH1771" s="64"/>
    </row>
    <row r="1772" spans="1:34" ht="15" customHeight="1" x14ac:dyDescent="0.3">
      <c r="A1772" s="64"/>
      <c r="B1772" s="64"/>
      <c r="C1772" s="64"/>
      <c r="D1772" s="64"/>
      <c r="E1772" s="64"/>
      <c r="F1772" s="64"/>
      <c r="G1772" s="64"/>
      <c r="H1772" s="64"/>
      <c r="I1772" s="64"/>
      <c r="J1772" s="64"/>
      <c r="K1772" s="64"/>
      <c r="L1772" s="64"/>
      <c r="M1772" s="64"/>
      <c r="N1772" s="64"/>
      <c r="O1772" s="64"/>
      <c r="P1772" s="64"/>
      <c r="Q1772" s="64"/>
      <c r="R1772" s="64"/>
      <c r="S1772" s="64"/>
      <c r="T1772" s="64"/>
      <c r="U1772" s="64"/>
      <c r="V1772" s="64"/>
      <c r="W1772" s="64"/>
      <c r="X1772" s="64"/>
      <c r="Y1772" s="64"/>
      <c r="Z1772" s="64"/>
      <c r="AA1772" s="64"/>
      <c r="AB1772" s="64"/>
      <c r="AC1772" s="64"/>
      <c r="AD1772" s="64"/>
      <c r="AE1772" s="64"/>
      <c r="AF1772" s="64"/>
      <c r="AG1772" s="64"/>
      <c r="AH1772" s="64"/>
    </row>
    <row r="1773" spans="1:34" ht="15" customHeight="1" x14ac:dyDescent="0.3">
      <c r="A1773" s="64"/>
      <c r="B1773" s="64"/>
      <c r="C1773" s="64"/>
      <c r="D1773" s="64"/>
      <c r="E1773" s="64"/>
      <c r="F1773" s="64"/>
      <c r="G1773" s="64"/>
      <c r="H1773" s="64"/>
      <c r="I1773" s="64"/>
      <c r="J1773" s="64"/>
      <c r="K1773" s="64"/>
      <c r="L1773" s="64"/>
      <c r="M1773" s="64"/>
      <c r="N1773" s="64"/>
      <c r="O1773" s="64"/>
      <c r="P1773" s="64"/>
      <c r="Q1773" s="64"/>
      <c r="R1773" s="64"/>
      <c r="S1773" s="64"/>
      <c r="T1773" s="64"/>
      <c r="U1773" s="64"/>
      <c r="V1773" s="64"/>
      <c r="W1773" s="64"/>
      <c r="X1773" s="64"/>
      <c r="Y1773" s="64"/>
      <c r="Z1773" s="64"/>
      <c r="AA1773" s="64"/>
      <c r="AB1773" s="64"/>
      <c r="AC1773" s="64"/>
      <c r="AD1773" s="64"/>
      <c r="AE1773" s="64"/>
      <c r="AF1773" s="64"/>
      <c r="AG1773" s="64"/>
      <c r="AH1773" s="64"/>
    </row>
    <row r="1774" spans="1:34" ht="15" customHeight="1" x14ac:dyDescent="0.3">
      <c r="A1774" s="64"/>
      <c r="B1774" s="64"/>
      <c r="C1774" s="64"/>
      <c r="D1774" s="64"/>
      <c r="E1774" s="64"/>
      <c r="F1774" s="64"/>
      <c r="G1774" s="64"/>
      <c r="H1774" s="64"/>
      <c r="I1774" s="64"/>
      <c r="J1774" s="64"/>
      <c r="K1774" s="64"/>
      <c r="L1774" s="64"/>
      <c r="M1774" s="64"/>
      <c r="N1774" s="64"/>
      <c r="O1774" s="64"/>
      <c r="P1774" s="64"/>
      <c r="Q1774" s="64"/>
      <c r="R1774" s="64"/>
      <c r="S1774" s="64"/>
      <c r="T1774" s="64"/>
      <c r="U1774" s="64"/>
      <c r="V1774" s="64"/>
      <c r="W1774" s="64"/>
      <c r="X1774" s="64"/>
      <c r="Y1774" s="64"/>
      <c r="Z1774" s="64"/>
      <c r="AA1774" s="64"/>
      <c r="AB1774" s="64"/>
      <c r="AC1774" s="64"/>
      <c r="AD1774" s="64"/>
      <c r="AE1774" s="64"/>
      <c r="AF1774" s="64"/>
      <c r="AG1774" s="64"/>
      <c r="AH1774" s="64"/>
    </row>
    <row r="1775" spans="1:34" ht="15" customHeight="1" x14ac:dyDescent="0.3">
      <c r="A1775" s="64"/>
      <c r="B1775" s="64"/>
      <c r="C1775" s="64"/>
      <c r="D1775" s="64"/>
      <c r="E1775" s="64"/>
      <c r="F1775" s="64"/>
      <c r="G1775" s="64"/>
      <c r="H1775" s="64"/>
      <c r="I1775" s="64"/>
      <c r="J1775" s="64"/>
      <c r="K1775" s="64"/>
      <c r="L1775" s="64"/>
      <c r="M1775" s="64"/>
      <c r="N1775" s="64"/>
      <c r="O1775" s="64"/>
      <c r="P1775" s="64"/>
      <c r="Q1775" s="64"/>
      <c r="R1775" s="64"/>
      <c r="S1775" s="64"/>
      <c r="T1775" s="64"/>
      <c r="U1775" s="64"/>
      <c r="V1775" s="64"/>
      <c r="W1775" s="64"/>
      <c r="X1775" s="64"/>
      <c r="Y1775" s="64"/>
      <c r="Z1775" s="64"/>
      <c r="AA1775" s="64"/>
      <c r="AB1775" s="64"/>
      <c r="AC1775" s="64"/>
      <c r="AD1775" s="64"/>
      <c r="AE1775" s="64"/>
      <c r="AF1775" s="64"/>
      <c r="AG1775" s="64"/>
      <c r="AH1775" s="64"/>
    </row>
    <row r="1776" spans="1:34" ht="15" customHeight="1" x14ac:dyDescent="0.3">
      <c r="A1776" s="64"/>
      <c r="B1776" s="64"/>
      <c r="C1776" s="64"/>
      <c r="D1776" s="64"/>
      <c r="E1776" s="64"/>
      <c r="F1776" s="64"/>
      <c r="G1776" s="64"/>
      <c r="H1776" s="64"/>
      <c r="I1776" s="64"/>
      <c r="J1776" s="64"/>
      <c r="K1776" s="64"/>
      <c r="L1776" s="64"/>
      <c r="M1776" s="64"/>
      <c r="N1776" s="64"/>
      <c r="O1776" s="64"/>
      <c r="P1776" s="64"/>
      <c r="Q1776" s="64"/>
      <c r="R1776" s="64"/>
      <c r="S1776" s="64"/>
      <c r="T1776" s="64"/>
      <c r="U1776" s="64"/>
      <c r="V1776" s="64"/>
      <c r="W1776" s="64"/>
      <c r="X1776" s="64"/>
      <c r="Y1776" s="64"/>
      <c r="Z1776" s="64"/>
      <c r="AA1776" s="64"/>
      <c r="AB1776" s="64"/>
      <c r="AC1776" s="64"/>
      <c r="AD1776" s="64"/>
      <c r="AE1776" s="64"/>
      <c r="AF1776" s="64"/>
      <c r="AG1776" s="64"/>
      <c r="AH1776" s="64"/>
    </row>
    <row r="1777" spans="1:34" ht="15" customHeight="1" x14ac:dyDescent="0.3">
      <c r="A1777" s="64"/>
      <c r="B1777" s="64"/>
      <c r="C1777" s="64"/>
      <c r="D1777" s="64"/>
      <c r="E1777" s="64"/>
      <c r="F1777" s="64"/>
      <c r="G1777" s="64"/>
      <c r="H1777" s="64"/>
      <c r="I1777" s="64"/>
      <c r="J1777" s="64"/>
      <c r="K1777" s="64"/>
      <c r="L1777" s="64"/>
      <c r="M1777" s="64"/>
      <c r="N1777" s="64"/>
      <c r="O1777" s="64"/>
      <c r="P1777" s="64"/>
      <c r="Q1777" s="64"/>
      <c r="R1777" s="64"/>
      <c r="S1777" s="64"/>
      <c r="T1777" s="64"/>
      <c r="U1777" s="64"/>
      <c r="V1777" s="64"/>
      <c r="W1777" s="64"/>
      <c r="X1777" s="64"/>
      <c r="Y1777" s="64"/>
      <c r="Z1777" s="64"/>
      <c r="AA1777" s="64"/>
      <c r="AB1777" s="64"/>
      <c r="AC1777" s="64"/>
      <c r="AD1777" s="64"/>
      <c r="AE1777" s="64"/>
      <c r="AF1777" s="64"/>
      <c r="AG1777" s="64"/>
      <c r="AH1777" s="64"/>
    </row>
    <row r="1778" spans="1:34" ht="15" customHeight="1" x14ac:dyDescent="0.3">
      <c r="A1778" s="64"/>
      <c r="B1778" s="64"/>
      <c r="C1778" s="64"/>
      <c r="D1778" s="64"/>
      <c r="E1778" s="64"/>
      <c r="F1778" s="64"/>
      <c r="G1778" s="64"/>
      <c r="H1778" s="64"/>
      <c r="I1778" s="64"/>
      <c r="J1778" s="64"/>
      <c r="K1778" s="64"/>
      <c r="L1778" s="64"/>
      <c r="M1778" s="64"/>
      <c r="N1778" s="64"/>
      <c r="O1778" s="64"/>
      <c r="P1778" s="64"/>
      <c r="Q1778" s="64"/>
      <c r="R1778" s="64"/>
      <c r="S1778" s="64"/>
      <c r="T1778" s="64"/>
      <c r="U1778" s="64"/>
      <c r="V1778" s="64"/>
      <c r="W1778" s="64"/>
      <c r="X1778" s="64"/>
      <c r="Y1778" s="64"/>
      <c r="Z1778" s="64"/>
      <c r="AA1778" s="64"/>
      <c r="AB1778" s="64"/>
      <c r="AC1778" s="64"/>
      <c r="AD1778" s="64"/>
      <c r="AE1778" s="64"/>
      <c r="AF1778" s="64"/>
      <c r="AG1778" s="64"/>
      <c r="AH1778" s="64"/>
    </row>
    <row r="1779" spans="1:34" ht="15" customHeight="1" x14ac:dyDescent="0.3">
      <c r="A1779" s="64"/>
      <c r="B1779" s="64"/>
      <c r="C1779" s="64"/>
      <c r="D1779" s="64"/>
      <c r="E1779" s="64"/>
      <c r="F1779" s="64"/>
      <c r="G1779" s="64"/>
      <c r="H1779" s="64"/>
      <c r="I1779" s="64"/>
      <c r="J1779" s="64"/>
      <c r="K1779" s="64"/>
      <c r="L1779" s="64"/>
      <c r="M1779" s="64"/>
      <c r="N1779" s="64"/>
      <c r="O1779" s="64"/>
      <c r="P1779" s="64"/>
      <c r="Q1779" s="64"/>
      <c r="R1779" s="64"/>
      <c r="S1779" s="64"/>
      <c r="T1779" s="64"/>
      <c r="U1779" s="64"/>
      <c r="V1779" s="64"/>
      <c r="W1779" s="64"/>
      <c r="X1779" s="64"/>
      <c r="Y1779" s="64"/>
      <c r="Z1779" s="64"/>
      <c r="AA1779" s="64"/>
      <c r="AB1779" s="64"/>
      <c r="AC1779" s="64"/>
      <c r="AD1779" s="64"/>
      <c r="AE1779" s="64"/>
      <c r="AF1779" s="64"/>
      <c r="AG1779" s="64"/>
      <c r="AH1779" s="64"/>
    </row>
    <row r="1780" spans="1:34" ht="15" customHeight="1" x14ac:dyDescent="0.3">
      <c r="A1780" s="64"/>
      <c r="B1780" s="64"/>
      <c r="C1780" s="64"/>
      <c r="D1780" s="64"/>
      <c r="E1780" s="64"/>
      <c r="F1780" s="64"/>
      <c r="G1780" s="64"/>
      <c r="H1780" s="64"/>
      <c r="I1780" s="64"/>
      <c r="J1780" s="64"/>
      <c r="K1780" s="64"/>
      <c r="L1780" s="64"/>
      <c r="M1780" s="64"/>
      <c r="N1780" s="64"/>
      <c r="O1780" s="64"/>
      <c r="P1780" s="64"/>
      <c r="Q1780" s="64"/>
      <c r="R1780" s="64"/>
      <c r="S1780" s="64"/>
      <c r="T1780" s="64"/>
      <c r="U1780" s="64"/>
      <c r="V1780" s="64"/>
      <c r="W1780" s="64"/>
      <c r="X1780" s="64"/>
      <c r="Y1780" s="64"/>
      <c r="Z1780" s="64"/>
      <c r="AA1780" s="64"/>
      <c r="AB1780" s="64"/>
      <c r="AC1780" s="64"/>
      <c r="AD1780" s="64"/>
      <c r="AE1780" s="64"/>
      <c r="AF1780" s="64"/>
      <c r="AG1780" s="64"/>
      <c r="AH1780" s="64"/>
    </row>
    <row r="1781" spans="1:34" ht="15" customHeight="1" x14ac:dyDescent="0.3">
      <c r="A1781" s="64"/>
      <c r="B1781" s="64"/>
      <c r="C1781" s="64"/>
      <c r="D1781" s="64"/>
      <c r="E1781" s="64"/>
      <c r="F1781" s="64"/>
      <c r="G1781" s="64"/>
      <c r="H1781" s="64"/>
      <c r="I1781" s="64"/>
      <c r="J1781" s="64"/>
      <c r="K1781" s="64"/>
      <c r="L1781" s="64"/>
      <c r="M1781" s="64"/>
      <c r="N1781" s="64"/>
      <c r="O1781" s="64"/>
      <c r="P1781" s="64"/>
      <c r="Q1781" s="64"/>
      <c r="R1781" s="64"/>
      <c r="S1781" s="64"/>
      <c r="T1781" s="64"/>
      <c r="U1781" s="64"/>
      <c r="V1781" s="64"/>
      <c r="W1781" s="64"/>
      <c r="X1781" s="64"/>
      <c r="Y1781" s="64"/>
      <c r="Z1781" s="64"/>
      <c r="AA1781" s="64"/>
      <c r="AB1781" s="64"/>
      <c r="AC1781" s="64"/>
      <c r="AD1781" s="64"/>
      <c r="AE1781" s="64"/>
      <c r="AF1781" s="64"/>
      <c r="AG1781" s="64"/>
      <c r="AH1781" s="64"/>
    </row>
    <row r="1782" spans="1:34" ht="15" customHeight="1" x14ac:dyDescent="0.3">
      <c r="A1782" s="64"/>
      <c r="B1782" s="64"/>
      <c r="C1782" s="64"/>
      <c r="D1782" s="64"/>
      <c r="E1782" s="64"/>
      <c r="F1782" s="64"/>
      <c r="G1782" s="64"/>
      <c r="H1782" s="64"/>
      <c r="I1782" s="64"/>
      <c r="J1782" s="64"/>
      <c r="K1782" s="64"/>
      <c r="L1782" s="64"/>
      <c r="M1782" s="64"/>
      <c r="N1782" s="64"/>
      <c r="O1782" s="64"/>
      <c r="P1782" s="64"/>
      <c r="Q1782" s="64"/>
      <c r="R1782" s="64"/>
      <c r="S1782" s="64"/>
      <c r="T1782" s="64"/>
      <c r="U1782" s="64"/>
      <c r="V1782" s="64"/>
      <c r="W1782" s="64"/>
      <c r="X1782" s="64"/>
      <c r="Y1782" s="64"/>
      <c r="Z1782" s="64"/>
      <c r="AA1782" s="64"/>
      <c r="AB1782" s="64"/>
      <c r="AC1782" s="64"/>
      <c r="AD1782" s="64"/>
      <c r="AE1782" s="64"/>
      <c r="AF1782" s="64"/>
      <c r="AG1782" s="64"/>
      <c r="AH1782" s="64"/>
    </row>
    <row r="1783" spans="1:34" ht="15" customHeight="1" x14ac:dyDescent="0.3">
      <c r="A1783" s="64"/>
      <c r="B1783" s="64"/>
      <c r="C1783" s="64"/>
      <c r="D1783" s="64"/>
      <c r="E1783" s="64"/>
      <c r="F1783" s="64"/>
      <c r="G1783" s="64"/>
      <c r="H1783" s="64"/>
      <c r="I1783" s="64"/>
      <c r="J1783" s="64"/>
      <c r="K1783" s="64"/>
      <c r="L1783" s="64"/>
      <c r="M1783" s="64"/>
      <c r="N1783" s="64"/>
      <c r="O1783" s="64"/>
      <c r="P1783" s="64"/>
      <c r="Q1783" s="64"/>
      <c r="R1783" s="64"/>
      <c r="S1783" s="64"/>
      <c r="T1783" s="64"/>
      <c r="U1783" s="64"/>
      <c r="V1783" s="64"/>
      <c r="W1783" s="64"/>
      <c r="X1783" s="64"/>
      <c r="Y1783" s="64"/>
      <c r="Z1783" s="64"/>
      <c r="AA1783" s="64"/>
      <c r="AB1783" s="64"/>
      <c r="AC1783" s="64"/>
      <c r="AD1783" s="64"/>
      <c r="AE1783" s="64"/>
      <c r="AF1783" s="64"/>
      <c r="AG1783" s="64"/>
      <c r="AH1783" s="64"/>
    </row>
    <row r="1784" spans="1:34" ht="15" customHeight="1" x14ac:dyDescent="0.3">
      <c r="A1784" s="64"/>
      <c r="B1784" s="64"/>
      <c r="C1784" s="64"/>
      <c r="D1784" s="64"/>
      <c r="E1784" s="64"/>
      <c r="F1784" s="64"/>
      <c r="G1784" s="64"/>
      <c r="H1784" s="64"/>
      <c r="I1784" s="64"/>
      <c r="J1784" s="64"/>
      <c r="K1784" s="64"/>
      <c r="L1784" s="64"/>
      <c r="M1784" s="64"/>
      <c r="N1784" s="64"/>
      <c r="O1784" s="64"/>
      <c r="P1784" s="64"/>
      <c r="Q1784" s="64"/>
      <c r="R1784" s="64"/>
      <c r="S1784" s="64"/>
      <c r="T1784" s="64"/>
      <c r="U1784" s="64"/>
      <c r="V1784" s="64"/>
      <c r="W1784" s="64"/>
      <c r="X1784" s="64"/>
      <c r="Y1784" s="64"/>
      <c r="Z1784" s="64"/>
      <c r="AA1784" s="64"/>
      <c r="AB1784" s="64"/>
      <c r="AC1784" s="64"/>
      <c r="AD1784" s="64"/>
      <c r="AE1784" s="64"/>
      <c r="AF1784" s="64"/>
      <c r="AG1784" s="64"/>
      <c r="AH1784" s="64"/>
    </row>
    <row r="1785" spans="1:34" ht="15" customHeight="1" x14ac:dyDescent="0.3">
      <c r="A1785" s="64"/>
      <c r="B1785" s="64"/>
      <c r="C1785" s="64"/>
      <c r="D1785" s="64"/>
      <c r="E1785" s="64"/>
      <c r="F1785" s="64"/>
      <c r="G1785" s="64"/>
      <c r="H1785" s="64"/>
      <c r="I1785" s="64"/>
      <c r="J1785" s="64"/>
      <c r="K1785" s="64"/>
      <c r="L1785" s="64"/>
      <c r="M1785" s="64"/>
      <c r="N1785" s="64"/>
      <c r="O1785" s="64"/>
      <c r="P1785" s="64"/>
      <c r="Q1785" s="64"/>
      <c r="R1785" s="64"/>
      <c r="S1785" s="64"/>
      <c r="T1785" s="64"/>
      <c r="U1785" s="64"/>
      <c r="V1785" s="64"/>
      <c r="W1785" s="64"/>
      <c r="X1785" s="64"/>
      <c r="Y1785" s="64"/>
      <c r="Z1785" s="64"/>
      <c r="AA1785" s="64"/>
      <c r="AB1785" s="64"/>
      <c r="AC1785" s="64"/>
      <c r="AD1785" s="64"/>
      <c r="AE1785" s="64"/>
      <c r="AF1785" s="64"/>
      <c r="AG1785" s="64"/>
      <c r="AH1785" s="64"/>
    </row>
    <row r="1786" spans="1:34" ht="15" customHeight="1" x14ac:dyDescent="0.3">
      <c r="A1786" s="64"/>
      <c r="B1786" s="64"/>
      <c r="C1786" s="64"/>
      <c r="D1786" s="64"/>
      <c r="E1786" s="64"/>
      <c r="F1786" s="64"/>
      <c r="G1786" s="64"/>
      <c r="H1786" s="64"/>
      <c r="I1786" s="64"/>
      <c r="J1786" s="64"/>
      <c r="K1786" s="64"/>
      <c r="L1786" s="64"/>
      <c r="M1786" s="64"/>
      <c r="N1786" s="64"/>
      <c r="O1786" s="64"/>
      <c r="P1786" s="64"/>
      <c r="Q1786" s="64"/>
      <c r="R1786" s="64"/>
      <c r="S1786" s="64"/>
      <c r="T1786" s="64"/>
      <c r="U1786" s="64"/>
      <c r="V1786" s="64"/>
      <c r="W1786" s="64"/>
      <c r="X1786" s="64"/>
      <c r="Y1786" s="64"/>
      <c r="Z1786" s="64"/>
      <c r="AA1786" s="64"/>
      <c r="AB1786" s="64"/>
      <c r="AC1786" s="64"/>
      <c r="AD1786" s="64"/>
      <c r="AE1786" s="64"/>
      <c r="AF1786" s="64"/>
      <c r="AG1786" s="64"/>
      <c r="AH1786" s="64"/>
    </row>
    <row r="1787" spans="1:34" ht="15" customHeight="1" x14ac:dyDescent="0.3">
      <c r="A1787" s="64"/>
      <c r="B1787" s="64"/>
      <c r="C1787" s="64"/>
      <c r="D1787" s="64"/>
      <c r="E1787" s="64"/>
      <c r="F1787" s="64"/>
      <c r="G1787" s="64"/>
      <c r="H1787" s="64"/>
      <c r="I1787" s="64"/>
      <c r="J1787" s="64"/>
      <c r="K1787" s="64"/>
      <c r="L1787" s="64"/>
      <c r="M1787" s="64"/>
      <c r="N1787" s="64"/>
      <c r="O1787" s="64"/>
      <c r="P1787" s="64"/>
      <c r="Q1787" s="64"/>
      <c r="R1787" s="64"/>
      <c r="S1787" s="64"/>
      <c r="T1787" s="64"/>
      <c r="U1787" s="64"/>
      <c r="V1787" s="64"/>
      <c r="W1787" s="64"/>
      <c r="X1787" s="64"/>
      <c r="Y1787" s="64"/>
      <c r="Z1787" s="64"/>
      <c r="AA1787" s="64"/>
      <c r="AB1787" s="64"/>
      <c r="AC1787" s="64"/>
      <c r="AD1787" s="64"/>
      <c r="AE1787" s="64"/>
      <c r="AF1787" s="64"/>
      <c r="AG1787" s="64"/>
      <c r="AH1787" s="64"/>
    </row>
    <row r="1788" spans="1:34" ht="15" customHeight="1" x14ac:dyDescent="0.3">
      <c r="A1788" s="64"/>
      <c r="B1788" s="64"/>
      <c r="C1788" s="64"/>
      <c r="D1788" s="64"/>
      <c r="E1788" s="64"/>
      <c r="F1788" s="64"/>
      <c r="G1788" s="64"/>
      <c r="H1788" s="64"/>
      <c r="I1788" s="64"/>
      <c r="J1788" s="64"/>
      <c r="K1788" s="64"/>
      <c r="L1788" s="64"/>
      <c r="M1788" s="64"/>
      <c r="N1788" s="64"/>
      <c r="O1788" s="64"/>
      <c r="P1788" s="64"/>
      <c r="Q1788" s="64"/>
      <c r="R1788" s="64"/>
      <c r="S1788" s="64"/>
      <c r="T1788" s="64"/>
      <c r="U1788" s="64"/>
      <c r="V1788" s="64"/>
      <c r="W1788" s="64"/>
      <c r="X1788" s="64"/>
      <c r="Y1788" s="64"/>
      <c r="Z1788" s="64"/>
      <c r="AA1788" s="64"/>
      <c r="AB1788" s="64"/>
      <c r="AC1788" s="64"/>
      <c r="AD1788" s="64"/>
      <c r="AE1788" s="64"/>
      <c r="AF1788" s="64"/>
      <c r="AG1788" s="64"/>
      <c r="AH1788" s="64"/>
    </row>
    <row r="1789" spans="1:34" ht="15" customHeight="1" x14ac:dyDescent="0.3">
      <c r="A1789" s="64"/>
      <c r="B1789" s="64"/>
      <c r="C1789" s="64"/>
      <c r="D1789" s="64"/>
      <c r="E1789" s="64"/>
      <c r="F1789" s="64"/>
      <c r="G1789" s="64"/>
      <c r="H1789" s="64"/>
      <c r="I1789" s="64"/>
      <c r="J1789" s="64"/>
      <c r="K1789" s="64"/>
      <c r="L1789" s="64"/>
      <c r="M1789" s="64"/>
      <c r="N1789" s="64"/>
      <c r="O1789" s="64"/>
      <c r="P1789" s="64"/>
      <c r="Q1789" s="64"/>
      <c r="R1789" s="64"/>
      <c r="S1789" s="64"/>
      <c r="T1789" s="64"/>
      <c r="U1789" s="64"/>
      <c r="V1789" s="64"/>
      <c r="W1789" s="64"/>
      <c r="X1789" s="64"/>
      <c r="Y1789" s="64"/>
      <c r="Z1789" s="64"/>
      <c r="AA1789" s="64"/>
      <c r="AB1789" s="64"/>
      <c r="AC1789" s="64"/>
      <c r="AD1789" s="64"/>
      <c r="AE1789" s="64"/>
      <c r="AF1789" s="64"/>
      <c r="AG1789" s="64"/>
      <c r="AH1789" s="64"/>
    </row>
    <row r="1790" spans="1:34" ht="15" customHeight="1" x14ac:dyDescent="0.3">
      <c r="A1790" s="64"/>
      <c r="B1790" s="64"/>
      <c r="C1790" s="64"/>
      <c r="D1790" s="64"/>
      <c r="E1790" s="64"/>
      <c r="F1790" s="64"/>
      <c r="G1790" s="64"/>
      <c r="H1790" s="64"/>
      <c r="I1790" s="64"/>
      <c r="J1790" s="64"/>
      <c r="K1790" s="64"/>
      <c r="L1790" s="64"/>
      <c r="M1790" s="64"/>
      <c r="N1790" s="64"/>
      <c r="O1790" s="64"/>
      <c r="P1790" s="64"/>
      <c r="Q1790" s="64"/>
      <c r="R1790" s="64"/>
      <c r="S1790" s="64"/>
      <c r="T1790" s="64"/>
      <c r="U1790" s="64"/>
      <c r="V1790" s="64"/>
      <c r="W1790" s="64"/>
      <c r="X1790" s="64"/>
      <c r="Y1790" s="64"/>
      <c r="Z1790" s="64"/>
      <c r="AA1790" s="64"/>
      <c r="AB1790" s="64"/>
      <c r="AC1790" s="64"/>
      <c r="AD1790" s="64"/>
      <c r="AE1790" s="64"/>
      <c r="AF1790" s="64"/>
      <c r="AG1790" s="64"/>
      <c r="AH1790" s="64"/>
    </row>
    <row r="1791" spans="1:34" ht="15" customHeight="1" x14ac:dyDescent="0.3">
      <c r="A1791" s="64"/>
      <c r="B1791" s="64"/>
      <c r="C1791" s="64"/>
      <c r="D1791" s="64"/>
      <c r="E1791" s="64"/>
      <c r="F1791" s="64"/>
      <c r="G1791" s="64"/>
      <c r="H1791" s="64"/>
      <c r="I1791" s="64"/>
      <c r="J1791" s="64"/>
      <c r="K1791" s="64"/>
      <c r="L1791" s="64"/>
      <c r="M1791" s="64"/>
      <c r="N1791" s="64"/>
      <c r="O1791" s="64"/>
      <c r="P1791" s="64"/>
      <c r="Q1791" s="64"/>
      <c r="R1791" s="64"/>
      <c r="S1791" s="64"/>
      <c r="T1791" s="64"/>
      <c r="U1791" s="64"/>
      <c r="V1791" s="64"/>
      <c r="W1791" s="64"/>
      <c r="X1791" s="64"/>
      <c r="Y1791" s="64"/>
      <c r="Z1791" s="64"/>
      <c r="AA1791" s="64"/>
      <c r="AB1791" s="64"/>
      <c r="AC1791" s="64"/>
      <c r="AD1791" s="64"/>
      <c r="AE1791" s="64"/>
      <c r="AF1791" s="64"/>
      <c r="AG1791" s="64"/>
      <c r="AH1791" s="64"/>
    </row>
    <row r="1792" spans="1:34" ht="15" customHeight="1" x14ac:dyDescent="0.3">
      <c r="A1792" s="64"/>
      <c r="B1792" s="64"/>
      <c r="C1792" s="64"/>
      <c r="D1792" s="64"/>
      <c r="E1792" s="64"/>
      <c r="F1792" s="64"/>
      <c r="G1792" s="64"/>
      <c r="H1792" s="64"/>
      <c r="I1792" s="64"/>
      <c r="J1792" s="64"/>
      <c r="K1792" s="64"/>
      <c r="L1792" s="64"/>
      <c r="M1792" s="64"/>
      <c r="N1792" s="64"/>
      <c r="O1792" s="64"/>
      <c r="P1792" s="64"/>
      <c r="Q1792" s="64"/>
      <c r="R1792" s="64"/>
      <c r="S1792" s="64"/>
      <c r="T1792" s="64"/>
      <c r="U1792" s="64"/>
      <c r="V1792" s="64"/>
      <c r="W1792" s="64"/>
      <c r="X1792" s="64"/>
      <c r="Y1792" s="64"/>
      <c r="Z1792" s="64"/>
      <c r="AA1792" s="64"/>
      <c r="AB1792" s="64"/>
      <c r="AC1792" s="64"/>
      <c r="AD1792" s="64"/>
      <c r="AE1792" s="64"/>
      <c r="AF1792" s="64"/>
      <c r="AG1792" s="64"/>
      <c r="AH1792" s="64"/>
    </row>
    <row r="1793" spans="1:34" ht="15" customHeight="1" x14ac:dyDescent="0.3">
      <c r="A1793" s="64"/>
      <c r="B1793" s="64"/>
      <c r="C1793" s="64"/>
      <c r="D1793" s="64"/>
      <c r="E1793" s="64"/>
      <c r="F1793" s="64"/>
      <c r="G1793" s="64"/>
      <c r="H1793" s="64"/>
      <c r="I1793" s="64"/>
      <c r="J1793" s="64"/>
      <c r="K1793" s="64"/>
      <c r="L1793" s="64"/>
      <c r="M1793" s="64"/>
      <c r="N1793" s="64"/>
      <c r="O1793" s="64"/>
      <c r="P1793" s="64"/>
      <c r="Q1793" s="64"/>
      <c r="R1793" s="64"/>
      <c r="S1793" s="64"/>
      <c r="T1793" s="64"/>
      <c r="U1793" s="64"/>
      <c r="V1793" s="64"/>
      <c r="W1793" s="64"/>
      <c r="X1793" s="64"/>
      <c r="Y1793" s="64"/>
      <c r="Z1793" s="64"/>
      <c r="AA1793" s="64"/>
      <c r="AB1793" s="64"/>
      <c r="AC1793" s="64"/>
      <c r="AD1793" s="64"/>
      <c r="AE1793" s="64"/>
      <c r="AF1793" s="64"/>
      <c r="AG1793" s="64"/>
      <c r="AH1793" s="64"/>
    </row>
    <row r="1794" spans="1:34" ht="15" customHeight="1" x14ac:dyDescent="0.3">
      <c r="A1794" s="64"/>
      <c r="B1794" s="64"/>
      <c r="C1794" s="64"/>
      <c r="D1794" s="64"/>
      <c r="E1794" s="64"/>
      <c r="F1794" s="64"/>
      <c r="G1794" s="64"/>
      <c r="H1794" s="64"/>
      <c r="I1794" s="64"/>
      <c r="J1794" s="64"/>
      <c r="K1794" s="64"/>
      <c r="L1794" s="64"/>
      <c r="M1794" s="64"/>
      <c r="N1794" s="64"/>
      <c r="O1794" s="64"/>
      <c r="P1794" s="64"/>
      <c r="Q1794" s="64"/>
      <c r="R1794" s="64"/>
      <c r="S1794" s="64"/>
      <c r="T1794" s="64"/>
      <c r="U1794" s="64"/>
      <c r="V1794" s="64"/>
      <c r="W1794" s="64"/>
      <c r="X1794" s="64"/>
      <c r="Y1794" s="64"/>
      <c r="Z1794" s="64"/>
      <c r="AA1794" s="64"/>
      <c r="AB1794" s="64"/>
      <c r="AC1794" s="64"/>
      <c r="AD1794" s="64"/>
      <c r="AE1794" s="64"/>
      <c r="AF1794" s="64"/>
      <c r="AG1794" s="64"/>
      <c r="AH1794" s="64"/>
    </row>
    <row r="1795" spans="1:34" ht="15" customHeight="1" x14ac:dyDescent="0.3">
      <c r="A1795" s="64"/>
      <c r="B1795" s="64"/>
      <c r="C1795" s="64"/>
      <c r="D1795" s="64"/>
      <c r="E1795" s="64"/>
      <c r="F1795" s="64"/>
      <c r="G1795" s="64"/>
      <c r="H1795" s="64"/>
      <c r="I1795" s="64"/>
      <c r="J1795" s="64"/>
      <c r="K1795" s="64"/>
      <c r="L1795" s="64"/>
      <c r="M1795" s="64"/>
      <c r="N1795" s="64"/>
      <c r="O1795" s="64"/>
      <c r="P1795" s="64"/>
      <c r="Q1795" s="64"/>
      <c r="R1795" s="64"/>
      <c r="S1795" s="64"/>
      <c r="T1795" s="64"/>
      <c r="U1795" s="64"/>
      <c r="V1795" s="64"/>
      <c r="W1795" s="64"/>
      <c r="X1795" s="64"/>
      <c r="Y1795" s="64"/>
      <c r="Z1795" s="64"/>
      <c r="AA1795" s="64"/>
      <c r="AB1795" s="64"/>
      <c r="AC1795" s="64"/>
      <c r="AD1795" s="64"/>
      <c r="AE1795" s="64"/>
      <c r="AF1795" s="64"/>
      <c r="AG1795" s="64"/>
      <c r="AH1795" s="64"/>
    </row>
    <row r="1796" spans="1:34" ht="15" customHeight="1" x14ac:dyDescent="0.3">
      <c r="A1796" s="64"/>
      <c r="B1796" s="64"/>
      <c r="C1796" s="64"/>
      <c r="D1796" s="64"/>
      <c r="E1796" s="64"/>
      <c r="F1796" s="64"/>
      <c r="G1796" s="64"/>
      <c r="H1796" s="64"/>
      <c r="I1796" s="64"/>
      <c r="J1796" s="64"/>
      <c r="K1796" s="64"/>
      <c r="L1796" s="64"/>
      <c r="M1796" s="64"/>
      <c r="N1796" s="64"/>
      <c r="O1796" s="64"/>
      <c r="P1796" s="64"/>
      <c r="Q1796" s="64"/>
      <c r="R1796" s="64"/>
      <c r="S1796" s="64"/>
      <c r="T1796" s="64"/>
      <c r="U1796" s="64"/>
      <c r="V1796" s="64"/>
      <c r="W1796" s="64"/>
      <c r="X1796" s="64"/>
      <c r="Y1796" s="64"/>
      <c r="Z1796" s="64"/>
      <c r="AA1796" s="64"/>
      <c r="AB1796" s="64"/>
      <c r="AC1796" s="64"/>
      <c r="AD1796" s="64"/>
      <c r="AE1796" s="64"/>
      <c r="AF1796" s="64"/>
      <c r="AG1796" s="64"/>
      <c r="AH1796" s="64"/>
    </row>
    <row r="1797" spans="1:34" ht="15" customHeight="1" x14ac:dyDescent="0.3">
      <c r="A1797" s="64"/>
      <c r="B1797" s="64"/>
      <c r="C1797" s="64"/>
      <c r="D1797" s="64"/>
      <c r="E1797" s="64"/>
      <c r="F1797" s="64"/>
      <c r="G1797" s="64"/>
      <c r="H1797" s="64"/>
      <c r="I1797" s="64"/>
      <c r="J1797" s="64"/>
      <c r="K1797" s="64"/>
      <c r="L1797" s="64"/>
      <c r="M1797" s="64"/>
      <c r="N1797" s="64"/>
      <c r="O1797" s="64"/>
      <c r="P1797" s="64"/>
      <c r="Q1797" s="64"/>
      <c r="R1797" s="64"/>
      <c r="S1797" s="64"/>
      <c r="T1797" s="64"/>
      <c r="U1797" s="64"/>
      <c r="V1797" s="64"/>
      <c r="W1797" s="64"/>
      <c r="X1797" s="64"/>
      <c r="Y1797" s="64"/>
      <c r="Z1797" s="64"/>
      <c r="AA1797" s="64"/>
      <c r="AB1797" s="64"/>
      <c r="AC1797" s="64"/>
      <c r="AD1797" s="64"/>
      <c r="AE1797" s="64"/>
      <c r="AF1797" s="64"/>
      <c r="AG1797" s="64"/>
      <c r="AH1797" s="64"/>
    </row>
    <row r="1798" spans="1:34" ht="15" customHeight="1" x14ac:dyDescent="0.3">
      <c r="A1798" s="64"/>
      <c r="B1798" s="64"/>
      <c r="C1798" s="64"/>
      <c r="D1798" s="64"/>
      <c r="E1798" s="64"/>
      <c r="F1798" s="64"/>
      <c r="G1798" s="64"/>
      <c r="H1798" s="64"/>
      <c r="I1798" s="64"/>
      <c r="J1798" s="64"/>
      <c r="K1798" s="64"/>
      <c r="L1798" s="64"/>
      <c r="M1798" s="64"/>
      <c r="N1798" s="64"/>
      <c r="O1798" s="64"/>
      <c r="P1798" s="64"/>
      <c r="Q1798" s="64"/>
      <c r="R1798" s="64"/>
      <c r="S1798" s="64"/>
      <c r="T1798" s="64"/>
      <c r="U1798" s="64"/>
      <c r="V1798" s="64"/>
      <c r="W1798" s="64"/>
      <c r="X1798" s="64"/>
      <c r="Y1798" s="64"/>
      <c r="Z1798" s="64"/>
      <c r="AA1798" s="64"/>
      <c r="AB1798" s="64"/>
      <c r="AC1798" s="64"/>
      <c r="AD1798" s="64"/>
      <c r="AE1798" s="64"/>
      <c r="AF1798" s="64"/>
      <c r="AG1798" s="64"/>
      <c r="AH1798" s="64"/>
    </row>
    <row r="1799" spans="1:34" ht="15" customHeight="1" x14ac:dyDescent="0.3">
      <c r="A1799" s="64"/>
      <c r="B1799" s="64"/>
      <c r="C1799" s="64"/>
      <c r="D1799" s="64"/>
      <c r="E1799" s="64"/>
      <c r="F1799" s="64"/>
      <c r="G1799" s="64"/>
      <c r="H1799" s="64"/>
      <c r="I1799" s="64"/>
      <c r="J1799" s="64"/>
      <c r="K1799" s="64"/>
      <c r="L1799" s="64"/>
      <c r="M1799" s="64"/>
      <c r="N1799" s="64"/>
      <c r="O1799" s="64"/>
      <c r="P1799" s="64"/>
      <c r="Q1799" s="64"/>
      <c r="R1799" s="64"/>
      <c r="S1799" s="64"/>
      <c r="T1799" s="64"/>
      <c r="U1799" s="64"/>
      <c r="V1799" s="64"/>
      <c r="W1799" s="64"/>
      <c r="X1799" s="64"/>
      <c r="Y1799" s="64"/>
      <c r="Z1799" s="64"/>
      <c r="AA1799" s="64"/>
      <c r="AB1799" s="64"/>
      <c r="AC1799" s="64"/>
      <c r="AD1799" s="64"/>
      <c r="AE1799" s="64"/>
      <c r="AF1799" s="64"/>
      <c r="AG1799" s="64"/>
      <c r="AH1799" s="64"/>
    </row>
    <row r="1800" spans="1:34" ht="15" customHeight="1" x14ac:dyDescent="0.3">
      <c r="A1800" s="64"/>
      <c r="B1800" s="64"/>
      <c r="C1800" s="64"/>
      <c r="D1800" s="64"/>
      <c r="E1800" s="64"/>
      <c r="F1800" s="64"/>
      <c r="G1800" s="64"/>
      <c r="H1800" s="64"/>
      <c r="I1800" s="64"/>
      <c r="J1800" s="64"/>
      <c r="K1800" s="64"/>
      <c r="L1800" s="64"/>
      <c r="M1800" s="64"/>
      <c r="N1800" s="64"/>
      <c r="O1800" s="64"/>
      <c r="P1800" s="64"/>
      <c r="Q1800" s="64"/>
      <c r="R1800" s="64"/>
      <c r="S1800" s="64"/>
      <c r="T1800" s="64"/>
      <c r="U1800" s="64"/>
      <c r="V1800" s="64"/>
      <c r="W1800" s="64"/>
      <c r="X1800" s="64"/>
      <c r="Y1800" s="64"/>
      <c r="Z1800" s="64"/>
      <c r="AA1800" s="64"/>
      <c r="AB1800" s="64"/>
      <c r="AC1800" s="64"/>
      <c r="AD1800" s="64"/>
      <c r="AE1800" s="64"/>
      <c r="AF1800" s="64"/>
      <c r="AG1800" s="64"/>
      <c r="AH1800" s="64"/>
    </row>
    <row r="1801" spans="1:34" ht="15" customHeight="1" x14ac:dyDescent="0.3">
      <c r="A1801" s="64"/>
      <c r="B1801" s="64"/>
      <c r="C1801" s="64"/>
      <c r="D1801" s="64"/>
      <c r="E1801" s="64"/>
      <c r="F1801" s="64"/>
      <c r="G1801" s="64"/>
      <c r="H1801" s="64"/>
      <c r="I1801" s="64"/>
      <c r="J1801" s="64"/>
      <c r="K1801" s="64"/>
      <c r="L1801" s="64"/>
      <c r="M1801" s="64"/>
      <c r="N1801" s="64"/>
      <c r="O1801" s="64"/>
      <c r="P1801" s="64"/>
      <c r="Q1801" s="64"/>
      <c r="R1801" s="64"/>
      <c r="S1801" s="64"/>
      <c r="T1801" s="64"/>
      <c r="U1801" s="64"/>
      <c r="V1801" s="64"/>
      <c r="W1801" s="64"/>
      <c r="X1801" s="64"/>
      <c r="Y1801" s="64"/>
      <c r="Z1801" s="64"/>
      <c r="AA1801" s="64"/>
      <c r="AB1801" s="64"/>
      <c r="AC1801" s="64"/>
      <c r="AD1801" s="64"/>
      <c r="AE1801" s="64"/>
      <c r="AF1801" s="64"/>
      <c r="AG1801" s="64"/>
      <c r="AH1801" s="64"/>
    </row>
    <row r="1802" spans="1:34" ht="15" customHeight="1" x14ac:dyDescent="0.3">
      <c r="A1802" s="64"/>
      <c r="B1802" s="64"/>
      <c r="C1802" s="64"/>
      <c r="D1802" s="64"/>
      <c r="E1802" s="64"/>
      <c r="F1802" s="64"/>
      <c r="G1802" s="64"/>
      <c r="H1802" s="64"/>
      <c r="I1802" s="64"/>
      <c r="J1802" s="64"/>
      <c r="K1802" s="64"/>
      <c r="L1802" s="64"/>
      <c r="M1802" s="64"/>
      <c r="N1802" s="64"/>
      <c r="O1802" s="64"/>
      <c r="P1802" s="64"/>
      <c r="Q1802" s="64"/>
      <c r="R1802" s="64"/>
      <c r="S1802" s="64"/>
      <c r="T1802" s="64"/>
      <c r="U1802" s="64"/>
      <c r="V1802" s="64"/>
      <c r="W1802" s="64"/>
      <c r="X1802" s="64"/>
      <c r="Y1802" s="64"/>
      <c r="Z1802" s="64"/>
      <c r="AA1802" s="64"/>
      <c r="AB1802" s="64"/>
      <c r="AC1802" s="64"/>
      <c r="AD1802" s="64"/>
      <c r="AE1802" s="64"/>
      <c r="AF1802" s="64"/>
      <c r="AG1802" s="64"/>
      <c r="AH1802" s="64"/>
    </row>
    <row r="1803" spans="1:34" ht="15" customHeight="1" x14ac:dyDescent="0.3">
      <c r="A1803" s="64"/>
      <c r="B1803" s="64"/>
      <c r="C1803" s="64"/>
      <c r="D1803" s="64"/>
      <c r="E1803" s="64"/>
      <c r="F1803" s="64"/>
      <c r="G1803" s="64"/>
      <c r="H1803" s="64"/>
      <c r="I1803" s="64"/>
      <c r="J1803" s="64"/>
      <c r="K1803" s="64"/>
      <c r="L1803" s="64"/>
      <c r="M1803" s="64"/>
      <c r="N1803" s="64"/>
      <c r="O1803" s="64"/>
      <c r="P1803" s="64"/>
      <c r="Q1803" s="64"/>
      <c r="R1803" s="64"/>
      <c r="S1803" s="64"/>
      <c r="T1803" s="64"/>
      <c r="U1803" s="64"/>
      <c r="V1803" s="64"/>
      <c r="W1803" s="64"/>
      <c r="X1803" s="64"/>
      <c r="Y1803" s="64"/>
      <c r="Z1803" s="64"/>
      <c r="AA1803" s="64"/>
      <c r="AB1803" s="64"/>
      <c r="AC1803" s="64"/>
      <c r="AD1803" s="64"/>
      <c r="AE1803" s="64"/>
      <c r="AF1803" s="64"/>
      <c r="AG1803" s="64"/>
      <c r="AH1803" s="64"/>
    </row>
    <row r="1804" spans="1:34" ht="15" customHeight="1" x14ac:dyDescent="0.3">
      <c r="A1804" s="64"/>
      <c r="B1804" s="64"/>
      <c r="C1804" s="64"/>
      <c r="D1804" s="64"/>
      <c r="E1804" s="64"/>
      <c r="F1804" s="64"/>
      <c r="G1804" s="64"/>
      <c r="H1804" s="64"/>
      <c r="I1804" s="64"/>
      <c r="J1804" s="64"/>
      <c r="K1804" s="64"/>
      <c r="L1804" s="64"/>
      <c r="M1804" s="64"/>
      <c r="N1804" s="64"/>
      <c r="O1804" s="64"/>
      <c r="P1804" s="64"/>
      <c r="Q1804" s="64"/>
      <c r="R1804" s="64"/>
      <c r="S1804" s="64"/>
      <c r="T1804" s="64"/>
      <c r="U1804" s="64"/>
      <c r="V1804" s="64"/>
      <c r="W1804" s="64"/>
      <c r="X1804" s="64"/>
      <c r="Y1804" s="64"/>
      <c r="Z1804" s="64"/>
      <c r="AA1804" s="64"/>
      <c r="AB1804" s="64"/>
      <c r="AC1804" s="64"/>
      <c r="AD1804" s="64"/>
      <c r="AE1804" s="64"/>
      <c r="AF1804" s="64"/>
      <c r="AG1804" s="64"/>
      <c r="AH1804" s="64"/>
    </row>
    <row r="1805" spans="1:34" ht="15" customHeight="1" x14ac:dyDescent="0.3">
      <c r="A1805" s="64"/>
      <c r="B1805" s="64"/>
      <c r="C1805" s="64"/>
      <c r="D1805" s="64"/>
      <c r="E1805" s="64"/>
      <c r="F1805" s="64"/>
      <c r="G1805" s="64"/>
      <c r="H1805" s="64"/>
      <c r="I1805" s="64"/>
      <c r="J1805" s="64"/>
      <c r="K1805" s="64"/>
      <c r="L1805" s="64"/>
      <c r="M1805" s="64"/>
      <c r="N1805" s="64"/>
      <c r="O1805" s="64"/>
      <c r="P1805" s="64"/>
      <c r="Q1805" s="64"/>
      <c r="R1805" s="64"/>
      <c r="S1805" s="64"/>
      <c r="T1805" s="64"/>
      <c r="U1805" s="64"/>
      <c r="V1805" s="64"/>
      <c r="W1805" s="64"/>
      <c r="X1805" s="64"/>
      <c r="Y1805" s="64"/>
      <c r="Z1805" s="64"/>
      <c r="AA1805" s="64"/>
      <c r="AB1805" s="64"/>
      <c r="AC1805" s="64"/>
      <c r="AD1805" s="64"/>
      <c r="AE1805" s="64"/>
      <c r="AF1805" s="64"/>
      <c r="AG1805" s="64"/>
      <c r="AH1805" s="64"/>
    </row>
    <row r="1806" spans="1:34" ht="15" customHeight="1" x14ac:dyDescent="0.3">
      <c r="A1806" s="64"/>
      <c r="B1806" s="64"/>
      <c r="C1806" s="64"/>
      <c r="D1806" s="64"/>
      <c r="E1806" s="64"/>
      <c r="F1806" s="64"/>
      <c r="G1806" s="64"/>
      <c r="H1806" s="64"/>
      <c r="I1806" s="64"/>
      <c r="J1806" s="64"/>
      <c r="K1806" s="64"/>
      <c r="L1806" s="64"/>
      <c r="M1806" s="64"/>
      <c r="N1806" s="64"/>
      <c r="O1806" s="64"/>
      <c r="P1806" s="64"/>
      <c r="Q1806" s="64"/>
      <c r="R1806" s="64"/>
      <c r="S1806" s="64"/>
      <c r="T1806" s="64"/>
      <c r="U1806" s="64"/>
      <c r="V1806" s="64"/>
      <c r="W1806" s="64"/>
      <c r="X1806" s="64"/>
      <c r="Y1806" s="64"/>
      <c r="Z1806" s="64"/>
      <c r="AA1806" s="64"/>
      <c r="AB1806" s="64"/>
      <c r="AC1806" s="64"/>
      <c r="AD1806" s="64"/>
      <c r="AE1806" s="64"/>
      <c r="AF1806" s="64"/>
      <c r="AG1806" s="64"/>
      <c r="AH1806" s="64"/>
    </row>
    <row r="1807" spans="1:34" ht="15" customHeight="1" x14ac:dyDescent="0.3">
      <c r="A1807" s="64"/>
      <c r="B1807" s="64"/>
      <c r="C1807" s="64"/>
      <c r="D1807" s="64"/>
      <c r="E1807" s="64"/>
      <c r="F1807" s="64"/>
      <c r="G1807" s="64"/>
      <c r="H1807" s="64"/>
      <c r="I1807" s="64"/>
      <c r="J1807" s="64"/>
      <c r="K1807" s="64"/>
      <c r="L1807" s="64"/>
      <c r="M1807" s="64"/>
      <c r="N1807" s="64"/>
      <c r="O1807" s="64"/>
      <c r="P1807" s="64"/>
      <c r="Q1807" s="64"/>
      <c r="R1807" s="64"/>
      <c r="S1807" s="64"/>
      <c r="T1807" s="64"/>
      <c r="U1807" s="64"/>
      <c r="V1807" s="64"/>
      <c r="W1807" s="64"/>
      <c r="X1807" s="64"/>
      <c r="Y1807" s="64"/>
      <c r="Z1807" s="64"/>
      <c r="AA1807" s="64"/>
      <c r="AB1807" s="64"/>
      <c r="AC1807" s="64"/>
      <c r="AD1807" s="64"/>
      <c r="AE1807" s="64"/>
      <c r="AF1807" s="64"/>
      <c r="AG1807" s="64"/>
      <c r="AH1807" s="64"/>
    </row>
    <row r="1808" spans="1:34" ht="15" customHeight="1" x14ac:dyDescent="0.3">
      <c r="A1808" s="64"/>
      <c r="B1808" s="64"/>
      <c r="C1808" s="64"/>
      <c r="D1808" s="64"/>
      <c r="E1808" s="64"/>
      <c r="F1808" s="64"/>
      <c r="G1808" s="64"/>
      <c r="H1808" s="64"/>
      <c r="I1808" s="64"/>
      <c r="J1808" s="64"/>
      <c r="K1808" s="64"/>
      <c r="L1808" s="64"/>
      <c r="M1808" s="64"/>
      <c r="N1808" s="64"/>
      <c r="O1808" s="64"/>
      <c r="P1808" s="64"/>
      <c r="Q1808" s="64"/>
      <c r="R1808" s="64"/>
      <c r="S1808" s="64"/>
      <c r="T1808" s="64"/>
      <c r="U1808" s="64"/>
      <c r="V1808" s="64"/>
      <c r="W1808" s="64"/>
      <c r="X1808" s="64"/>
      <c r="Y1808" s="64"/>
      <c r="Z1808" s="64"/>
      <c r="AA1808" s="64"/>
      <c r="AB1808" s="64"/>
      <c r="AC1808" s="64"/>
      <c r="AD1808" s="64"/>
      <c r="AE1808" s="64"/>
      <c r="AF1808" s="64"/>
      <c r="AG1808" s="64"/>
      <c r="AH1808" s="64"/>
    </row>
    <row r="1809" spans="1:34" ht="15" customHeight="1" x14ac:dyDescent="0.3">
      <c r="A1809" s="64"/>
      <c r="B1809" s="64"/>
      <c r="C1809" s="64"/>
      <c r="D1809" s="64"/>
      <c r="E1809" s="64"/>
      <c r="F1809" s="64"/>
      <c r="G1809" s="64"/>
      <c r="H1809" s="64"/>
      <c r="I1809" s="64"/>
      <c r="J1809" s="64"/>
      <c r="K1809" s="64"/>
      <c r="L1809" s="64"/>
      <c r="M1809" s="64"/>
      <c r="N1809" s="64"/>
      <c r="O1809" s="64"/>
      <c r="P1809" s="64"/>
      <c r="Q1809" s="64"/>
      <c r="R1809" s="64"/>
      <c r="S1809" s="64"/>
      <c r="T1809" s="64"/>
      <c r="U1809" s="64"/>
      <c r="V1809" s="64"/>
      <c r="W1809" s="64"/>
      <c r="X1809" s="64"/>
      <c r="Y1809" s="64"/>
      <c r="Z1809" s="64"/>
      <c r="AA1809" s="64"/>
      <c r="AB1809" s="64"/>
      <c r="AC1809" s="64"/>
      <c r="AD1809" s="64"/>
      <c r="AE1809" s="64"/>
      <c r="AF1809" s="64"/>
      <c r="AG1809" s="64"/>
      <c r="AH1809" s="64"/>
    </row>
    <row r="1810" spans="1:34" ht="15" customHeight="1" x14ac:dyDescent="0.3">
      <c r="A1810" s="64"/>
      <c r="B1810" s="64"/>
      <c r="C1810" s="64"/>
      <c r="D1810" s="64"/>
      <c r="E1810" s="64"/>
      <c r="F1810" s="64"/>
      <c r="G1810" s="64"/>
      <c r="H1810" s="64"/>
      <c r="I1810" s="64"/>
      <c r="J1810" s="64"/>
      <c r="K1810" s="64"/>
      <c r="L1810" s="64"/>
      <c r="M1810" s="64"/>
      <c r="N1810" s="64"/>
      <c r="O1810" s="64"/>
      <c r="P1810" s="64"/>
      <c r="Q1810" s="64"/>
      <c r="R1810" s="64"/>
      <c r="S1810" s="64"/>
      <c r="T1810" s="64"/>
      <c r="U1810" s="64"/>
      <c r="V1810" s="64"/>
      <c r="W1810" s="64"/>
      <c r="X1810" s="64"/>
      <c r="Y1810" s="64"/>
      <c r="Z1810" s="64"/>
      <c r="AA1810" s="64"/>
      <c r="AB1810" s="64"/>
      <c r="AC1810" s="64"/>
      <c r="AD1810" s="64"/>
      <c r="AE1810" s="64"/>
      <c r="AF1810" s="64"/>
      <c r="AG1810" s="64"/>
      <c r="AH1810" s="64"/>
    </row>
    <row r="1811" spans="1:34" ht="15" customHeight="1" x14ac:dyDescent="0.3">
      <c r="A1811" s="64"/>
      <c r="B1811" s="64"/>
      <c r="C1811" s="64"/>
      <c r="D1811" s="64"/>
      <c r="E1811" s="64"/>
      <c r="F1811" s="64"/>
      <c r="G1811" s="64"/>
      <c r="H1811" s="64"/>
      <c r="I1811" s="64"/>
      <c r="J1811" s="64"/>
      <c r="K1811" s="64"/>
      <c r="L1811" s="64"/>
      <c r="M1811" s="64"/>
      <c r="N1811" s="64"/>
      <c r="O1811" s="64"/>
      <c r="P1811" s="64"/>
      <c r="Q1811" s="64"/>
      <c r="R1811" s="64"/>
      <c r="S1811" s="64"/>
      <c r="T1811" s="64"/>
      <c r="U1811" s="64"/>
      <c r="V1811" s="64"/>
      <c r="W1811" s="64"/>
      <c r="X1811" s="64"/>
      <c r="Y1811" s="64"/>
      <c r="Z1811" s="64"/>
      <c r="AA1811" s="64"/>
      <c r="AB1811" s="64"/>
      <c r="AC1811" s="64"/>
      <c r="AD1811" s="64"/>
      <c r="AE1811" s="64"/>
      <c r="AF1811" s="64"/>
      <c r="AG1811" s="64"/>
      <c r="AH1811" s="64"/>
    </row>
    <row r="1812" spans="1:34" ht="15" customHeight="1" x14ac:dyDescent="0.3">
      <c r="A1812" s="64"/>
      <c r="B1812" s="64"/>
      <c r="C1812" s="64"/>
      <c r="D1812" s="64"/>
      <c r="E1812" s="64"/>
      <c r="F1812" s="64"/>
      <c r="G1812" s="64"/>
      <c r="H1812" s="64"/>
      <c r="I1812" s="64"/>
      <c r="J1812" s="64"/>
      <c r="K1812" s="64"/>
      <c r="L1812" s="64"/>
      <c r="M1812" s="64"/>
      <c r="N1812" s="64"/>
      <c r="O1812" s="64"/>
      <c r="P1812" s="64"/>
      <c r="Q1812" s="64"/>
      <c r="R1812" s="64"/>
      <c r="S1812" s="64"/>
      <c r="T1812" s="64"/>
      <c r="U1812" s="64"/>
      <c r="V1812" s="64"/>
      <c r="W1812" s="64"/>
      <c r="X1812" s="64"/>
      <c r="Y1812" s="64"/>
      <c r="Z1812" s="64"/>
      <c r="AA1812" s="64"/>
      <c r="AB1812" s="64"/>
      <c r="AC1812" s="64"/>
      <c r="AD1812" s="64"/>
      <c r="AE1812" s="64"/>
      <c r="AF1812" s="64"/>
      <c r="AG1812" s="64"/>
      <c r="AH1812" s="64"/>
    </row>
    <row r="1813" spans="1:34" ht="15" customHeight="1" x14ac:dyDescent="0.3">
      <c r="A1813" s="64"/>
      <c r="B1813" s="64"/>
      <c r="C1813" s="64"/>
      <c r="D1813" s="64"/>
      <c r="E1813" s="64"/>
      <c r="F1813" s="64"/>
      <c r="G1813" s="64"/>
      <c r="H1813" s="64"/>
      <c r="I1813" s="64"/>
      <c r="J1813" s="64"/>
      <c r="K1813" s="64"/>
      <c r="L1813" s="64"/>
      <c r="M1813" s="64"/>
      <c r="N1813" s="64"/>
      <c r="O1813" s="64"/>
      <c r="P1813" s="64"/>
      <c r="Q1813" s="64"/>
      <c r="R1813" s="64"/>
      <c r="S1813" s="64"/>
      <c r="T1813" s="64"/>
      <c r="U1813" s="64"/>
      <c r="V1813" s="64"/>
      <c r="W1813" s="64"/>
      <c r="X1813" s="64"/>
      <c r="Y1813" s="64"/>
      <c r="Z1813" s="64"/>
      <c r="AA1813" s="64"/>
      <c r="AB1813" s="64"/>
      <c r="AC1813" s="64"/>
      <c r="AD1813" s="64"/>
      <c r="AE1813" s="64"/>
      <c r="AF1813" s="64"/>
      <c r="AG1813" s="64"/>
      <c r="AH1813" s="64"/>
    </row>
    <row r="1814" spans="1:34" ht="15" customHeight="1" x14ac:dyDescent="0.3">
      <c r="A1814" s="64"/>
      <c r="B1814" s="64"/>
      <c r="C1814" s="64"/>
      <c r="D1814" s="64"/>
      <c r="E1814" s="64"/>
      <c r="F1814" s="64"/>
      <c r="G1814" s="64"/>
      <c r="H1814" s="64"/>
      <c r="I1814" s="64"/>
      <c r="J1814" s="64"/>
      <c r="K1814" s="64"/>
      <c r="L1814" s="64"/>
      <c r="M1814" s="64"/>
      <c r="N1814" s="64"/>
      <c r="O1814" s="64"/>
      <c r="P1814" s="64"/>
      <c r="Q1814" s="64"/>
      <c r="R1814" s="64"/>
      <c r="S1814" s="64"/>
      <c r="T1814" s="64"/>
      <c r="U1814" s="64"/>
      <c r="V1814" s="64"/>
      <c r="W1814" s="64"/>
      <c r="X1814" s="64"/>
      <c r="Y1814" s="64"/>
      <c r="Z1814" s="64"/>
      <c r="AA1814" s="64"/>
      <c r="AB1814" s="64"/>
      <c r="AC1814" s="64"/>
      <c r="AD1814" s="64"/>
      <c r="AE1814" s="64"/>
      <c r="AF1814" s="64"/>
      <c r="AG1814" s="64"/>
      <c r="AH1814" s="64"/>
    </row>
    <row r="1815" spans="1:34" ht="15" customHeight="1" x14ac:dyDescent="0.3">
      <c r="A1815" s="64"/>
      <c r="B1815" s="64"/>
      <c r="C1815" s="64"/>
      <c r="D1815" s="64"/>
      <c r="E1815" s="64"/>
      <c r="F1815" s="64"/>
      <c r="G1815" s="64"/>
      <c r="H1815" s="64"/>
      <c r="I1815" s="64"/>
      <c r="J1815" s="64"/>
      <c r="K1815" s="64"/>
      <c r="L1815" s="64"/>
      <c r="M1815" s="64"/>
      <c r="N1815" s="64"/>
      <c r="O1815" s="64"/>
      <c r="P1815" s="64"/>
      <c r="Q1815" s="64"/>
      <c r="R1815" s="64"/>
      <c r="S1815" s="64"/>
      <c r="T1815" s="64"/>
      <c r="U1815" s="64"/>
      <c r="V1815" s="64"/>
      <c r="W1815" s="64"/>
      <c r="X1815" s="64"/>
      <c r="Y1815" s="64"/>
      <c r="Z1815" s="64"/>
      <c r="AA1815" s="64"/>
      <c r="AB1815" s="64"/>
      <c r="AC1815" s="64"/>
      <c r="AD1815" s="64"/>
      <c r="AE1815" s="64"/>
      <c r="AF1815" s="64"/>
      <c r="AG1815" s="64"/>
      <c r="AH1815" s="64"/>
    </row>
    <row r="1816" spans="1:34" ht="15" customHeight="1" x14ac:dyDescent="0.3">
      <c r="A1816" s="64"/>
      <c r="B1816" s="64"/>
      <c r="C1816" s="64"/>
      <c r="D1816" s="64"/>
      <c r="E1816" s="64"/>
      <c r="F1816" s="64"/>
      <c r="G1816" s="64"/>
      <c r="H1816" s="64"/>
      <c r="I1816" s="64"/>
      <c r="J1816" s="64"/>
      <c r="K1816" s="64"/>
      <c r="L1816" s="64"/>
      <c r="M1816" s="64"/>
      <c r="N1816" s="64"/>
      <c r="O1816" s="64"/>
      <c r="P1816" s="64"/>
      <c r="Q1816" s="64"/>
      <c r="R1816" s="64"/>
      <c r="S1816" s="64"/>
      <c r="T1816" s="64"/>
      <c r="U1816" s="64"/>
      <c r="V1816" s="64"/>
      <c r="W1816" s="64"/>
      <c r="X1816" s="64"/>
      <c r="Y1816" s="64"/>
      <c r="Z1816" s="64"/>
      <c r="AA1816" s="64"/>
      <c r="AB1816" s="64"/>
      <c r="AC1816" s="64"/>
      <c r="AD1816" s="64"/>
      <c r="AE1816" s="64"/>
      <c r="AF1816" s="64"/>
      <c r="AG1816" s="64"/>
      <c r="AH1816" s="64"/>
    </row>
    <row r="1817" spans="1:34" ht="15" customHeight="1" x14ac:dyDescent="0.3">
      <c r="A1817" s="64"/>
      <c r="B1817" s="64"/>
      <c r="C1817" s="64"/>
      <c r="D1817" s="64"/>
      <c r="E1817" s="64"/>
      <c r="F1817" s="64"/>
      <c r="G1817" s="64"/>
      <c r="H1817" s="64"/>
      <c r="I1817" s="64"/>
      <c r="J1817" s="64"/>
      <c r="K1817" s="64"/>
      <c r="L1817" s="64"/>
      <c r="M1817" s="64"/>
      <c r="N1817" s="64"/>
      <c r="O1817" s="64"/>
      <c r="P1817" s="64"/>
      <c r="Q1817" s="64"/>
      <c r="R1817" s="64"/>
      <c r="S1817" s="64"/>
      <c r="T1817" s="64"/>
      <c r="U1817" s="64"/>
      <c r="V1817" s="64"/>
      <c r="W1817" s="64"/>
      <c r="X1817" s="64"/>
      <c r="Y1817" s="64"/>
      <c r="Z1817" s="64"/>
      <c r="AA1817" s="64"/>
      <c r="AB1817" s="64"/>
      <c r="AC1817" s="64"/>
      <c r="AD1817" s="64"/>
      <c r="AE1817" s="64"/>
      <c r="AF1817" s="64"/>
      <c r="AG1817" s="64"/>
      <c r="AH1817" s="64"/>
    </row>
    <row r="1818" spans="1:34" ht="15" customHeight="1" x14ac:dyDescent="0.3">
      <c r="A1818" s="64"/>
      <c r="B1818" s="64"/>
      <c r="C1818" s="64"/>
      <c r="D1818" s="64"/>
      <c r="E1818" s="64"/>
      <c r="F1818" s="64"/>
      <c r="G1818" s="64"/>
      <c r="H1818" s="64"/>
      <c r="I1818" s="64"/>
      <c r="J1818" s="64"/>
      <c r="K1818" s="64"/>
      <c r="L1818" s="64"/>
      <c r="M1818" s="64"/>
      <c r="N1818" s="64"/>
      <c r="O1818" s="64"/>
      <c r="P1818" s="64"/>
      <c r="Q1818" s="64"/>
      <c r="R1818" s="64"/>
      <c r="S1818" s="64"/>
      <c r="T1818" s="64"/>
      <c r="U1818" s="64"/>
      <c r="V1818" s="64"/>
      <c r="W1818" s="64"/>
      <c r="X1818" s="64"/>
      <c r="Y1818" s="64"/>
      <c r="Z1818" s="64"/>
      <c r="AA1818" s="64"/>
      <c r="AB1818" s="64"/>
      <c r="AC1818" s="64"/>
      <c r="AD1818" s="64"/>
      <c r="AE1818" s="64"/>
      <c r="AF1818" s="64"/>
      <c r="AG1818" s="64"/>
      <c r="AH1818" s="64"/>
    </row>
    <row r="1819" spans="1:34" ht="15" customHeight="1" x14ac:dyDescent="0.3">
      <c r="A1819" s="64"/>
      <c r="B1819" s="64"/>
      <c r="C1819" s="64"/>
      <c r="D1819" s="64"/>
      <c r="E1819" s="64"/>
      <c r="F1819" s="64"/>
      <c r="G1819" s="64"/>
      <c r="H1819" s="64"/>
      <c r="I1819" s="64"/>
      <c r="J1819" s="64"/>
      <c r="K1819" s="64"/>
      <c r="L1819" s="64"/>
      <c r="M1819" s="64"/>
      <c r="N1819" s="64"/>
      <c r="O1819" s="64"/>
      <c r="P1819" s="64"/>
      <c r="Q1819" s="64"/>
      <c r="R1819" s="64"/>
      <c r="S1819" s="64"/>
      <c r="T1819" s="64"/>
      <c r="U1819" s="64"/>
      <c r="V1819" s="64"/>
      <c r="W1819" s="64"/>
      <c r="X1819" s="64"/>
      <c r="Y1819" s="64"/>
      <c r="Z1819" s="64"/>
      <c r="AA1819" s="64"/>
      <c r="AB1819" s="64"/>
      <c r="AC1819" s="64"/>
      <c r="AD1819" s="64"/>
      <c r="AE1819" s="64"/>
      <c r="AF1819" s="64"/>
      <c r="AG1819" s="64"/>
      <c r="AH1819" s="64"/>
    </row>
    <row r="1820" spans="1:34" ht="15" customHeight="1" x14ac:dyDescent="0.3">
      <c r="A1820" s="64"/>
      <c r="B1820" s="64"/>
      <c r="C1820" s="64"/>
      <c r="D1820" s="64"/>
      <c r="E1820" s="64"/>
      <c r="F1820" s="64"/>
      <c r="G1820" s="64"/>
      <c r="H1820" s="64"/>
      <c r="I1820" s="64"/>
      <c r="J1820" s="64"/>
      <c r="K1820" s="64"/>
      <c r="L1820" s="64"/>
      <c r="M1820" s="64"/>
      <c r="N1820" s="64"/>
      <c r="O1820" s="64"/>
      <c r="P1820" s="64"/>
      <c r="Q1820" s="64"/>
      <c r="R1820" s="64"/>
      <c r="S1820" s="64"/>
      <c r="T1820" s="64"/>
      <c r="U1820" s="64"/>
      <c r="V1820" s="64"/>
      <c r="W1820" s="64"/>
      <c r="X1820" s="64"/>
      <c r="Y1820" s="64"/>
      <c r="Z1820" s="64"/>
      <c r="AA1820" s="64"/>
      <c r="AB1820" s="64"/>
      <c r="AC1820" s="64"/>
      <c r="AD1820" s="64"/>
      <c r="AE1820" s="64"/>
      <c r="AF1820" s="64"/>
      <c r="AG1820" s="64"/>
      <c r="AH1820" s="64"/>
    </row>
    <row r="1821" spans="1:34" ht="15" customHeight="1" x14ac:dyDescent="0.3">
      <c r="A1821" s="64"/>
      <c r="B1821" s="64"/>
      <c r="C1821" s="64"/>
      <c r="D1821" s="64"/>
      <c r="E1821" s="64"/>
      <c r="F1821" s="64"/>
      <c r="G1821" s="64"/>
      <c r="H1821" s="64"/>
      <c r="I1821" s="64"/>
      <c r="J1821" s="64"/>
      <c r="K1821" s="64"/>
      <c r="L1821" s="64"/>
      <c r="M1821" s="64"/>
      <c r="N1821" s="64"/>
      <c r="O1821" s="64"/>
      <c r="P1821" s="64"/>
      <c r="Q1821" s="64"/>
      <c r="R1821" s="64"/>
      <c r="S1821" s="64"/>
      <c r="T1821" s="64"/>
      <c r="U1821" s="64"/>
      <c r="V1821" s="64"/>
      <c r="W1821" s="64"/>
      <c r="X1821" s="64"/>
      <c r="Y1821" s="64"/>
      <c r="Z1821" s="64"/>
      <c r="AA1821" s="64"/>
      <c r="AB1821" s="64"/>
      <c r="AC1821" s="64"/>
      <c r="AD1821" s="64"/>
      <c r="AE1821" s="64"/>
      <c r="AF1821" s="64"/>
      <c r="AG1821" s="64"/>
      <c r="AH1821" s="64"/>
    </row>
    <row r="1822" spans="1:34" ht="15" customHeight="1" x14ac:dyDescent="0.3">
      <c r="A1822" s="64"/>
      <c r="B1822" s="64"/>
      <c r="C1822" s="64"/>
      <c r="D1822" s="64"/>
      <c r="E1822" s="64"/>
      <c r="F1822" s="64"/>
      <c r="G1822" s="64"/>
      <c r="H1822" s="64"/>
      <c r="I1822" s="64"/>
      <c r="J1822" s="64"/>
      <c r="K1822" s="64"/>
      <c r="L1822" s="64"/>
      <c r="M1822" s="64"/>
      <c r="N1822" s="64"/>
      <c r="O1822" s="64"/>
      <c r="P1822" s="64"/>
      <c r="Q1822" s="64"/>
      <c r="R1822" s="64"/>
      <c r="S1822" s="64"/>
      <c r="T1822" s="64"/>
      <c r="U1822" s="64"/>
      <c r="V1822" s="64"/>
      <c r="W1822" s="64"/>
      <c r="X1822" s="64"/>
      <c r="Y1822" s="64"/>
      <c r="Z1822" s="64"/>
      <c r="AA1822" s="64"/>
      <c r="AB1822" s="64"/>
      <c r="AC1822" s="64"/>
      <c r="AD1822" s="64"/>
      <c r="AE1822" s="64"/>
      <c r="AF1822" s="64"/>
      <c r="AG1822" s="64"/>
      <c r="AH1822" s="64"/>
    </row>
    <row r="1823" spans="1:34" ht="15" customHeight="1" x14ac:dyDescent="0.3">
      <c r="A1823" s="64"/>
      <c r="B1823" s="64"/>
      <c r="C1823" s="64"/>
      <c r="D1823" s="64"/>
      <c r="E1823" s="64"/>
      <c r="F1823" s="64"/>
      <c r="G1823" s="64"/>
      <c r="H1823" s="64"/>
      <c r="I1823" s="64"/>
      <c r="J1823" s="64"/>
      <c r="K1823" s="64"/>
      <c r="L1823" s="64"/>
      <c r="M1823" s="64"/>
      <c r="N1823" s="64"/>
      <c r="O1823" s="64"/>
      <c r="P1823" s="64"/>
      <c r="Q1823" s="64"/>
      <c r="R1823" s="64"/>
      <c r="S1823" s="64"/>
      <c r="T1823" s="64"/>
      <c r="U1823" s="64"/>
      <c r="V1823" s="64"/>
      <c r="W1823" s="64"/>
      <c r="X1823" s="64"/>
      <c r="Y1823" s="64"/>
      <c r="Z1823" s="64"/>
      <c r="AA1823" s="64"/>
      <c r="AB1823" s="64"/>
      <c r="AC1823" s="64"/>
      <c r="AD1823" s="64"/>
      <c r="AE1823" s="64"/>
      <c r="AF1823" s="64"/>
      <c r="AG1823" s="64"/>
      <c r="AH1823" s="64"/>
    </row>
    <row r="1824" spans="1:34" ht="15" customHeight="1" x14ac:dyDescent="0.3">
      <c r="A1824" s="64"/>
      <c r="B1824" s="64"/>
      <c r="C1824" s="64"/>
      <c r="D1824" s="64"/>
      <c r="E1824" s="64"/>
      <c r="F1824" s="64"/>
      <c r="G1824" s="64"/>
      <c r="H1824" s="64"/>
      <c r="I1824" s="64"/>
      <c r="J1824" s="64"/>
      <c r="K1824" s="64"/>
      <c r="L1824" s="64"/>
      <c r="M1824" s="64"/>
      <c r="N1824" s="64"/>
      <c r="O1824" s="64"/>
      <c r="P1824" s="64"/>
      <c r="Q1824" s="64"/>
      <c r="R1824" s="64"/>
      <c r="S1824" s="64"/>
      <c r="T1824" s="64"/>
      <c r="U1824" s="64"/>
      <c r="V1824" s="64"/>
      <c r="W1824" s="64"/>
      <c r="X1824" s="64"/>
      <c r="Y1824" s="64"/>
      <c r="Z1824" s="64"/>
      <c r="AA1824" s="64"/>
      <c r="AB1824" s="64"/>
      <c r="AC1824" s="64"/>
      <c r="AD1824" s="64"/>
      <c r="AE1824" s="64"/>
      <c r="AF1824" s="64"/>
      <c r="AG1824" s="64"/>
      <c r="AH1824" s="64"/>
    </row>
    <row r="1825" spans="1:34" ht="15" customHeight="1" x14ac:dyDescent="0.3">
      <c r="A1825" s="64"/>
      <c r="B1825" s="64"/>
      <c r="C1825" s="64"/>
      <c r="D1825" s="64"/>
      <c r="E1825" s="64"/>
      <c r="F1825" s="64"/>
      <c r="G1825" s="64"/>
      <c r="H1825" s="64"/>
      <c r="I1825" s="64"/>
      <c r="J1825" s="64"/>
      <c r="K1825" s="64"/>
      <c r="L1825" s="64"/>
      <c r="M1825" s="64"/>
      <c r="N1825" s="64"/>
      <c r="O1825" s="64"/>
      <c r="P1825" s="64"/>
      <c r="Q1825" s="64"/>
      <c r="R1825" s="64"/>
      <c r="S1825" s="64"/>
      <c r="T1825" s="64"/>
      <c r="U1825" s="64"/>
      <c r="V1825" s="64"/>
      <c r="W1825" s="64"/>
      <c r="X1825" s="64"/>
      <c r="Y1825" s="64"/>
      <c r="Z1825" s="64"/>
      <c r="AA1825" s="64"/>
      <c r="AB1825" s="64"/>
      <c r="AC1825" s="64"/>
      <c r="AD1825" s="64"/>
      <c r="AE1825" s="64"/>
      <c r="AF1825" s="64"/>
      <c r="AG1825" s="64"/>
      <c r="AH1825" s="64"/>
    </row>
    <row r="1826" spans="1:34" ht="15" customHeight="1" x14ac:dyDescent="0.3">
      <c r="A1826" s="64"/>
      <c r="B1826" s="64"/>
      <c r="C1826" s="64"/>
      <c r="D1826" s="64"/>
      <c r="E1826" s="64"/>
      <c r="F1826" s="64"/>
      <c r="G1826" s="64"/>
      <c r="H1826" s="64"/>
      <c r="I1826" s="64"/>
      <c r="J1826" s="64"/>
      <c r="K1826" s="64"/>
      <c r="L1826" s="64"/>
      <c r="M1826" s="64"/>
      <c r="N1826" s="64"/>
      <c r="O1826" s="64"/>
      <c r="P1826" s="64"/>
      <c r="Q1826" s="64"/>
      <c r="R1826" s="64"/>
      <c r="S1826" s="64"/>
      <c r="T1826" s="64"/>
      <c r="U1826" s="64"/>
      <c r="V1826" s="64"/>
      <c r="W1826" s="64"/>
      <c r="X1826" s="64"/>
      <c r="Y1826" s="64"/>
      <c r="Z1826" s="64"/>
      <c r="AA1826" s="64"/>
      <c r="AB1826" s="64"/>
      <c r="AC1826" s="64"/>
      <c r="AD1826" s="64"/>
      <c r="AE1826" s="64"/>
      <c r="AF1826" s="64"/>
      <c r="AG1826" s="64"/>
      <c r="AH1826" s="64"/>
    </row>
    <row r="1827" spans="1:34" ht="15" customHeight="1" x14ac:dyDescent="0.3">
      <c r="A1827" s="64"/>
      <c r="B1827" s="64"/>
      <c r="C1827" s="64"/>
      <c r="D1827" s="64"/>
      <c r="E1827" s="64"/>
      <c r="F1827" s="64"/>
      <c r="G1827" s="64"/>
      <c r="H1827" s="64"/>
      <c r="I1827" s="64"/>
      <c r="J1827" s="64"/>
      <c r="K1827" s="64"/>
      <c r="L1827" s="64"/>
      <c r="M1827" s="64"/>
      <c r="N1827" s="64"/>
      <c r="O1827" s="64"/>
      <c r="P1827" s="64"/>
      <c r="Q1827" s="64"/>
      <c r="R1827" s="64"/>
      <c r="S1827" s="64"/>
      <c r="T1827" s="64"/>
      <c r="U1827" s="64"/>
      <c r="V1827" s="64"/>
      <c r="W1827" s="64"/>
      <c r="X1827" s="64"/>
      <c r="Y1827" s="64"/>
      <c r="Z1827" s="64"/>
      <c r="AA1827" s="64"/>
      <c r="AB1827" s="64"/>
      <c r="AC1827" s="64"/>
      <c r="AD1827" s="64"/>
      <c r="AE1827" s="64"/>
      <c r="AF1827" s="64"/>
      <c r="AG1827" s="64"/>
      <c r="AH1827" s="64"/>
    </row>
    <row r="1828" spans="1:34" ht="15" customHeight="1" x14ac:dyDescent="0.3">
      <c r="A1828" s="64"/>
      <c r="B1828" s="64"/>
      <c r="C1828" s="64"/>
      <c r="D1828" s="64"/>
      <c r="E1828" s="64"/>
      <c r="F1828" s="64"/>
      <c r="G1828" s="64"/>
      <c r="H1828" s="64"/>
      <c r="I1828" s="64"/>
      <c r="J1828" s="64"/>
      <c r="K1828" s="64"/>
      <c r="L1828" s="64"/>
      <c r="M1828" s="64"/>
      <c r="N1828" s="64"/>
      <c r="O1828" s="64"/>
      <c r="P1828" s="64"/>
      <c r="Q1828" s="64"/>
      <c r="R1828" s="64"/>
      <c r="S1828" s="64"/>
      <c r="T1828" s="64"/>
      <c r="U1828" s="64"/>
      <c r="V1828" s="64"/>
      <c r="W1828" s="64"/>
      <c r="X1828" s="64"/>
      <c r="Y1828" s="64"/>
      <c r="Z1828" s="64"/>
      <c r="AA1828" s="64"/>
      <c r="AB1828" s="64"/>
      <c r="AC1828" s="64"/>
      <c r="AD1828" s="64"/>
      <c r="AE1828" s="64"/>
      <c r="AF1828" s="64"/>
      <c r="AG1828" s="64"/>
      <c r="AH1828" s="64"/>
    </row>
    <row r="1829" spans="1:34" ht="15" customHeight="1" x14ac:dyDescent="0.3">
      <c r="A1829" s="64"/>
      <c r="B1829" s="64"/>
      <c r="C1829" s="64"/>
      <c r="D1829" s="64"/>
      <c r="E1829" s="64"/>
      <c r="F1829" s="64"/>
      <c r="G1829" s="64"/>
      <c r="H1829" s="64"/>
      <c r="I1829" s="64"/>
      <c r="J1829" s="64"/>
      <c r="K1829" s="64"/>
      <c r="L1829" s="64"/>
      <c r="M1829" s="64"/>
      <c r="N1829" s="64"/>
      <c r="O1829" s="64"/>
      <c r="P1829" s="64"/>
      <c r="Q1829" s="64"/>
      <c r="R1829" s="64"/>
      <c r="S1829" s="64"/>
      <c r="T1829" s="64"/>
      <c r="U1829" s="64"/>
      <c r="V1829" s="64"/>
      <c r="W1829" s="64"/>
      <c r="X1829" s="64"/>
      <c r="Y1829" s="64"/>
      <c r="Z1829" s="64"/>
      <c r="AA1829" s="64"/>
      <c r="AB1829" s="64"/>
      <c r="AC1829" s="64"/>
      <c r="AD1829" s="64"/>
      <c r="AE1829" s="64"/>
      <c r="AF1829" s="64"/>
      <c r="AG1829" s="64"/>
      <c r="AH1829" s="64"/>
    </row>
    <row r="1830" spans="1:34" ht="15" customHeight="1" x14ac:dyDescent="0.3">
      <c r="A1830" s="64"/>
      <c r="B1830" s="64"/>
      <c r="C1830" s="64"/>
      <c r="D1830" s="64"/>
      <c r="E1830" s="64"/>
      <c r="F1830" s="64"/>
      <c r="G1830" s="64"/>
      <c r="H1830" s="64"/>
      <c r="I1830" s="64"/>
      <c r="J1830" s="64"/>
      <c r="K1830" s="64"/>
      <c r="L1830" s="64"/>
      <c r="M1830" s="64"/>
      <c r="N1830" s="64"/>
      <c r="O1830" s="64"/>
      <c r="P1830" s="64"/>
      <c r="Q1830" s="64"/>
      <c r="R1830" s="64"/>
      <c r="S1830" s="64"/>
      <c r="T1830" s="64"/>
      <c r="U1830" s="64"/>
      <c r="V1830" s="64"/>
      <c r="W1830" s="64"/>
      <c r="X1830" s="64"/>
      <c r="Y1830" s="64"/>
      <c r="Z1830" s="64"/>
      <c r="AA1830" s="64"/>
      <c r="AB1830" s="64"/>
      <c r="AC1830" s="64"/>
      <c r="AD1830" s="64"/>
      <c r="AE1830" s="64"/>
      <c r="AF1830" s="64"/>
      <c r="AG1830" s="64"/>
      <c r="AH1830" s="64"/>
    </row>
    <row r="1831" spans="1:34" ht="15" customHeight="1" x14ac:dyDescent="0.3">
      <c r="A1831" s="64"/>
      <c r="B1831" s="64"/>
      <c r="C1831" s="64"/>
      <c r="D1831" s="64"/>
      <c r="E1831" s="64"/>
      <c r="F1831" s="64"/>
      <c r="G1831" s="64"/>
      <c r="H1831" s="64"/>
      <c r="I1831" s="64"/>
      <c r="J1831" s="64"/>
      <c r="K1831" s="64"/>
      <c r="L1831" s="64"/>
      <c r="M1831" s="64"/>
      <c r="N1831" s="64"/>
      <c r="O1831" s="64"/>
      <c r="P1831" s="64"/>
      <c r="Q1831" s="64"/>
      <c r="R1831" s="64"/>
      <c r="S1831" s="64"/>
      <c r="T1831" s="64"/>
      <c r="U1831" s="64"/>
      <c r="V1831" s="64"/>
      <c r="W1831" s="64"/>
      <c r="X1831" s="64"/>
      <c r="Y1831" s="64"/>
      <c r="Z1831" s="64"/>
      <c r="AA1831" s="64"/>
      <c r="AB1831" s="64"/>
      <c r="AC1831" s="64"/>
      <c r="AD1831" s="64"/>
      <c r="AE1831" s="64"/>
      <c r="AF1831" s="64"/>
      <c r="AG1831" s="64"/>
      <c r="AH1831" s="64"/>
    </row>
    <row r="1832" spans="1:34" ht="15" customHeight="1" x14ac:dyDescent="0.3">
      <c r="A1832" s="64"/>
      <c r="B1832" s="64"/>
      <c r="C1832" s="64"/>
      <c r="D1832" s="64"/>
      <c r="E1832" s="64"/>
      <c r="F1832" s="64"/>
      <c r="G1832" s="64"/>
      <c r="H1832" s="64"/>
      <c r="I1832" s="64"/>
      <c r="J1832" s="64"/>
      <c r="K1832" s="64"/>
      <c r="L1832" s="64"/>
      <c r="M1832" s="64"/>
      <c r="N1832" s="64"/>
      <c r="O1832" s="64"/>
      <c r="P1832" s="64"/>
      <c r="Q1832" s="64"/>
      <c r="R1832" s="64"/>
      <c r="S1832" s="64"/>
      <c r="T1832" s="64"/>
      <c r="U1832" s="64"/>
      <c r="V1832" s="64"/>
      <c r="W1832" s="64"/>
      <c r="X1832" s="64"/>
      <c r="Y1832" s="64"/>
      <c r="Z1832" s="64"/>
      <c r="AA1832" s="64"/>
      <c r="AB1832" s="64"/>
      <c r="AC1832" s="64"/>
      <c r="AD1832" s="64"/>
      <c r="AE1832" s="64"/>
      <c r="AF1832" s="64"/>
      <c r="AG1832" s="64"/>
      <c r="AH1832" s="64"/>
    </row>
    <row r="1833" spans="1:34" ht="15" customHeight="1" x14ac:dyDescent="0.3">
      <c r="A1833" s="64"/>
      <c r="B1833" s="64"/>
      <c r="C1833" s="64"/>
      <c r="D1833" s="64"/>
      <c r="E1833" s="64"/>
      <c r="F1833" s="64"/>
      <c r="G1833" s="64"/>
      <c r="H1833" s="64"/>
      <c r="I1833" s="64"/>
      <c r="J1833" s="64"/>
      <c r="K1833" s="64"/>
      <c r="L1833" s="64"/>
      <c r="M1833" s="64"/>
      <c r="N1833" s="64"/>
      <c r="O1833" s="64"/>
      <c r="P1833" s="64"/>
      <c r="Q1833" s="64"/>
      <c r="R1833" s="64"/>
      <c r="S1833" s="64"/>
      <c r="T1833" s="64"/>
      <c r="U1833" s="64"/>
      <c r="V1833" s="64"/>
      <c r="W1833" s="64"/>
      <c r="X1833" s="64"/>
      <c r="Y1833" s="64"/>
      <c r="Z1833" s="64"/>
      <c r="AA1833" s="64"/>
      <c r="AB1833" s="64"/>
      <c r="AC1833" s="64"/>
      <c r="AD1833" s="64"/>
      <c r="AE1833" s="64"/>
      <c r="AF1833" s="64"/>
      <c r="AG1833" s="64"/>
      <c r="AH1833" s="64"/>
    </row>
    <row r="1834" spans="1:34" ht="15" customHeight="1" x14ac:dyDescent="0.3">
      <c r="A1834" s="64"/>
      <c r="B1834" s="64"/>
      <c r="C1834" s="64"/>
      <c r="D1834" s="64"/>
      <c r="E1834" s="64"/>
      <c r="F1834" s="64"/>
      <c r="G1834" s="64"/>
      <c r="H1834" s="64"/>
      <c r="I1834" s="64"/>
      <c r="J1834" s="64"/>
      <c r="K1834" s="64"/>
      <c r="L1834" s="64"/>
      <c r="M1834" s="64"/>
      <c r="N1834" s="64"/>
      <c r="O1834" s="64"/>
      <c r="P1834" s="64"/>
      <c r="Q1834" s="64"/>
      <c r="R1834" s="64"/>
      <c r="S1834" s="64"/>
      <c r="T1834" s="64"/>
      <c r="U1834" s="64"/>
      <c r="V1834" s="64"/>
      <c r="W1834" s="64"/>
      <c r="X1834" s="64"/>
      <c r="Y1834" s="64"/>
      <c r="Z1834" s="64"/>
      <c r="AA1834" s="64"/>
      <c r="AB1834" s="64"/>
      <c r="AC1834" s="64"/>
      <c r="AD1834" s="64"/>
      <c r="AE1834" s="64"/>
      <c r="AF1834" s="64"/>
      <c r="AG1834" s="64"/>
      <c r="AH1834" s="64"/>
    </row>
    <row r="1835" spans="1:34" ht="15" customHeight="1" x14ac:dyDescent="0.3">
      <c r="A1835" s="64"/>
      <c r="B1835" s="64"/>
      <c r="C1835" s="64"/>
      <c r="D1835" s="64"/>
      <c r="E1835" s="64"/>
      <c r="F1835" s="64"/>
      <c r="G1835" s="64"/>
      <c r="H1835" s="64"/>
      <c r="I1835" s="64"/>
      <c r="J1835" s="64"/>
      <c r="K1835" s="64"/>
      <c r="L1835" s="64"/>
      <c r="M1835" s="64"/>
      <c r="N1835" s="64"/>
      <c r="O1835" s="64"/>
      <c r="P1835" s="64"/>
      <c r="Q1835" s="64"/>
      <c r="R1835" s="64"/>
      <c r="S1835" s="64"/>
      <c r="T1835" s="64"/>
      <c r="U1835" s="64"/>
      <c r="V1835" s="64"/>
      <c r="W1835" s="64"/>
      <c r="X1835" s="64"/>
      <c r="Y1835" s="64"/>
      <c r="Z1835" s="64"/>
      <c r="AA1835" s="64"/>
      <c r="AB1835" s="64"/>
      <c r="AC1835" s="64"/>
      <c r="AD1835" s="64"/>
      <c r="AE1835" s="64"/>
      <c r="AF1835" s="64"/>
      <c r="AG1835" s="64"/>
      <c r="AH1835" s="64"/>
    </row>
    <row r="1836" spans="1:34" ht="15" customHeight="1" x14ac:dyDescent="0.3">
      <c r="A1836" s="64"/>
      <c r="B1836" s="64"/>
      <c r="C1836" s="64"/>
      <c r="D1836" s="64"/>
      <c r="E1836" s="64"/>
      <c r="F1836" s="64"/>
      <c r="G1836" s="64"/>
      <c r="H1836" s="64"/>
      <c r="I1836" s="64"/>
      <c r="J1836" s="64"/>
      <c r="K1836" s="64"/>
      <c r="L1836" s="64"/>
      <c r="M1836" s="64"/>
      <c r="N1836" s="64"/>
      <c r="O1836" s="64"/>
      <c r="P1836" s="64"/>
      <c r="Q1836" s="64"/>
      <c r="R1836" s="64"/>
      <c r="S1836" s="64"/>
      <c r="T1836" s="64"/>
      <c r="U1836" s="64"/>
      <c r="V1836" s="64"/>
      <c r="W1836" s="64"/>
      <c r="X1836" s="64"/>
      <c r="Y1836" s="64"/>
      <c r="Z1836" s="64"/>
      <c r="AA1836" s="64"/>
      <c r="AB1836" s="64"/>
      <c r="AC1836" s="64"/>
      <c r="AD1836" s="64"/>
      <c r="AE1836" s="64"/>
      <c r="AF1836" s="64"/>
      <c r="AG1836" s="64"/>
      <c r="AH1836" s="64"/>
    </row>
    <row r="1837" spans="1:34" ht="15" customHeight="1" x14ac:dyDescent="0.3">
      <c r="A1837" s="64"/>
      <c r="B1837" s="64"/>
      <c r="C1837" s="64"/>
      <c r="D1837" s="64"/>
      <c r="E1837" s="64"/>
      <c r="F1837" s="64"/>
      <c r="G1837" s="64"/>
      <c r="H1837" s="64"/>
      <c r="I1837" s="64"/>
      <c r="J1837" s="64"/>
      <c r="K1837" s="64"/>
      <c r="L1837" s="64"/>
      <c r="M1837" s="64"/>
      <c r="N1837" s="64"/>
      <c r="O1837" s="64"/>
      <c r="P1837" s="64"/>
      <c r="Q1837" s="64"/>
      <c r="R1837" s="64"/>
      <c r="S1837" s="64"/>
      <c r="T1837" s="64"/>
      <c r="U1837" s="64"/>
      <c r="V1837" s="64"/>
      <c r="W1837" s="64"/>
      <c r="X1837" s="64"/>
      <c r="Y1837" s="64"/>
      <c r="Z1837" s="64"/>
      <c r="AA1837" s="64"/>
      <c r="AB1837" s="64"/>
      <c r="AC1837" s="64"/>
      <c r="AD1837" s="64"/>
      <c r="AE1837" s="64"/>
      <c r="AF1837" s="64"/>
      <c r="AG1837" s="64"/>
      <c r="AH1837" s="64"/>
    </row>
    <row r="1838" spans="1:34" ht="15" customHeight="1" x14ac:dyDescent="0.3">
      <c r="A1838" s="64"/>
      <c r="B1838" s="64"/>
      <c r="C1838" s="64"/>
      <c r="D1838" s="64"/>
      <c r="E1838" s="64"/>
      <c r="F1838" s="64"/>
      <c r="G1838" s="64"/>
      <c r="H1838" s="64"/>
      <c r="I1838" s="64"/>
      <c r="J1838" s="64"/>
      <c r="K1838" s="64"/>
      <c r="L1838" s="64"/>
      <c r="M1838" s="64"/>
      <c r="N1838" s="64"/>
      <c r="O1838" s="64"/>
      <c r="P1838" s="64"/>
      <c r="Q1838" s="64"/>
      <c r="R1838" s="64"/>
      <c r="S1838" s="64"/>
      <c r="T1838" s="64"/>
      <c r="U1838" s="64"/>
      <c r="V1838" s="64"/>
      <c r="W1838" s="64"/>
      <c r="X1838" s="64"/>
      <c r="Y1838" s="64"/>
      <c r="Z1838" s="64"/>
      <c r="AA1838" s="64"/>
      <c r="AB1838" s="64"/>
      <c r="AC1838" s="64"/>
      <c r="AD1838" s="64"/>
      <c r="AE1838" s="64"/>
      <c r="AF1838" s="64"/>
      <c r="AG1838" s="64"/>
      <c r="AH1838" s="64"/>
    </row>
    <row r="1839" spans="1:34" ht="15" customHeight="1" x14ac:dyDescent="0.3">
      <c r="A1839" s="64"/>
      <c r="B1839" s="64"/>
      <c r="C1839" s="64"/>
      <c r="D1839" s="64"/>
      <c r="E1839" s="64"/>
      <c r="F1839" s="64"/>
      <c r="G1839" s="64"/>
      <c r="H1839" s="64"/>
      <c r="I1839" s="64"/>
      <c r="J1839" s="64"/>
      <c r="K1839" s="64"/>
      <c r="L1839" s="64"/>
      <c r="M1839" s="64"/>
      <c r="N1839" s="64"/>
      <c r="O1839" s="64"/>
      <c r="P1839" s="64"/>
      <c r="Q1839" s="64"/>
      <c r="R1839" s="64"/>
      <c r="S1839" s="64"/>
      <c r="T1839" s="64"/>
      <c r="U1839" s="64"/>
      <c r="V1839" s="64"/>
      <c r="W1839" s="64"/>
      <c r="X1839" s="64"/>
      <c r="Y1839" s="64"/>
      <c r="Z1839" s="64"/>
      <c r="AA1839" s="64"/>
      <c r="AB1839" s="64"/>
      <c r="AC1839" s="64"/>
      <c r="AD1839" s="64"/>
      <c r="AE1839" s="64"/>
      <c r="AF1839" s="64"/>
      <c r="AG1839" s="64"/>
      <c r="AH1839" s="64"/>
    </row>
    <row r="1840" spans="1:34" ht="15" customHeight="1" x14ac:dyDescent="0.3">
      <c r="A1840" s="64"/>
      <c r="B1840" s="64"/>
      <c r="C1840" s="64"/>
      <c r="D1840" s="64"/>
      <c r="E1840" s="64"/>
      <c r="F1840" s="64"/>
      <c r="G1840" s="64"/>
      <c r="H1840" s="64"/>
      <c r="I1840" s="64"/>
      <c r="J1840" s="64"/>
      <c r="K1840" s="64"/>
      <c r="L1840" s="64"/>
      <c r="M1840" s="64"/>
      <c r="N1840" s="64"/>
      <c r="O1840" s="64"/>
      <c r="P1840" s="64"/>
      <c r="Q1840" s="64"/>
      <c r="R1840" s="64"/>
      <c r="S1840" s="64"/>
      <c r="T1840" s="64"/>
      <c r="U1840" s="64"/>
      <c r="V1840" s="64"/>
      <c r="W1840" s="64"/>
      <c r="X1840" s="64"/>
      <c r="Y1840" s="64"/>
      <c r="Z1840" s="64"/>
      <c r="AA1840" s="64"/>
      <c r="AB1840" s="64"/>
      <c r="AC1840" s="64"/>
      <c r="AD1840" s="64"/>
      <c r="AE1840" s="64"/>
      <c r="AF1840" s="64"/>
      <c r="AG1840" s="64"/>
      <c r="AH1840" s="64"/>
    </row>
    <row r="1841" spans="1:34" ht="15" customHeight="1" x14ac:dyDescent="0.3">
      <c r="A1841" s="64"/>
      <c r="B1841" s="64"/>
      <c r="C1841" s="64"/>
      <c r="D1841" s="64"/>
      <c r="E1841" s="64"/>
      <c r="F1841" s="64"/>
      <c r="G1841" s="64"/>
      <c r="H1841" s="64"/>
      <c r="I1841" s="64"/>
      <c r="J1841" s="64"/>
      <c r="K1841" s="64"/>
      <c r="L1841" s="64"/>
      <c r="M1841" s="64"/>
      <c r="N1841" s="64"/>
      <c r="O1841" s="64"/>
      <c r="P1841" s="64"/>
      <c r="Q1841" s="64"/>
      <c r="R1841" s="64"/>
      <c r="S1841" s="64"/>
      <c r="T1841" s="64"/>
      <c r="U1841" s="64"/>
      <c r="V1841" s="64"/>
      <c r="W1841" s="64"/>
      <c r="X1841" s="64"/>
      <c r="Y1841" s="64"/>
      <c r="Z1841" s="64"/>
      <c r="AA1841" s="64"/>
      <c r="AB1841" s="64"/>
      <c r="AC1841" s="64"/>
      <c r="AD1841" s="64"/>
      <c r="AE1841" s="64"/>
      <c r="AF1841" s="64"/>
      <c r="AG1841" s="64"/>
      <c r="AH1841" s="64"/>
    </row>
    <row r="1842" spans="1:34" ht="15" customHeight="1" x14ac:dyDescent="0.3">
      <c r="A1842" s="64"/>
      <c r="B1842" s="64"/>
      <c r="C1842" s="64"/>
      <c r="D1842" s="64"/>
      <c r="E1842" s="64"/>
      <c r="F1842" s="64"/>
      <c r="G1842" s="64"/>
      <c r="H1842" s="64"/>
      <c r="I1842" s="64"/>
      <c r="J1842" s="64"/>
      <c r="K1842" s="64"/>
      <c r="L1842" s="64"/>
      <c r="M1842" s="64"/>
      <c r="N1842" s="64"/>
      <c r="O1842" s="64"/>
      <c r="P1842" s="64"/>
      <c r="Q1842" s="64"/>
      <c r="R1842" s="64"/>
      <c r="S1842" s="64"/>
      <c r="T1842" s="64"/>
      <c r="U1842" s="64"/>
      <c r="V1842" s="64"/>
      <c r="W1842" s="64"/>
      <c r="X1842" s="64"/>
      <c r="Y1842" s="64"/>
      <c r="Z1842" s="64"/>
      <c r="AA1842" s="64"/>
      <c r="AB1842" s="64"/>
      <c r="AC1842" s="64"/>
      <c r="AD1842" s="64"/>
      <c r="AE1842" s="64"/>
      <c r="AF1842" s="64"/>
      <c r="AG1842" s="64"/>
      <c r="AH1842" s="64"/>
    </row>
    <row r="1843" spans="1:34" ht="15" customHeight="1" x14ac:dyDescent="0.3">
      <c r="A1843" s="64"/>
      <c r="B1843" s="64"/>
      <c r="C1843" s="64"/>
      <c r="D1843" s="64"/>
      <c r="E1843" s="64"/>
      <c r="F1843" s="64"/>
      <c r="G1843" s="64"/>
      <c r="H1843" s="64"/>
      <c r="I1843" s="64"/>
      <c r="J1843" s="64"/>
      <c r="K1843" s="64"/>
      <c r="L1843" s="64"/>
      <c r="M1843" s="64"/>
      <c r="N1843" s="64"/>
      <c r="O1843" s="64"/>
      <c r="P1843" s="64"/>
      <c r="Q1843" s="64"/>
      <c r="R1843" s="64"/>
      <c r="S1843" s="64"/>
      <c r="T1843" s="64"/>
      <c r="U1843" s="64"/>
      <c r="V1843" s="64"/>
      <c r="W1843" s="64"/>
      <c r="X1843" s="64"/>
      <c r="Y1843" s="64"/>
      <c r="Z1843" s="64"/>
      <c r="AA1843" s="64"/>
      <c r="AB1843" s="64"/>
      <c r="AC1843" s="64"/>
      <c r="AD1843" s="64"/>
      <c r="AE1843" s="64"/>
      <c r="AF1843" s="64"/>
      <c r="AG1843" s="64"/>
      <c r="AH1843" s="64"/>
    </row>
    <row r="1844" spans="1:34" ht="15" customHeight="1" x14ac:dyDescent="0.3">
      <c r="A1844" s="64"/>
      <c r="B1844" s="64"/>
      <c r="C1844" s="64"/>
      <c r="D1844" s="64"/>
      <c r="E1844" s="64"/>
      <c r="F1844" s="64"/>
      <c r="G1844" s="64"/>
      <c r="H1844" s="64"/>
      <c r="I1844" s="64"/>
      <c r="J1844" s="64"/>
      <c r="K1844" s="64"/>
      <c r="L1844" s="64"/>
      <c r="M1844" s="64"/>
      <c r="N1844" s="64"/>
      <c r="O1844" s="64"/>
      <c r="P1844" s="64"/>
      <c r="Q1844" s="64"/>
      <c r="R1844" s="64"/>
      <c r="S1844" s="64"/>
      <c r="T1844" s="64"/>
      <c r="U1844" s="64"/>
      <c r="V1844" s="64"/>
      <c r="W1844" s="64"/>
      <c r="X1844" s="64"/>
      <c r="Y1844" s="64"/>
      <c r="Z1844" s="64"/>
      <c r="AA1844" s="64"/>
      <c r="AB1844" s="64"/>
      <c r="AC1844" s="64"/>
      <c r="AD1844" s="64"/>
      <c r="AE1844" s="64"/>
      <c r="AF1844" s="64"/>
      <c r="AG1844" s="64"/>
      <c r="AH1844" s="64"/>
    </row>
    <row r="1845" spans="1:34" ht="15" customHeight="1" x14ac:dyDescent="0.3">
      <c r="A1845" s="64"/>
      <c r="B1845" s="64"/>
      <c r="C1845" s="64"/>
      <c r="D1845" s="64"/>
      <c r="E1845" s="64"/>
      <c r="F1845" s="64"/>
      <c r="G1845" s="64"/>
      <c r="H1845" s="64"/>
      <c r="I1845" s="64"/>
      <c r="J1845" s="64"/>
      <c r="K1845" s="64"/>
      <c r="L1845" s="64"/>
      <c r="M1845" s="64"/>
      <c r="N1845" s="64"/>
      <c r="O1845" s="64"/>
      <c r="P1845" s="64"/>
      <c r="Q1845" s="64"/>
      <c r="R1845" s="64"/>
      <c r="S1845" s="64"/>
      <c r="T1845" s="64"/>
      <c r="U1845" s="64"/>
      <c r="V1845" s="64"/>
      <c r="W1845" s="64"/>
      <c r="X1845" s="64"/>
      <c r="Y1845" s="64"/>
      <c r="Z1845" s="64"/>
      <c r="AA1845" s="64"/>
      <c r="AB1845" s="64"/>
      <c r="AC1845" s="64"/>
      <c r="AD1845" s="64"/>
      <c r="AE1845" s="64"/>
      <c r="AF1845" s="64"/>
      <c r="AG1845" s="64"/>
      <c r="AH1845" s="64"/>
    </row>
    <row r="1846" spans="1:34" ht="15" customHeight="1" x14ac:dyDescent="0.3">
      <c r="A1846" s="64"/>
      <c r="B1846" s="64"/>
      <c r="C1846" s="64"/>
      <c r="D1846" s="64"/>
      <c r="E1846" s="64"/>
      <c r="F1846" s="64"/>
      <c r="G1846" s="64"/>
      <c r="H1846" s="64"/>
      <c r="I1846" s="64"/>
      <c r="J1846" s="64"/>
      <c r="K1846" s="64"/>
      <c r="L1846" s="64"/>
      <c r="M1846" s="64"/>
      <c r="N1846" s="64"/>
      <c r="O1846" s="64"/>
      <c r="P1846" s="64"/>
      <c r="Q1846" s="64"/>
      <c r="R1846" s="64"/>
      <c r="S1846" s="64"/>
      <c r="T1846" s="64"/>
      <c r="U1846" s="64"/>
      <c r="V1846" s="64"/>
      <c r="W1846" s="64"/>
      <c r="X1846" s="64"/>
      <c r="Y1846" s="64"/>
      <c r="Z1846" s="64"/>
      <c r="AA1846" s="64"/>
      <c r="AB1846" s="64"/>
      <c r="AC1846" s="64"/>
      <c r="AD1846" s="64"/>
      <c r="AE1846" s="64"/>
      <c r="AF1846" s="64"/>
      <c r="AG1846" s="64"/>
      <c r="AH1846" s="64"/>
    </row>
    <row r="1847" spans="1:34" ht="15" customHeight="1" x14ac:dyDescent="0.3">
      <c r="A1847" s="64"/>
      <c r="B1847" s="64"/>
      <c r="C1847" s="64"/>
      <c r="D1847" s="64"/>
      <c r="E1847" s="64"/>
      <c r="F1847" s="64"/>
      <c r="G1847" s="64"/>
      <c r="H1847" s="64"/>
      <c r="I1847" s="64"/>
      <c r="J1847" s="64"/>
      <c r="K1847" s="64"/>
      <c r="L1847" s="64"/>
      <c r="M1847" s="64"/>
      <c r="N1847" s="64"/>
      <c r="O1847" s="64"/>
      <c r="P1847" s="64"/>
      <c r="Q1847" s="64"/>
      <c r="R1847" s="64"/>
      <c r="S1847" s="64"/>
      <c r="T1847" s="64"/>
      <c r="U1847" s="64"/>
      <c r="V1847" s="64"/>
      <c r="W1847" s="64"/>
      <c r="X1847" s="64"/>
      <c r="Y1847" s="64"/>
      <c r="Z1847" s="64"/>
      <c r="AA1847" s="64"/>
      <c r="AB1847" s="64"/>
      <c r="AC1847" s="64"/>
      <c r="AD1847" s="64"/>
      <c r="AE1847" s="64"/>
      <c r="AF1847" s="64"/>
      <c r="AG1847" s="64"/>
      <c r="AH1847" s="64"/>
    </row>
    <row r="1848" spans="1:34" ht="15" customHeight="1" x14ac:dyDescent="0.3">
      <c r="A1848" s="64"/>
      <c r="B1848" s="64"/>
      <c r="C1848" s="64"/>
      <c r="D1848" s="64"/>
      <c r="E1848" s="64"/>
      <c r="F1848" s="64"/>
      <c r="G1848" s="64"/>
      <c r="H1848" s="64"/>
      <c r="I1848" s="64"/>
      <c r="J1848" s="64"/>
      <c r="K1848" s="64"/>
      <c r="L1848" s="64"/>
      <c r="M1848" s="64"/>
      <c r="N1848" s="64"/>
      <c r="O1848" s="64"/>
      <c r="P1848" s="64"/>
      <c r="Q1848" s="64"/>
      <c r="R1848" s="64"/>
      <c r="S1848" s="64"/>
      <c r="T1848" s="64"/>
      <c r="U1848" s="64"/>
      <c r="V1848" s="64"/>
      <c r="W1848" s="64"/>
      <c r="X1848" s="64"/>
      <c r="Y1848" s="64"/>
      <c r="Z1848" s="64"/>
      <c r="AA1848" s="64"/>
      <c r="AB1848" s="64"/>
      <c r="AC1848" s="64"/>
      <c r="AD1848" s="64"/>
      <c r="AE1848" s="64"/>
      <c r="AF1848" s="64"/>
      <c r="AG1848" s="64"/>
      <c r="AH1848" s="64"/>
    </row>
    <row r="1849" spans="1:34" ht="15" customHeight="1" x14ac:dyDescent="0.3">
      <c r="A1849" s="64"/>
      <c r="B1849" s="64"/>
      <c r="C1849" s="64"/>
      <c r="D1849" s="64"/>
      <c r="E1849" s="64"/>
      <c r="F1849" s="64"/>
      <c r="G1849" s="64"/>
      <c r="H1849" s="64"/>
      <c r="I1849" s="64"/>
      <c r="J1849" s="64"/>
      <c r="K1849" s="64"/>
      <c r="L1849" s="64"/>
      <c r="M1849" s="64"/>
      <c r="N1849" s="64"/>
      <c r="O1849" s="64"/>
      <c r="P1849" s="64"/>
      <c r="Q1849" s="64"/>
      <c r="R1849" s="64"/>
      <c r="S1849" s="64"/>
      <c r="T1849" s="64"/>
      <c r="U1849" s="64"/>
      <c r="V1849" s="64"/>
      <c r="W1849" s="64"/>
      <c r="X1849" s="64"/>
      <c r="Y1849" s="64"/>
      <c r="Z1849" s="64"/>
      <c r="AA1849" s="64"/>
      <c r="AB1849" s="64"/>
      <c r="AC1849" s="64"/>
      <c r="AD1849" s="64"/>
      <c r="AE1849" s="64"/>
      <c r="AF1849" s="64"/>
      <c r="AG1849" s="64"/>
      <c r="AH1849" s="64"/>
    </row>
    <row r="1850" spans="1:34" ht="15" customHeight="1" x14ac:dyDescent="0.3">
      <c r="A1850" s="64"/>
      <c r="B1850" s="64"/>
      <c r="C1850" s="64"/>
      <c r="D1850" s="64"/>
      <c r="E1850" s="64"/>
      <c r="F1850" s="64"/>
      <c r="G1850" s="64"/>
      <c r="H1850" s="64"/>
      <c r="I1850" s="64"/>
      <c r="J1850" s="64"/>
      <c r="K1850" s="64"/>
      <c r="L1850" s="64"/>
      <c r="M1850" s="64"/>
      <c r="N1850" s="64"/>
      <c r="O1850" s="64"/>
      <c r="P1850" s="64"/>
      <c r="Q1850" s="64"/>
      <c r="R1850" s="64"/>
      <c r="S1850" s="64"/>
      <c r="T1850" s="64"/>
      <c r="U1850" s="64"/>
      <c r="V1850" s="64"/>
      <c r="W1850" s="64"/>
      <c r="X1850" s="64"/>
      <c r="Y1850" s="64"/>
      <c r="Z1850" s="64"/>
      <c r="AA1850" s="64"/>
      <c r="AB1850" s="64"/>
      <c r="AC1850" s="64"/>
      <c r="AD1850" s="64"/>
      <c r="AE1850" s="64"/>
      <c r="AF1850" s="64"/>
      <c r="AG1850" s="64"/>
      <c r="AH1850" s="64"/>
    </row>
    <row r="1851" spans="1:34" ht="15" customHeight="1" x14ac:dyDescent="0.3">
      <c r="A1851" s="64"/>
      <c r="B1851" s="64"/>
      <c r="C1851" s="64"/>
      <c r="D1851" s="64"/>
      <c r="E1851" s="64"/>
      <c r="F1851" s="64"/>
      <c r="G1851" s="64"/>
      <c r="H1851" s="64"/>
      <c r="I1851" s="64"/>
      <c r="J1851" s="64"/>
      <c r="K1851" s="64"/>
      <c r="L1851" s="64"/>
      <c r="M1851" s="64"/>
      <c r="N1851" s="64"/>
      <c r="O1851" s="64"/>
      <c r="P1851" s="64"/>
      <c r="Q1851" s="64"/>
      <c r="R1851" s="64"/>
      <c r="S1851" s="64"/>
      <c r="T1851" s="64"/>
      <c r="U1851" s="64"/>
      <c r="V1851" s="64"/>
      <c r="W1851" s="64"/>
      <c r="X1851" s="64"/>
      <c r="Y1851" s="64"/>
      <c r="Z1851" s="64"/>
      <c r="AA1851" s="64"/>
      <c r="AB1851" s="64"/>
      <c r="AC1851" s="64"/>
      <c r="AD1851" s="64"/>
      <c r="AE1851" s="64"/>
      <c r="AF1851" s="64"/>
      <c r="AG1851" s="64"/>
      <c r="AH1851" s="64"/>
    </row>
    <row r="1852" spans="1:34" ht="15" customHeight="1" x14ac:dyDescent="0.3">
      <c r="A1852" s="64"/>
      <c r="B1852" s="64"/>
      <c r="C1852" s="64"/>
      <c r="D1852" s="64"/>
      <c r="E1852" s="64"/>
      <c r="F1852" s="64"/>
      <c r="G1852" s="64"/>
      <c r="H1852" s="64"/>
      <c r="I1852" s="64"/>
      <c r="J1852" s="64"/>
      <c r="K1852" s="64"/>
      <c r="L1852" s="64"/>
      <c r="M1852" s="64"/>
      <c r="N1852" s="64"/>
      <c r="O1852" s="64"/>
      <c r="P1852" s="64"/>
      <c r="Q1852" s="64"/>
      <c r="R1852" s="64"/>
      <c r="S1852" s="64"/>
      <c r="T1852" s="64"/>
      <c r="U1852" s="64"/>
      <c r="V1852" s="64"/>
      <c r="W1852" s="64"/>
      <c r="X1852" s="64"/>
      <c r="Y1852" s="64"/>
      <c r="Z1852" s="64"/>
      <c r="AA1852" s="64"/>
      <c r="AB1852" s="64"/>
      <c r="AC1852" s="64"/>
      <c r="AD1852" s="64"/>
      <c r="AE1852" s="64"/>
      <c r="AF1852" s="64"/>
      <c r="AG1852" s="64"/>
      <c r="AH1852" s="64"/>
    </row>
    <row r="1853" spans="1:34" ht="15" customHeight="1" x14ac:dyDescent="0.3">
      <c r="A1853" s="64"/>
      <c r="B1853" s="64"/>
      <c r="C1853" s="64"/>
      <c r="D1853" s="64"/>
      <c r="E1853" s="64"/>
      <c r="F1853" s="64"/>
      <c r="G1853" s="64"/>
      <c r="H1853" s="64"/>
      <c r="I1853" s="64"/>
      <c r="J1853" s="64"/>
      <c r="K1853" s="64"/>
      <c r="L1853" s="64"/>
      <c r="M1853" s="64"/>
      <c r="N1853" s="64"/>
      <c r="O1853" s="64"/>
      <c r="P1853" s="64"/>
      <c r="Q1853" s="64"/>
      <c r="R1853" s="64"/>
      <c r="S1853" s="64"/>
      <c r="T1853" s="64"/>
      <c r="U1853" s="64"/>
      <c r="V1853" s="64"/>
      <c r="W1853" s="64"/>
      <c r="X1853" s="64"/>
      <c r="Y1853" s="64"/>
      <c r="Z1853" s="64"/>
      <c r="AA1853" s="64"/>
      <c r="AB1853" s="64"/>
      <c r="AC1853" s="64"/>
      <c r="AD1853" s="64"/>
      <c r="AE1853" s="64"/>
      <c r="AF1853" s="64"/>
      <c r="AG1853" s="64"/>
      <c r="AH1853" s="64"/>
    </row>
    <row r="1854" spans="1:34" ht="15" customHeight="1" x14ac:dyDescent="0.3">
      <c r="A1854" s="64"/>
      <c r="B1854" s="64"/>
      <c r="C1854" s="64"/>
      <c r="D1854" s="64"/>
      <c r="E1854" s="64"/>
      <c r="F1854" s="64"/>
      <c r="G1854" s="64"/>
      <c r="H1854" s="64"/>
      <c r="I1854" s="64"/>
      <c r="J1854" s="64"/>
      <c r="K1854" s="64"/>
      <c r="L1854" s="64"/>
      <c r="M1854" s="64"/>
      <c r="N1854" s="64"/>
      <c r="O1854" s="64"/>
      <c r="P1854" s="64"/>
      <c r="Q1854" s="64"/>
      <c r="R1854" s="64"/>
      <c r="S1854" s="64"/>
      <c r="T1854" s="64"/>
      <c r="U1854" s="64"/>
      <c r="V1854" s="64"/>
      <c r="W1854" s="64"/>
      <c r="X1854" s="64"/>
      <c r="Y1854" s="64"/>
      <c r="Z1854" s="64"/>
      <c r="AA1854" s="64"/>
      <c r="AB1854" s="64"/>
      <c r="AC1854" s="64"/>
      <c r="AD1854" s="64"/>
      <c r="AE1854" s="64"/>
      <c r="AF1854" s="64"/>
      <c r="AG1854" s="64"/>
      <c r="AH1854" s="64"/>
    </row>
    <row r="1855" spans="1:34" ht="15" customHeight="1" x14ac:dyDescent="0.3">
      <c r="A1855" s="64"/>
      <c r="B1855" s="64"/>
      <c r="C1855" s="64"/>
      <c r="D1855" s="64"/>
      <c r="E1855" s="64"/>
      <c r="F1855" s="64"/>
      <c r="G1855" s="64"/>
      <c r="H1855" s="64"/>
      <c r="I1855" s="64"/>
      <c r="J1855" s="64"/>
      <c r="K1855" s="64"/>
      <c r="L1855" s="64"/>
      <c r="M1855" s="64"/>
      <c r="N1855" s="64"/>
      <c r="O1855" s="64"/>
      <c r="P1855" s="64"/>
      <c r="Q1855" s="64"/>
      <c r="R1855" s="64"/>
      <c r="S1855" s="64"/>
      <c r="T1855" s="64"/>
      <c r="U1855" s="64"/>
      <c r="V1855" s="64"/>
      <c r="W1855" s="64"/>
      <c r="X1855" s="64"/>
      <c r="Y1855" s="64"/>
      <c r="Z1855" s="64"/>
      <c r="AA1855" s="64"/>
      <c r="AB1855" s="64"/>
      <c r="AC1855" s="64"/>
      <c r="AD1855" s="64"/>
      <c r="AE1855" s="64"/>
      <c r="AF1855" s="64"/>
      <c r="AG1855" s="64"/>
      <c r="AH1855" s="64"/>
    </row>
    <row r="1856" spans="1:34" ht="15" customHeight="1" x14ac:dyDescent="0.3">
      <c r="A1856" s="64"/>
      <c r="B1856" s="64"/>
      <c r="C1856" s="64"/>
      <c r="D1856" s="64"/>
      <c r="E1856" s="64"/>
      <c r="F1856" s="64"/>
      <c r="G1856" s="64"/>
      <c r="H1856" s="64"/>
      <c r="I1856" s="64"/>
      <c r="J1856" s="64"/>
      <c r="K1856" s="64"/>
      <c r="L1856" s="64"/>
      <c r="M1856" s="64"/>
      <c r="N1856" s="64"/>
      <c r="O1856" s="64"/>
      <c r="P1856" s="64"/>
      <c r="Q1856" s="64"/>
      <c r="R1856" s="64"/>
      <c r="S1856" s="64"/>
      <c r="T1856" s="64"/>
      <c r="U1856" s="64"/>
      <c r="V1856" s="64"/>
      <c r="W1856" s="64"/>
      <c r="X1856" s="64"/>
      <c r="Y1856" s="64"/>
      <c r="Z1856" s="64"/>
      <c r="AA1856" s="64"/>
      <c r="AB1856" s="64"/>
      <c r="AC1856" s="64"/>
      <c r="AD1856" s="64"/>
      <c r="AE1856" s="64"/>
      <c r="AF1856" s="64"/>
      <c r="AG1856" s="64"/>
      <c r="AH1856" s="64"/>
    </row>
    <row r="1857" spans="1:34" ht="15" customHeight="1" x14ac:dyDescent="0.3">
      <c r="A1857" s="64"/>
      <c r="B1857" s="64"/>
      <c r="C1857" s="64"/>
      <c r="D1857" s="64"/>
      <c r="E1857" s="64"/>
      <c r="F1857" s="64"/>
      <c r="G1857" s="64"/>
      <c r="H1857" s="64"/>
      <c r="I1857" s="64"/>
      <c r="J1857" s="64"/>
      <c r="K1857" s="64"/>
      <c r="L1857" s="64"/>
      <c r="M1857" s="64"/>
      <c r="N1857" s="64"/>
      <c r="O1857" s="64"/>
      <c r="P1857" s="64"/>
      <c r="Q1857" s="64"/>
      <c r="R1857" s="64"/>
      <c r="S1857" s="64"/>
      <c r="T1857" s="64"/>
      <c r="U1857" s="64"/>
      <c r="V1857" s="64"/>
      <c r="W1857" s="64"/>
      <c r="X1857" s="64"/>
      <c r="Y1857" s="64"/>
      <c r="Z1857" s="64"/>
      <c r="AA1857" s="64"/>
      <c r="AB1857" s="64"/>
      <c r="AC1857" s="64"/>
      <c r="AD1857" s="64"/>
      <c r="AE1857" s="64"/>
      <c r="AF1857" s="64"/>
      <c r="AG1857" s="64"/>
      <c r="AH1857" s="64"/>
    </row>
    <row r="1858" spans="1:34" ht="15" customHeight="1" x14ac:dyDescent="0.3">
      <c r="A1858" s="64"/>
      <c r="B1858" s="64"/>
      <c r="C1858" s="64"/>
      <c r="D1858" s="64"/>
      <c r="E1858" s="64"/>
      <c r="F1858" s="64"/>
      <c r="G1858" s="64"/>
      <c r="H1858" s="64"/>
      <c r="I1858" s="64"/>
      <c r="J1858" s="64"/>
      <c r="K1858" s="64"/>
      <c r="L1858" s="64"/>
      <c r="M1858" s="64"/>
      <c r="N1858" s="64"/>
      <c r="O1858" s="64"/>
      <c r="P1858" s="64"/>
      <c r="Q1858" s="64"/>
      <c r="R1858" s="64"/>
      <c r="S1858" s="64"/>
      <c r="T1858" s="64"/>
      <c r="U1858" s="64"/>
      <c r="V1858" s="64"/>
      <c r="W1858" s="64"/>
      <c r="X1858" s="64"/>
      <c r="Y1858" s="64"/>
      <c r="Z1858" s="64"/>
      <c r="AA1858" s="64"/>
      <c r="AB1858" s="64"/>
      <c r="AC1858" s="64"/>
      <c r="AD1858" s="64"/>
      <c r="AE1858" s="64"/>
      <c r="AF1858" s="64"/>
      <c r="AG1858" s="64"/>
      <c r="AH1858" s="64"/>
    </row>
    <row r="1859" spans="1:34" ht="15" customHeight="1" x14ac:dyDescent="0.3">
      <c r="A1859" s="64"/>
      <c r="B1859" s="64"/>
      <c r="C1859" s="64"/>
      <c r="D1859" s="64"/>
      <c r="E1859" s="64"/>
      <c r="F1859" s="64"/>
      <c r="G1859" s="64"/>
      <c r="H1859" s="64"/>
      <c r="I1859" s="64"/>
      <c r="J1859" s="64"/>
      <c r="K1859" s="64"/>
      <c r="L1859" s="64"/>
      <c r="M1859" s="64"/>
      <c r="N1859" s="64"/>
      <c r="O1859" s="64"/>
      <c r="P1859" s="64"/>
      <c r="Q1859" s="64"/>
      <c r="R1859" s="64"/>
      <c r="S1859" s="64"/>
      <c r="T1859" s="64"/>
      <c r="U1859" s="64"/>
      <c r="V1859" s="64"/>
      <c r="W1859" s="64"/>
      <c r="X1859" s="64"/>
      <c r="Y1859" s="64"/>
      <c r="Z1859" s="64"/>
      <c r="AA1859" s="64"/>
      <c r="AB1859" s="64"/>
      <c r="AC1859" s="64"/>
      <c r="AD1859" s="64"/>
      <c r="AE1859" s="64"/>
      <c r="AF1859" s="64"/>
      <c r="AG1859" s="64"/>
      <c r="AH1859" s="64"/>
    </row>
    <row r="1860" spans="1:34" ht="15" customHeight="1" x14ac:dyDescent="0.3">
      <c r="A1860" s="64"/>
      <c r="B1860" s="64"/>
      <c r="C1860" s="64"/>
      <c r="D1860" s="64"/>
      <c r="E1860" s="64"/>
      <c r="F1860" s="64"/>
      <c r="G1860" s="64"/>
      <c r="H1860" s="64"/>
      <c r="I1860" s="64"/>
      <c r="J1860" s="64"/>
      <c r="K1860" s="64"/>
      <c r="L1860" s="64"/>
      <c r="M1860" s="64"/>
      <c r="N1860" s="64"/>
      <c r="O1860" s="64"/>
      <c r="P1860" s="64"/>
      <c r="Q1860" s="64"/>
      <c r="R1860" s="64"/>
      <c r="S1860" s="64"/>
      <c r="T1860" s="64"/>
      <c r="U1860" s="64"/>
      <c r="V1860" s="64"/>
      <c r="W1860" s="64"/>
      <c r="X1860" s="64"/>
      <c r="Y1860" s="64"/>
      <c r="Z1860" s="64"/>
      <c r="AA1860" s="64"/>
      <c r="AB1860" s="64"/>
      <c r="AC1860" s="64"/>
      <c r="AD1860" s="64"/>
      <c r="AE1860" s="64"/>
      <c r="AF1860" s="64"/>
      <c r="AG1860" s="64"/>
      <c r="AH1860" s="64"/>
    </row>
    <row r="1861" spans="1:34" ht="15" customHeight="1" x14ac:dyDescent="0.3">
      <c r="A1861" s="64"/>
      <c r="B1861" s="64"/>
      <c r="C1861" s="64"/>
      <c r="D1861" s="64"/>
      <c r="E1861" s="64"/>
      <c r="F1861" s="64"/>
      <c r="G1861" s="64"/>
      <c r="H1861" s="64"/>
      <c r="I1861" s="64"/>
      <c r="J1861" s="64"/>
      <c r="K1861" s="64"/>
      <c r="L1861" s="64"/>
      <c r="M1861" s="64"/>
      <c r="N1861" s="64"/>
      <c r="O1861" s="64"/>
      <c r="P1861" s="64"/>
      <c r="Q1861" s="64"/>
      <c r="R1861" s="64"/>
      <c r="S1861" s="64"/>
      <c r="T1861" s="64"/>
      <c r="U1861" s="64"/>
      <c r="V1861" s="64"/>
      <c r="W1861" s="64"/>
      <c r="X1861" s="64"/>
      <c r="Y1861" s="64"/>
      <c r="Z1861" s="64"/>
      <c r="AA1861" s="64"/>
      <c r="AB1861" s="64"/>
      <c r="AC1861" s="64"/>
      <c r="AD1861" s="64"/>
      <c r="AE1861" s="64"/>
      <c r="AF1861" s="64"/>
      <c r="AG1861" s="64"/>
      <c r="AH1861" s="64"/>
    </row>
    <row r="1862" spans="1:34" ht="15" customHeight="1" x14ac:dyDescent="0.3">
      <c r="A1862" s="64"/>
      <c r="B1862" s="64"/>
      <c r="C1862" s="64"/>
      <c r="D1862" s="64"/>
      <c r="E1862" s="64"/>
      <c r="F1862" s="64"/>
      <c r="G1862" s="64"/>
      <c r="H1862" s="64"/>
      <c r="I1862" s="64"/>
      <c r="J1862" s="64"/>
      <c r="K1862" s="64"/>
      <c r="L1862" s="64"/>
      <c r="M1862" s="64"/>
      <c r="N1862" s="64"/>
      <c r="O1862" s="64"/>
      <c r="P1862" s="64"/>
      <c r="Q1862" s="64"/>
      <c r="R1862" s="64"/>
      <c r="S1862" s="64"/>
      <c r="T1862" s="64"/>
      <c r="U1862" s="64"/>
      <c r="V1862" s="64"/>
      <c r="W1862" s="64"/>
      <c r="X1862" s="64"/>
      <c r="Y1862" s="64"/>
      <c r="Z1862" s="64"/>
      <c r="AA1862" s="64"/>
      <c r="AB1862" s="64"/>
      <c r="AC1862" s="64"/>
      <c r="AD1862" s="64"/>
      <c r="AE1862" s="64"/>
      <c r="AF1862" s="64"/>
      <c r="AG1862" s="64"/>
      <c r="AH1862" s="64"/>
    </row>
    <row r="1863" spans="1:34" ht="15" customHeight="1" x14ac:dyDescent="0.3">
      <c r="A1863" s="64"/>
      <c r="B1863" s="64"/>
      <c r="C1863" s="64"/>
      <c r="D1863" s="64"/>
      <c r="E1863" s="64"/>
      <c r="F1863" s="64"/>
      <c r="G1863" s="64"/>
      <c r="H1863" s="64"/>
      <c r="I1863" s="64"/>
      <c r="J1863" s="64"/>
      <c r="K1863" s="64"/>
      <c r="L1863" s="64"/>
      <c r="M1863" s="64"/>
      <c r="N1863" s="64"/>
      <c r="O1863" s="64"/>
      <c r="P1863" s="64"/>
      <c r="Q1863" s="64"/>
      <c r="R1863" s="64"/>
      <c r="S1863" s="64"/>
      <c r="T1863" s="64"/>
      <c r="U1863" s="64"/>
      <c r="V1863" s="64"/>
      <c r="W1863" s="64"/>
      <c r="X1863" s="64"/>
      <c r="Y1863" s="64"/>
      <c r="Z1863" s="64"/>
      <c r="AA1863" s="64"/>
      <c r="AB1863" s="64"/>
      <c r="AC1863" s="64"/>
      <c r="AD1863" s="64"/>
      <c r="AE1863" s="64"/>
      <c r="AF1863" s="64"/>
      <c r="AG1863" s="64"/>
      <c r="AH1863" s="64"/>
    </row>
    <row r="1864" spans="1:34" ht="15" customHeight="1" x14ac:dyDescent="0.3">
      <c r="A1864" s="64"/>
      <c r="B1864" s="64"/>
      <c r="C1864" s="64"/>
      <c r="D1864" s="64"/>
      <c r="E1864" s="64"/>
      <c r="F1864" s="64"/>
      <c r="G1864" s="64"/>
      <c r="H1864" s="64"/>
      <c r="I1864" s="64"/>
      <c r="J1864" s="64"/>
      <c r="K1864" s="64"/>
      <c r="L1864" s="64"/>
      <c r="M1864" s="64"/>
      <c r="N1864" s="64"/>
      <c r="O1864" s="64"/>
      <c r="P1864" s="64"/>
      <c r="Q1864" s="64"/>
      <c r="R1864" s="64"/>
      <c r="S1864" s="64"/>
      <c r="T1864" s="64"/>
      <c r="U1864" s="64"/>
      <c r="V1864" s="64"/>
      <c r="W1864" s="64"/>
      <c r="X1864" s="64"/>
      <c r="Y1864" s="64"/>
      <c r="Z1864" s="64"/>
      <c r="AA1864" s="64"/>
      <c r="AB1864" s="64"/>
      <c r="AC1864" s="64"/>
      <c r="AD1864" s="64"/>
      <c r="AE1864" s="64"/>
      <c r="AF1864" s="64"/>
      <c r="AG1864" s="64"/>
      <c r="AH1864" s="64"/>
    </row>
    <row r="1865" spans="1:34" ht="15" customHeight="1" x14ac:dyDescent="0.3">
      <c r="A1865" s="64"/>
      <c r="B1865" s="64"/>
      <c r="C1865" s="64"/>
      <c r="D1865" s="64"/>
      <c r="E1865" s="64"/>
      <c r="F1865" s="64"/>
      <c r="G1865" s="64"/>
      <c r="H1865" s="64"/>
      <c r="I1865" s="64"/>
      <c r="J1865" s="64"/>
      <c r="K1865" s="64"/>
      <c r="L1865" s="64"/>
      <c r="M1865" s="64"/>
      <c r="N1865" s="64"/>
      <c r="O1865" s="64"/>
      <c r="P1865" s="64"/>
      <c r="Q1865" s="64"/>
      <c r="R1865" s="64"/>
      <c r="S1865" s="64"/>
      <c r="T1865" s="64"/>
      <c r="U1865" s="64"/>
      <c r="V1865" s="64"/>
      <c r="W1865" s="64"/>
      <c r="X1865" s="64"/>
      <c r="Y1865" s="64"/>
      <c r="Z1865" s="64"/>
      <c r="AA1865" s="64"/>
      <c r="AB1865" s="64"/>
      <c r="AC1865" s="64"/>
      <c r="AD1865" s="64"/>
      <c r="AE1865" s="64"/>
      <c r="AF1865" s="64"/>
      <c r="AG1865" s="64"/>
      <c r="AH1865" s="64"/>
    </row>
    <row r="1866" spans="1:34" ht="15" customHeight="1" x14ac:dyDescent="0.3">
      <c r="A1866" s="64"/>
      <c r="B1866" s="64"/>
      <c r="C1866" s="64"/>
      <c r="D1866" s="64"/>
      <c r="E1866" s="64"/>
      <c r="F1866" s="64"/>
      <c r="G1866" s="64"/>
      <c r="H1866" s="64"/>
      <c r="I1866" s="64"/>
      <c r="J1866" s="64"/>
      <c r="K1866" s="64"/>
      <c r="L1866" s="64"/>
      <c r="M1866" s="64"/>
      <c r="N1866" s="64"/>
      <c r="O1866" s="64"/>
      <c r="P1866" s="64"/>
      <c r="Q1866" s="64"/>
      <c r="R1866" s="64"/>
      <c r="S1866" s="64"/>
      <c r="T1866" s="64"/>
      <c r="U1866" s="64"/>
      <c r="V1866" s="64"/>
      <c r="W1866" s="64"/>
      <c r="X1866" s="64"/>
      <c r="Y1866" s="64"/>
      <c r="Z1866" s="64"/>
      <c r="AA1866" s="64"/>
      <c r="AB1866" s="64"/>
      <c r="AC1866" s="64"/>
      <c r="AD1866" s="64"/>
      <c r="AE1866" s="64"/>
      <c r="AF1866" s="64"/>
      <c r="AG1866" s="64"/>
      <c r="AH1866" s="64"/>
    </row>
    <row r="1867" spans="1:34" ht="15" customHeight="1" x14ac:dyDescent="0.3">
      <c r="A1867" s="64"/>
      <c r="B1867" s="64"/>
      <c r="C1867" s="64"/>
      <c r="D1867" s="64"/>
      <c r="E1867" s="64"/>
      <c r="F1867" s="64"/>
      <c r="G1867" s="64"/>
      <c r="H1867" s="64"/>
      <c r="I1867" s="64"/>
      <c r="J1867" s="64"/>
      <c r="K1867" s="64"/>
      <c r="L1867" s="64"/>
      <c r="M1867" s="64"/>
      <c r="N1867" s="64"/>
      <c r="O1867" s="64"/>
      <c r="P1867" s="64"/>
      <c r="Q1867" s="64"/>
      <c r="R1867" s="64"/>
      <c r="S1867" s="64"/>
      <c r="T1867" s="64"/>
      <c r="U1867" s="64"/>
      <c r="V1867" s="64"/>
      <c r="W1867" s="64"/>
      <c r="X1867" s="64"/>
      <c r="Y1867" s="64"/>
      <c r="Z1867" s="64"/>
      <c r="AA1867" s="64"/>
      <c r="AB1867" s="64"/>
      <c r="AC1867" s="64"/>
      <c r="AD1867" s="64"/>
      <c r="AE1867" s="64"/>
      <c r="AF1867" s="64"/>
      <c r="AG1867" s="64"/>
      <c r="AH1867" s="64"/>
    </row>
    <row r="1868" spans="1:34" ht="15" customHeight="1" x14ac:dyDescent="0.3">
      <c r="A1868" s="64"/>
      <c r="B1868" s="64"/>
      <c r="C1868" s="64"/>
      <c r="D1868" s="64"/>
      <c r="E1868" s="64"/>
      <c r="F1868" s="64"/>
      <c r="G1868" s="64"/>
      <c r="H1868" s="64"/>
      <c r="I1868" s="64"/>
      <c r="J1868" s="64"/>
      <c r="K1868" s="64"/>
      <c r="L1868" s="64"/>
      <c r="M1868" s="64"/>
      <c r="N1868" s="64"/>
      <c r="O1868" s="64"/>
      <c r="P1868" s="64"/>
      <c r="Q1868" s="64"/>
      <c r="R1868" s="64"/>
      <c r="S1868" s="64"/>
      <c r="T1868" s="64"/>
      <c r="U1868" s="64"/>
      <c r="V1868" s="64"/>
      <c r="W1868" s="64"/>
      <c r="X1868" s="64"/>
      <c r="Y1868" s="64"/>
      <c r="Z1868" s="64"/>
      <c r="AA1868" s="64"/>
      <c r="AB1868" s="64"/>
      <c r="AC1868" s="64"/>
      <c r="AD1868" s="64"/>
      <c r="AE1868" s="64"/>
      <c r="AF1868" s="64"/>
      <c r="AG1868" s="64"/>
      <c r="AH1868" s="64"/>
    </row>
    <row r="1869" spans="1:34" ht="15" customHeight="1" x14ac:dyDescent="0.3">
      <c r="A1869" s="64"/>
      <c r="B1869" s="64"/>
      <c r="C1869" s="64"/>
      <c r="D1869" s="64"/>
      <c r="E1869" s="64"/>
      <c r="F1869" s="64"/>
      <c r="G1869" s="64"/>
      <c r="H1869" s="64"/>
      <c r="I1869" s="64"/>
      <c r="J1869" s="64"/>
      <c r="K1869" s="64"/>
      <c r="L1869" s="64"/>
      <c r="M1869" s="64"/>
      <c r="N1869" s="64"/>
      <c r="O1869" s="64"/>
      <c r="P1869" s="64"/>
      <c r="Q1869" s="64"/>
      <c r="R1869" s="64"/>
      <c r="S1869" s="64"/>
      <c r="T1869" s="64"/>
      <c r="U1869" s="64"/>
      <c r="V1869" s="64"/>
      <c r="W1869" s="64"/>
      <c r="X1869" s="64"/>
      <c r="Y1869" s="64"/>
      <c r="Z1869" s="64"/>
      <c r="AA1869" s="64"/>
      <c r="AB1869" s="64"/>
      <c r="AC1869" s="64"/>
      <c r="AD1869" s="64"/>
      <c r="AE1869" s="64"/>
      <c r="AF1869" s="64"/>
      <c r="AG1869" s="64"/>
      <c r="AH1869" s="64"/>
    </row>
    <row r="1870" spans="1:34" ht="15" customHeight="1" x14ac:dyDescent="0.3">
      <c r="A1870" s="64"/>
      <c r="B1870" s="64"/>
      <c r="C1870" s="64"/>
      <c r="D1870" s="64"/>
      <c r="E1870" s="64"/>
      <c r="F1870" s="64"/>
      <c r="G1870" s="64"/>
      <c r="H1870" s="64"/>
      <c r="I1870" s="64"/>
      <c r="J1870" s="64"/>
      <c r="K1870" s="64"/>
      <c r="L1870" s="64"/>
      <c r="M1870" s="64"/>
      <c r="N1870" s="64"/>
      <c r="O1870" s="64"/>
      <c r="P1870" s="64"/>
      <c r="Q1870" s="64"/>
      <c r="R1870" s="64"/>
      <c r="S1870" s="64"/>
      <c r="T1870" s="64"/>
      <c r="U1870" s="64"/>
      <c r="V1870" s="64"/>
      <c r="W1870" s="64"/>
      <c r="X1870" s="64"/>
      <c r="Y1870" s="64"/>
      <c r="Z1870" s="64"/>
      <c r="AA1870" s="64"/>
      <c r="AB1870" s="64"/>
      <c r="AC1870" s="64"/>
      <c r="AD1870" s="64"/>
      <c r="AE1870" s="64"/>
      <c r="AF1870" s="64"/>
      <c r="AG1870" s="64"/>
      <c r="AH1870" s="64"/>
    </row>
    <row r="1871" spans="1:34" ht="15" customHeight="1" x14ac:dyDescent="0.3">
      <c r="A1871" s="64"/>
      <c r="B1871" s="64"/>
      <c r="C1871" s="64"/>
      <c r="D1871" s="64"/>
      <c r="E1871" s="64"/>
      <c r="F1871" s="64"/>
      <c r="G1871" s="64"/>
      <c r="H1871" s="64"/>
      <c r="I1871" s="64"/>
      <c r="J1871" s="64"/>
      <c r="K1871" s="64"/>
      <c r="L1871" s="64"/>
      <c r="M1871" s="64"/>
      <c r="N1871" s="64"/>
      <c r="O1871" s="64"/>
      <c r="P1871" s="64"/>
      <c r="Q1871" s="64"/>
      <c r="R1871" s="64"/>
      <c r="S1871" s="64"/>
      <c r="T1871" s="64"/>
      <c r="U1871" s="64"/>
      <c r="V1871" s="64"/>
      <c r="W1871" s="64"/>
      <c r="X1871" s="64"/>
      <c r="Y1871" s="64"/>
      <c r="Z1871" s="64"/>
      <c r="AA1871" s="64"/>
      <c r="AB1871" s="64"/>
      <c r="AC1871" s="64"/>
      <c r="AD1871" s="64"/>
      <c r="AE1871" s="64"/>
      <c r="AF1871" s="64"/>
      <c r="AG1871" s="64"/>
      <c r="AH1871" s="64"/>
    </row>
    <row r="1872" spans="1:34" ht="15" customHeight="1" x14ac:dyDescent="0.3">
      <c r="A1872" s="64"/>
      <c r="B1872" s="64"/>
      <c r="C1872" s="64"/>
      <c r="D1872" s="64"/>
      <c r="E1872" s="64"/>
      <c r="F1872" s="64"/>
      <c r="G1872" s="64"/>
      <c r="H1872" s="64"/>
      <c r="I1872" s="64"/>
      <c r="J1872" s="64"/>
      <c r="K1872" s="64"/>
      <c r="L1872" s="64"/>
      <c r="M1872" s="64"/>
      <c r="N1872" s="64"/>
      <c r="O1872" s="64"/>
      <c r="P1872" s="64"/>
      <c r="Q1872" s="64"/>
      <c r="R1872" s="64"/>
      <c r="S1872" s="64"/>
      <c r="T1872" s="64"/>
      <c r="U1872" s="64"/>
      <c r="V1872" s="64"/>
      <c r="W1872" s="64"/>
      <c r="X1872" s="64"/>
      <c r="Y1872" s="64"/>
      <c r="Z1872" s="64"/>
      <c r="AA1872" s="64"/>
      <c r="AB1872" s="64"/>
      <c r="AC1872" s="64"/>
      <c r="AD1872" s="64"/>
      <c r="AE1872" s="64"/>
      <c r="AF1872" s="64"/>
      <c r="AG1872" s="64"/>
      <c r="AH1872" s="64"/>
    </row>
    <row r="1873" spans="1:34" ht="15" customHeight="1" x14ac:dyDescent="0.3">
      <c r="A1873" s="64"/>
      <c r="B1873" s="64"/>
      <c r="C1873" s="64"/>
      <c r="D1873" s="64"/>
      <c r="E1873" s="64"/>
      <c r="F1873" s="64"/>
      <c r="G1873" s="64"/>
      <c r="H1873" s="64"/>
      <c r="I1873" s="64"/>
      <c r="J1873" s="64"/>
      <c r="K1873" s="64"/>
      <c r="L1873" s="64"/>
      <c r="M1873" s="64"/>
      <c r="N1873" s="64"/>
      <c r="O1873" s="64"/>
      <c r="P1873" s="64"/>
      <c r="Q1873" s="64"/>
      <c r="R1873" s="64"/>
      <c r="S1873" s="64"/>
      <c r="T1873" s="64"/>
      <c r="U1873" s="64"/>
      <c r="V1873" s="64"/>
      <c r="W1873" s="64"/>
      <c r="X1873" s="64"/>
      <c r="Y1873" s="64"/>
      <c r="Z1873" s="64"/>
      <c r="AA1873" s="64"/>
      <c r="AB1873" s="64"/>
      <c r="AC1873" s="64"/>
      <c r="AD1873" s="64"/>
      <c r="AE1873" s="64"/>
      <c r="AF1873" s="64"/>
      <c r="AG1873" s="64"/>
      <c r="AH1873" s="64"/>
    </row>
    <row r="1874" spans="1:34" ht="15" customHeight="1" x14ac:dyDescent="0.3">
      <c r="A1874" s="64"/>
      <c r="B1874" s="64"/>
      <c r="C1874" s="64"/>
      <c r="D1874" s="64"/>
      <c r="E1874" s="64"/>
      <c r="F1874" s="64"/>
      <c r="G1874" s="64"/>
      <c r="H1874" s="64"/>
      <c r="I1874" s="64"/>
      <c r="J1874" s="64"/>
      <c r="K1874" s="64"/>
      <c r="L1874" s="64"/>
      <c r="M1874" s="64"/>
      <c r="N1874" s="64"/>
      <c r="O1874" s="64"/>
      <c r="P1874" s="64"/>
      <c r="Q1874" s="64"/>
      <c r="R1874" s="64"/>
      <c r="S1874" s="64"/>
      <c r="T1874" s="64"/>
      <c r="U1874" s="64"/>
      <c r="V1874" s="64"/>
      <c r="W1874" s="64"/>
      <c r="X1874" s="64"/>
      <c r="Y1874" s="64"/>
      <c r="Z1874" s="64"/>
      <c r="AA1874" s="64"/>
      <c r="AB1874" s="64"/>
      <c r="AC1874" s="64"/>
      <c r="AD1874" s="64"/>
      <c r="AE1874" s="64"/>
      <c r="AF1874" s="64"/>
      <c r="AG1874" s="64"/>
      <c r="AH1874" s="64"/>
    </row>
    <row r="1875" spans="1:34" ht="15" customHeight="1" x14ac:dyDescent="0.3">
      <c r="A1875" s="64"/>
      <c r="B1875" s="64"/>
      <c r="C1875" s="64"/>
      <c r="D1875" s="64"/>
      <c r="E1875" s="64"/>
      <c r="F1875" s="64"/>
      <c r="G1875" s="64"/>
      <c r="H1875" s="64"/>
      <c r="I1875" s="64"/>
      <c r="J1875" s="64"/>
      <c r="K1875" s="64"/>
      <c r="L1875" s="64"/>
      <c r="M1875" s="64"/>
      <c r="N1875" s="64"/>
      <c r="O1875" s="64"/>
      <c r="P1875" s="64"/>
      <c r="Q1875" s="64"/>
      <c r="R1875" s="64"/>
      <c r="S1875" s="64"/>
      <c r="T1875" s="64"/>
      <c r="U1875" s="64"/>
      <c r="V1875" s="64"/>
      <c r="W1875" s="64"/>
      <c r="X1875" s="64"/>
      <c r="Y1875" s="64"/>
      <c r="Z1875" s="64"/>
      <c r="AA1875" s="64"/>
      <c r="AB1875" s="64"/>
      <c r="AC1875" s="64"/>
      <c r="AD1875" s="64"/>
      <c r="AE1875" s="64"/>
      <c r="AF1875" s="64"/>
      <c r="AG1875" s="64"/>
      <c r="AH1875" s="64"/>
    </row>
    <row r="1876" spans="1:34" ht="15" customHeight="1" x14ac:dyDescent="0.3">
      <c r="A1876" s="64"/>
      <c r="B1876" s="64"/>
      <c r="C1876" s="64"/>
      <c r="D1876" s="64"/>
      <c r="E1876" s="64"/>
      <c r="F1876" s="64"/>
      <c r="G1876" s="64"/>
      <c r="H1876" s="64"/>
      <c r="I1876" s="64"/>
      <c r="J1876" s="64"/>
      <c r="K1876" s="64"/>
      <c r="L1876" s="64"/>
      <c r="M1876" s="64"/>
      <c r="N1876" s="64"/>
      <c r="O1876" s="64"/>
      <c r="P1876" s="64"/>
      <c r="Q1876" s="64"/>
      <c r="R1876" s="64"/>
      <c r="S1876" s="64"/>
      <c r="T1876" s="64"/>
      <c r="U1876" s="64"/>
      <c r="V1876" s="64"/>
      <c r="W1876" s="64"/>
      <c r="X1876" s="64"/>
      <c r="Y1876" s="64"/>
      <c r="Z1876" s="64"/>
      <c r="AA1876" s="64"/>
      <c r="AB1876" s="64"/>
      <c r="AC1876" s="64"/>
      <c r="AD1876" s="64"/>
      <c r="AE1876" s="64"/>
      <c r="AF1876" s="64"/>
      <c r="AG1876" s="64"/>
      <c r="AH1876" s="64"/>
    </row>
    <row r="1877" spans="1:34" ht="15" customHeight="1" x14ac:dyDescent="0.3">
      <c r="A1877" s="64"/>
      <c r="B1877" s="64"/>
      <c r="C1877" s="64"/>
      <c r="D1877" s="64"/>
      <c r="E1877" s="64"/>
      <c r="F1877" s="64"/>
      <c r="G1877" s="64"/>
      <c r="H1877" s="64"/>
      <c r="I1877" s="64"/>
      <c r="J1877" s="64"/>
      <c r="K1877" s="64"/>
      <c r="L1877" s="64"/>
      <c r="M1877" s="64"/>
      <c r="N1877" s="64"/>
      <c r="O1877" s="64"/>
      <c r="P1877" s="64"/>
      <c r="Q1877" s="64"/>
      <c r="R1877" s="64"/>
      <c r="S1877" s="64"/>
      <c r="T1877" s="64"/>
      <c r="U1877" s="64"/>
      <c r="V1877" s="64"/>
      <c r="W1877" s="64"/>
      <c r="X1877" s="64"/>
      <c r="Y1877" s="64"/>
      <c r="Z1877" s="64"/>
      <c r="AA1877" s="64"/>
      <c r="AB1877" s="64"/>
      <c r="AC1877" s="64"/>
      <c r="AD1877" s="64"/>
      <c r="AE1877" s="64"/>
      <c r="AF1877" s="64"/>
      <c r="AG1877" s="64"/>
      <c r="AH1877" s="64"/>
    </row>
    <row r="1878" spans="1:34" ht="15" customHeight="1" x14ac:dyDescent="0.3">
      <c r="A1878" s="64"/>
      <c r="B1878" s="64"/>
      <c r="C1878" s="64"/>
      <c r="D1878" s="64"/>
      <c r="E1878" s="64"/>
      <c r="F1878" s="64"/>
      <c r="G1878" s="64"/>
      <c r="H1878" s="64"/>
      <c r="I1878" s="64"/>
      <c r="J1878" s="64"/>
      <c r="K1878" s="64"/>
      <c r="L1878" s="64"/>
      <c r="M1878" s="64"/>
      <c r="N1878" s="64"/>
      <c r="O1878" s="64"/>
      <c r="P1878" s="64"/>
      <c r="Q1878" s="64"/>
      <c r="R1878" s="64"/>
      <c r="S1878" s="64"/>
      <c r="T1878" s="64"/>
      <c r="U1878" s="64"/>
      <c r="V1878" s="64"/>
      <c r="W1878" s="64"/>
      <c r="X1878" s="64"/>
      <c r="Y1878" s="64"/>
      <c r="Z1878" s="64"/>
      <c r="AA1878" s="64"/>
      <c r="AB1878" s="64"/>
      <c r="AC1878" s="64"/>
      <c r="AD1878" s="64"/>
      <c r="AE1878" s="64"/>
      <c r="AF1878" s="64"/>
      <c r="AG1878" s="64"/>
      <c r="AH1878" s="64"/>
    </row>
    <row r="1879" spans="1:34" ht="15" customHeight="1" x14ac:dyDescent="0.3">
      <c r="A1879" s="64"/>
      <c r="B1879" s="64"/>
      <c r="C1879" s="64"/>
      <c r="D1879" s="64"/>
      <c r="E1879" s="64"/>
      <c r="F1879" s="64"/>
      <c r="G1879" s="64"/>
      <c r="H1879" s="64"/>
      <c r="I1879" s="64"/>
      <c r="J1879" s="64"/>
      <c r="K1879" s="64"/>
      <c r="L1879" s="64"/>
      <c r="M1879" s="64"/>
      <c r="N1879" s="64"/>
      <c r="O1879" s="64"/>
      <c r="P1879" s="64"/>
      <c r="Q1879" s="64"/>
      <c r="R1879" s="64"/>
      <c r="S1879" s="64"/>
      <c r="T1879" s="64"/>
      <c r="U1879" s="64"/>
      <c r="V1879" s="64"/>
      <c r="W1879" s="64"/>
      <c r="X1879" s="64"/>
      <c r="Y1879" s="64"/>
      <c r="Z1879" s="64"/>
      <c r="AA1879" s="64"/>
      <c r="AB1879" s="64"/>
      <c r="AC1879" s="64"/>
      <c r="AD1879" s="64"/>
      <c r="AE1879" s="64"/>
      <c r="AF1879" s="64"/>
      <c r="AG1879" s="64"/>
      <c r="AH1879" s="64"/>
    </row>
    <row r="1880" spans="1:34" ht="15" customHeight="1" x14ac:dyDescent="0.3">
      <c r="A1880" s="64"/>
      <c r="B1880" s="64"/>
      <c r="C1880" s="64"/>
      <c r="D1880" s="64"/>
      <c r="E1880" s="64"/>
      <c r="F1880" s="64"/>
      <c r="G1880" s="64"/>
      <c r="H1880" s="64"/>
      <c r="I1880" s="64"/>
      <c r="J1880" s="64"/>
      <c r="K1880" s="64"/>
      <c r="L1880" s="64"/>
      <c r="M1880" s="64"/>
      <c r="N1880" s="64"/>
      <c r="O1880" s="64"/>
      <c r="P1880" s="64"/>
      <c r="Q1880" s="64"/>
      <c r="R1880" s="64"/>
      <c r="S1880" s="64"/>
      <c r="T1880" s="64"/>
      <c r="U1880" s="64"/>
      <c r="V1880" s="64"/>
      <c r="W1880" s="64"/>
      <c r="X1880" s="64"/>
      <c r="Y1880" s="64"/>
      <c r="Z1880" s="64"/>
      <c r="AA1880" s="64"/>
      <c r="AB1880" s="64"/>
      <c r="AC1880" s="64"/>
      <c r="AD1880" s="64"/>
      <c r="AE1880" s="64"/>
      <c r="AF1880" s="64"/>
      <c r="AG1880" s="64"/>
      <c r="AH1880" s="64"/>
    </row>
    <row r="1881" spans="1:34" ht="15" customHeight="1" x14ac:dyDescent="0.3">
      <c r="A1881" s="64"/>
      <c r="B1881" s="64"/>
      <c r="C1881" s="64"/>
      <c r="D1881" s="64"/>
      <c r="E1881" s="64"/>
      <c r="F1881" s="64"/>
      <c r="G1881" s="64"/>
      <c r="H1881" s="64"/>
      <c r="I1881" s="64"/>
      <c r="J1881" s="64"/>
      <c r="K1881" s="64"/>
      <c r="L1881" s="64"/>
      <c r="M1881" s="64"/>
      <c r="N1881" s="64"/>
      <c r="O1881" s="64"/>
      <c r="P1881" s="64"/>
      <c r="Q1881" s="64"/>
      <c r="R1881" s="64"/>
      <c r="S1881" s="64"/>
      <c r="T1881" s="64"/>
      <c r="U1881" s="64"/>
      <c r="V1881" s="64"/>
      <c r="W1881" s="64"/>
      <c r="X1881" s="64"/>
      <c r="Y1881" s="64"/>
      <c r="Z1881" s="64"/>
      <c r="AA1881" s="64"/>
      <c r="AB1881" s="64"/>
      <c r="AC1881" s="64"/>
      <c r="AD1881" s="64"/>
      <c r="AE1881" s="64"/>
      <c r="AF1881" s="64"/>
      <c r="AG1881" s="64"/>
      <c r="AH1881" s="64"/>
    </row>
    <row r="1882" spans="1:34" ht="15" customHeight="1" x14ac:dyDescent="0.3">
      <c r="A1882" s="64"/>
      <c r="B1882" s="64"/>
      <c r="C1882" s="64"/>
      <c r="D1882" s="64"/>
      <c r="E1882" s="64"/>
      <c r="F1882" s="64"/>
      <c r="G1882" s="64"/>
      <c r="H1882" s="64"/>
      <c r="I1882" s="64"/>
      <c r="J1882" s="64"/>
      <c r="K1882" s="64"/>
      <c r="L1882" s="64"/>
      <c r="M1882" s="64"/>
      <c r="N1882" s="64"/>
      <c r="O1882" s="64"/>
      <c r="P1882" s="64"/>
      <c r="Q1882" s="64"/>
      <c r="R1882" s="64"/>
      <c r="S1882" s="64"/>
      <c r="T1882" s="64"/>
      <c r="U1882" s="64"/>
      <c r="V1882" s="64"/>
      <c r="W1882" s="64"/>
      <c r="X1882" s="64"/>
      <c r="Y1882" s="64"/>
      <c r="Z1882" s="64"/>
      <c r="AA1882" s="64"/>
      <c r="AB1882" s="64"/>
      <c r="AC1882" s="64"/>
      <c r="AD1882" s="64"/>
      <c r="AE1882" s="64"/>
      <c r="AF1882" s="64"/>
      <c r="AG1882" s="64"/>
      <c r="AH1882" s="64"/>
    </row>
    <row r="1883" spans="1:34" ht="15" customHeight="1" x14ac:dyDescent="0.3">
      <c r="A1883" s="64"/>
      <c r="B1883" s="64"/>
      <c r="C1883" s="64"/>
      <c r="D1883" s="64"/>
      <c r="E1883" s="64"/>
      <c r="F1883" s="64"/>
      <c r="G1883" s="64"/>
      <c r="H1883" s="64"/>
      <c r="I1883" s="64"/>
      <c r="J1883" s="64"/>
      <c r="K1883" s="64"/>
      <c r="L1883" s="64"/>
      <c r="M1883" s="64"/>
      <c r="N1883" s="64"/>
      <c r="O1883" s="64"/>
      <c r="P1883" s="64"/>
      <c r="Q1883" s="64"/>
      <c r="R1883" s="64"/>
      <c r="S1883" s="64"/>
      <c r="T1883" s="64"/>
      <c r="U1883" s="64"/>
      <c r="V1883" s="64"/>
      <c r="W1883" s="64"/>
      <c r="X1883" s="64"/>
      <c r="Y1883" s="64"/>
      <c r="Z1883" s="64"/>
      <c r="AA1883" s="64"/>
      <c r="AB1883" s="64"/>
      <c r="AC1883" s="64"/>
      <c r="AD1883" s="64"/>
      <c r="AE1883" s="64"/>
      <c r="AF1883" s="64"/>
      <c r="AG1883" s="64"/>
      <c r="AH1883" s="64"/>
    </row>
    <row r="1884" spans="1:34" ht="15" customHeight="1" x14ac:dyDescent="0.3">
      <c r="A1884" s="64"/>
      <c r="B1884" s="64"/>
      <c r="C1884" s="64"/>
      <c r="D1884" s="64"/>
      <c r="E1884" s="64"/>
      <c r="F1884" s="64"/>
      <c r="G1884" s="64"/>
      <c r="H1884" s="64"/>
      <c r="I1884" s="64"/>
      <c r="J1884" s="64"/>
      <c r="K1884" s="64"/>
      <c r="L1884" s="64"/>
      <c r="M1884" s="64"/>
      <c r="N1884" s="64"/>
      <c r="O1884" s="64"/>
      <c r="P1884" s="64"/>
      <c r="Q1884" s="64"/>
      <c r="R1884" s="64"/>
      <c r="S1884" s="64"/>
      <c r="T1884" s="64"/>
      <c r="U1884" s="64"/>
      <c r="V1884" s="64"/>
      <c r="W1884" s="64"/>
      <c r="X1884" s="64"/>
      <c r="Y1884" s="64"/>
      <c r="Z1884" s="64"/>
      <c r="AA1884" s="64"/>
      <c r="AB1884" s="64"/>
      <c r="AC1884" s="64"/>
      <c r="AD1884" s="64"/>
      <c r="AE1884" s="64"/>
      <c r="AF1884" s="64"/>
      <c r="AG1884" s="64"/>
      <c r="AH1884" s="64"/>
    </row>
    <row r="1885" spans="1:34" ht="15" customHeight="1" x14ac:dyDescent="0.3">
      <c r="A1885" s="64"/>
      <c r="B1885" s="64"/>
      <c r="C1885" s="64"/>
      <c r="D1885" s="64"/>
      <c r="E1885" s="64"/>
      <c r="F1885" s="64"/>
      <c r="G1885" s="64"/>
      <c r="H1885" s="64"/>
      <c r="I1885" s="64"/>
      <c r="J1885" s="64"/>
      <c r="K1885" s="64"/>
      <c r="L1885" s="64"/>
      <c r="M1885" s="64"/>
      <c r="N1885" s="64"/>
      <c r="O1885" s="64"/>
      <c r="P1885" s="64"/>
      <c r="Q1885" s="64"/>
      <c r="R1885" s="64"/>
      <c r="S1885" s="64"/>
      <c r="T1885" s="64"/>
      <c r="U1885" s="64"/>
      <c r="V1885" s="64"/>
      <c r="W1885" s="64"/>
      <c r="X1885" s="64"/>
      <c r="Y1885" s="64"/>
      <c r="Z1885" s="64"/>
      <c r="AA1885" s="64"/>
      <c r="AB1885" s="64"/>
      <c r="AC1885" s="64"/>
      <c r="AD1885" s="64"/>
      <c r="AE1885" s="64"/>
      <c r="AF1885" s="64"/>
      <c r="AG1885" s="64"/>
      <c r="AH1885" s="64"/>
    </row>
    <row r="1886" spans="1:34" ht="15" customHeight="1" x14ac:dyDescent="0.3">
      <c r="A1886" s="64"/>
      <c r="B1886" s="64"/>
      <c r="C1886" s="64"/>
      <c r="D1886" s="64"/>
      <c r="E1886" s="64"/>
      <c r="F1886" s="64"/>
      <c r="G1886" s="64"/>
      <c r="H1886" s="64"/>
      <c r="I1886" s="64"/>
      <c r="J1886" s="64"/>
      <c r="K1886" s="64"/>
      <c r="L1886" s="64"/>
      <c r="M1886" s="64"/>
      <c r="N1886" s="64"/>
      <c r="O1886" s="64"/>
      <c r="P1886" s="64"/>
      <c r="Q1886" s="64"/>
      <c r="R1886" s="64"/>
      <c r="S1886" s="64"/>
      <c r="T1886" s="64"/>
      <c r="U1886" s="64"/>
      <c r="V1886" s="64"/>
      <c r="W1886" s="64"/>
      <c r="X1886" s="64"/>
      <c r="Y1886" s="64"/>
      <c r="Z1886" s="64"/>
      <c r="AA1886" s="64"/>
      <c r="AB1886" s="64"/>
      <c r="AC1886" s="64"/>
      <c r="AD1886" s="64"/>
      <c r="AE1886" s="64"/>
      <c r="AF1886" s="64"/>
      <c r="AG1886" s="64"/>
      <c r="AH1886" s="64"/>
    </row>
    <row r="1887" spans="1:34" ht="15" customHeight="1" x14ac:dyDescent="0.3">
      <c r="A1887" s="64"/>
      <c r="B1887" s="64"/>
      <c r="C1887" s="64"/>
      <c r="D1887" s="64"/>
      <c r="E1887" s="64"/>
      <c r="F1887" s="64"/>
      <c r="G1887" s="64"/>
      <c r="H1887" s="64"/>
      <c r="I1887" s="64"/>
      <c r="J1887" s="64"/>
      <c r="K1887" s="64"/>
      <c r="L1887" s="64"/>
      <c r="M1887" s="64"/>
      <c r="N1887" s="64"/>
      <c r="O1887" s="64"/>
      <c r="P1887" s="64"/>
      <c r="Q1887" s="64"/>
      <c r="R1887" s="64"/>
      <c r="S1887" s="64"/>
      <c r="T1887" s="64"/>
      <c r="U1887" s="64"/>
      <c r="V1887" s="64"/>
      <c r="W1887" s="64"/>
      <c r="X1887" s="64"/>
      <c r="Y1887" s="64"/>
      <c r="Z1887" s="64"/>
      <c r="AA1887" s="64"/>
      <c r="AB1887" s="64"/>
      <c r="AC1887" s="64"/>
      <c r="AD1887" s="64"/>
      <c r="AE1887" s="64"/>
      <c r="AF1887" s="64"/>
      <c r="AG1887" s="64"/>
      <c r="AH1887" s="64"/>
    </row>
    <row r="1888" spans="1:34" ht="15" customHeight="1" x14ac:dyDescent="0.3">
      <c r="A1888" s="64"/>
      <c r="B1888" s="64"/>
      <c r="C1888" s="64"/>
      <c r="D1888" s="64"/>
      <c r="E1888" s="64"/>
      <c r="F1888" s="64"/>
      <c r="G1888" s="64"/>
      <c r="H1888" s="64"/>
      <c r="I1888" s="64"/>
      <c r="J1888" s="64"/>
      <c r="K1888" s="64"/>
      <c r="L1888" s="64"/>
      <c r="M1888" s="64"/>
      <c r="N1888" s="64"/>
      <c r="O1888" s="64"/>
      <c r="P1888" s="64"/>
      <c r="Q1888" s="64"/>
      <c r="R1888" s="64"/>
      <c r="S1888" s="64"/>
      <c r="T1888" s="64"/>
      <c r="U1888" s="64"/>
      <c r="V1888" s="64"/>
      <c r="W1888" s="64"/>
      <c r="X1888" s="64"/>
      <c r="Y1888" s="64"/>
      <c r="Z1888" s="64"/>
      <c r="AA1888" s="64"/>
      <c r="AB1888" s="64"/>
      <c r="AC1888" s="64"/>
      <c r="AD1888" s="64"/>
      <c r="AE1888" s="64"/>
      <c r="AF1888" s="64"/>
      <c r="AG1888" s="64"/>
      <c r="AH1888" s="64"/>
    </row>
    <row r="1889" spans="1:34" ht="15" customHeight="1" x14ac:dyDescent="0.3">
      <c r="A1889" s="64"/>
      <c r="B1889" s="64"/>
      <c r="C1889" s="64"/>
      <c r="D1889" s="64"/>
      <c r="E1889" s="64"/>
      <c r="F1889" s="64"/>
      <c r="G1889" s="64"/>
      <c r="H1889" s="64"/>
      <c r="I1889" s="64"/>
      <c r="J1889" s="64"/>
      <c r="K1889" s="64"/>
      <c r="L1889" s="64"/>
      <c r="M1889" s="64"/>
      <c r="N1889" s="64"/>
      <c r="O1889" s="64"/>
      <c r="P1889" s="64"/>
      <c r="Q1889" s="64"/>
      <c r="R1889" s="64"/>
      <c r="S1889" s="64"/>
      <c r="T1889" s="64"/>
      <c r="U1889" s="64"/>
      <c r="V1889" s="64"/>
      <c r="W1889" s="64"/>
      <c r="X1889" s="64"/>
      <c r="Y1889" s="64"/>
      <c r="Z1889" s="64"/>
      <c r="AA1889" s="64"/>
      <c r="AB1889" s="64"/>
      <c r="AC1889" s="64"/>
      <c r="AD1889" s="64"/>
      <c r="AE1889" s="64"/>
      <c r="AF1889" s="64"/>
      <c r="AG1889" s="64"/>
      <c r="AH1889" s="64"/>
    </row>
    <row r="1890" spans="1:34" ht="15" customHeight="1" x14ac:dyDescent="0.3">
      <c r="A1890" s="64"/>
      <c r="B1890" s="64"/>
      <c r="C1890" s="64"/>
      <c r="D1890" s="64"/>
      <c r="E1890" s="64"/>
      <c r="F1890" s="64"/>
      <c r="G1890" s="64"/>
      <c r="H1890" s="64"/>
      <c r="I1890" s="64"/>
      <c r="J1890" s="64"/>
      <c r="K1890" s="64"/>
      <c r="L1890" s="64"/>
      <c r="M1890" s="64"/>
      <c r="N1890" s="64"/>
      <c r="O1890" s="64"/>
      <c r="P1890" s="64"/>
      <c r="Q1890" s="64"/>
      <c r="R1890" s="64"/>
      <c r="S1890" s="64"/>
      <c r="T1890" s="64"/>
      <c r="U1890" s="64"/>
      <c r="V1890" s="64"/>
      <c r="W1890" s="64"/>
      <c r="X1890" s="64"/>
      <c r="Y1890" s="64"/>
      <c r="Z1890" s="64"/>
      <c r="AA1890" s="64"/>
      <c r="AB1890" s="64"/>
      <c r="AC1890" s="64"/>
      <c r="AD1890" s="64"/>
      <c r="AE1890" s="64"/>
      <c r="AF1890" s="64"/>
      <c r="AG1890" s="64"/>
      <c r="AH1890" s="64"/>
    </row>
    <row r="1891" spans="1:34" ht="15" customHeight="1" x14ac:dyDescent="0.3">
      <c r="A1891" s="64"/>
      <c r="B1891" s="64"/>
      <c r="C1891" s="64"/>
      <c r="D1891" s="64"/>
      <c r="E1891" s="64"/>
      <c r="F1891" s="64"/>
      <c r="G1891" s="64"/>
      <c r="H1891" s="64"/>
      <c r="I1891" s="64"/>
      <c r="J1891" s="64"/>
      <c r="K1891" s="64"/>
      <c r="L1891" s="64"/>
      <c r="M1891" s="64"/>
      <c r="N1891" s="64"/>
      <c r="O1891" s="64"/>
      <c r="P1891" s="64"/>
      <c r="Q1891" s="64"/>
      <c r="R1891" s="64"/>
      <c r="S1891" s="64"/>
      <c r="T1891" s="64"/>
      <c r="U1891" s="64"/>
      <c r="V1891" s="64"/>
      <c r="W1891" s="64"/>
      <c r="X1891" s="64"/>
      <c r="Y1891" s="64"/>
      <c r="Z1891" s="64"/>
      <c r="AA1891" s="64"/>
      <c r="AB1891" s="64"/>
      <c r="AC1891" s="64"/>
      <c r="AD1891" s="64"/>
      <c r="AE1891" s="64"/>
      <c r="AF1891" s="64"/>
      <c r="AG1891" s="64"/>
      <c r="AH1891" s="64"/>
    </row>
    <row r="1892" spans="1:34" ht="15" customHeight="1" x14ac:dyDescent="0.3">
      <c r="A1892" s="64"/>
      <c r="B1892" s="64"/>
      <c r="C1892" s="64"/>
      <c r="D1892" s="64"/>
      <c r="E1892" s="64"/>
      <c r="F1892" s="64"/>
      <c r="G1892" s="64"/>
      <c r="H1892" s="64"/>
      <c r="I1892" s="64"/>
      <c r="J1892" s="64"/>
      <c r="K1892" s="64"/>
      <c r="L1892" s="64"/>
      <c r="M1892" s="64"/>
      <c r="N1892" s="64"/>
      <c r="O1892" s="64"/>
      <c r="P1892" s="64"/>
      <c r="Q1892" s="64"/>
      <c r="R1892" s="64"/>
      <c r="S1892" s="64"/>
      <c r="T1892" s="64"/>
      <c r="U1892" s="64"/>
      <c r="V1892" s="64"/>
      <c r="W1892" s="64"/>
      <c r="X1892" s="64"/>
      <c r="Y1892" s="64"/>
      <c r="Z1892" s="64"/>
      <c r="AA1892" s="64"/>
      <c r="AB1892" s="64"/>
      <c r="AC1892" s="64"/>
      <c r="AD1892" s="64"/>
      <c r="AE1892" s="64"/>
      <c r="AF1892" s="64"/>
      <c r="AG1892" s="64"/>
      <c r="AH1892" s="64"/>
    </row>
    <row r="1893" spans="1:34" ht="15" customHeight="1" x14ac:dyDescent="0.3">
      <c r="A1893" s="64"/>
      <c r="B1893" s="64"/>
      <c r="C1893" s="64"/>
      <c r="D1893" s="64"/>
      <c r="E1893" s="64"/>
      <c r="F1893" s="64"/>
      <c r="G1893" s="64"/>
      <c r="H1893" s="64"/>
      <c r="I1893" s="64"/>
      <c r="J1893" s="64"/>
      <c r="K1893" s="64"/>
      <c r="L1893" s="64"/>
      <c r="M1893" s="64"/>
      <c r="N1893" s="64"/>
      <c r="O1893" s="64"/>
      <c r="P1893" s="64"/>
      <c r="Q1893" s="64"/>
      <c r="R1893" s="64"/>
      <c r="S1893" s="64"/>
      <c r="T1893" s="64"/>
      <c r="U1893" s="64"/>
      <c r="V1893" s="64"/>
      <c r="W1893" s="64"/>
      <c r="X1893" s="64"/>
      <c r="Y1893" s="64"/>
      <c r="Z1893" s="64"/>
      <c r="AA1893" s="64"/>
      <c r="AB1893" s="64"/>
      <c r="AC1893" s="64"/>
      <c r="AD1893" s="64"/>
      <c r="AE1893" s="64"/>
      <c r="AF1893" s="64"/>
      <c r="AG1893" s="64"/>
      <c r="AH1893" s="64"/>
    </row>
    <row r="1894" spans="1:34" ht="15" customHeight="1" x14ac:dyDescent="0.3">
      <c r="A1894" s="64"/>
      <c r="B1894" s="64"/>
      <c r="C1894" s="64"/>
      <c r="D1894" s="64"/>
      <c r="E1894" s="64"/>
      <c r="F1894" s="64"/>
      <c r="G1894" s="64"/>
      <c r="H1894" s="64"/>
      <c r="I1894" s="64"/>
      <c r="J1894" s="64"/>
      <c r="K1894" s="64"/>
      <c r="L1894" s="64"/>
      <c r="M1894" s="64"/>
      <c r="N1894" s="64"/>
      <c r="O1894" s="64"/>
      <c r="P1894" s="64"/>
      <c r="Q1894" s="64"/>
      <c r="R1894" s="64"/>
      <c r="S1894" s="64"/>
      <c r="T1894" s="64"/>
      <c r="U1894" s="64"/>
      <c r="V1894" s="64"/>
      <c r="W1894" s="64"/>
      <c r="X1894" s="64"/>
      <c r="Y1894" s="64"/>
      <c r="Z1894" s="64"/>
      <c r="AA1894" s="64"/>
      <c r="AB1894" s="64"/>
      <c r="AC1894" s="64"/>
      <c r="AD1894" s="64"/>
      <c r="AE1894" s="64"/>
      <c r="AF1894" s="64"/>
      <c r="AG1894" s="64"/>
      <c r="AH1894" s="64"/>
    </row>
    <row r="1895" spans="1:34" ht="15" customHeight="1" x14ac:dyDescent="0.3">
      <c r="A1895" s="64"/>
      <c r="B1895" s="64"/>
      <c r="C1895" s="64"/>
      <c r="D1895" s="64"/>
      <c r="E1895" s="64"/>
      <c r="F1895" s="64"/>
      <c r="G1895" s="64"/>
      <c r="H1895" s="64"/>
      <c r="I1895" s="64"/>
      <c r="J1895" s="64"/>
      <c r="K1895" s="64"/>
      <c r="L1895" s="64"/>
      <c r="M1895" s="64"/>
      <c r="N1895" s="64"/>
      <c r="O1895" s="64"/>
      <c r="P1895" s="64"/>
      <c r="Q1895" s="64"/>
      <c r="R1895" s="64"/>
      <c r="S1895" s="64"/>
      <c r="T1895" s="64"/>
      <c r="U1895" s="64"/>
      <c r="V1895" s="64"/>
      <c r="W1895" s="64"/>
      <c r="X1895" s="64"/>
      <c r="Y1895" s="64"/>
      <c r="Z1895" s="64"/>
      <c r="AA1895" s="64"/>
      <c r="AB1895" s="64"/>
      <c r="AC1895" s="64"/>
      <c r="AD1895" s="64"/>
      <c r="AE1895" s="64"/>
      <c r="AF1895" s="64"/>
      <c r="AG1895" s="64"/>
      <c r="AH1895" s="64"/>
    </row>
    <row r="1896" spans="1:34" ht="15" customHeight="1" x14ac:dyDescent="0.3">
      <c r="A1896" s="64"/>
      <c r="B1896" s="64"/>
      <c r="C1896" s="64"/>
      <c r="D1896" s="64"/>
      <c r="E1896" s="64"/>
      <c r="F1896" s="64"/>
      <c r="G1896" s="64"/>
      <c r="H1896" s="64"/>
      <c r="I1896" s="64"/>
      <c r="J1896" s="64"/>
      <c r="K1896" s="64"/>
      <c r="L1896" s="64"/>
      <c r="M1896" s="64"/>
      <c r="N1896" s="64"/>
      <c r="O1896" s="64"/>
      <c r="P1896" s="64"/>
      <c r="Q1896" s="64"/>
      <c r="R1896" s="64"/>
      <c r="S1896" s="64"/>
      <c r="T1896" s="64"/>
      <c r="U1896" s="64"/>
      <c r="V1896" s="64"/>
      <c r="W1896" s="64"/>
      <c r="X1896" s="64"/>
      <c r="Y1896" s="64"/>
      <c r="Z1896" s="64"/>
      <c r="AA1896" s="64"/>
      <c r="AB1896" s="64"/>
      <c r="AC1896" s="64"/>
      <c r="AD1896" s="64"/>
      <c r="AE1896" s="64"/>
      <c r="AF1896" s="64"/>
      <c r="AG1896" s="64"/>
      <c r="AH1896" s="64"/>
    </row>
    <row r="1897" spans="1:34" ht="15" customHeight="1" x14ac:dyDescent="0.3">
      <c r="A1897" s="64"/>
      <c r="B1897" s="64"/>
      <c r="C1897" s="64"/>
      <c r="D1897" s="64"/>
      <c r="E1897" s="64"/>
      <c r="F1897" s="64"/>
      <c r="G1897" s="64"/>
      <c r="H1897" s="64"/>
      <c r="I1897" s="64"/>
      <c r="J1897" s="64"/>
      <c r="K1897" s="64"/>
      <c r="L1897" s="64"/>
      <c r="M1897" s="64"/>
      <c r="N1897" s="64"/>
      <c r="O1897" s="64"/>
      <c r="P1897" s="64"/>
      <c r="Q1897" s="64"/>
      <c r="R1897" s="64"/>
      <c r="S1897" s="64"/>
      <c r="T1897" s="64"/>
      <c r="U1897" s="64"/>
      <c r="V1897" s="64"/>
      <c r="W1897" s="64"/>
      <c r="X1897" s="64"/>
      <c r="Y1897" s="64"/>
      <c r="Z1897" s="64"/>
      <c r="AA1897" s="64"/>
      <c r="AB1897" s="64"/>
      <c r="AC1897" s="64"/>
      <c r="AD1897" s="64"/>
      <c r="AE1897" s="64"/>
      <c r="AF1897" s="64"/>
      <c r="AG1897" s="64"/>
      <c r="AH1897" s="64"/>
    </row>
    <row r="1898" spans="1:34" ht="15" customHeight="1" x14ac:dyDescent="0.3">
      <c r="A1898" s="64"/>
      <c r="B1898" s="64"/>
      <c r="C1898" s="64"/>
      <c r="D1898" s="64"/>
      <c r="E1898" s="64"/>
      <c r="F1898" s="64"/>
      <c r="G1898" s="64"/>
      <c r="H1898" s="64"/>
      <c r="I1898" s="64"/>
      <c r="J1898" s="64"/>
      <c r="K1898" s="64"/>
      <c r="L1898" s="64"/>
      <c r="M1898" s="64"/>
      <c r="N1898" s="64"/>
      <c r="O1898" s="64"/>
      <c r="P1898" s="64"/>
      <c r="Q1898" s="64"/>
      <c r="R1898" s="64"/>
      <c r="S1898" s="64"/>
      <c r="T1898" s="64"/>
      <c r="U1898" s="64"/>
      <c r="V1898" s="64"/>
      <c r="W1898" s="64"/>
      <c r="X1898" s="64"/>
      <c r="Y1898" s="64"/>
      <c r="Z1898" s="64"/>
      <c r="AA1898" s="64"/>
      <c r="AB1898" s="64"/>
      <c r="AC1898" s="64"/>
      <c r="AD1898" s="64"/>
      <c r="AE1898" s="64"/>
      <c r="AF1898" s="64"/>
      <c r="AG1898" s="64"/>
      <c r="AH1898" s="64"/>
    </row>
    <row r="1899" spans="1:34" ht="15" customHeight="1" x14ac:dyDescent="0.3">
      <c r="A1899" s="64"/>
      <c r="B1899" s="64"/>
      <c r="C1899" s="64"/>
      <c r="D1899" s="64"/>
      <c r="E1899" s="64"/>
      <c r="F1899" s="64"/>
      <c r="G1899" s="64"/>
      <c r="H1899" s="64"/>
      <c r="I1899" s="64"/>
      <c r="J1899" s="64"/>
      <c r="K1899" s="64"/>
      <c r="L1899" s="64"/>
      <c r="M1899" s="64"/>
      <c r="N1899" s="64"/>
      <c r="O1899" s="64"/>
      <c r="P1899" s="64"/>
      <c r="Q1899" s="64"/>
      <c r="R1899" s="64"/>
      <c r="S1899" s="64"/>
      <c r="T1899" s="64"/>
      <c r="U1899" s="64"/>
      <c r="V1899" s="64"/>
      <c r="W1899" s="64"/>
      <c r="X1899" s="64"/>
      <c r="Y1899" s="64"/>
      <c r="Z1899" s="64"/>
      <c r="AA1899" s="64"/>
      <c r="AB1899" s="64"/>
      <c r="AC1899" s="64"/>
      <c r="AD1899" s="64"/>
      <c r="AE1899" s="64"/>
      <c r="AF1899" s="64"/>
      <c r="AG1899" s="64"/>
      <c r="AH1899" s="64"/>
    </row>
    <row r="1900" spans="1:34" ht="15" customHeight="1" x14ac:dyDescent="0.3">
      <c r="A1900" s="64"/>
      <c r="B1900" s="64"/>
      <c r="C1900" s="64"/>
      <c r="D1900" s="64"/>
      <c r="E1900" s="64"/>
      <c r="F1900" s="64"/>
      <c r="G1900" s="64"/>
      <c r="H1900" s="64"/>
      <c r="I1900" s="64"/>
      <c r="J1900" s="64"/>
      <c r="K1900" s="64"/>
      <c r="L1900" s="64"/>
      <c r="M1900" s="64"/>
      <c r="N1900" s="64"/>
      <c r="O1900" s="64"/>
      <c r="P1900" s="64"/>
      <c r="Q1900" s="64"/>
      <c r="R1900" s="64"/>
      <c r="S1900" s="64"/>
      <c r="T1900" s="64"/>
      <c r="U1900" s="64"/>
      <c r="V1900" s="64"/>
      <c r="W1900" s="64"/>
      <c r="X1900" s="64"/>
      <c r="Y1900" s="64"/>
      <c r="Z1900" s="64"/>
      <c r="AA1900" s="64"/>
      <c r="AB1900" s="64"/>
      <c r="AC1900" s="64"/>
      <c r="AD1900" s="64"/>
      <c r="AE1900" s="64"/>
      <c r="AF1900" s="64"/>
      <c r="AG1900" s="64"/>
      <c r="AH1900" s="64"/>
    </row>
    <row r="1901" spans="1:34" ht="15" customHeight="1" x14ac:dyDescent="0.3">
      <c r="A1901" s="64"/>
      <c r="B1901" s="64"/>
      <c r="C1901" s="64"/>
      <c r="D1901" s="64"/>
      <c r="E1901" s="64"/>
      <c r="F1901" s="64"/>
      <c r="G1901" s="64"/>
      <c r="H1901" s="64"/>
      <c r="I1901" s="64"/>
      <c r="J1901" s="64"/>
      <c r="K1901" s="64"/>
      <c r="L1901" s="64"/>
      <c r="M1901" s="64"/>
      <c r="N1901" s="64"/>
      <c r="O1901" s="64"/>
      <c r="P1901" s="64"/>
      <c r="Q1901" s="64"/>
      <c r="R1901" s="64"/>
      <c r="S1901" s="64"/>
      <c r="T1901" s="64"/>
      <c r="U1901" s="64"/>
      <c r="V1901" s="64"/>
      <c r="W1901" s="64"/>
      <c r="X1901" s="64"/>
      <c r="Y1901" s="64"/>
      <c r="Z1901" s="64"/>
      <c r="AA1901" s="64"/>
      <c r="AB1901" s="64"/>
      <c r="AC1901" s="64"/>
      <c r="AD1901" s="64"/>
      <c r="AE1901" s="64"/>
      <c r="AF1901" s="64"/>
      <c r="AG1901" s="64"/>
      <c r="AH1901" s="64"/>
    </row>
    <row r="1902" spans="1:34" ht="15" customHeight="1" x14ac:dyDescent="0.3">
      <c r="A1902" s="64"/>
      <c r="B1902" s="64"/>
      <c r="C1902" s="64"/>
      <c r="D1902" s="64"/>
      <c r="E1902" s="64"/>
      <c r="F1902" s="64"/>
      <c r="G1902" s="64"/>
      <c r="H1902" s="64"/>
      <c r="I1902" s="64"/>
      <c r="J1902" s="64"/>
      <c r="K1902" s="64"/>
      <c r="L1902" s="64"/>
      <c r="M1902" s="64"/>
      <c r="N1902" s="64"/>
      <c r="O1902" s="64"/>
      <c r="P1902" s="64"/>
      <c r="Q1902" s="64"/>
      <c r="R1902" s="64"/>
      <c r="S1902" s="64"/>
      <c r="T1902" s="64"/>
      <c r="U1902" s="64"/>
      <c r="V1902" s="64"/>
      <c r="W1902" s="64"/>
      <c r="X1902" s="64"/>
      <c r="Y1902" s="64"/>
      <c r="Z1902" s="64"/>
      <c r="AA1902" s="64"/>
      <c r="AB1902" s="64"/>
      <c r="AC1902" s="64"/>
      <c r="AD1902" s="64"/>
      <c r="AE1902" s="64"/>
      <c r="AF1902" s="64"/>
      <c r="AG1902" s="64"/>
      <c r="AH1902" s="64"/>
    </row>
    <row r="1903" spans="1:34" ht="15" customHeight="1" x14ac:dyDescent="0.3">
      <c r="A1903" s="64"/>
      <c r="B1903" s="64"/>
      <c r="C1903" s="64"/>
      <c r="D1903" s="64"/>
      <c r="E1903" s="64"/>
      <c r="F1903" s="64"/>
      <c r="G1903" s="64"/>
      <c r="H1903" s="64"/>
      <c r="I1903" s="64"/>
      <c r="J1903" s="64"/>
      <c r="K1903" s="64"/>
      <c r="L1903" s="64"/>
      <c r="M1903" s="64"/>
      <c r="N1903" s="64"/>
      <c r="O1903" s="64"/>
      <c r="P1903" s="64"/>
      <c r="Q1903" s="64"/>
      <c r="R1903" s="64"/>
      <c r="S1903" s="64"/>
      <c r="T1903" s="64"/>
      <c r="U1903" s="64"/>
      <c r="V1903" s="64"/>
      <c r="W1903" s="64"/>
      <c r="X1903" s="64"/>
      <c r="Y1903" s="64"/>
      <c r="Z1903" s="64"/>
      <c r="AA1903" s="64"/>
      <c r="AB1903" s="64"/>
      <c r="AC1903" s="64"/>
      <c r="AD1903" s="64"/>
      <c r="AE1903" s="64"/>
      <c r="AF1903" s="64"/>
      <c r="AG1903" s="64"/>
      <c r="AH1903" s="64"/>
    </row>
    <row r="1904" spans="1:34" ht="15" customHeight="1" x14ac:dyDescent="0.3">
      <c r="A1904" s="64"/>
      <c r="B1904" s="64"/>
      <c r="C1904" s="64"/>
      <c r="D1904" s="64"/>
      <c r="E1904" s="64"/>
      <c r="F1904" s="64"/>
      <c r="G1904" s="64"/>
      <c r="H1904" s="64"/>
      <c r="I1904" s="64"/>
      <c r="J1904" s="64"/>
      <c r="K1904" s="64"/>
      <c r="L1904" s="64"/>
      <c r="M1904" s="64"/>
      <c r="N1904" s="64"/>
      <c r="O1904" s="64"/>
      <c r="P1904" s="64"/>
      <c r="Q1904" s="64"/>
      <c r="R1904" s="64"/>
      <c r="S1904" s="64"/>
      <c r="T1904" s="64"/>
      <c r="U1904" s="64"/>
      <c r="V1904" s="64"/>
      <c r="W1904" s="64"/>
      <c r="X1904" s="64"/>
      <c r="Y1904" s="64"/>
      <c r="Z1904" s="64"/>
      <c r="AA1904" s="64"/>
      <c r="AB1904" s="64"/>
      <c r="AC1904" s="64"/>
      <c r="AD1904" s="64"/>
      <c r="AE1904" s="64"/>
      <c r="AF1904" s="64"/>
      <c r="AG1904" s="64"/>
      <c r="AH1904" s="64"/>
    </row>
    <row r="1905" spans="1:34" ht="15" customHeight="1" x14ac:dyDescent="0.3">
      <c r="A1905" s="64"/>
      <c r="B1905" s="64"/>
      <c r="C1905" s="64"/>
      <c r="D1905" s="64"/>
      <c r="E1905" s="64"/>
      <c r="F1905" s="64"/>
      <c r="G1905" s="64"/>
      <c r="H1905" s="64"/>
      <c r="I1905" s="64"/>
      <c r="J1905" s="64"/>
      <c r="K1905" s="64"/>
      <c r="L1905" s="64"/>
      <c r="M1905" s="64"/>
      <c r="N1905" s="64"/>
      <c r="O1905" s="64"/>
      <c r="P1905" s="64"/>
      <c r="Q1905" s="64"/>
      <c r="R1905" s="64"/>
      <c r="S1905" s="64"/>
      <c r="T1905" s="64"/>
      <c r="U1905" s="64"/>
      <c r="V1905" s="64"/>
      <c r="W1905" s="64"/>
      <c r="X1905" s="64"/>
      <c r="Y1905" s="64"/>
      <c r="Z1905" s="64"/>
      <c r="AA1905" s="64"/>
      <c r="AB1905" s="64"/>
      <c r="AC1905" s="64"/>
      <c r="AD1905" s="64"/>
      <c r="AE1905" s="64"/>
      <c r="AF1905" s="64"/>
      <c r="AG1905" s="64"/>
      <c r="AH1905" s="64"/>
    </row>
    <row r="1906" spans="1:34" ht="15" customHeight="1" x14ac:dyDescent="0.3">
      <c r="A1906" s="64"/>
      <c r="B1906" s="64"/>
      <c r="C1906" s="64"/>
      <c r="D1906" s="64"/>
      <c r="E1906" s="64"/>
      <c r="F1906" s="64"/>
      <c r="G1906" s="64"/>
      <c r="H1906" s="64"/>
      <c r="I1906" s="64"/>
      <c r="J1906" s="64"/>
      <c r="K1906" s="64"/>
      <c r="L1906" s="64"/>
      <c r="M1906" s="64"/>
      <c r="N1906" s="64"/>
      <c r="O1906" s="64"/>
      <c r="P1906" s="64"/>
      <c r="Q1906" s="64"/>
      <c r="R1906" s="64"/>
      <c r="S1906" s="64"/>
      <c r="T1906" s="64"/>
      <c r="U1906" s="64"/>
      <c r="V1906" s="64"/>
      <c r="W1906" s="64"/>
      <c r="X1906" s="64"/>
      <c r="Y1906" s="64"/>
      <c r="Z1906" s="64"/>
      <c r="AA1906" s="64"/>
      <c r="AB1906" s="64"/>
      <c r="AC1906" s="64"/>
      <c r="AD1906" s="64"/>
      <c r="AE1906" s="64"/>
      <c r="AF1906" s="64"/>
      <c r="AG1906" s="64"/>
      <c r="AH1906" s="64"/>
    </row>
    <row r="1907" spans="1:34" ht="15" customHeight="1" x14ac:dyDescent="0.3">
      <c r="A1907" s="64"/>
      <c r="B1907" s="64"/>
      <c r="C1907" s="64"/>
      <c r="D1907" s="64"/>
      <c r="E1907" s="64"/>
      <c r="F1907" s="64"/>
      <c r="G1907" s="64"/>
      <c r="H1907" s="64"/>
      <c r="I1907" s="64"/>
      <c r="J1907" s="64"/>
      <c r="K1907" s="64"/>
      <c r="L1907" s="64"/>
      <c r="M1907" s="64"/>
      <c r="N1907" s="64"/>
      <c r="O1907" s="64"/>
      <c r="P1907" s="64"/>
      <c r="Q1907" s="64"/>
      <c r="R1907" s="64"/>
      <c r="S1907" s="64"/>
      <c r="T1907" s="64"/>
      <c r="U1907" s="64"/>
      <c r="V1907" s="64"/>
      <c r="W1907" s="64"/>
      <c r="X1907" s="64"/>
      <c r="Y1907" s="64"/>
      <c r="Z1907" s="64"/>
      <c r="AA1907" s="64"/>
      <c r="AB1907" s="64"/>
      <c r="AC1907" s="64"/>
      <c r="AD1907" s="64"/>
      <c r="AE1907" s="64"/>
      <c r="AF1907" s="64"/>
      <c r="AG1907" s="64"/>
      <c r="AH1907" s="64"/>
    </row>
    <row r="1908" spans="1:34" ht="15" customHeight="1" x14ac:dyDescent="0.3">
      <c r="A1908" s="64"/>
      <c r="B1908" s="64"/>
      <c r="C1908" s="64"/>
      <c r="D1908" s="64"/>
      <c r="E1908" s="64"/>
      <c r="F1908" s="64"/>
      <c r="G1908" s="64"/>
      <c r="H1908" s="64"/>
      <c r="I1908" s="64"/>
      <c r="J1908" s="64"/>
      <c r="K1908" s="64"/>
      <c r="L1908" s="64"/>
      <c r="M1908" s="64"/>
      <c r="N1908" s="64"/>
      <c r="O1908" s="64"/>
      <c r="P1908" s="64"/>
      <c r="Q1908" s="64"/>
      <c r="R1908" s="64"/>
      <c r="S1908" s="64"/>
      <c r="T1908" s="64"/>
      <c r="U1908" s="64"/>
      <c r="V1908" s="64"/>
      <c r="W1908" s="64"/>
      <c r="X1908" s="64"/>
      <c r="Y1908" s="64"/>
      <c r="Z1908" s="64"/>
      <c r="AA1908" s="64"/>
      <c r="AB1908" s="64"/>
      <c r="AC1908" s="64"/>
      <c r="AD1908" s="64"/>
      <c r="AE1908" s="64"/>
      <c r="AF1908" s="64"/>
      <c r="AG1908" s="64"/>
      <c r="AH1908" s="64"/>
    </row>
    <row r="1909" spans="1:34" ht="15" customHeight="1" x14ac:dyDescent="0.3">
      <c r="A1909" s="64"/>
      <c r="B1909" s="64"/>
      <c r="C1909" s="64"/>
      <c r="D1909" s="64"/>
      <c r="E1909" s="64"/>
      <c r="F1909" s="64"/>
      <c r="G1909" s="64"/>
      <c r="H1909" s="64"/>
      <c r="I1909" s="64"/>
      <c r="J1909" s="64"/>
      <c r="K1909" s="64"/>
      <c r="L1909" s="64"/>
      <c r="M1909" s="64"/>
      <c r="N1909" s="64"/>
      <c r="O1909" s="64"/>
      <c r="P1909" s="64"/>
      <c r="Q1909" s="64"/>
      <c r="R1909" s="64"/>
      <c r="S1909" s="64"/>
      <c r="T1909" s="64"/>
      <c r="U1909" s="64"/>
      <c r="V1909" s="64"/>
      <c r="W1909" s="64"/>
      <c r="X1909" s="64"/>
      <c r="Y1909" s="64"/>
      <c r="Z1909" s="64"/>
      <c r="AA1909" s="64"/>
      <c r="AB1909" s="64"/>
      <c r="AC1909" s="64"/>
      <c r="AD1909" s="64"/>
      <c r="AE1909" s="64"/>
      <c r="AF1909" s="64"/>
      <c r="AG1909" s="64"/>
      <c r="AH1909" s="64"/>
    </row>
    <row r="1910" spans="1:34" ht="15" customHeight="1" x14ac:dyDescent="0.3">
      <c r="A1910" s="64"/>
      <c r="B1910" s="64"/>
      <c r="C1910" s="64"/>
      <c r="D1910" s="64"/>
      <c r="E1910" s="64"/>
      <c r="F1910" s="64"/>
      <c r="G1910" s="64"/>
      <c r="H1910" s="64"/>
      <c r="I1910" s="64"/>
      <c r="J1910" s="64"/>
      <c r="K1910" s="64"/>
      <c r="L1910" s="64"/>
      <c r="M1910" s="64"/>
      <c r="N1910" s="64"/>
      <c r="O1910" s="64"/>
      <c r="P1910" s="64"/>
      <c r="Q1910" s="64"/>
      <c r="R1910" s="64"/>
      <c r="S1910" s="64"/>
      <c r="T1910" s="64"/>
      <c r="U1910" s="64"/>
      <c r="V1910" s="64"/>
      <c r="W1910" s="64"/>
      <c r="X1910" s="64"/>
      <c r="Y1910" s="64"/>
      <c r="Z1910" s="64"/>
      <c r="AA1910" s="64"/>
      <c r="AB1910" s="64"/>
      <c r="AC1910" s="64"/>
      <c r="AD1910" s="64"/>
      <c r="AE1910" s="64"/>
      <c r="AF1910" s="64"/>
      <c r="AG1910" s="64"/>
      <c r="AH1910" s="64"/>
    </row>
    <row r="1911" spans="1:34" ht="15" customHeight="1" x14ac:dyDescent="0.3">
      <c r="A1911" s="64"/>
      <c r="B1911" s="64"/>
      <c r="C1911" s="64"/>
      <c r="D1911" s="64"/>
      <c r="E1911" s="64"/>
      <c r="F1911" s="64"/>
      <c r="G1911" s="64"/>
      <c r="H1911" s="64"/>
      <c r="I1911" s="64"/>
      <c r="J1911" s="64"/>
      <c r="K1911" s="64"/>
      <c r="L1911" s="64"/>
      <c r="M1911" s="64"/>
      <c r="N1911" s="64"/>
      <c r="O1911" s="64"/>
      <c r="P1911" s="64"/>
      <c r="Q1911" s="64"/>
      <c r="R1911" s="64"/>
      <c r="S1911" s="64"/>
      <c r="T1911" s="64"/>
      <c r="U1911" s="64"/>
      <c r="V1911" s="64"/>
      <c r="W1911" s="64"/>
      <c r="X1911" s="64"/>
      <c r="Y1911" s="64"/>
      <c r="Z1911" s="64"/>
      <c r="AA1911" s="64"/>
      <c r="AB1911" s="64"/>
      <c r="AC1911" s="64"/>
      <c r="AD1911" s="64"/>
      <c r="AE1911" s="64"/>
      <c r="AF1911" s="64"/>
      <c r="AG1911" s="64"/>
      <c r="AH1911" s="64"/>
    </row>
    <row r="1912" spans="1:34" ht="15" customHeight="1" x14ac:dyDescent="0.3">
      <c r="A1912" s="64"/>
      <c r="B1912" s="64"/>
      <c r="C1912" s="64"/>
      <c r="D1912" s="64"/>
      <c r="E1912" s="64"/>
      <c r="F1912" s="64"/>
      <c r="G1912" s="64"/>
      <c r="H1912" s="64"/>
      <c r="I1912" s="64"/>
      <c r="J1912" s="64"/>
      <c r="K1912" s="64"/>
      <c r="L1912" s="64"/>
      <c r="M1912" s="64"/>
      <c r="N1912" s="64"/>
      <c r="O1912" s="64"/>
      <c r="P1912" s="64"/>
      <c r="Q1912" s="64"/>
      <c r="R1912" s="64"/>
      <c r="S1912" s="64"/>
      <c r="T1912" s="64"/>
      <c r="U1912" s="64"/>
      <c r="V1912" s="64"/>
      <c r="W1912" s="64"/>
      <c r="X1912" s="64"/>
      <c r="Y1912" s="64"/>
      <c r="Z1912" s="64"/>
      <c r="AA1912" s="64"/>
      <c r="AB1912" s="64"/>
      <c r="AC1912" s="64"/>
      <c r="AD1912" s="64"/>
      <c r="AE1912" s="64"/>
      <c r="AF1912" s="64"/>
      <c r="AG1912" s="64"/>
      <c r="AH1912" s="64"/>
    </row>
    <row r="1913" spans="1:34" ht="15" customHeight="1" x14ac:dyDescent="0.3">
      <c r="A1913" s="64"/>
      <c r="B1913" s="64"/>
      <c r="C1913" s="64"/>
      <c r="D1913" s="64"/>
      <c r="E1913" s="64"/>
      <c r="F1913" s="64"/>
      <c r="G1913" s="64"/>
      <c r="H1913" s="64"/>
      <c r="I1913" s="64"/>
      <c r="J1913" s="64"/>
      <c r="K1913" s="64"/>
      <c r="L1913" s="64"/>
      <c r="M1913" s="64"/>
      <c r="N1913" s="64"/>
      <c r="O1913" s="64"/>
      <c r="P1913" s="64"/>
      <c r="Q1913" s="64"/>
      <c r="R1913" s="64"/>
      <c r="S1913" s="64"/>
      <c r="T1913" s="64"/>
      <c r="U1913" s="64"/>
      <c r="V1913" s="64"/>
      <c r="W1913" s="64"/>
      <c r="X1913" s="64"/>
      <c r="Y1913" s="64"/>
      <c r="Z1913" s="64"/>
      <c r="AA1913" s="64"/>
      <c r="AB1913" s="64"/>
      <c r="AC1913" s="64"/>
      <c r="AD1913" s="64"/>
      <c r="AE1913" s="64"/>
      <c r="AF1913" s="64"/>
      <c r="AG1913" s="64"/>
      <c r="AH1913" s="64"/>
    </row>
    <row r="1914" spans="1:34" ht="15" customHeight="1" x14ac:dyDescent="0.3">
      <c r="A1914" s="64"/>
      <c r="B1914" s="64"/>
      <c r="C1914" s="64"/>
      <c r="D1914" s="64"/>
      <c r="E1914" s="64"/>
      <c r="F1914" s="64"/>
      <c r="G1914" s="64"/>
      <c r="H1914" s="64"/>
      <c r="I1914" s="64"/>
      <c r="J1914" s="64"/>
      <c r="K1914" s="64"/>
      <c r="L1914" s="64"/>
      <c r="M1914" s="64"/>
      <c r="N1914" s="64"/>
      <c r="O1914" s="64"/>
      <c r="P1914" s="64"/>
      <c r="Q1914" s="64"/>
      <c r="R1914" s="64"/>
      <c r="S1914" s="64"/>
      <c r="T1914" s="64"/>
      <c r="U1914" s="64"/>
      <c r="V1914" s="64"/>
      <c r="W1914" s="64"/>
      <c r="X1914" s="64"/>
      <c r="Y1914" s="64"/>
      <c r="Z1914" s="64"/>
      <c r="AA1914" s="64"/>
      <c r="AB1914" s="64"/>
      <c r="AC1914" s="64"/>
      <c r="AD1914" s="64"/>
      <c r="AE1914" s="64"/>
      <c r="AF1914" s="64"/>
      <c r="AG1914" s="64"/>
      <c r="AH1914" s="64"/>
    </row>
    <row r="1915" spans="1:34" ht="15" customHeight="1" x14ac:dyDescent="0.3">
      <c r="A1915" s="64"/>
      <c r="B1915" s="64"/>
      <c r="C1915" s="64"/>
      <c r="D1915" s="64"/>
      <c r="E1915" s="64"/>
      <c r="F1915" s="64"/>
      <c r="G1915" s="64"/>
      <c r="H1915" s="64"/>
      <c r="I1915" s="64"/>
      <c r="J1915" s="64"/>
      <c r="K1915" s="64"/>
      <c r="L1915" s="64"/>
      <c r="M1915" s="64"/>
      <c r="N1915" s="64"/>
      <c r="O1915" s="64"/>
      <c r="P1915" s="64"/>
      <c r="Q1915" s="64"/>
      <c r="R1915" s="64"/>
      <c r="S1915" s="64"/>
      <c r="T1915" s="64"/>
      <c r="U1915" s="64"/>
      <c r="V1915" s="64"/>
      <c r="W1915" s="64"/>
      <c r="X1915" s="64"/>
      <c r="Y1915" s="64"/>
      <c r="Z1915" s="64"/>
      <c r="AA1915" s="64"/>
      <c r="AB1915" s="64"/>
      <c r="AC1915" s="64"/>
      <c r="AD1915" s="64"/>
      <c r="AE1915" s="64"/>
      <c r="AF1915" s="64"/>
      <c r="AG1915" s="64"/>
      <c r="AH1915" s="64"/>
    </row>
    <row r="1916" spans="1:34" ht="15" customHeight="1" x14ac:dyDescent="0.3">
      <c r="A1916" s="64"/>
      <c r="B1916" s="64"/>
      <c r="C1916" s="64"/>
      <c r="D1916" s="64"/>
      <c r="E1916" s="64"/>
      <c r="F1916" s="64"/>
      <c r="G1916" s="64"/>
      <c r="H1916" s="64"/>
      <c r="I1916" s="64"/>
      <c r="J1916" s="64"/>
      <c r="K1916" s="64"/>
      <c r="L1916" s="64"/>
      <c r="M1916" s="64"/>
      <c r="N1916" s="64"/>
      <c r="O1916" s="64"/>
      <c r="P1916" s="64"/>
      <c r="Q1916" s="64"/>
      <c r="R1916" s="64"/>
      <c r="S1916" s="64"/>
      <c r="T1916" s="64"/>
      <c r="U1916" s="64"/>
      <c r="V1916" s="64"/>
      <c r="W1916" s="64"/>
      <c r="X1916" s="64"/>
      <c r="Y1916" s="64"/>
      <c r="Z1916" s="64"/>
      <c r="AA1916" s="64"/>
      <c r="AB1916" s="64"/>
      <c r="AC1916" s="64"/>
      <c r="AD1916" s="64"/>
      <c r="AE1916" s="64"/>
      <c r="AF1916" s="64"/>
      <c r="AG1916" s="64"/>
      <c r="AH1916" s="64"/>
    </row>
    <row r="1917" spans="1:34" ht="15" customHeight="1" x14ac:dyDescent="0.3">
      <c r="A1917" s="64"/>
      <c r="B1917" s="64"/>
      <c r="C1917" s="64"/>
      <c r="D1917" s="64"/>
      <c r="E1917" s="64"/>
      <c r="F1917" s="64"/>
      <c r="G1917" s="64"/>
      <c r="H1917" s="64"/>
      <c r="I1917" s="64"/>
      <c r="J1917" s="64"/>
      <c r="K1917" s="64"/>
      <c r="L1917" s="64"/>
      <c r="M1917" s="64"/>
      <c r="N1917" s="64"/>
      <c r="O1917" s="64"/>
      <c r="P1917" s="64"/>
      <c r="Q1917" s="64"/>
      <c r="R1917" s="64"/>
      <c r="S1917" s="64"/>
      <c r="T1917" s="64"/>
      <c r="U1917" s="64"/>
      <c r="V1917" s="64"/>
      <c r="W1917" s="64"/>
      <c r="X1917" s="64"/>
      <c r="Y1917" s="64"/>
      <c r="Z1917" s="64"/>
      <c r="AA1917" s="64"/>
      <c r="AB1917" s="64"/>
      <c r="AC1917" s="64"/>
      <c r="AD1917" s="64"/>
      <c r="AE1917" s="64"/>
      <c r="AF1917" s="64"/>
      <c r="AG1917" s="64"/>
      <c r="AH1917" s="64"/>
    </row>
    <row r="1918" spans="1:34" ht="15" customHeight="1" x14ac:dyDescent="0.3">
      <c r="A1918" s="64"/>
      <c r="B1918" s="64"/>
      <c r="C1918" s="64"/>
      <c r="D1918" s="64"/>
      <c r="E1918" s="64"/>
      <c r="F1918" s="64"/>
      <c r="G1918" s="64"/>
      <c r="H1918" s="64"/>
      <c r="I1918" s="64"/>
      <c r="J1918" s="64"/>
      <c r="K1918" s="64"/>
      <c r="L1918" s="64"/>
      <c r="M1918" s="64"/>
      <c r="N1918" s="64"/>
      <c r="O1918" s="64"/>
      <c r="P1918" s="64"/>
      <c r="Q1918" s="64"/>
      <c r="R1918" s="64"/>
      <c r="S1918" s="64"/>
      <c r="T1918" s="64"/>
      <c r="U1918" s="64"/>
      <c r="V1918" s="64"/>
      <c r="W1918" s="64"/>
      <c r="X1918" s="64"/>
      <c r="Y1918" s="64"/>
      <c r="Z1918" s="64"/>
      <c r="AA1918" s="64"/>
      <c r="AB1918" s="64"/>
      <c r="AC1918" s="64"/>
      <c r="AD1918" s="64"/>
      <c r="AE1918" s="64"/>
      <c r="AF1918" s="64"/>
      <c r="AG1918" s="64"/>
      <c r="AH1918" s="64"/>
    </row>
    <row r="1919" spans="1:34" ht="15" customHeight="1" x14ac:dyDescent="0.3">
      <c r="A1919" s="64"/>
      <c r="B1919" s="64"/>
      <c r="C1919" s="64"/>
      <c r="D1919" s="64"/>
      <c r="E1919" s="64"/>
      <c r="F1919" s="64"/>
      <c r="G1919" s="64"/>
      <c r="H1919" s="64"/>
      <c r="I1919" s="64"/>
      <c r="J1919" s="64"/>
      <c r="K1919" s="64"/>
      <c r="L1919" s="64"/>
      <c r="M1919" s="64"/>
      <c r="N1919" s="64"/>
      <c r="O1919" s="64"/>
      <c r="P1919" s="64"/>
      <c r="Q1919" s="64"/>
      <c r="R1919" s="64"/>
      <c r="S1919" s="64"/>
      <c r="T1919" s="64"/>
      <c r="U1919" s="64"/>
      <c r="V1919" s="64"/>
      <c r="W1919" s="64"/>
      <c r="X1919" s="64"/>
      <c r="Y1919" s="64"/>
      <c r="Z1919" s="64"/>
      <c r="AA1919" s="64"/>
      <c r="AB1919" s="64"/>
      <c r="AC1919" s="64"/>
      <c r="AD1919" s="64"/>
      <c r="AE1919" s="64"/>
      <c r="AF1919" s="64"/>
      <c r="AG1919" s="64"/>
      <c r="AH1919" s="64"/>
    </row>
    <row r="1920" spans="1:34" ht="15" customHeight="1" x14ac:dyDescent="0.3">
      <c r="A1920" s="64"/>
      <c r="B1920" s="64"/>
      <c r="C1920" s="64"/>
      <c r="D1920" s="64"/>
      <c r="E1920" s="64"/>
      <c r="F1920" s="64"/>
      <c r="G1920" s="64"/>
      <c r="H1920" s="64"/>
      <c r="I1920" s="64"/>
      <c r="J1920" s="64"/>
      <c r="K1920" s="64"/>
      <c r="L1920" s="64"/>
      <c r="M1920" s="64"/>
      <c r="N1920" s="64"/>
      <c r="O1920" s="64"/>
      <c r="P1920" s="64"/>
      <c r="Q1920" s="64"/>
      <c r="R1920" s="64"/>
      <c r="S1920" s="64"/>
      <c r="T1920" s="64"/>
      <c r="U1920" s="64"/>
      <c r="V1920" s="64"/>
      <c r="W1920" s="64"/>
      <c r="X1920" s="64"/>
      <c r="Y1920" s="64"/>
      <c r="Z1920" s="64"/>
      <c r="AA1920" s="64"/>
      <c r="AB1920" s="64"/>
      <c r="AC1920" s="64"/>
      <c r="AD1920" s="64"/>
      <c r="AE1920" s="64"/>
      <c r="AF1920" s="64"/>
      <c r="AG1920" s="64"/>
      <c r="AH1920" s="64"/>
    </row>
    <row r="1921" spans="1:34" ht="15" customHeight="1" x14ac:dyDescent="0.3">
      <c r="A1921" s="64"/>
      <c r="B1921" s="64"/>
      <c r="C1921" s="64"/>
      <c r="D1921" s="64"/>
      <c r="E1921" s="64"/>
      <c r="F1921" s="64"/>
      <c r="G1921" s="64"/>
      <c r="H1921" s="64"/>
      <c r="I1921" s="64"/>
      <c r="J1921" s="64"/>
      <c r="K1921" s="64"/>
      <c r="L1921" s="64"/>
      <c r="M1921" s="64"/>
      <c r="N1921" s="64"/>
      <c r="O1921" s="64"/>
      <c r="P1921" s="64"/>
      <c r="Q1921" s="64"/>
      <c r="R1921" s="64"/>
      <c r="S1921" s="64"/>
      <c r="T1921" s="64"/>
      <c r="U1921" s="64"/>
      <c r="V1921" s="64"/>
      <c r="W1921" s="64"/>
      <c r="X1921" s="64"/>
      <c r="Y1921" s="64"/>
      <c r="Z1921" s="64"/>
      <c r="AA1921" s="64"/>
      <c r="AB1921" s="64"/>
      <c r="AC1921" s="64"/>
      <c r="AD1921" s="64"/>
      <c r="AE1921" s="64"/>
      <c r="AF1921" s="64"/>
      <c r="AG1921" s="64"/>
      <c r="AH1921" s="64"/>
    </row>
    <row r="1922" spans="1:34" ht="15" customHeight="1" x14ac:dyDescent="0.3">
      <c r="A1922" s="64"/>
      <c r="B1922" s="64"/>
      <c r="C1922" s="64"/>
      <c r="D1922" s="64"/>
      <c r="E1922" s="64"/>
      <c r="F1922" s="64"/>
      <c r="G1922" s="64"/>
      <c r="H1922" s="64"/>
      <c r="I1922" s="64"/>
      <c r="J1922" s="64"/>
      <c r="K1922" s="64"/>
      <c r="L1922" s="64"/>
      <c r="M1922" s="64"/>
      <c r="N1922" s="64"/>
      <c r="O1922" s="64"/>
      <c r="P1922" s="64"/>
      <c r="Q1922" s="64"/>
      <c r="R1922" s="64"/>
      <c r="S1922" s="64"/>
      <c r="T1922" s="64"/>
      <c r="U1922" s="64"/>
      <c r="V1922" s="64"/>
      <c r="W1922" s="64"/>
      <c r="X1922" s="64"/>
      <c r="Y1922" s="64"/>
      <c r="Z1922" s="64"/>
      <c r="AA1922" s="64"/>
      <c r="AB1922" s="64"/>
      <c r="AC1922" s="64"/>
      <c r="AD1922" s="64"/>
      <c r="AE1922" s="64"/>
      <c r="AF1922" s="64"/>
      <c r="AG1922" s="64"/>
      <c r="AH1922" s="64"/>
    </row>
    <row r="1923" spans="1:34" ht="15" customHeight="1" x14ac:dyDescent="0.3">
      <c r="A1923" s="64"/>
      <c r="B1923" s="64"/>
      <c r="C1923" s="64"/>
      <c r="D1923" s="64"/>
      <c r="E1923" s="64"/>
      <c r="F1923" s="64"/>
      <c r="G1923" s="64"/>
      <c r="H1923" s="64"/>
      <c r="I1923" s="64"/>
      <c r="J1923" s="64"/>
      <c r="K1923" s="64"/>
      <c r="L1923" s="64"/>
      <c r="M1923" s="64"/>
      <c r="N1923" s="64"/>
      <c r="O1923" s="64"/>
      <c r="P1923" s="64"/>
      <c r="Q1923" s="64"/>
      <c r="R1923" s="64"/>
      <c r="S1923" s="64"/>
      <c r="T1923" s="64"/>
      <c r="U1923" s="64"/>
      <c r="V1923" s="64"/>
      <c r="W1923" s="64"/>
      <c r="X1923" s="64"/>
      <c r="Y1923" s="64"/>
      <c r="Z1923" s="64"/>
      <c r="AA1923" s="64"/>
      <c r="AB1923" s="64"/>
      <c r="AC1923" s="64"/>
      <c r="AD1923" s="64"/>
      <c r="AE1923" s="64"/>
      <c r="AF1923" s="64"/>
      <c r="AG1923" s="64"/>
      <c r="AH1923" s="64"/>
    </row>
    <row r="1924" spans="1:34" ht="15" customHeight="1" x14ac:dyDescent="0.3">
      <c r="A1924" s="64"/>
      <c r="B1924" s="64"/>
      <c r="C1924" s="64"/>
      <c r="D1924" s="64"/>
      <c r="E1924" s="64"/>
      <c r="F1924" s="64"/>
      <c r="G1924" s="64"/>
      <c r="H1924" s="64"/>
      <c r="I1924" s="64"/>
      <c r="J1924" s="64"/>
      <c r="K1924" s="64"/>
      <c r="L1924" s="64"/>
      <c r="M1924" s="64"/>
      <c r="N1924" s="64"/>
      <c r="O1924" s="64"/>
      <c r="P1924" s="64"/>
      <c r="Q1924" s="64"/>
      <c r="R1924" s="64"/>
      <c r="S1924" s="64"/>
      <c r="T1924" s="64"/>
      <c r="U1924" s="64"/>
      <c r="V1924" s="64"/>
      <c r="W1924" s="64"/>
      <c r="X1924" s="64"/>
      <c r="Y1924" s="64"/>
      <c r="Z1924" s="64"/>
      <c r="AA1924" s="64"/>
      <c r="AB1924" s="64"/>
      <c r="AC1924" s="64"/>
      <c r="AD1924" s="64"/>
      <c r="AE1924" s="64"/>
      <c r="AF1924" s="64"/>
      <c r="AG1924" s="64"/>
      <c r="AH1924" s="64"/>
    </row>
    <row r="1925" spans="1:34" ht="15" customHeight="1" x14ac:dyDescent="0.3">
      <c r="A1925" s="64"/>
      <c r="B1925" s="64"/>
      <c r="C1925" s="64"/>
      <c r="D1925" s="64"/>
      <c r="E1925" s="64"/>
      <c r="F1925" s="64"/>
      <c r="G1925" s="64"/>
      <c r="H1925" s="64"/>
      <c r="I1925" s="64"/>
      <c r="J1925" s="64"/>
      <c r="K1925" s="64"/>
      <c r="L1925" s="64"/>
      <c r="M1925" s="64"/>
      <c r="N1925" s="64"/>
      <c r="O1925" s="64"/>
      <c r="P1925" s="64"/>
      <c r="Q1925" s="64"/>
      <c r="R1925" s="64"/>
      <c r="S1925" s="64"/>
      <c r="T1925" s="64"/>
      <c r="U1925" s="64"/>
      <c r="V1925" s="64"/>
      <c r="W1925" s="64"/>
      <c r="X1925" s="64"/>
      <c r="Y1925" s="64"/>
      <c r="Z1925" s="64"/>
      <c r="AA1925" s="64"/>
      <c r="AB1925" s="64"/>
      <c r="AC1925" s="64"/>
      <c r="AD1925" s="64"/>
      <c r="AE1925" s="64"/>
      <c r="AF1925" s="64"/>
      <c r="AG1925" s="64"/>
      <c r="AH1925" s="64"/>
    </row>
    <row r="1926" spans="1:34" ht="15" customHeight="1" x14ac:dyDescent="0.3">
      <c r="A1926" s="64"/>
      <c r="B1926" s="64"/>
      <c r="C1926" s="64"/>
      <c r="D1926" s="64"/>
      <c r="E1926" s="64"/>
      <c r="F1926" s="64"/>
      <c r="G1926" s="64"/>
      <c r="H1926" s="64"/>
      <c r="I1926" s="64"/>
      <c r="J1926" s="64"/>
      <c r="K1926" s="64"/>
      <c r="L1926" s="64"/>
      <c r="M1926" s="64"/>
      <c r="N1926" s="64"/>
      <c r="O1926" s="64"/>
      <c r="P1926" s="64"/>
      <c r="Q1926" s="64"/>
      <c r="R1926" s="64"/>
      <c r="S1926" s="64"/>
      <c r="T1926" s="64"/>
      <c r="U1926" s="64"/>
      <c r="V1926" s="64"/>
      <c r="W1926" s="64"/>
      <c r="X1926" s="64"/>
      <c r="Y1926" s="64"/>
      <c r="Z1926" s="64"/>
      <c r="AA1926" s="64"/>
      <c r="AB1926" s="64"/>
      <c r="AC1926" s="64"/>
      <c r="AD1926" s="64"/>
      <c r="AE1926" s="64"/>
      <c r="AF1926" s="64"/>
      <c r="AG1926" s="64"/>
      <c r="AH1926" s="64"/>
    </row>
    <row r="1927" spans="1:34" ht="15" customHeight="1" x14ac:dyDescent="0.3">
      <c r="A1927" s="64"/>
      <c r="B1927" s="64"/>
      <c r="C1927" s="64"/>
      <c r="D1927" s="64"/>
      <c r="E1927" s="64"/>
      <c r="F1927" s="64"/>
      <c r="G1927" s="64"/>
      <c r="H1927" s="64"/>
      <c r="I1927" s="64"/>
      <c r="J1927" s="64"/>
      <c r="K1927" s="64"/>
      <c r="L1927" s="64"/>
      <c r="M1927" s="64"/>
      <c r="N1927" s="64"/>
      <c r="O1927" s="64"/>
      <c r="P1927" s="64"/>
      <c r="Q1927" s="64"/>
      <c r="R1927" s="64"/>
      <c r="S1927" s="64"/>
      <c r="T1927" s="64"/>
      <c r="U1927" s="64"/>
      <c r="V1927" s="64"/>
      <c r="W1927" s="64"/>
      <c r="X1927" s="64"/>
      <c r="Y1927" s="64"/>
      <c r="Z1927" s="64"/>
      <c r="AA1927" s="64"/>
      <c r="AB1927" s="64"/>
      <c r="AC1927" s="64"/>
      <c r="AD1927" s="64"/>
      <c r="AE1927" s="64"/>
      <c r="AF1927" s="64"/>
      <c r="AG1927" s="64"/>
      <c r="AH1927" s="64"/>
    </row>
    <row r="1928" spans="1:34" ht="15" customHeight="1" x14ac:dyDescent="0.3">
      <c r="A1928" s="64"/>
      <c r="B1928" s="64"/>
      <c r="C1928" s="64"/>
      <c r="D1928" s="64"/>
      <c r="E1928" s="64"/>
      <c r="F1928" s="64"/>
      <c r="G1928" s="64"/>
      <c r="H1928" s="64"/>
      <c r="I1928" s="64"/>
      <c r="J1928" s="64"/>
      <c r="K1928" s="64"/>
      <c r="L1928" s="64"/>
      <c r="M1928" s="64"/>
      <c r="N1928" s="64"/>
      <c r="O1928" s="64"/>
      <c r="P1928" s="64"/>
      <c r="Q1928" s="64"/>
      <c r="R1928" s="64"/>
      <c r="S1928" s="64"/>
      <c r="T1928" s="64"/>
      <c r="U1928" s="64"/>
      <c r="V1928" s="64"/>
      <c r="W1928" s="64"/>
      <c r="X1928" s="64"/>
      <c r="Y1928" s="64"/>
      <c r="Z1928" s="64"/>
      <c r="AA1928" s="64"/>
      <c r="AB1928" s="64"/>
      <c r="AC1928" s="64"/>
      <c r="AD1928" s="64"/>
      <c r="AE1928" s="64"/>
      <c r="AF1928" s="64"/>
      <c r="AG1928" s="64"/>
      <c r="AH1928" s="64"/>
    </row>
    <row r="1929" spans="1:34" ht="15" customHeight="1" x14ac:dyDescent="0.3">
      <c r="A1929" s="64"/>
      <c r="B1929" s="64"/>
      <c r="C1929" s="64"/>
      <c r="D1929" s="64"/>
      <c r="E1929" s="64"/>
      <c r="F1929" s="64"/>
      <c r="G1929" s="64"/>
      <c r="H1929" s="64"/>
      <c r="I1929" s="64"/>
      <c r="J1929" s="64"/>
      <c r="K1929" s="64"/>
      <c r="L1929" s="64"/>
      <c r="M1929" s="64"/>
      <c r="N1929" s="64"/>
      <c r="O1929" s="64"/>
      <c r="P1929" s="64"/>
      <c r="Q1929" s="64"/>
      <c r="R1929" s="64"/>
      <c r="S1929" s="64"/>
      <c r="T1929" s="64"/>
      <c r="U1929" s="64"/>
      <c r="V1929" s="64"/>
      <c r="W1929" s="64"/>
      <c r="X1929" s="64"/>
      <c r="Y1929" s="64"/>
      <c r="Z1929" s="64"/>
      <c r="AA1929" s="64"/>
      <c r="AB1929" s="64"/>
      <c r="AC1929" s="64"/>
      <c r="AD1929" s="64"/>
      <c r="AE1929" s="64"/>
      <c r="AF1929" s="64"/>
      <c r="AG1929" s="64"/>
      <c r="AH1929" s="64"/>
    </row>
    <row r="1930" spans="1:34" ht="15" customHeight="1" x14ac:dyDescent="0.3">
      <c r="A1930" s="64"/>
      <c r="B1930" s="64"/>
      <c r="C1930" s="64"/>
      <c r="D1930" s="64"/>
      <c r="E1930" s="64"/>
      <c r="F1930" s="64"/>
      <c r="G1930" s="64"/>
      <c r="H1930" s="64"/>
      <c r="I1930" s="64"/>
      <c r="J1930" s="64"/>
      <c r="K1930" s="64"/>
      <c r="L1930" s="64"/>
      <c r="M1930" s="64"/>
      <c r="N1930" s="64"/>
      <c r="O1930" s="64"/>
      <c r="P1930" s="64"/>
      <c r="Q1930" s="64"/>
      <c r="R1930" s="64"/>
      <c r="S1930" s="64"/>
      <c r="T1930" s="64"/>
      <c r="U1930" s="64"/>
      <c r="V1930" s="64"/>
      <c r="W1930" s="64"/>
      <c r="X1930" s="64"/>
      <c r="Y1930" s="64"/>
      <c r="Z1930" s="64"/>
      <c r="AA1930" s="64"/>
      <c r="AB1930" s="64"/>
      <c r="AC1930" s="64"/>
      <c r="AD1930" s="64"/>
      <c r="AE1930" s="64"/>
      <c r="AF1930" s="64"/>
      <c r="AG1930" s="64"/>
      <c r="AH1930" s="64"/>
    </row>
    <row r="1931" spans="1:34" ht="15" customHeight="1" x14ac:dyDescent="0.3">
      <c r="A1931" s="64"/>
      <c r="B1931" s="64"/>
      <c r="C1931" s="64"/>
      <c r="D1931" s="64"/>
      <c r="E1931" s="64"/>
      <c r="F1931" s="64"/>
      <c r="G1931" s="64"/>
      <c r="H1931" s="64"/>
      <c r="I1931" s="64"/>
      <c r="J1931" s="64"/>
      <c r="K1931" s="64"/>
      <c r="L1931" s="64"/>
      <c r="M1931" s="64"/>
      <c r="N1931" s="64"/>
      <c r="O1931" s="64"/>
      <c r="P1931" s="64"/>
      <c r="Q1931" s="64"/>
      <c r="R1931" s="64"/>
      <c r="S1931" s="64"/>
      <c r="T1931" s="64"/>
      <c r="U1931" s="64"/>
      <c r="V1931" s="64"/>
      <c r="W1931" s="64"/>
      <c r="X1931" s="64"/>
      <c r="Y1931" s="64"/>
      <c r="Z1931" s="64"/>
      <c r="AA1931" s="64"/>
      <c r="AB1931" s="64"/>
      <c r="AC1931" s="64"/>
      <c r="AD1931" s="64"/>
      <c r="AE1931" s="64"/>
      <c r="AF1931" s="64"/>
      <c r="AG1931" s="64"/>
      <c r="AH1931" s="64"/>
    </row>
    <row r="1932" spans="1:34" ht="15" customHeight="1" x14ac:dyDescent="0.3">
      <c r="A1932" s="64"/>
      <c r="B1932" s="64"/>
      <c r="C1932" s="64"/>
      <c r="D1932" s="64"/>
      <c r="E1932" s="64"/>
      <c r="F1932" s="64"/>
      <c r="G1932" s="64"/>
      <c r="H1932" s="64"/>
      <c r="I1932" s="64"/>
      <c r="J1932" s="64"/>
      <c r="K1932" s="64"/>
      <c r="L1932" s="64"/>
      <c r="M1932" s="64"/>
      <c r="N1932" s="64"/>
      <c r="O1932" s="64"/>
      <c r="P1932" s="64"/>
      <c r="Q1932" s="64"/>
      <c r="R1932" s="64"/>
      <c r="S1932" s="64"/>
      <c r="T1932" s="64"/>
      <c r="U1932" s="64"/>
      <c r="V1932" s="64"/>
      <c r="W1932" s="64"/>
      <c r="X1932" s="64"/>
      <c r="Y1932" s="64"/>
      <c r="Z1932" s="64"/>
      <c r="AA1932" s="64"/>
      <c r="AB1932" s="64"/>
      <c r="AC1932" s="64"/>
      <c r="AD1932" s="64"/>
      <c r="AE1932" s="64"/>
      <c r="AF1932" s="64"/>
      <c r="AG1932" s="64"/>
      <c r="AH1932" s="64"/>
    </row>
    <row r="1933" spans="1:34" ht="15" customHeight="1" x14ac:dyDescent="0.3">
      <c r="A1933" s="64"/>
      <c r="B1933" s="64"/>
      <c r="C1933" s="64"/>
      <c r="D1933" s="64"/>
      <c r="E1933" s="64"/>
      <c r="F1933" s="64"/>
      <c r="G1933" s="64"/>
      <c r="H1933" s="64"/>
      <c r="I1933" s="64"/>
      <c r="J1933" s="64"/>
      <c r="K1933" s="64"/>
      <c r="L1933" s="64"/>
      <c r="M1933" s="64"/>
      <c r="N1933" s="64"/>
      <c r="O1933" s="64"/>
      <c r="P1933" s="64"/>
      <c r="Q1933" s="64"/>
      <c r="R1933" s="64"/>
      <c r="S1933" s="64"/>
      <c r="T1933" s="64"/>
      <c r="U1933" s="64"/>
      <c r="V1933" s="64"/>
      <c r="W1933" s="64"/>
      <c r="X1933" s="64"/>
      <c r="Y1933" s="64"/>
      <c r="Z1933" s="64"/>
      <c r="AA1933" s="64"/>
      <c r="AB1933" s="64"/>
      <c r="AC1933" s="64"/>
      <c r="AD1933" s="64"/>
      <c r="AE1933" s="64"/>
      <c r="AF1933" s="64"/>
      <c r="AG1933" s="64"/>
      <c r="AH1933" s="64"/>
    </row>
    <row r="1934" spans="1:34" ht="15" customHeight="1" x14ac:dyDescent="0.3">
      <c r="A1934" s="64"/>
      <c r="B1934" s="64"/>
      <c r="C1934" s="64"/>
      <c r="D1934" s="64"/>
      <c r="E1934" s="64"/>
      <c r="F1934" s="64"/>
      <c r="G1934" s="64"/>
      <c r="H1934" s="64"/>
      <c r="I1934" s="64"/>
      <c r="J1934" s="64"/>
      <c r="K1934" s="64"/>
      <c r="L1934" s="64"/>
      <c r="M1934" s="64"/>
      <c r="N1934" s="64"/>
      <c r="O1934" s="64"/>
      <c r="P1934" s="64"/>
      <c r="Q1934" s="64"/>
      <c r="R1934" s="64"/>
      <c r="S1934" s="64"/>
      <c r="T1934" s="64"/>
      <c r="U1934" s="64"/>
      <c r="V1934" s="64"/>
      <c r="W1934" s="64"/>
      <c r="X1934" s="64"/>
      <c r="Y1934" s="64"/>
      <c r="Z1934" s="64"/>
      <c r="AA1934" s="64"/>
      <c r="AB1934" s="64"/>
      <c r="AC1934" s="64"/>
      <c r="AD1934" s="64"/>
      <c r="AE1934" s="64"/>
      <c r="AF1934" s="64"/>
      <c r="AG1934" s="64"/>
      <c r="AH1934" s="64"/>
    </row>
    <row r="1935" spans="1:34" ht="15" customHeight="1" x14ac:dyDescent="0.3">
      <c r="A1935" s="64"/>
      <c r="B1935" s="64"/>
      <c r="C1935" s="64"/>
      <c r="D1935" s="64"/>
      <c r="E1935" s="64"/>
      <c r="F1935" s="64"/>
      <c r="G1935" s="64"/>
      <c r="H1935" s="64"/>
      <c r="I1935" s="64"/>
      <c r="J1935" s="64"/>
      <c r="K1935" s="64"/>
      <c r="L1935" s="64"/>
      <c r="M1935" s="64"/>
      <c r="N1935" s="64"/>
      <c r="O1935" s="64"/>
      <c r="P1935" s="64"/>
      <c r="Q1935" s="64"/>
      <c r="R1935" s="64"/>
      <c r="S1935" s="64"/>
      <c r="T1935" s="64"/>
      <c r="U1935" s="64"/>
      <c r="V1935" s="64"/>
      <c r="W1935" s="64"/>
      <c r="X1935" s="64"/>
      <c r="Y1935" s="64"/>
      <c r="Z1935" s="64"/>
      <c r="AA1935" s="64"/>
      <c r="AB1935" s="64"/>
      <c r="AC1935" s="64"/>
      <c r="AD1935" s="64"/>
      <c r="AE1935" s="64"/>
      <c r="AF1935" s="64"/>
      <c r="AG1935" s="64"/>
      <c r="AH1935" s="64"/>
    </row>
    <row r="1936" spans="1:34" ht="15" customHeight="1" x14ac:dyDescent="0.3">
      <c r="A1936" s="64"/>
      <c r="B1936" s="64"/>
      <c r="C1936" s="64"/>
      <c r="D1936" s="64"/>
      <c r="E1936" s="64"/>
      <c r="F1936" s="64"/>
      <c r="G1936" s="64"/>
      <c r="H1936" s="64"/>
      <c r="I1936" s="64"/>
      <c r="J1936" s="64"/>
      <c r="K1936" s="64"/>
      <c r="L1936" s="64"/>
      <c r="M1936" s="64"/>
      <c r="N1936" s="64"/>
      <c r="O1936" s="64"/>
      <c r="P1936" s="64"/>
      <c r="Q1936" s="64"/>
      <c r="R1936" s="64"/>
      <c r="S1936" s="64"/>
      <c r="T1936" s="64"/>
      <c r="U1936" s="64"/>
      <c r="V1936" s="64"/>
      <c r="W1936" s="64"/>
      <c r="X1936" s="64"/>
      <c r="Y1936" s="64"/>
      <c r="Z1936" s="64"/>
      <c r="AA1936" s="64"/>
      <c r="AB1936" s="64"/>
      <c r="AC1936" s="64"/>
      <c r="AD1936" s="64"/>
      <c r="AE1936" s="64"/>
      <c r="AF1936" s="64"/>
      <c r="AG1936" s="64"/>
      <c r="AH1936" s="64"/>
    </row>
    <row r="1937" spans="1:34" ht="15" customHeight="1" x14ac:dyDescent="0.3">
      <c r="A1937" s="64"/>
      <c r="B1937" s="64"/>
      <c r="C1937" s="64"/>
      <c r="D1937" s="64"/>
      <c r="E1937" s="64"/>
      <c r="F1937" s="64"/>
      <c r="G1937" s="64"/>
      <c r="H1937" s="64"/>
      <c r="I1937" s="64"/>
      <c r="J1937" s="64"/>
      <c r="K1937" s="64"/>
      <c r="L1937" s="64"/>
      <c r="M1937" s="64"/>
      <c r="N1937" s="64"/>
      <c r="O1937" s="64"/>
      <c r="P1937" s="64"/>
      <c r="Q1937" s="64"/>
      <c r="R1937" s="64"/>
      <c r="S1937" s="64"/>
      <c r="T1937" s="64"/>
      <c r="U1937" s="64"/>
      <c r="V1937" s="64"/>
      <c r="W1937" s="64"/>
      <c r="X1937" s="64"/>
      <c r="Y1937" s="64"/>
      <c r="Z1937" s="64"/>
      <c r="AA1937" s="64"/>
      <c r="AB1937" s="64"/>
      <c r="AC1937" s="64"/>
      <c r="AD1937" s="64"/>
      <c r="AE1937" s="64"/>
      <c r="AF1937" s="64"/>
      <c r="AG1937" s="64"/>
      <c r="AH1937" s="64"/>
    </row>
    <row r="1938" spans="1:34" ht="15" customHeight="1" x14ac:dyDescent="0.3">
      <c r="A1938" s="64"/>
      <c r="B1938" s="64"/>
      <c r="C1938" s="64"/>
      <c r="D1938" s="64"/>
      <c r="E1938" s="64"/>
      <c r="F1938" s="64"/>
      <c r="G1938" s="64"/>
      <c r="H1938" s="64"/>
      <c r="I1938" s="64"/>
      <c r="J1938" s="64"/>
      <c r="K1938" s="64"/>
      <c r="L1938" s="64"/>
      <c r="M1938" s="64"/>
      <c r="N1938" s="64"/>
      <c r="O1938" s="64"/>
      <c r="P1938" s="64"/>
      <c r="Q1938" s="64"/>
      <c r="R1938" s="64"/>
      <c r="S1938" s="64"/>
      <c r="T1938" s="64"/>
      <c r="U1938" s="64"/>
      <c r="V1938" s="64"/>
      <c r="W1938" s="64"/>
      <c r="X1938" s="64"/>
      <c r="Y1938" s="64"/>
      <c r="Z1938" s="64"/>
      <c r="AA1938" s="64"/>
      <c r="AB1938" s="64"/>
      <c r="AC1938" s="64"/>
      <c r="AD1938" s="64"/>
      <c r="AE1938" s="64"/>
      <c r="AF1938" s="64"/>
      <c r="AG1938" s="64"/>
      <c r="AH1938" s="64"/>
    </row>
    <row r="1939" spans="1:34" ht="15" customHeight="1" x14ac:dyDescent="0.3">
      <c r="A1939" s="64"/>
      <c r="B1939" s="64"/>
      <c r="C1939" s="64"/>
      <c r="D1939" s="64"/>
      <c r="E1939" s="64"/>
      <c r="F1939" s="64"/>
      <c r="G1939" s="64"/>
      <c r="H1939" s="64"/>
      <c r="I1939" s="64"/>
      <c r="J1939" s="64"/>
      <c r="K1939" s="64"/>
      <c r="L1939" s="64"/>
      <c r="M1939" s="64"/>
      <c r="N1939" s="64"/>
      <c r="O1939" s="64"/>
      <c r="P1939" s="64"/>
      <c r="Q1939" s="64"/>
      <c r="R1939" s="64"/>
      <c r="S1939" s="64"/>
      <c r="T1939" s="64"/>
      <c r="U1939" s="64"/>
      <c r="V1939" s="64"/>
      <c r="W1939" s="64"/>
      <c r="X1939" s="64"/>
      <c r="Y1939" s="64"/>
      <c r="Z1939" s="64"/>
      <c r="AA1939" s="64"/>
      <c r="AB1939" s="64"/>
      <c r="AC1939" s="64"/>
      <c r="AD1939" s="64"/>
      <c r="AE1939" s="64"/>
      <c r="AF1939" s="64"/>
      <c r="AG1939" s="64"/>
      <c r="AH1939" s="64"/>
    </row>
    <row r="1940" spans="1:34" ht="15" customHeight="1" x14ac:dyDescent="0.3">
      <c r="A1940" s="64"/>
      <c r="B1940" s="64"/>
      <c r="C1940" s="64"/>
      <c r="D1940" s="64"/>
      <c r="E1940" s="64"/>
      <c r="F1940" s="64"/>
      <c r="G1940" s="64"/>
      <c r="H1940" s="64"/>
      <c r="I1940" s="64"/>
      <c r="J1940" s="64"/>
      <c r="K1940" s="64"/>
      <c r="L1940" s="64"/>
      <c r="M1940" s="64"/>
      <c r="N1940" s="64"/>
      <c r="O1940" s="64"/>
      <c r="P1940" s="64"/>
      <c r="Q1940" s="64"/>
      <c r="R1940" s="64"/>
      <c r="S1940" s="64"/>
      <c r="T1940" s="64"/>
      <c r="U1940" s="64"/>
      <c r="V1940" s="64"/>
      <c r="W1940" s="64"/>
      <c r="X1940" s="64"/>
      <c r="Y1940" s="64"/>
      <c r="Z1940" s="64"/>
      <c r="AA1940" s="64"/>
      <c r="AB1940" s="64"/>
      <c r="AC1940" s="64"/>
      <c r="AD1940" s="64"/>
      <c r="AE1940" s="64"/>
      <c r="AF1940" s="64"/>
      <c r="AG1940" s="64"/>
      <c r="AH1940" s="64"/>
    </row>
    <row r="1941" spans="1:34" ht="15" customHeight="1" x14ac:dyDescent="0.3">
      <c r="A1941" s="64"/>
      <c r="B1941" s="64"/>
      <c r="C1941" s="64"/>
      <c r="D1941" s="64"/>
      <c r="E1941" s="64"/>
      <c r="F1941" s="64"/>
      <c r="G1941" s="64"/>
      <c r="H1941" s="64"/>
      <c r="I1941" s="64"/>
      <c r="J1941" s="64"/>
      <c r="K1941" s="64"/>
      <c r="L1941" s="64"/>
      <c r="M1941" s="64"/>
      <c r="N1941" s="64"/>
      <c r="O1941" s="64"/>
      <c r="P1941" s="64"/>
      <c r="Q1941" s="64"/>
      <c r="R1941" s="64"/>
      <c r="S1941" s="64"/>
      <c r="T1941" s="64"/>
      <c r="U1941" s="64"/>
      <c r="V1941" s="64"/>
      <c r="W1941" s="64"/>
      <c r="X1941" s="64"/>
      <c r="Y1941" s="64"/>
      <c r="Z1941" s="64"/>
      <c r="AA1941" s="64"/>
      <c r="AB1941" s="64"/>
      <c r="AC1941" s="64"/>
      <c r="AD1941" s="64"/>
      <c r="AE1941" s="64"/>
      <c r="AF1941" s="64"/>
      <c r="AG1941" s="64"/>
      <c r="AH1941" s="64"/>
    </row>
    <row r="1942" spans="1:34" ht="15" customHeight="1" x14ac:dyDescent="0.3">
      <c r="A1942" s="64"/>
      <c r="B1942" s="64"/>
      <c r="C1942" s="64"/>
      <c r="D1942" s="64"/>
      <c r="E1942" s="64"/>
      <c r="F1942" s="64"/>
      <c r="G1942" s="64"/>
      <c r="H1942" s="64"/>
      <c r="I1942" s="64"/>
      <c r="J1942" s="64"/>
      <c r="K1942" s="64"/>
      <c r="L1942" s="64"/>
      <c r="M1942" s="64"/>
      <c r="N1942" s="64"/>
      <c r="O1942" s="64"/>
      <c r="P1942" s="64"/>
      <c r="Q1942" s="64"/>
      <c r="R1942" s="64"/>
      <c r="S1942" s="64"/>
      <c r="T1942" s="64"/>
      <c r="U1942" s="64"/>
      <c r="V1942" s="64"/>
      <c r="W1942" s="64"/>
      <c r="X1942" s="64"/>
      <c r="Y1942" s="64"/>
      <c r="Z1942" s="64"/>
      <c r="AA1942" s="64"/>
      <c r="AB1942" s="64"/>
      <c r="AC1942" s="64"/>
      <c r="AD1942" s="64"/>
      <c r="AE1942" s="64"/>
      <c r="AF1942" s="64"/>
      <c r="AG1942" s="64"/>
      <c r="AH1942" s="64"/>
    </row>
    <row r="1943" spans="1:34" ht="15" customHeight="1" x14ac:dyDescent="0.3">
      <c r="A1943" s="64"/>
      <c r="B1943" s="64"/>
      <c r="C1943" s="64"/>
      <c r="D1943" s="64"/>
      <c r="E1943" s="64"/>
      <c r="F1943" s="64"/>
      <c r="G1943" s="64"/>
      <c r="H1943" s="64"/>
      <c r="I1943" s="64"/>
      <c r="J1943" s="64"/>
      <c r="K1943" s="64"/>
      <c r="L1943" s="64"/>
      <c r="M1943" s="64"/>
      <c r="N1943" s="64"/>
      <c r="O1943" s="64"/>
      <c r="P1943" s="64"/>
      <c r="Q1943" s="64"/>
      <c r="R1943" s="64"/>
      <c r="S1943" s="64"/>
      <c r="T1943" s="64"/>
      <c r="U1943" s="64"/>
      <c r="V1943" s="64"/>
      <c r="W1943" s="64"/>
      <c r="X1943" s="64"/>
      <c r="Y1943" s="64"/>
      <c r="Z1943" s="64"/>
      <c r="AA1943" s="64"/>
      <c r="AB1943" s="64"/>
      <c r="AC1943" s="64"/>
      <c r="AD1943" s="64"/>
      <c r="AE1943" s="64"/>
      <c r="AF1943" s="64"/>
      <c r="AG1943" s="64"/>
      <c r="AH1943" s="64"/>
    </row>
    <row r="1944" spans="1:34" ht="15" customHeight="1" x14ac:dyDescent="0.3">
      <c r="A1944" s="64"/>
      <c r="B1944" s="87"/>
      <c r="C1944" s="87"/>
      <c r="D1944" s="87"/>
      <c r="E1944" s="87"/>
      <c r="F1944" s="87"/>
      <c r="G1944" s="87"/>
      <c r="H1944" s="87"/>
      <c r="I1944" s="87"/>
      <c r="J1944" s="87"/>
      <c r="K1944" s="87"/>
      <c r="L1944" s="87"/>
      <c r="M1944" s="87"/>
      <c r="N1944" s="87"/>
      <c r="O1944" s="87"/>
      <c r="P1944" s="87"/>
      <c r="Q1944" s="87"/>
      <c r="R1944" s="87"/>
      <c r="S1944" s="87"/>
      <c r="T1944" s="87"/>
      <c r="U1944" s="87"/>
      <c r="V1944" s="87"/>
      <c r="W1944" s="87"/>
      <c r="X1944" s="87"/>
      <c r="Y1944" s="87"/>
      <c r="Z1944" s="87"/>
      <c r="AA1944" s="87"/>
      <c r="AB1944" s="87"/>
      <c r="AC1944" s="87"/>
      <c r="AD1944" s="87"/>
      <c r="AE1944" s="87"/>
      <c r="AF1944" s="87"/>
      <c r="AG1944" s="64"/>
      <c r="AH1944" s="64"/>
    </row>
    <row r="1945" spans="1:34" ht="15" customHeight="1" x14ac:dyDescent="0.3">
      <c r="A1945" s="64"/>
      <c r="B1945" s="58"/>
      <c r="C1945" s="58"/>
      <c r="D1945" s="58"/>
      <c r="E1945" s="58"/>
      <c r="F1945" s="58"/>
      <c r="G1945" s="58"/>
      <c r="H1945" s="58"/>
      <c r="I1945" s="58"/>
      <c r="J1945" s="58"/>
      <c r="K1945" s="58"/>
      <c r="L1945" s="58"/>
      <c r="M1945" s="58"/>
      <c r="N1945" s="58"/>
      <c r="O1945" s="58"/>
      <c r="P1945" s="58"/>
      <c r="Q1945" s="58"/>
      <c r="R1945" s="58"/>
      <c r="S1945" s="58"/>
      <c r="T1945" s="58"/>
      <c r="U1945" s="58"/>
      <c r="V1945" s="58"/>
      <c r="W1945" s="58"/>
      <c r="X1945" s="58"/>
      <c r="Y1945" s="58"/>
      <c r="Z1945" s="58"/>
      <c r="AA1945" s="58"/>
      <c r="AB1945" s="58"/>
      <c r="AC1945" s="58"/>
      <c r="AD1945" s="58"/>
      <c r="AE1945" s="58"/>
      <c r="AF1945" s="58"/>
      <c r="AG1945" s="64"/>
      <c r="AH1945" s="64"/>
    </row>
    <row r="1946" spans="1:34" ht="15" customHeight="1" x14ac:dyDescent="0.3">
      <c r="A1946" s="64"/>
      <c r="B1946" s="64"/>
      <c r="C1946" s="64"/>
      <c r="D1946" s="64"/>
      <c r="E1946" s="64"/>
      <c r="F1946" s="64"/>
      <c r="G1946" s="64"/>
      <c r="H1946" s="64"/>
      <c r="I1946" s="64"/>
      <c r="J1946" s="64"/>
      <c r="K1946" s="64"/>
      <c r="L1946" s="64"/>
      <c r="M1946" s="64"/>
      <c r="N1946" s="64"/>
      <c r="O1946" s="64"/>
      <c r="P1946" s="64"/>
      <c r="Q1946" s="64"/>
      <c r="R1946" s="64"/>
      <c r="S1946" s="64"/>
      <c r="T1946" s="64"/>
      <c r="U1946" s="64"/>
      <c r="V1946" s="64"/>
      <c r="W1946" s="64"/>
      <c r="X1946" s="64"/>
      <c r="Y1946" s="64"/>
      <c r="Z1946" s="64"/>
      <c r="AA1946" s="64"/>
      <c r="AB1946" s="64"/>
      <c r="AC1946" s="64"/>
      <c r="AD1946" s="64"/>
      <c r="AE1946" s="64"/>
      <c r="AF1946" s="64"/>
      <c r="AG1946" s="64"/>
      <c r="AH1946" s="64"/>
    </row>
    <row r="1947" spans="1:34" ht="15" customHeight="1" x14ac:dyDescent="0.3">
      <c r="A1947" s="64"/>
      <c r="B1947" s="64"/>
      <c r="C1947" s="64"/>
      <c r="D1947" s="64"/>
      <c r="E1947" s="64"/>
      <c r="F1947" s="64"/>
      <c r="G1947" s="64"/>
      <c r="H1947" s="64"/>
      <c r="I1947" s="64"/>
      <c r="J1947" s="64"/>
      <c r="K1947" s="64"/>
      <c r="L1947" s="64"/>
      <c r="M1947" s="64"/>
      <c r="N1947" s="64"/>
      <c r="O1947" s="64"/>
      <c r="P1947" s="64"/>
      <c r="Q1947" s="64"/>
      <c r="R1947" s="64"/>
      <c r="S1947" s="64"/>
      <c r="T1947" s="64"/>
      <c r="U1947" s="64"/>
      <c r="V1947" s="64"/>
      <c r="W1947" s="64"/>
      <c r="X1947" s="64"/>
      <c r="Y1947" s="64"/>
      <c r="Z1947" s="64"/>
      <c r="AA1947" s="64"/>
      <c r="AB1947" s="64"/>
      <c r="AC1947" s="64"/>
      <c r="AD1947" s="64"/>
      <c r="AE1947" s="64"/>
      <c r="AF1947" s="64"/>
      <c r="AG1947" s="64"/>
      <c r="AH1947" s="64"/>
    </row>
    <row r="1948" spans="1:34" ht="15" customHeight="1" x14ac:dyDescent="0.3">
      <c r="A1948" s="64"/>
      <c r="B1948" s="64"/>
      <c r="C1948" s="64"/>
      <c r="D1948" s="64"/>
      <c r="E1948" s="64"/>
      <c r="F1948" s="64"/>
      <c r="G1948" s="64"/>
      <c r="H1948" s="64"/>
      <c r="I1948" s="64"/>
      <c r="J1948" s="64"/>
      <c r="K1948" s="64"/>
      <c r="L1948" s="64"/>
      <c r="M1948" s="64"/>
      <c r="N1948" s="64"/>
      <c r="O1948" s="64"/>
      <c r="P1948" s="64"/>
      <c r="Q1948" s="64"/>
      <c r="R1948" s="64"/>
      <c r="S1948" s="64"/>
      <c r="T1948" s="64"/>
      <c r="U1948" s="64"/>
      <c r="V1948" s="64"/>
      <c r="W1948" s="64"/>
      <c r="X1948" s="64"/>
      <c r="Y1948" s="64"/>
      <c r="Z1948" s="64"/>
      <c r="AA1948" s="64"/>
      <c r="AB1948" s="64"/>
      <c r="AC1948" s="64"/>
      <c r="AD1948" s="64"/>
      <c r="AE1948" s="64"/>
      <c r="AF1948" s="64"/>
      <c r="AG1948" s="64"/>
      <c r="AH1948" s="64"/>
    </row>
    <row r="1949" spans="1:34" ht="15" customHeight="1" x14ac:dyDescent="0.3">
      <c r="A1949" s="64"/>
      <c r="B1949" s="64"/>
      <c r="C1949" s="64"/>
      <c r="D1949" s="64"/>
      <c r="E1949" s="64"/>
      <c r="F1949" s="64"/>
      <c r="G1949" s="64"/>
      <c r="H1949" s="64"/>
      <c r="I1949" s="64"/>
      <c r="J1949" s="64"/>
      <c r="K1949" s="64"/>
      <c r="L1949" s="64"/>
      <c r="M1949" s="64"/>
      <c r="N1949" s="64"/>
      <c r="O1949" s="64"/>
      <c r="P1949" s="64"/>
      <c r="Q1949" s="64"/>
      <c r="R1949" s="64"/>
      <c r="S1949" s="64"/>
      <c r="T1949" s="64"/>
      <c r="U1949" s="64"/>
      <c r="V1949" s="64"/>
      <c r="W1949" s="64"/>
      <c r="X1949" s="64"/>
      <c r="Y1949" s="64"/>
      <c r="Z1949" s="64"/>
      <c r="AA1949" s="64"/>
      <c r="AB1949" s="64"/>
      <c r="AC1949" s="64"/>
      <c r="AD1949" s="64"/>
      <c r="AE1949" s="64"/>
      <c r="AF1949" s="64"/>
      <c r="AG1949" s="64"/>
      <c r="AH1949" s="64"/>
    </row>
    <row r="1950" spans="1:34" ht="15" customHeight="1" x14ac:dyDescent="0.3">
      <c r="A1950" s="64"/>
      <c r="B1950" s="64"/>
      <c r="C1950" s="64"/>
      <c r="D1950" s="64"/>
      <c r="E1950" s="64"/>
      <c r="F1950" s="64"/>
      <c r="G1950" s="64"/>
      <c r="H1950" s="64"/>
      <c r="I1950" s="64"/>
      <c r="J1950" s="64"/>
      <c r="K1950" s="64"/>
      <c r="L1950" s="64"/>
      <c r="M1950" s="64"/>
      <c r="N1950" s="64"/>
      <c r="O1950" s="64"/>
      <c r="P1950" s="64"/>
      <c r="Q1950" s="64"/>
      <c r="R1950" s="64"/>
      <c r="S1950" s="64"/>
      <c r="T1950" s="64"/>
      <c r="U1950" s="64"/>
      <c r="V1950" s="64"/>
      <c r="W1950" s="64"/>
      <c r="X1950" s="64"/>
      <c r="Y1950" s="64"/>
      <c r="Z1950" s="64"/>
      <c r="AA1950" s="64"/>
      <c r="AB1950" s="64"/>
      <c r="AC1950" s="64"/>
      <c r="AD1950" s="64"/>
      <c r="AE1950" s="64"/>
      <c r="AF1950" s="64"/>
      <c r="AG1950" s="64"/>
      <c r="AH1950" s="64"/>
    </row>
    <row r="1951" spans="1:34" ht="15" customHeight="1" x14ac:dyDescent="0.3">
      <c r="A1951" s="64"/>
      <c r="B1951" s="64"/>
      <c r="C1951" s="64"/>
      <c r="D1951" s="64"/>
      <c r="E1951" s="64"/>
      <c r="F1951" s="64"/>
      <c r="G1951" s="64"/>
      <c r="H1951" s="64"/>
      <c r="I1951" s="64"/>
      <c r="J1951" s="64"/>
      <c r="K1951" s="64"/>
      <c r="L1951" s="64"/>
      <c r="M1951" s="64"/>
      <c r="N1951" s="64"/>
      <c r="O1951" s="64"/>
      <c r="P1951" s="64"/>
      <c r="Q1951" s="64"/>
      <c r="R1951" s="64"/>
      <c r="S1951" s="64"/>
      <c r="T1951" s="64"/>
      <c r="U1951" s="64"/>
      <c r="V1951" s="64"/>
      <c r="W1951" s="64"/>
      <c r="X1951" s="64"/>
      <c r="Y1951" s="64"/>
      <c r="Z1951" s="64"/>
      <c r="AA1951" s="64"/>
      <c r="AB1951" s="64"/>
      <c r="AC1951" s="64"/>
      <c r="AD1951" s="64"/>
      <c r="AE1951" s="64"/>
      <c r="AF1951" s="64"/>
      <c r="AG1951" s="64"/>
      <c r="AH1951" s="64"/>
    </row>
    <row r="1952" spans="1:34" ht="15" customHeight="1" x14ac:dyDescent="0.3">
      <c r="A1952" s="64"/>
      <c r="B1952" s="64"/>
      <c r="C1952" s="64"/>
      <c r="D1952" s="64"/>
      <c r="E1952" s="64"/>
      <c r="F1952" s="64"/>
      <c r="G1952" s="64"/>
      <c r="H1952" s="64"/>
      <c r="I1952" s="64"/>
      <c r="J1952" s="64"/>
      <c r="K1952" s="64"/>
      <c r="L1952" s="64"/>
      <c r="M1952" s="64"/>
      <c r="N1952" s="64"/>
      <c r="O1952" s="64"/>
      <c r="P1952" s="64"/>
      <c r="Q1952" s="64"/>
      <c r="R1952" s="64"/>
      <c r="S1952" s="64"/>
      <c r="T1952" s="64"/>
      <c r="U1952" s="64"/>
      <c r="V1952" s="64"/>
      <c r="W1952" s="64"/>
      <c r="X1952" s="64"/>
      <c r="Y1952" s="64"/>
      <c r="Z1952" s="64"/>
      <c r="AA1952" s="64"/>
      <c r="AB1952" s="64"/>
      <c r="AC1952" s="64"/>
      <c r="AD1952" s="64"/>
      <c r="AE1952" s="64"/>
      <c r="AF1952" s="64"/>
      <c r="AG1952" s="64"/>
      <c r="AH1952" s="64"/>
    </row>
    <row r="1953" spans="1:34" ht="15" customHeight="1" x14ac:dyDescent="0.3">
      <c r="A1953" s="64"/>
      <c r="B1953" s="64"/>
      <c r="C1953" s="64"/>
      <c r="D1953" s="64"/>
      <c r="E1953" s="64"/>
      <c r="F1953" s="64"/>
      <c r="G1953" s="64"/>
      <c r="H1953" s="64"/>
      <c r="I1953" s="64"/>
      <c r="J1953" s="64"/>
      <c r="K1953" s="64"/>
      <c r="L1953" s="64"/>
      <c r="M1953" s="64"/>
      <c r="N1953" s="64"/>
      <c r="O1953" s="64"/>
      <c r="P1953" s="64"/>
      <c r="Q1953" s="64"/>
      <c r="R1953" s="64"/>
      <c r="S1953" s="64"/>
      <c r="T1953" s="64"/>
      <c r="U1953" s="64"/>
      <c r="V1953" s="64"/>
      <c r="W1953" s="64"/>
      <c r="X1953" s="64"/>
      <c r="Y1953" s="64"/>
      <c r="Z1953" s="64"/>
      <c r="AA1953" s="64"/>
      <c r="AB1953" s="64"/>
      <c r="AC1953" s="64"/>
      <c r="AD1953" s="64"/>
      <c r="AE1953" s="64"/>
      <c r="AF1953" s="64"/>
      <c r="AG1953" s="64"/>
      <c r="AH1953" s="64"/>
    </row>
    <row r="1954" spans="1:34" ht="15" customHeight="1" x14ac:dyDescent="0.3">
      <c r="A1954" s="64"/>
      <c r="B1954" s="64"/>
      <c r="C1954" s="64"/>
      <c r="D1954" s="64"/>
      <c r="E1954" s="64"/>
      <c r="F1954" s="64"/>
      <c r="G1954" s="64"/>
      <c r="H1954" s="64"/>
      <c r="I1954" s="64"/>
      <c r="J1954" s="64"/>
      <c r="K1954" s="64"/>
      <c r="L1954" s="64"/>
      <c r="M1954" s="64"/>
      <c r="N1954" s="64"/>
      <c r="O1954" s="64"/>
      <c r="P1954" s="64"/>
      <c r="Q1954" s="64"/>
      <c r="R1954" s="64"/>
      <c r="S1954" s="64"/>
      <c r="T1954" s="64"/>
      <c r="U1954" s="64"/>
      <c r="V1954" s="64"/>
      <c r="W1954" s="64"/>
      <c r="X1954" s="64"/>
      <c r="Y1954" s="64"/>
      <c r="Z1954" s="64"/>
      <c r="AA1954" s="64"/>
      <c r="AB1954" s="64"/>
      <c r="AC1954" s="64"/>
      <c r="AD1954" s="64"/>
      <c r="AE1954" s="64"/>
      <c r="AF1954" s="64"/>
      <c r="AG1954" s="64"/>
      <c r="AH1954" s="64"/>
    </row>
    <row r="1955" spans="1:34" ht="15" customHeight="1" x14ac:dyDescent="0.3">
      <c r="A1955" s="64"/>
      <c r="B1955" s="64"/>
      <c r="C1955" s="64"/>
      <c r="D1955" s="64"/>
      <c r="E1955" s="64"/>
      <c r="F1955" s="64"/>
      <c r="G1955" s="64"/>
      <c r="H1955" s="64"/>
      <c r="I1955" s="64"/>
      <c r="J1955" s="64"/>
      <c r="K1955" s="64"/>
      <c r="L1955" s="64"/>
      <c r="M1955" s="64"/>
      <c r="N1955" s="64"/>
      <c r="O1955" s="64"/>
      <c r="P1955" s="64"/>
      <c r="Q1955" s="64"/>
      <c r="R1955" s="64"/>
      <c r="S1955" s="64"/>
      <c r="T1955" s="64"/>
      <c r="U1955" s="64"/>
      <c r="V1955" s="64"/>
      <c r="W1955" s="64"/>
      <c r="X1955" s="64"/>
      <c r="Y1955" s="64"/>
      <c r="Z1955" s="64"/>
      <c r="AA1955" s="64"/>
      <c r="AB1955" s="64"/>
      <c r="AC1955" s="64"/>
      <c r="AD1955" s="64"/>
      <c r="AE1955" s="64"/>
      <c r="AF1955" s="64"/>
      <c r="AG1955" s="64"/>
      <c r="AH1955" s="64"/>
    </row>
    <row r="1956" spans="1:34" ht="15" customHeight="1" x14ac:dyDescent="0.3">
      <c r="A1956" s="64"/>
      <c r="B1956" s="64"/>
      <c r="C1956" s="64"/>
      <c r="D1956" s="64"/>
      <c r="E1956" s="64"/>
      <c r="F1956" s="64"/>
      <c r="G1956" s="64"/>
      <c r="H1956" s="64"/>
      <c r="I1956" s="64"/>
      <c r="J1956" s="64"/>
      <c r="K1956" s="64"/>
      <c r="L1956" s="64"/>
      <c r="M1956" s="64"/>
      <c r="N1956" s="64"/>
      <c r="O1956" s="64"/>
      <c r="P1956" s="64"/>
      <c r="Q1956" s="64"/>
      <c r="R1956" s="64"/>
      <c r="S1956" s="64"/>
      <c r="T1956" s="64"/>
      <c r="U1956" s="64"/>
      <c r="V1956" s="64"/>
      <c r="W1956" s="64"/>
      <c r="X1956" s="64"/>
      <c r="Y1956" s="64"/>
      <c r="Z1956" s="64"/>
      <c r="AA1956" s="64"/>
      <c r="AB1956" s="64"/>
      <c r="AC1956" s="64"/>
      <c r="AD1956" s="64"/>
      <c r="AE1956" s="64"/>
      <c r="AF1956" s="64"/>
      <c r="AG1956" s="64"/>
      <c r="AH1956" s="64"/>
    </row>
    <row r="1957" spans="1:34" ht="15" customHeight="1" x14ac:dyDescent="0.3">
      <c r="A1957" s="64"/>
      <c r="B1957" s="64"/>
      <c r="C1957" s="64"/>
      <c r="D1957" s="64"/>
      <c r="E1957" s="64"/>
      <c r="F1957" s="64"/>
      <c r="G1957" s="64"/>
      <c r="H1957" s="64"/>
      <c r="I1957" s="64"/>
      <c r="J1957" s="64"/>
      <c r="K1957" s="64"/>
      <c r="L1957" s="64"/>
      <c r="M1957" s="64"/>
      <c r="N1957" s="64"/>
      <c r="O1957" s="64"/>
      <c r="P1957" s="64"/>
      <c r="Q1957" s="64"/>
      <c r="R1957" s="64"/>
      <c r="S1957" s="64"/>
      <c r="T1957" s="64"/>
      <c r="U1957" s="64"/>
      <c r="V1957" s="64"/>
      <c r="W1957" s="64"/>
      <c r="X1957" s="64"/>
      <c r="Y1957" s="64"/>
      <c r="Z1957" s="64"/>
      <c r="AA1957" s="64"/>
      <c r="AB1957" s="64"/>
      <c r="AC1957" s="64"/>
      <c r="AD1957" s="64"/>
      <c r="AE1957" s="64"/>
      <c r="AF1957" s="64"/>
      <c r="AG1957" s="64"/>
      <c r="AH1957" s="64"/>
    </row>
    <row r="1958" spans="1:34" ht="15" customHeight="1" x14ac:dyDescent="0.3">
      <c r="A1958" s="64"/>
      <c r="B1958" s="64"/>
      <c r="C1958" s="64"/>
      <c r="D1958" s="64"/>
      <c r="E1958" s="64"/>
      <c r="F1958" s="64"/>
      <c r="G1958" s="64"/>
      <c r="H1958" s="64"/>
      <c r="I1958" s="64"/>
      <c r="J1958" s="64"/>
      <c r="K1958" s="64"/>
      <c r="L1958" s="64"/>
      <c r="M1958" s="64"/>
      <c r="N1958" s="64"/>
      <c r="O1958" s="64"/>
      <c r="P1958" s="64"/>
      <c r="Q1958" s="64"/>
      <c r="R1958" s="64"/>
      <c r="S1958" s="64"/>
      <c r="T1958" s="64"/>
      <c r="U1958" s="64"/>
      <c r="V1958" s="64"/>
      <c r="W1958" s="64"/>
      <c r="X1958" s="64"/>
      <c r="Y1958" s="64"/>
      <c r="Z1958" s="64"/>
      <c r="AA1958" s="64"/>
      <c r="AB1958" s="64"/>
      <c r="AC1958" s="64"/>
      <c r="AD1958" s="64"/>
      <c r="AE1958" s="64"/>
      <c r="AF1958" s="64"/>
      <c r="AG1958" s="64"/>
      <c r="AH1958" s="64"/>
    </row>
    <row r="1959" spans="1:34" ht="15" customHeight="1" x14ac:dyDescent="0.3">
      <c r="A1959" s="64"/>
      <c r="B1959" s="64"/>
      <c r="C1959" s="64"/>
      <c r="D1959" s="64"/>
      <c r="E1959" s="64"/>
      <c r="F1959" s="64"/>
      <c r="G1959" s="64"/>
      <c r="H1959" s="64"/>
      <c r="I1959" s="64"/>
      <c r="J1959" s="64"/>
      <c r="K1959" s="64"/>
      <c r="L1959" s="64"/>
      <c r="M1959" s="64"/>
      <c r="N1959" s="64"/>
      <c r="O1959" s="64"/>
      <c r="P1959" s="64"/>
      <c r="Q1959" s="64"/>
      <c r="R1959" s="64"/>
      <c r="S1959" s="64"/>
      <c r="T1959" s="64"/>
      <c r="U1959" s="64"/>
      <c r="V1959" s="64"/>
      <c r="W1959" s="64"/>
      <c r="X1959" s="64"/>
      <c r="Y1959" s="64"/>
      <c r="Z1959" s="64"/>
      <c r="AA1959" s="64"/>
      <c r="AB1959" s="64"/>
      <c r="AC1959" s="64"/>
      <c r="AD1959" s="64"/>
      <c r="AE1959" s="64"/>
      <c r="AF1959" s="64"/>
      <c r="AG1959" s="64"/>
      <c r="AH1959" s="64"/>
    </row>
    <row r="1960" spans="1:34" ht="15" customHeight="1" x14ac:dyDescent="0.3">
      <c r="A1960" s="64"/>
      <c r="B1960" s="64"/>
      <c r="C1960" s="64"/>
      <c r="D1960" s="64"/>
      <c r="E1960" s="64"/>
      <c r="F1960" s="64"/>
      <c r="G1960" s="64"/>
      <c r="H1960" s="64"/>
      <c r="I1960" s="64"/>
      <c r="J1960" s="64"/>
      <c r="K1960" s="64"/>
      <c r="L1960" s="64"/>
      <c r="M1960" s="64"/>
      <c r="N1960" s="64"/>
      <c r="O1960" s="64"/>
      <c r="P1960" s="64"/>
      <c r="Q1960" s="64"/>
      <c r="R1960" s="64"/>
      <c r="S1960" s="64"/>
      <c r="T1960" s="64"/>
      <c r="U1960" s="64"/>
      <c r="V1960" s="64"/>
      <c r="W1960" s="64"/>
      <c r="X1960" s="64"/>
      <c r="Y1960" s="64"/>
      <c r="Z1960" s="64"/>
      <c r="AA1960" s="64"/>
      <c r="AB1960" s="64"/>
      <c r="AC1960" s="64"/>
      <c r="AD1960" s="64"/>
      <c r="AE1960" s="64"/>
      <c r="AF1960" s="64"/>
      <c r="AG1960" s="64"/>
      <c r="AH1960" s="64"/>
    </row>
    <row r="1961" spans="1:34" ht="15" customHeight="1" x14ac:dyDescent="0.3">
      <c r="A1961" s="64"/>
      <c r="B1961" s="64"/>
      <c r="C1961" s="64"/>
      <c r="D1961" s="64"/>
      <c r="E1961" s="64"/>
      <c r="F1961" s="64"/>
      <c r="G1961" s="64"/>
      <c r="H1961" s="64"/>
      <c r="I1961" s="64"/>
      <c r="J1961" s="64"/>
      <c r="K1961" s="64"/>
      <c r="L1961" s="64"/>
      <c r="M1961" s="64"/>
      <c r="N1961" s="64"/>
      <c r="O1961" s="64"/>
      <c r="P1961" s="64"/>
      <c r="Q1961" s="64"/>
      <c r="R1961" s="64"/>
      <c r="S1961" s="64"/>
      <c r="T1961" s="64"/>
      <c r="U1961" s="64"/>
      <c r="V1961" s="64"/>
      <c r="W1961" s="64"/>
      <c r="X1961" s="64"/>
      <c r="Y1961" s="64"/>
      <c r="Z1961" s="64"/>
      <c r="AA1961" s="64"/>
      <c r="AB1961" s="64"/>
      <c r="AC1961" s="64"/>
      <c r="AD1961" s="64"/>
      <c r="AE1961" s="64"/>
      <c r="AF1961" s="64"/>
      <c r="AG1961" s="64"/>
      <c r="AH1961" s="64"/>
    </row>
    <row r="1962" spans="1:34" ht="15" customHeight="1" x14ac:dyDescent="0.3">
      <c r="A1962" s="64"/>
      <c r="B1962" s="64"/>
      <c r="C1962" s="64"/>
      <c r="D1962" s="64"/>
      <c r="E1962" s="64"/>
      <c r="F1962" s="64"/>
      <c r="G1962" s="64"/>
      <c r="H1962" s="64"/>
      <c r="I1962" s="64"/>
      <c r="J1962" s="64"/>
      <c r="K1962" s="64"/>
      <c r="L1962" s="64"/>
      <c r="M1962" s="64"/>
      <c r="N1962" s="64"/>
      <c r="O1962" s="64"/>
      <c r="P1962" s="64"/>
      <c r="Q1962" s="64"/>
      <c r="R1962" s="64"/>
      <c r="S1962" s="64"/>
      <c r="T1962" s="64"/>
      <c r="U1962" s="64"/>
      <c r="V1962" s="64"/>
      <c r="W1962" s="64"/>
      <c r="X1962" s="64"/>
      <c r="Y1962" s="64"/>
      <c r="Z1962" s="64"/>
      <c r="AA1962" s="64"/>
      <c r="AB1962" s="64"/>
      <c r="AC1962" s="64"/>
      <c r="AD1962" s="64"/>
      <c r="AE1962" s="64"/>
      <c r="AF1962" s="64"/>
      <c r="AG1962" s="64"/>
      <c r="AH1962" s="64"/>
    </row>
    <row r="1963" spans="1:34" ht="15" customHeight="1" x14ac:dyDescent="0.3">
      <c r="A1963" s="64"/>
      <c r="B1963" s="64"/>
      <c r="C1963" s="64"/>
      <c r="D1963" s="64"/>
      <c r="E1963" s="64"/>
      <c r="F1963" s="64"/>
      <c r="G1963" s="64"/>
      <c r="H1963" s="64"/>
      <c r="I1963" s="64"/>
      <c r="J1963" s="64"/>
      <c r="K1963" s="64"/>
      <c r="L1963" s="64"/>
      <c r="M1963" s="64"/>
      <c r="N1963" s="64"/>
      <c r="O1963" s="64"/>
      <c r="P1963" s="64"/>
      <c r="Q1963" s="64"/>
      <c r="R1963" s="64"/>
      <c r="S1963" s="64"/>
      <c r="T1963" s="64"/>
      <c r="U1963" s="64"/>
      <c r="V1963" s="64"/>
      <c r="W1963" s="64"/>
      <c r="X1963" s="64"/>
      <c r="Y1963" s="64"/>
      <c r="Z1963" s="64"/>
      <c r="AA1963" s="64"/>
      <c r="AB1963" s="64"/>
      <c r="AC1963" s="64"/>
      <c r="AD1963" s="64"/>
      <c r="AE1963" s="64"/>
      <c r="AF1963" s="64"/>
      <c r="AG1963" s="64"/>
      <c r="AH1963" s="64"/>
    </row>
    <row r="1964" spans="1:34" ht="15" customHeight="1" x14ac:dyDescent="0.3">
      <c r="A1964" s="64"/>
      <c r="B1964" s="64"/>
      <c r="C1964" s="64"/>
      <c r="D1964" s="64"/>
      <c r="E1964" s="64"/>
      <c r="F1964" s="64"/>
      <c r="G1964" s="64"/>
      <c r="H1964" s="64"/>
      <c r="I1964" s="64"/>
      <c r="J1964" s="64"/>
      <c r="K1964" s="64"/>
      <c r="L1964" s="64"/>
      <c r="M1964" s="64"/>
      <c r="N1964" s="64"/>
      <c r="O1964" s="64"/>
      <c r="P1964" s="64"/>
      <c r="Q1964" s="64"/>
      <c r="R1964" s="64"/>
      <c r="S1964" s="64"/>
      <c r="T1964" s="64"/>
      <c r="U1964" s="64"/>
      <c r="V1964" s="64"/>
      <c r="W1964" s="64"/>
      <c r="X1964" s="64"/>
      <c r="Y1964" s="64"/>
      <c r="Z1964" s="64"/>
      <c r="AA1964" s="64"/>
      <c r="AB1964" s="64"/>
      <c r="AC1964" s="64"/>
      <c r="AD1964" s="64"/>
      <c r="AE1964" s="64"/>
      <c r="AF1964" s="64"/>
      <c r="AG1964" s="64"/>
      <c r="AH1964" s="64"/>
    </row>
    <row r="1965" spans="1:34" ht="15" customHeight="1" x14ac:dyDescent="0.3">
      <c r="A1965" s="64"/>
      <c r="B1965" s="64"/>
      <c r="C1965" s="64"/>
      <c r="D1965" s="64"/>
      <c r="E1965" s="64"/>
      <c r="F1965" s="64"/>
      <c r="G1965" s="64"/>
      <c r="H1965" s="64"/>
      <c r="I1965" s="64"/>
      <c r="J1965" s="64"/>
      <c r="K1965" s="64"/>
      <c r="L1965" s="64"/>
      <c r="M1965" s="64"/>
      <c r="N1965" s="64"/>
      <c r="O1965" s="64"/>
      <c r="P1965" s="64"/>
      <c r="Q1965" s="64"/>
      <c r="R1965" s="64"/>
      <c r="S1965" s="64"/>
      <c r="T1965" s="64"/>
      <c r="U1965" s="64"/>
      <c r="V1965" s="64"/>
      <c r="W1965" s="64"/>
      <c r="X1965" s="64"/>
      <c r="Y1965" s="64"/>
      <c r="Z1965" s="64"/>
      <c r="AA1965" s="64"/>
      <c r="AB1965" s="64"/>
      <c r="AC1965" s="64"/>
      <c r="AD1965" s="64"/>
      <c r="AE1965" s="64"/>
      <c r="AF1965" s="64"/>
      <c r="AG1965" s="64"/>
      <c r="AH1965" s="64"/>
    </row>
    <row r="1966" spans="1:34" ht="15" customHeight="1" x14ac:dyDescent="0.3">
      <c r="A1966" s="64"/>
      <c r="B1966" s="64"/>
      <c r="C1966" s="64"/>
      <c r="D1966" s="64"/>
      <c r="E1966" s="64"/>
      <c r="F1966" s="64"/>
      <c r="G1966" s="64"/>
      <c r="H1966" s="64"/>
      <c r="I1966" s="64"/>
      <c r="J1966" s="64"/>
      <c r="K1966" s="64"/>
      <c r="L1966" s="64"/>
      <c r="M1966" s="64"/>
      <c r="N1966" s="64"/>
      <c r="O1966" s="64"/>
      <c r="P1966" s="64"/>
      <c r="Q1966" s="64"/>
      <c r="R1966" s="64"/>
      <c r="S1966" s="64"/>
      <c r="T1966" s="64"/>
      <c r="U1966" s="64"/>
      <c r="V1966" s="64"/>
      <c r="W1966" s="64"/>
      <c r="X1966" s="64"/>
      <c r="Y1966" s="64"/>
      <c r="Z1966" s="64"/>
      <c r="AA1966" s="64"/>
      <c r="AB1966" s="64"/>
      <c r="AC1966" s="64"/>
      <c r="AD1966" s="64"/>
      <c r="AE1966" s="64"/>
      <c r="AF1966" s="64"/>
      <c r="AG1966" s="64"/>
      <c r="AH1966" s="64"/>
    </row>
    <row r="1967" spans="1:34" ht="15" customHeight="1" x14ac:dyDescent="0.3">
      <c r="A1967" s="64"/>
      <c r="B1967" s="64"/>
      <c r="C1967" s="64"/>
      <c r="D1967" s="64"/>
      <c r="E1967" s="64"/>
      <c r="F1967" s="64"/>
      <c r="G1967" s="64"/>
      <c r="H1967" s="64"/>
      <c r="I1967" s="64"/>
      <c r="J1967" s="64"/>
      <c r="K1967" s="64"/>
      <c r="L1967" s="64"/>
      <c r="M1967" s="64"/>
      <c r="N1967" s="64"/>
      <c r="O1967" s="64"/>
      <c r="P1967" s="64"/>
      <c r="Q1967" s="64"/>
      <c r="R1967" s="64"/>
      <c r="S1967" s="64"/>
      <c r="T1967" s="64"/>
      <c r="U1967" s="64"/>
      <c r="V1967" s="64"/>
      <c r="W1967" s="64"/>
      <c r="X1967" s="64"/>
      <c r="Y1967" s="64"/>
      <c r="Z1967" s="64"/>
      <c r="AA1967" s="64"/>
      <c r="AB1967" s="64"/>
      <c r="AC1967" s="64"/>
      <c r="AD1967" s="64"/>
      <c r="AE1967" s="64"/>
      <c r="AF1967" s="64"/>
      <c r="AG1967" s="64"/>
      <c r="AH1967" s="64"/>
    </row>
    <row r="1968" spans="1:34" ht="15" customHeight="1" x14ac:dyDescent="0.3">
      <c r="A1968" s="64"/>
      <c r="B1968" s="64"/>
      <c r="C1968" s="64"/>
      <c r="D1968" s="64"/>
      <c r="E1968" s="64"/>
      <c r="F1968" s="64"/>
      <c r="G1968" s="64"/>
      <c r="H1968" s="64"/>
      <c r="I1968" s="64"/>
      <c r="J1968" s="64"/>
      <c r="K1968" s="64"/>
      <c r="L1968" s="64"/>
      <c r="M1968" s="64"/>
      <c r="N1968" s="64"/>
      <c r="O1968" s="64"/>
      <c r="P1968" s="64"/>
      <c r="Q1968" s="64"/>
      <c r="R1968" s="64"/>
      <c r="S1968" s="64"/>
      <c r="T1968" s="64"/>
      <c r="U1968" s="64"/>
      <c r="V1968" s="64"/>
      <c r="W1968" s="64"/>
      <c r="X1968" s="64"/>
      <c r="Y1968" s="64"/>
      <c r="Z1968" s="64"/>
      <c r="AA1968" s="64"/>
      <c r="AB1968" s="64"/>
      <c r="AC1968" s="64"/>
      <c r="AD1968" s="64"/>
      <c r="AE1968" s="64"/>
      <c r="AF1968" s="64"/>
      <c r="AG1968" s="64"/>
      <c r="AH1968" s="64"/>
    </row>
    <row r="1969" spans="1:34" ht="15" customHeight="1" x14ac:dyDescent="0.3">
      <c r="A1969" s="64"/>
      <c r="B1969" s="64"/>
      <c r="C1969" s="64"/>
      <c r="D1969" s="64"/>
      <c r="E1969" s="64"/>
      <c r="F1969" s="64"/>
      <c r="G1969" s="64"/>
      <c r="H1969" s="64"/>
      <c r="I1969" s="64"/>
      <c r="J1969" s="64"/>
      <c r="K1969" s="64"/>
      <c r="L1969" s="64"/>
      <c r="M1969" s="64"/>
      <c r="N1969" s="64"/>
      <c r="O1969" s="64"/>
      <c r="P1969" s="64"/>
      <c r="Q1969" s="64"/>
      <c r="R1969" s="64"/>
      <c r="S1969" s="64"/>
      <c r="T1969" s="64"/>
      <c r="U1969" s="64"/>
      <c r="V1969" s="64"/>
      <c r="W1969" s="64"/>
      <c r="X1969" s="64"/>
      <c r="Y1969" s="64"/>
      <c r="Z1969" s="64"/>
      <c r="AA1969" s="64"/>
      <c r="AB1969" s="64"/>
      <c r="AC1969" s="64"/>
      <c r="AD1969" s="64"/>
      <c r="AE1969" s="64"/>
      <c r="AF1969" s="64"/>
      <c r="AG1969" s="64"/>
      <c r="AH1969" s="64"/>
    </row>
    <row r="1970" spans="1:34" ht="15" customHeight="1" x14ac:dyDescent="0.3">
      <c r="A1970" s="64"/>
      <c r="B1970" s="64"/>
      <c r="C1970" s="64"/>
      <c r="D1970" s="64"/>
      <c r="E1970" s="64"/>
      <c r="F1970" s="64"/>
      <c r="G1970" s="64"/>
      <c r="H1970" s="64"/>
      <c r="I1970" s="64"/>
      <c r="J1970" s="64"/>
      <c r="K1970" s="64"/>
      <c r="L1970" s="64"/>
      <c r="M1970" s="64"/>
      <c r="N1970" s="64"/>
      <c r="O1970" s="64"/>
      <c r="P1970" s="64"/>
      <c r="Q1970" s="64"/>
      <c r="R1970" s="64"/>
      <c r="S1970" s="64"/>
      <c r="T1970" s="64"/>
      <c r="U1970" s="64"/>
      <c r="V1970" s="64"/>
      <c r="W1970" s="64"/>
      <c r="X1970" s="64"/>
      <c r="Y1970" s="64"/>
      <c r="Z1970" s="64"/>
      <c r="AA1970" s="64"/>
      <c r="AB1970" s="64"/>
      <c r="AC1970" s="64"/>
      <c r="AD1970" s="64"/>
      <c r="AE1970" s="64"/>
      <c r="AF1970" s="64"/>
      <c r="AG1970" s="64"/>
      <c r="AH1970" s="64"/>
    </row>
    <row r="1971" spans="1:34" ht="15" customHeight="1" x14ac:dyDescent="0.3">
      <c r="A1971" s="64"/>
      <c r="B1971" s="64"/>
      <c r="C1971" s="64"/>
      <c r="D1971" s="64"/>
      <c r="E1971" s="64"/>
      <c r="F1971" s="64"/>
      <c r="G1971" s="64"/>
      <c r="H1971" s="64"/>
      <c r="I1971" s="64"/>
      <c r="J1971" s="64"/>
      <c r="K1971" s="64"/>
      <c r="L1971" s="64"/>
      <c r="M1971" s="64"/>
      <c r="N1971" s="64"/>
      <c r="O1971" s="64"/>
      <c r="P1971" s="64"/>
      <c r="Q1971" s="64"/>
      <c r="R1971" s="64"/>
      <c r="S1971" s="64"/>
      <c r="T1971" s="64"/>
      <c r="U1971" s="64"/>
      <c r="V1971" s="64"/>
      <c r="W1971" s="64"/>
      <c r="X1971" s="64"/>
      <c r="Y1971" s="64"/>
      <c r="Z1971" s="64"/>
      <c r="AA1971" s="64"/>
      <c r="AB1971" s="64"/>
      <c r="AC1971" s="64"/>
      <c r="AD1971" s="64"/>
      <c r="AE1971" s="64"/>
      <c r="AF1971" s="64"/>
      <c r="AG1971" s="64"/>
      <c r="AH1971" s="64"/>
    </row>
    <row r="1972" spans="1:34" ht="15" customHeight="1" x14ac:dyDescent="0.3">
      <c r="A1972" s="64"/>
      <c r="B1972" s="64"/>
      <c r="C1972" s="64"/>
      <c r="D1972" s="64"/>
      <c r="E1972" s="64"/>
      <c r="F1972" s="64"/>
      <c r="G1972" s="64"/>
      <c r="H1972" s="64"/>
      <c r="I1972" s="64"/>
      <c r="J1972" s="64"/>
      <c r="K1972" s="64"/>
      <c r="L1972" s="64"/>
      <c r="M1972" s="64"/>
      <c r="N1972" s="64"/>
      <c r="O1972" s="64"/>
      <c r="P1972" s="64"/>
      <c r="Q1972" s="64"/>
      <c r="R1972" s="64"/>
      <c r="S1972" s="64"/>
      <c r="T1972" s="64"/>
      <c r="U1972" s="64"/>
      <c r="V1972" s="64"/>
      <c r="W1972" s="64"/>
      <c r="X1972" s="64"/>
      <c r="Y1972" s="64"/>
      <c r="Z1972" s="64"/>
      <c r="AA1972" s="64"/>
      <c r="AB1972" s="64"/>
      <c r="AC1972" s="64"/>
      <c r="AD1972" s="64"/>
      <c r="AE1972" s="64"/>
      <c r="AF1972" s="64"/>
      <c r="AG1972" s="64"/>
      <c r="AH1972" s="64"/>
    </row>
    <row r="1973" spans="1:34" ht="15" customHeight="1" x14ac:dyDescent="0.3">
      <c r="A1973" s="64"/>
      <c r="B1973" s="64"/>
      <c r="C1973" s="64"/>
      <c r="D1973" s="64"/>
      <c r="E1973" s="64"/>
      <c r="F1973" s="64"/>
      <c r="G1973" s="64"/>
      <c r="H1973" s="64"/>
      <c r="I1973" s="64"/>
      <c r="J1973" s="64"/>
      <c r="K1973" s="64"/>
      <c r="L1973" s="64"/>
      <c r="M1973" s="64"/>
      <c r="N1973" s="64"/>
      <c r="O1973" s="64"/>
      <c r="P1973" s="64"/>
      <c r="Q1973" s="64"/>
      <c r="R1973" s="64"/>
      <c r="S1973" s="64"/>
      <c r="T1973" s="64"/>
      <c r="U1973" s="64"/>
      <c r="V1973" s="64"/>
      <c r="W1973" s="64"/>
      <c r="X1973" s="64"/>
      <c r="Y1973" s="64"/>
      <c r="Z1973" s="64"/>
      <c r="AA1973" s="64"/>
      <c r="AB1973" s="64"/>
      <c r="AC1973" s="64"/>
      <c r="AD1973" s="64"/>
      <c r="AE1973" s="64"/>
      <c r="AF1973" s="64"/>
      <c r="AG1973" s="64"/>
      <c r="AH1973" s="64"/>
    </row>
    <row r="1974" spans="1:34" ht="15" customHeight="1" x14ac:dyDescent="0.3">
      <c r="A1974" s="64"/>
      <c r="B1974" s="64"/>
      <c r="C1974" s="64"/>
      <c r="D1974" s="64"/>
      <c r="E1974" s="64"/>
      <c r="F1974" s="64"/>
      <c r="G1974" s="64"/>
      <c r="H1974" s="64"/>
      <c r="I1974" s="64"/>
      <c r="J1974" s="64"/>
      <c r="K1974" s="64"/>
      <c r="L1974" s="64"/>
      <c r="M1974" s="64"/>
      <c r="N1974" s="64"/>
      <c r="O1974" s="64"/>
      <c r="P1974" s="64"/>
      <c r="Q1974" s="64"/>
      <c r="R1974" s="64"/>
      <c r="S1974" s="64"/>
      <c r="T1974" s="64"/>
      <c r="U1974" s="64"/>
      <c r="V1974" s="64"/>
      <c r="W1974" s="64"/>
      <c r="X1974" s="64"/>
      <c r="Y1974" s="64"/>
      <c r="Z1974" s="64"/>
      <c r="AA1974" s="64"/>
      <c r="AB1974" s="64"/>
      <c r="AC1974" s="64"/>
      <c r="AD1974" s="64"/>
      <c r="AE1974" s="64"/>
      <c r="AF1974" s="64"/>
      <c r="AG1974" s="64"/>
      <c r="AH1974" s="64"/>
    </row>
    <row r="1975" spans="1:34" ht="15" customHeight="1" x14ac:dyDescent="0.3">
      <c r="A1975" s="64"/>
      <c r="B1975" s="64"/>
      <c r="C1975" s="64"/>
      <c r="D1975" s="64"/>
      <c r="E1975" s="64"/>
      <c r="F1975" s="64"/>
      <c r="G1975" s="64"/>
      <c r="H1975" s="64"/>
      <c r="I1975" s="64"/>
      <c r="J1975" s="64"/>
      <c r="K1975" s="64"/>
      <c r="L1975" s="64"/>
      <c r="M1975" s="64"/>
      <c r="N1975" s="64"/>
      <c r="O1975" s="64"/>
      <c r="P1975" s="64"/>
      <c r="Q1975" s="64"/>
      <c r="R1975" s="64"/>
      <c r="S1975" s="64"/>
      <c r="T1975" s="64"/>
      <c r="U1975" s="64"/>
      <c r="V1975" s="64"/>
      <c r="W1975" s="64"/>
      <c r="X1975" s="64"/>
      <c r="Y1975" s="64"/>
      <c r="Z1975" s="64"/>
      <c r="AA1975" s="64"/>
      <c r="AB1975" s="64"/>
      <c r="AC1975" s="64"/>
      <c r="AD1975" s="64"/>
      <c r="AE1975" s="64"/>
      <c r="AF1975" s="64"/>
      <c r="AG1975" s="64"/>
      <c r="AH1975" s="64"/>
    </row>
    <row r="1976" spans="1:34" ht="15" customHeight="1" x14ac:dyDescent="0.3">
      <c r="A1976" s="64"/>
      <c r="B1976" s="64"/>
      <c r="C1976" s="64"/>
      <c r="D1976" s="64"/>
      <c r="E1976" s="64"/>
      <c r="F1976" s="64"/>
      <c r="G1976" s="64"/>
      <c r="H1976" s="64"/>
      <c r="I1976" s="64"/>
      <c r="J1976" s="64"/>
      <c r="K1976" s="64"/>
      <c r="L1976" s="64"/>
      <c r="M1976" s="64"/>
      <c r="N1976" s="64"/>
      <c r="O1976" s="64"/>
      <c r="P1976" s="64"/>
      <c r="Q1976" s="64"/>
      <c r="R1976" s="64"/>
      <c r="S1976" s="64"/>
      <c r="T1976" s="64"/>
      <c r="U1976" s="64"/>
      <c r="V1976" s="64"/>
      <c r="W1976" s="64"/>
      <c r="X1976" s="64"/>
      <c r="Y1976" s="64"/>
      <c r="Z1976" s="64"/>
      <c r="AA1976" s="64"/>
      <c r="AB1976" s="64"/>
      <c r="AC1976" s="64"/>
      <c r="AD1976" s="64"/>
      <c r="AE1976" s="64"/>
      <c r="AF1976" s="64"/>
      <c r="AG1976" s="64"/>
      <c r="AH1976" s="64"/>
    </row>
    <row r="1977" spans="1:34" ht="15" customHeight="1" x14ac:dyDescent="0.3">
      <c r="A1977" s="64"/>
      <c r="B1977" s="64"/>
      <c r="C1977" s="64"/>
      <c r="D1977" s="64"/>
      <c r="E1977" s="64"/>
      <c r="F1977" s="64"/>
      <c r="G1977" s="64"/>
      <c r="H1977" s="64"/>
      <c r="I1977" s="64"/>
      <c r="J1977" s="64"/>
      <c r="K1977" s="64"/>
      <c r="L1977" s="64"/>
      <c r="M1977" s="64"/>
      <c r="N1977" s="64"/>
      <c r="O1977" s="64"/>
      <c r="P1977" s="64"/>
      <c r="Q1977" s="64"/>
      <c r="R1977" s="64"/>
      <c r="S1977" s="64"/>
      <c r="T1977" s="64"/>
      <c r="U1977" s="64"/>
      <c r="V1977" s="64"/>
      <c r="W1977" s="64"/>
      <c r="X1977" s="64"/>
      <c r="Y1977" s="64"/>
      <c r="Z1977" s="64"/>
      <c r="AA1977" s="64"/>
      <c r="AB1977" s="64"/>
      <c r="AC1977" s="64"/>
      <c r="AD1977" s="64"/>
      <c r="AE1977" s="64"/>
      <c r="AF1977" s="64"/>
      <c r="AG1977" s="64"/>
      <c r="AH1977" s="64"/>
    </row>
    <row r="1978" spans="1:34" ht="15" customHeight="1" x14ac:dyDescent="0.3">
      <c r="A1978" s="64"/>
      <c r="B1978" s="64"/>
      <c r="C1978" s="64"/>
      <c r="D1978" s="64"/>
      <c r="E1978" s="64"/>
      <c r="F1978" s="64"/>
      <c r="G1978" s="64"/>
      <c r="H1978" s="64"/>
      <c r="I1978" s="64"/>
      <c r="J1978" s="64"/>
      <c r="K1978" s="64"/>
      <c r="L1978" s="64"/>
      <c r="M1978" s="64"/>
      <c r="N1978" s="64"/>
      <c r="O1978" s="64"/>
      <c r="P1978" s="64"/>
      <c r="Q1978" s="64"/>
      <c r="R1978" s="64"/>
      <c r="S1978" s="64"/>
      <c r="T1978" s="64"/>
      <c r="U1978" s="64"/>
      <c r="V1978" s="64"/>
      <c r="W1978" s="64"/>
      <c r="X1978" s="64"/>
      <c r="Y1978" s="64"/>
      <c r="Z1978" s="64"/>
      <c r="AA1978" s="64"/>
      <c r="AB1978" s="64"/>
      <c r="AC1978" s="64"/>
      <c r="AD1978" s="64"/>
      <c r="AE1978" s="64"/>
      <c r="AF1978" s="64"/>
      <c r="AG1978" s="64"/>
      <c r="AH1978" s="64"/>
    </row>
    <row r="1979" spans="1:34" ht="15" customHeight="1" x14ac:dyDescent="0.3">
      <c r="A1979" s="64"/>
      <c r="B1979" s="64"/>
      <c r="C1979" s="64"/>
      <c r="D1979" s="64"/>
      <c r="E1979" s="64"/>
      <c r="F1979" s="64"/>
      <c r="G1979" s="64"/>
      <c r="H1979" s="64"/>
      <c r="I1979" s="64"/>
      <c r="J1979" s="64"/>
      <c r="K1979" s="64"/>
      <c r="L1979" s="64"/>
      <c r="M1979" s="64"/>
      <c r="N1979" s="64"/>
      <c r="O1979" s="64"/>
      <c r="P1979" s="64"/>
      <c r="Q1979" s="64"/>
      <c r="R1979" s="64"/>
      <c r="S1979" s="64"/>
      <c r="T1979" s="64"/>
      <c r="U1979" s="64"/>
      <c r="V1979" s="64"/>
      <c r="W1979" s="64"/>
      <c r="X1979" s="64"/>
      <c r="Y1979" s="64"/>
      <c r="Z1979" s="64"/>
      <c r="AA1979" s="64"/>
      <c r="AB1979" s="64"/>
      <c r="AC1979" s="64"/>
      <c r="AD1979" s="64"/>
      <c r="AE1979" s="64"/>
      <c r="AF1979" s="64"/>
      <c r="AG1979" s="64"/>
      <c r="AH1979" s="64"/>
    </row>
    <row r="1980" spans="1:34" ht="15" customHeight="1" x14ac:dyDescent="0.3">
      <c r="A1980" s="64"/>
      <c r="B1980" s="64"/>
      <c r="C1980" s="64"/>
      <c r="D1980" s="64"/>
      <c r="E1980" s="64"/>
      <c r="F1980" s="64"/>
      <c r="G1980" s="64"/>
      <c r="H1980" s="64"/>
      <c r="I1980" s="64"/>
      <c r="J1980" s="64"/>
      <c r="K1980" s="64"/>
      <c r="L1980" s="64"/>
      <c r="M1980" s="64"/>
      <c r="N1980" s="64"/>
      <c r="O1980" s="64"/>
      <c r="P1980" s="64"/>
      <c r="Q1980" s="64"/>
      <c r="R1980" s="64"/>
      <c r="S1980" s="64"/>
      <c r="T1980" s="64"/>
      <c r="U1980" s="64"/>
      <c r="V1980" s="64"/>
      <c r="W1980" s="64"/>
      <c r="X1980" s="64"/>
      <c r="Y1980" s="64"/>
      <c r="Z1980" s="64"/>
      <c r="AA1980" s="64"/>
      <c r="AB1980" s="64"/>
      <c r="AC1980" s="64"/>
      <c r="AD1980" s="64"/>
      <c r="AE1980" s="64"/>
      <c r="AF1980" s="64"/>
      <c r="AG1980" s="64"/>
      <c r="AH1980" s="64"/>
    </row>
    <row r="1981" spans="1:34" ht="15" customHeight="1" x14ac:dyDescent="0.3">
      <c r="A1981" s="64"/>
      <c r="B1981" s="64"/>
      <c r="C1981" s="64"/>
      <c r="D1981" s="64"/>
      <c r="E1981" s="64"/>
      <c r="F1981" s="64"/>
      <c r="G1981" s="64"/>
      <c r="H1981" s="64"/>
      <c r="I1981" s="64"/>
      <c r="J1981" s="64"/>
      <c r="K1981" s="64"/>
      <c r="L1981" s="64"/>
      <c r="M1981" s="64"/>
      <c r="N1981" s="64"/>
      <c r="O1981" s="64"/>
      <c r="P1981" s="64"/>
      <c r="Q1981" s="64"/>
      <c r="R1981" s="64"/>
      <c r="S1981" s="64"/>
      <c r="T1981" s="64"/>
      <c r="U1981" s="64"/>
      <c r="V1981" s="64"/>
      <c r="W1981" s="64"/>
      <c r="X1981" s="64"/>
      <c r="Y1981" s="64"/>
      <c r="Z1981" s="64"/>
      <c r="AA1981" s="64"/>
      <c r="AB1981" s="64"/>
      <c r="AC1981" s="64"/>
      <c r="AD1981" s="64"/>
      <c r="AE1981" s="64"/>
      <c r="AF1981" s="64"/>
      <c r="AG1981" s="64"/>
      <c r="AH1981" s="64"/>
    </row>
    <row r="1982" spans="1:34" ht="15" customHeight="1" x14ac:dyDescent="0.3">
      <c r="A1982" s="64"/>
      <c r="B1982" s="64"/>
      <c r="C1982" s="64"/>
      <c r="D1982" s="64"/>
      <c r="E1982" s="64"/>
      <c r="F1982" s="64"/>
      <c r="G1982" s="64"/>
      <c r="H1982" s="64"/>
      <c r="I1982" s="64"/>
      <c r="J1982" s="64"/>
      <c r="K1982" s="64"/>
      <c r="L1982" s="64"/>
      <c r="M1982" s="64"/>
      <c r="N1982" s="64"/>
      <c r="O1982" s="64"/>
      <c r="P1982" s="64"/>
      <c r="Q1982" s="64"/>
      <c r="R1982" s="64"/>
      <c r="S1982" s="64"/>
      <c r="T1982" s="64"/>
      <c r="U1982" s="64"/>
      <c r="V1982" s="64"/>
      <c r="W1982" s="64"/>
      <c r="X1982" s="64"/>
      <c r="Y1982" s="64"/>
      <c r="Z1982" s="64"/>
      <c r="AA1982" s="64"/>
      <c r="AB1982" s="64"/>
      <c r="AC1982" s="64"/>
      <c r="AD1982" s="64"/>
      <c r="AE1982" s="64"/>
      <c r="AF1982" s="64"/>
      <c r="AG1982" s="64"/>
      <c r="AH1982" s="64"/>
    </row>
    <row r="1983" spans="1:34" ht="15" customHeight="1" x14ac:dyDescent="0.3">
      <c r="A1983" s="64"/>
      <c r="B1983" s="64"/>
      <c r="C1983" s="64"/>
      <c r="D1983" s="64"/>
      <c r="E1983" s="64"/>
      <c r="F1983" s="64"/>
      <c r="G1983" s="64"/>
      <c r="H1983" s="64"/>
      <c r="I1983" s="64"/>
      <c r="J1983" s="64"/>
      <c r="K1983" s="64"/>
      <c r="L1983" s="64"/>
      <c r="M1983" s="64"/>
      <c r="N1983" s="64"/>
      <c r="O1983" s="64"/>
      <c r="P1983" s="64"/>
      <c r="Q1983" s="64"/>
      <c r="R1983" s="64"/>
      <c r="S1983" s="64"/>
      <c r="T1983" s="64"/>
      <c r="U1983" s="64"/>
      <c r="V1983" s="64"/>
      <c r="W1983" s="64"/>
      <c r="X1983" s="64"/>
      <c r="Y1983" s="64"/>
      <c r="Z1983" s="64"/>
      <c r="AA1983" s="64"/>
      <c r="AB1983" s="64"/>
      <c r="AC1983" s="64"/>
      <c r="AD1983" s="64"/>
      <c r="AE1983" s="64"/>
      <c r="AF1983" s="64"/>
      <c r="AG1983" s="64"/>
      <c r="AH1983" s="64"/>
    </row>
    <row r="1984" spans="1:34" ht="15" customHeight="1" x14ac:dyDescent="0.3">
      <c r="A1984" s="64"/>
      <c r="B1984" s="64"/>
      <c r="C1984" s="64"/>
      <c r="D1984" s="64"/>
      <c r="E1984" s="64"/>
      <c r="F1984" s="64"/>
      <c r="G1984" s="64"/>
      <c r="H1984" s="64"/>
      <c r="I1984" s="64"/>
      <c r="J1984" s="64"/>
      <c r="K1984" s="64"/>
      <c r="L1984" s="64"/>
      <c r="M1984" s="64"/>
      <c r="N1984" s="64"/>
      <c r="O1984" s="64"/>
      <c r="P1984" s="64"/>
      <c r="Q1984" s="64"/>
      <c r="R1984" s="64"/>
      <c r="S1984" s="64"/>
      <c r="T1984" s="64"/>
      <c r="U1984" s="64"/>
      <c r="V1984" s="64"/>
      <c r="W1984" s="64"/>
      <c r="X1984" s="64"/>
      <c r="Y1984" s="64"/>
      <c r="Z1984" s="64"/>
      <c r="AA1984" s="64"/>
      <c r="AB1984" s="64"/>
      <c r="AC1984" s="64"/>
      <c r="AD1984" s="64"/>
      <c r="AE1984" s="64"/>
      <c r="AF1984" s="64"/>
      <c r="AG1984" s="64"/>
      <c r="AH1984" s="64"/>
    </row>
    <row r="1985" spans="1:34" ht="15" customHeight="1" x14ac:dyDescent="0.3">
      <c r="A1985" s="64"/>
      <c r="B1985" s="64"/>
      <c r="C1985" s="64"/>
      <c r="D1985" s="64"/>
      <c r="E1985" s="64"/>
      <c r="F1985" s="64"/>
      <c r="G1985" s="64"/>
      <c r="H1985" s="64"/>
      <c r="I1985" s="64"/>
      <c r="J1985" s="64"/>
      <c r="K1985" s="64"/>
      <c r="L1985" s="64"/>
      <c r="M1985" s="64"/>
      <c r="N1985" s="64"/>
      <c r="O1985" s="64"/>
      <c r="P1985" s="64"/>
      <c r="Q1985" s="64"/>
      <c r="R1985" s="64"/>
      <c r="S1985" s="64"/>
      <c r="T1985" s="64"/>
      <c r="U1985" s="64"/>
      <c r="V1985" s="64"/>
      <c r="W1985" s="64"/>
      <c r="X1985" s="64"/>
      <c r="Y1985" s="64"/>
      <c r="Z1985" s="64"/>
      <c r="AA1985" s="64"/>
      <c r="AB1985" s="64"/>
      <c r="AC1985" s="64"/>
      <c r="AD1985" s="64"/>
      <c r="AE1985" s="64"/>
      <c r="AF1985" s="64"/>
      <c r="AG1985" s="64"/>
      <c r="AH1985" s="64"/>
    </row>
    <row r="1986" spans="1:34" ht="15" customHeight="1" x14ac:dyDescent="0.3">
      <c r="A1986" s="64"/>
      <c r="B1986" s="64"/>
      <c r="C1986" s="64"/>
      <c r="D1986" s="64"/>
      <c r="E1986" s="64"/>
      <c r="F1986" s="64"/>
      <c r="G1986" s="64"/>
      <c r="H1986" s="64"/>
      <c r="I1986" s="64"/>
      <c r="J1986" s="64"/>
      <c r="K1986" s="64"/>
      <c r="L1986" s="64"/>
      <c r="M1986" s="64"/>
      <c r="N1986" s="64"/>
      <c r="O1986" s="64"/>
      <c r="P1986" s="64"/>
      <c r="Q1986" s="64"/>
      <c r="R1986" s="64"/>
      <c r="S1986" s="64"/>
      <c r="T1986" s="64"/>
      <c r="U1986" s="64"/>
      <c r="V1986" s="64"/>
      <c r="W1986" s="64"/>
      <c r="X1986" s="64"/>
      <c r="Y1986" s="64"/>
      <c r="Z1986" s="64"/>
      <c r="AA1986" s="64"/>
      <c r="AB1986" s="64"/>
      <c r="AC1986" s="64"/>
      <c r="AD1986" s="64"/>
      <c r="AE1986" s="64"/>
      <c r="AF1986" s="64"/>
      <c r="AG1986" s="64"/>
      <c r="AH1986" s="64"/>
    </row>
    <row r="1987" spans="1:34" ht="15" customHeight="1" x14ac:dyDescent="0.3">
      <c r="A1987" s="64"/>
      <c r="B1987" s="64"/>
      <c r="C1987" s="64"/>
      <c r="D1987" s="64"/>
      <c r="E1987" s="64"/>
      <c r="F1987" s="64"/>
      <c r="G1987" s="64"/>
      <c r="H1987" s="64"/>
      <c r="I1987" s="64"/>
      <c r="J1987" s="64"/>
      <c r="K1987" s="64"/>
      <c r="L1987" s="64"/>
      <c r="M1987" s="64"/>
      <c r="N1987" s="64"/>
      <c r="O1987" s="64"/>
      <c r="P1987" s="64"/>
      <c r="Q1987" s="64"/>
      <c r="R1987" s="64"/>
      <c r="S1987" s="64"/>
      <c r="T1987" s="64"/>
      <c r="U1987" s="64"/>
      <c r="V1987" s="64"/>
      <c r="W1987" s="64"/>
      <c r="X1987" s="64"/>
      <c r="Y1987" s="64"/>
      <c r="Z1987" s="64"/>
      <c r="AA1987" s="64"/>
      <c r="AB1987" s="64"/>
      <c r="AC1987" s="64"/>
      <c r="AD1987" s="64"/>
      <c r="AE1987" s="64"/>
      <c r="AF1987" s="64"/>
      <c r="AG1987" s="64"/>
      <c r="AH1987" s="64"/>
    </row>
    <row r="1988" spans="1:34" ht="15" customHeight="1" x14ac:dyDescent="0.3">
      <c r="A1988" s="64"/>
      <c r="B1988" s="64"/>
      <c r="C1988" s="64"/>
      <c r="D1988" s="64"/>
      <c r="E1988" s="64"/>
      <c r="F1988" s="64"/>
      <c r="G1988" s="64"/>
      <c r="H1988" s="64"/>
      <c r="I1988" s="64"/>
      <c r="J1988" s="64"/>
      <c r="K1988" s="64"/>
      <c r="L1988" s="64"/>
      <c r="M1988" s="64"/>
      <c r="N1988" s="64"/>
      <c r="O1988" s="64"/>
      <c r="P1988" s="64"/>
      <c r="Q1988" s="64"/>
      <c r="R1988" s="64"/>
      <c r="S1988" s="64"/>
      <c r="T1988" s="64"/>
      <c r="U1988" s="64"/>
      <c r="V1988" s="64"/>
      <c r="W1988" s="64"/>
      <c r="X1988" s="64"/>
      <c r="Y1988" s="64"/>
      <c r="Z1988" s="64"/>
      <c r="AA1988" s="64"/>
      <c r="AB1988" s="64"/>
      <c r="AC1988" s="64"/>
      <c r="AD1988" s="64"/>
      <c r="AE1988" s="64"/>
      <c r="AF1988" s="64"/>
      <c r="AG1988" s="64"/>
      <c r="AH1988" s="64"/>
    </row>
    <row r="1989" spans="1:34" ht="15" customHeight="1" x14ac:dyDescent="0.3">
      <c r="A1989" s="64"/>
      <c r="B1989" s="64"/>
      <c r="C1989" s="64"/>
      <c r="D1989" s="64"/>
      <c r="E1989" s="64"/>
      <c r="F1989" s="64"/>
      <c r="G1989" s="64"/>
      <c r="H1989" s="64"/>
      <c r="I1989" s="64"/>
      <c r="J1989" s="64"/>
      <c r="K1989" s="64"/>
      <c r="L1989" s="64"/>
      <c r="M1989" s="64"/>
      <c r="N1989" s="64"/>
      <c r="O1989" s="64"/>
      <c r="P1989" s="64"/>
      <c r="Q1989" s="64"/>
      <c r="R1989" s="64"/>
      <c r="S1989" s="64"/>
      <c r="T1989" s="64"/>
      <c r="U1989" s="64"/>
      <c r="V1989" s="64"/>
      <c r="W1989" s="64"/>
      <c r="X1989" s="64"/>
      <c r="Y1989" s="64"/>
      <c r="Z1989" s="64"/>
      <c r="AA1989" s="64"/>
      <c r="AB1989" s="64"/>
      <c r="AC1989" s="64"/>
      <c r="AD1989" s="64"/>
      <c r="AE1989" s="64"/>
      <c r="AF1989" s="64"/>
      <c r="AG1989" s="64"/>
      <c r="AH1989" s="64"/>
    </row>
    <row r="1990" spans="1:34" ht="15" customHeight="1" x14ac:dyDescent="0.3">
      <c r="A1990" s="64"/>
      <c r="B1990" s="64"/>
      <c r="C1990" s="64"/>
      <c r="D1990" s="64"/>
      <c r="E1990" s="64"/>
      <c r="F1990" s="64"/>
      <c r="G1990" s="64"/>
      <c r="H1990" s="64"/>
      <c r="I1990" s="64"/>
      <c r="J1990" s="64"/>
      <c r="K1990" s="64"/>
      <c r="L1990" s="64"/>
      <c r="M1990" s="64"/>
      <c r="N1990" s="64"/>
      <c r="O1990" s="64"/>
      <c r="P1990" s="64"/>
      <c r="Q1990" s="64"/>
      <c r="R1990" s="64"/>
      <c r="S1990" s="64"/>
      <c r="T1990" s="64"/>
      <c r="U1990" s="64"/>
      <c r="V1990" s="64"/>
      <c r="W1990" s="64"/>
      <c r="X1990" s="64"/>
      <c r="Y1990" s="64"/>
      <c r="Z1990" s="64"/>
      <c r="AA1990" s="64"/>
      <c r="AB1990" s="64"/>
      <c r="AC1990" s="64"/>
      <c r="AD1990" s="64"/>
      <c r="AE1990" s="64"/>
      <c r="AF1990" s="64"/>
      <c r="AG1990" s="64"/>
      <c r="AH1990" s="64"/>
    </row>
    <row r="1991" spans="1:34" ht="15" customHeight="1" x14ac:dyDescent="0.3">
      <c r="A1991" s="64"/>
      <c r="B1991" s="64"/>
      <c r="C1991" s="64"/>
      <c r="D1991" s="64"/>
      <c r="E1991" s="64"/>
      <c r="F1991" s="64"/>
      <c r="G1991" s="64"/>
      <c r="H1991" s="64"/>
      <c r="I1991" s="64"/>
      <c r="J1991" s="64"/>
      <c r="K1991" s="64"/>
      <c r="L1991" s="64"/>
      <c r="M1991" s="64"/>
      <c r="N1991" s="64"/>
      <c r="O1991" s="64"/>
      <c r="P1991" s="64"/>
      <c r="Q1991" s="64"/>
      <c r="R1991" s="64"/>
      <c r="S1991" s="64"/>
      <c r="T1991" s="64"/>
      <c r="U1991" s="64"/>
      <c r="V1991" s="64"/>
      <c r="W1991" s="64"/>
      <c r="X1991" s="64"/>
      <c r="Y1991" s="64"/>
      <c r="Z1991" s="64"/>
      <c r="AA1991" s="64"/>
      <c r="AB1991" s="64"/>
      <c r="AC1991" s="64"/>
      <c r="AD1991" s="64"/>
      <c r="AE1991" s="64"/>
      <c r="AF1991" s="64"/>
      <c r="AG1991" s="64"/>
      <c r="AH1991" s="64"/>
    </row>
    <row r="1992" spans="1:34" ht="15" customHeight="1" x14ac:dyDescent="0.3">
      <c r="A1992" s="64"/>
      <c r="B1992" s="64"/>
      <c r="C1992" s="64"/>
      <c r="D1992" s="64"/>
      <c r="E1992" s="64"/>
      <c r="F1992" s="64"/>
      <c r="G1992" s="64"/>
      <c r="H1992" s="64"/>
      <c r="I1992" s="64"/>
      <c r="J1992" s="64"/>
      <c r="K1992" s="64"/>
      <c r="L1992" s="64"/>
      <c r="M1992" s="64"/>
      <c r="N1992" s="64"/>
      <c r="O1992" s="64"/>
      <c r="P1992" s="64"/>
      <c r="Q1992" s="64"/>
      <c r="R1992" s="64"/>
      <c r="S1992" s="64"/>
      <c r="T1992" s="64"/>
      <c r="U1992" s="64"/>
      <c r="V1992" s="64"/>
      <c r="W1992" s="64"/>
      <c r="X1992" s="64"/>
      <c r="Y1992" s="64"/>
      <c r="Z1992" s="64"/>
      <c r="AA1992" s="64"/>
      <c r="AB1992" s="64"/>
      <c r="AC1992" s="64"/>
      <c r="AD1992" s="64"/>
      <c r="AE1992" s="64"/>
      <c r="AF1992" s="64"/>
      <c r="AG1992" s="64"/>
      <c r="AH1992" s="64"/>
    </row>
    <row r="1993" spans="1:34" ht="15" customHeight="1" x14ac:dyDescent="0.3">
      <c r="A1993" s="64"/>
      <c r="B1993" s="64"/>
      <c r="C1993" s="64"/>
      <c r="D1993" s="64"/>
      <c r="E1993" s="64"/>
      <c r="F1993" s="64"/>
      <c r="G1993" s="64"/>
      <c r="H1993" s="64"/>
      <c r="I1993" s="64"/>
      <c r="J1993" s="64"/>
      <c r="K1993" s="64"/>
      <c r="L1993" s="64"/>
      <c r="M1993" s="64"/>
      <c r="N1993" s="64"/>
      <c r="O1993" s="64"/>
      <c r="P1993" s="64"/>
      <c r="Q1993" s="64"/>
      <c r="R1993" s="64"/>
      <c r="S1993" s="64"/>
      <c r="T1993" s="64"/>
      <c r="U1993" s="64"/>
      <c r="V1993" s="64"/>
      <c r="W1993" s="64"/>
      <c r="X1993" s="64"/>
      <c r="Y1993" s="64"/>
      <c r="Z1993" s="64"/>
      <c r="AA1993" s="64"/>
      <c r="AB1993" s="64"/>
      <c r="AC1993" s="64"/>
      <c r="AD1993" s="64"/>
      <c r="AE1993" s="64"/>
      <c r="AF1993" s="64"/>
      <c r="AG1993" s="64"/>
      <c r="AH1993" s="64"/>
    </row>
    <row r="1994" spans="1:34" ht="15" customHeight="1" x14ac:dyDescent="0.3">
      <c r="A1994" s="64"/>
      <c r="B1994" s="64"/>
      <c r="C1994" s="64"/>
      <c r="D1994" s="64"/>
      <c r="E1994" s="64"/>
      <c r="F1994" s="64"/>
      <c r="G1994" s="64"/>
      <c r="H1994" s="64"/>
      <c r="I1994" s="64"/>
      <c r="J1994" s="64"/>
      <c r="K1994" s="64"/>
      <c r="L1994" s="64"/>
      <c r="M1994" s="64"/>
      <c r="N1994" s="64"/>
      <c r="O1994" s="64"/>
      <c r="P1994" s="64"/>
      <c r="Q1994" s="64"/>
      <c r="R1994" s="64"/>
      <c r="S1994" s="64"/>
      <c r="T1994" s="64"/>
      <c r="U1994" s="64"/>
      <c r="V1994" s="64"/>
      <c r="W1994" s="64"/>
      <c r="X1994" s="64"/>
      <c r="Y1994" s="64"/>
      <c r="Z1994" s="64"/>
      <c r="AA1994" s="64"/>
      <c r="AB1994" s="64"/>
      <c r="AC1994" s="64"/>
      <c r="AD1994" s="64"/>
      <c r="AE1994" s="64"/>
      <c r="AF1994" s="64"/>
      <c r="AG1994" s="64"/>
      <c r="AH1994" s="64"/>
    </row>
    <row r="1995" spans="1:34" ht="15" customHeight="1" x14ac:dyDescent="0.3">
      <c r="A1995" s="64"/>
      <c r="B1995" s="64"/>
      <c r="C1995" s="64"/>
      <c r="D1995" s="64"/>
      <c r="E1995" s="64"/>
      <c r="F1995" s="64"/>
      <c r="G1995" s="64"/>
      <c r="H1995" s="64"/>
      <c r="I1995" s="64"/>
      <c r="J1995" s="64"/>
      <c r="K1995" s="64"/>
      <c r="L1995" s="64"/>
      <c r="M1995" s="64"/>
      <c r="N1995" s="64"/>
      <c r="O1995" s="64"/>
      <c r="P1995" s="64"/>
      <c r="Q1995" s="64"/>
      <c r="R1995" s="64"/>
      <c r="S1995" s="64"/>
      <c r="T1995" s="64"/>
      <c r="U1995" s="64"/>
      <c r="V1995" s="64"/>
      <c r="W1995" s="64"/>
      <c r="X1995" s="64"/>
      <c r="Y1995" s="64"/>
      <c r="Z1995" s="64"/>
      <c r="AA1995" s="64"/>
      <c r="AB1995" s="64"/>
      <c r="AC1995" s="64"/>
      <c r="AD1995" s="64"/>
      <c r="AE1995" s="64"/>
      <c r="AF1995" s="64"/>
      <c r="AG1995" s="64"/>
      <c r="AH1995" s="64"/>
    </row>
    <row r="1996" spans="1:34" ht="15" customHeight="1" x14ac:dyDescent="0.3">
      <c r="A1996" s="64"/>
      <c r="B1996" s="64"/>
      <c r="C1996" s="64"/>
      <c r="D1996" s="64"/>
      <c r="E1996" s="64"/>
      <c r="F1996" s="64"/>
      <c r="G1996" s="64"/>
      <c r="H1996" s="64"/>
      <c r="I1996" s="64"/>
      <c r="J1996" s="64"/>
      <c r="K1996" s="64"/>
      <c r="L1996" s="64"/>
      <c r="M1996" s="64"/>
      <c r="N1996" s="64"/>
      <c r="O1996" s="64"/>
      <c r="P1996" s="64"/>
      <c r="Q1996" s="64"/>
      <c r="R1996" s="64"/>
      <c r="S1996" s="64"/>
      <c r="T1996" s="64"/>
      <c r="U1996" s="64"/>
      <c r="V1996" s="64"/>
      <c r="W1996" s="64"/>
      <c r="X1996" s="64"/>
      <c r="Y1996" s="64"/>
      <c r="Z1996" s="64"/>
      <c r="AA1996" s="64"/>
      <c r="AB1996" s="64"/>
      <c r="AC1996" s="64"/>
      <c r="AD1996" s="64"/>
      <c r="AE1996" s="64"/>
      <c r="AF1996" s="64"/>
      <c r="AG1996" s="64"/>
      <c r="AH1996" s="64"/>
    </row>
    <row r="1997" spans="1:34" ht="15" customHeight="1" x14ac:dyDescent="0.3">
      <c r="A1997" s="64"/>
      <c r="B1997" s="64"/>
      <c r="C1997" s="64"/>
      <c r="D1997" s="64"/>
      <c r="E1997" s="64"/>
      <c r="F1997" s="64"/>
      <c r="G1997" s="64"/>
      <c r="H1997" s="64"/>
      <c r="I1997" s="64"/>
      <c r="J1997" s="64"/>
      <c r="K1997" s="64"/>
      <c r="L1997" s="64"/>
      <c r="M1997" s="64"/>
      <c r="N1997" s="64"/>
      <c r="O1997" s="64"/>
      <c r="P1997" s="64"/>
      <c r="Q1997" s="64"/>
      <c r="R1997" s="64"/>
      <c r="S1997" s="64"/>
      <c r="T1997" s="64"/>
      <c r="U1997" s="64"/>
      <c r="V1997" s="64"/>
      <c r="W1997" s="64"/>
      <c r="X1997" s="64"/>
      <c r="Y1997" s="64"/>
      <c r="Z1997" s="64"/>
      <c r="AA1997" s="64"/>
      <c r="AB1997" s="64"/>
      <c r="AC1997" s="64"/>
      <c r="AD1997" s="64"/>
      <c r="AE1997" s="64"/>
      <c r="AF1997" s="64"/>
      <c r="AG1997" s="64"/>
      <c r="AH1997" s="64"/>
    </row>
    <row r="1998" spans="1:34" ht="15" customHeight="1" x14ac:dyDescent="0.3">
      <c r="A1998" s="64"/>
      <c r="B1998" s="64"/>
      <c r="C1998" s="64"/>
      <c r="D1998" s="64"/>
      <c r="E1998" s="64"/>
      <c r="F1998" s="64"/>
      <c r="G1998" s="64"/>
      <c r="H1998" s="64"/>
      <c r="I1998" s="64"/>
      <c r="J1998" s="64"/>
      <c r="K1998" s="64"/>
      <c r="L1998" s="64"/>
      <c r="M1998" s="64"/>
      <c r="N1998" s="64"/>
      <c r="O1998" s="64"/>
      <c r="P1998" s="64"/>
      <c r="Q1998" s="64"/>
      <c r="R1998" s="64"/>
      <c r="S1998" s="64"/>
      <c r="T1998" s="64"/>
      <c r="U1998" s="64"/>
      <c r="V1998" s="64"/>
      <c r="W1998" s="64"/>
      <c r="X1998" s="64"/>
      <c r="Y1998" s="64"/>
      <c r="Z1998" s="64"/>
      <c r="AA1998" s="64"/>
      <c r="AB1998" s="64"/>
      <c r="AC1998" s="64"/>
      <c r="AD1998" s="64"/>
      <c r="AE1998" s="64"/>
      <c r="AF1998" s="64"/>
      <c r="AG1998" s="64"/>
      <c r="AH1998" s="64"/>
    </row>
    <row r="1999" spans="1:34" ht="15" customHeight="1" x14ac:dyDescent="0.3">
      <c r="A1999" s="64"/>
      <c r="B1999" s="64"/>
      <c r="C1999" s="64"/>
      <c r="D1999" s="64"/>
      <c r="E1999" s="64"/>
      <c r="F1999" s="64"/>
      <c r="G1999" s="64"/>
      <c r="H1999" s="64"/>
      <c r="I1999" s="64"/>
      <c r="J1999" s="64"/>
      <c r="K1999" s="64"/>
      <c r="L1999" s="64"/>
      <c r="M1999" s="64"/>
      <c r="N1999" s="64"/>
      <c r="O1999" s="64"/>
      <c r="P1999" s="64"/>
      <c r="Q1999" s="64"/>
      <c r="R1999" s="64"/>
      <c r="S1999" s="64"/>
      <c r="T1999" s="64"/>
      <c r="U1999" s="64"/>
      <c r="V1999" s="64"/>
      <c r="W1999" s="64"/>
      <c r="X1999" s="64"/>
      <c r="Y1999" s="64"/>
      <c r="Z1999" s="64"/>
      <c r="AA1999" s="64"/>
      <c r="AB1999" s="64"/>
      <c r="AC1999" s="64"/>
      <c r="AD1999" s="64"/>
      <c r="AE1999" s="64"/>
      <c r="AF1999" s="64"/>
      <c r="AG1999" s="64"/>
      <c r="AH1999" s="64"/>
    </row>
    <row r="2000" spans="1:34" ht="15" customHeight="1" x14ac:dyDescent="0.3">
      <c r="A2000" s="64"/>
      <c r="B2000" s="64"/>
      <c r="C2000" s="64"/>
      <c r="D2000" s="64"/>
      <c r="E2000" s="64"/>
      <c r="F2000" s="64"/>
      <c r="G2000" s="64"/>
      <c r="H2000" s="64"/>
      <c r="I2000" s="64"/>
      <c r="J2000" s="64"/>
      <c r="K2000" s="64"/>
      <c r="L2000" s="64"/>
      <c r="M2000" s="64"/>
      <c r="N2000" s="64"/>
      <c r="O2000" s="64"/>
      <c r="P2000" s="64"/>
      <c r="Q2000" s="64"/>
      <c r="R2000" s="64"/>
      <c r="S2000" s="64"/>
      <c r="T2000" s="64"/>
      <c r="U2000" s="64"/>
      <c r="V2000" s="64"/>
      <c r="W2000" s="64"/>
      <c r="X2000" s="64"/>
      <c r="Y2000" s="64"/>
      <c r="Z2000" s="64"/>
      <c r="AA2000" s="64"/>
      <c r="AB2000" s="64"/>
      <c r="AC2000" s="64"/>
      <c r="AD2000" s="64"/>
      <c r="AE2000" s="64"/>
      <c r="AF2000" s="64"/>
      <c r="AG2000" s="64"/>
      <c r="AH2000" s="64"/>
    </row>
    <row r="2001" spans="1:34" ht="15" customHeight="1" x14ac:dyDescent="0.3">
      <c r="A2001" s="64"/>
      <c r="B2001" s="64"/>
      <c r="C2001" s="64"/>
      <c r="D2001" s="64"/>
      <c r="E2001" s="64"/>
      <c r="F2001" s="64"/>
      <c r="G2001" s="64"/>
      <c r="H2001" s="64"/>
      <c r="I2001" s="64"/>
      <c r="J2001" s="64"/>
      <c r="K2001" s="64"/>
      <c r="L2001" s="64"/>
      <c r="M2001" s="64"/>
      <c r="N2001" s="64"/>
      <c r="O2001" s="64"/>
      <c r="P2001" s="64"/>
      <c r="Q2001" s="64"/>
      <c r="R2001" s="64"/>
      <c r="S2001" s="64"/>
      <c r="T2001" s="64"/>
      <c r="U2001" s="64"/>
      <c r="V2001" s="64"/>
      <c r="W2001" s="64"/>
      <c r="X2001" s="64"/>
      <c r="Y2001" s="64"/>
      <c r="Z2001" s="64"/>
      <c r="AA2001" s="64"/>
      <c r="AB2001" s="64"/>
      <c r="AC2001" s="64"/>
      <c r="AD2001" s="64"/>
      <c r="AE2001" s="64"/>
      <c r="AF2001" s="64"/>
      <c r="AG2001" s="64"/>
      <c r="AH2001" s="64"/>
    </row>
    <row r="2002" spans="1:34" ht="15" customHeight="1" x14ac:dyDescent="0.3">
      <c r="A2002" s="64"/>
      <c r="B2002" s="64"/>
      <c r="C2002" s="64"/>
      <c r="D2002" s="64"/>
      <c r="E2002" s="64"/>
      <c r="F2002" s="64"/>
      <c r="G2002" s="64"/>
      <c r="H2002" s="64"/>
      <c r="I2002" s="64"/>
      <c r="J2002" s="64"/>
      <c r="K2002" s="64"/>
      <c r="L2002" s="64"/>
      <c r="M2002" s="64"/>
      <c r="N2002" s="64"/>
      <c r="O2002" s="64"/>
      <c r="P2002" s="64"/>
      <c r="Q2002" s="64"/>
      <c r="R2002" s="64"/>
      <c r="S2002" s="64"/>
      <c r="T2002" s="64"/>
      <c r="U2002" s="64"/>
      <c r="V2002" s="64"/>
      <c r="W2002" s="64"/>
      <c r="X2002" s="64"/>
      <c r="Y2002" s="64"/>
      <c r="Z2002" s="64"/>
      <c r="AA2002" s="64"/>
      <c r="AB2002" s="64"/>
      <c r="AC2002" s="64"/>
      <c r="AD2002" s="64"/>
      <c r="AE2002" s="64"/>
      <c r="AF2002" s="64"/>
      <c r="AG2002" s="64"/>
      <c r="AH2002" s="64"/>
    </row>
    <row r="2003" spans="1:34" ht="15" customHeight="1" x14ac:dyDescent="0.3">
      <c r="A2003" s="64"/>
      <c r="B2003" s="64"/>
      <c r="C2003" s="64"/>
      <c r="D2003" s="64"/>
      <c r="E2003" s="64"/>
      <c r="F2003" s="64"/>
      <c r="G2003" s="64"/>
      <c r="H2003" s="64"/>
      <c r="I2003" s="64"/>
      <c r="J2003" s="64"/>
      <c r="K2003" s="64"/>
      <c r="L2003" s="64"/>
      <c r="M2003" s="64"/>
      <c r="N2003" s="64"/>
      <c r="O2003" s="64"/>
      <c r="P2003" s="64"/>
      <c r="Q2003" s="64"/>
      <c r="R2003" s="64"/>
      <c r="S2003" s="64"/>
      <c r="T2003" s="64"/>
      <c r="U2003" s="64"/>
      <c r="V2003" s="64"/>
      <c r="W2003" s="64"/>
      <c r="X2003" s="64"/>
      <c r="Y2003" s="64"/>
      <c r="Z2003" s="64"/>
      <c r="AA2003" s="64"/>
      <c r="AB2003" s="64"/>
      <c r="AC2003" s="64"/>
      <c r="AD2003" s="64"/>
      <c r="AE2003" s="64"/>
      <c r="AF2003" s="64"/>
      <c r="AG2003" s="64"/>
      <c r="AH2003" s="64"/>
    </row>
    <row r="2004" spans="1:34" ht="15" customHeight="1" x14ac:dyDescent="0.3">
      <c r="A2004" s="64"/>
      <c r="B2004" s="64"/>
      <c r="C2004" s="64"/>
      <c r="D2004" s="64"/>
      <c r="E2004" s="64"/>
      <c r="F2004" s="64"/>
      <c r="G2004" s="64"/>
      <c r="H2004" s="64"/>
      <c r="I2004" s="64"/>
      <c r="J2004" s="64"/>
      <c r="K2004" s="64"/>
      <c r="L2004" s="64"/>
      <c r="M2004" s="64"/>
      <c r="N2004" s="64"/>
      <c r="O2004" s="64"/>
      <c r="P2004" s="64"/>
      <c r="Q2004" s="64"/>
      <c r="R2004" s="64"/>
      <c r="S2004" s="64"/>
      <c r="T2004" s="64"/>
      <c r="U2004" s="64"/>
      <c r="V2004" s="64"/>
      <c r="W2004" s="64"/>
      <c r="X2004" s="64"/>
      <c r="Y2004" s="64"/>
      <c r="Z2004" s="64"/>
      <c r="AA2004" s="64"/>
      <c r="AB2004" s="64"/>
      <c r="AC2004" s="64"/>
      <c r="AD2004" s="64"/>
      <c r="AE2004" s="64"/>
      <c r="AF2004" s="64"/>
      <c r="AG2004" s="64"/>
      <c r="AH2004" s="64"/>
    </row>
    <row r="2005" spans="1:34" ht="15" customHeight="1" x14ac:dyDescent="0.3">
      <c r="A2005" s="64"/>
      <c r="B2005" s="64"/>
      <c r="C2005" s="64"/>
      <c r="D2005" s="64"/>
      <c r="E2005" s="64"/>
      <c r="F2005" s="64"/>
      <c r="G2005" s="64"/>
      <c r="H2005" s="64"/>
      <c r="I2005" s="64"/>
      <c r="J2005" s="64"/>
      <c r="K2005" s="64"/>
      <c r="L2005" s="64"/>
      <c r="M2005" s="64"/>
      <c r="N2005" s="64"/>
      <c r="O2005" s="64"/>
      <c r="P2005" s="64"/>
      <c r="Q2005" s="64"/>
      <c r="R2005" s="64"/>
      <c r="S2005" s="64"/>
      <c r="T2005" s="64"/>
      <c r="U2005" s="64"/>
      <c r="V2005" s="64"/>
      <c r="W2005" s="64"/>
      <c r="X2005" s="64"/>
      <c r="Y2005" s="64"/>
      <c r="Z2005" s="64"/>
      <c r="AA2005" s="64"/>
      <c r="AB2005" s="64"/>
      <c r="AC2005" s="64"/>
      <c r="AD2005" s="64"/>
      <c r="AE2005" s="64"/>
      <c r="AF2005" s="64"/>
      <c r="AG2005" s="64"/>
      <c r="AH2005" s="64"/>
    </row>
    <row r="2006" spans="1:34" ht="15" customHeight="1" x14ac:dyDescent="0.3">
      <c r="A2006" s="64"/>
      <c r="B2006" s="64"/>
      <c r="C2006" s="64"/>
      <c r="D2006" s="64"/>
      <c r="E2006" s="64"/>
      <c r="F2006" s="64"/>
      <c r="G2006" s="64"/>
      <c r="H2006" s="64"/>
      <c r="I2006" s="64"/>
      <c r="J2006" s="64"/>
      <c r="K2006" s="64"/>
      <c r="L2006" s="64"/>
      <c r="M2006" s="64"/>
      <c r="N2006" s="64"/>
      <c r="O2006" s="64"/>
      <c r="P2006" s="64"/>
      <c r="Q2006" s="64"/>
      <c r="R2006" s="64"/>
      <c r="S2006" s="64"/>
      <c r="T2006" s="64"/>
      <c r="U2006" s="64"/>
      <c r="V2006" s="64"/>
      <c r="W2006" s="64"/>
      <c r="X2006" s="64"/>
      <c r="Y2006" s="64"/>
      <c r="Z2006" s="64"/>
      <c r="AA2006" s="64"/>
      <c r="AB2006" s="64"/>
      <c r="AC2006" s="64"/>
      <c r="AD2006" s="64"/>
      <c r="AE2006" s="64"/>
      <c r="AF2006" s="64"/>
      <c r="AG2006" s="64"/>
      <c r="AH2006" s="64"/>
    </row>
    <row r="2007" spans="1:34" ht="15" customHeight="1" x14ac:dyDescent="0.3">
      <c r="A2007" s="64"/>
      <c r="B2007" s="64"/>
      <c r="C2007" s="64"/>
      <c r="D2007" s="64"/>
      <c r="E2007" s="64"/>
      <c r="F2007" s="64"/>
      <c r="G2007" s="64"/>
      <c r="H2007" s="64"/>
      <c r="I2007" s="64"/>
      <c r="J2007" s="64"/>
      <c r="K2007" s="64"/>
      <c r="L2007" s="64"/>
      <c r="M2007" s="64"/>
      <c r="N2007" s="64"/>
      <c r="O2007" s="64"/>
      <c r="P2007" s="64"/>
      <c r="Q2007" s="64"/>
      <c r="R2007" s="64"/>
      <c r="S2007" s="64"/>
      <c r="T2007" s="64"/>
      <c r="U2007" s="64"/>
      <c r="V2007" s="64"/>
      <c r="W2007" s="64"/>
      <c r="X2007" s="64"/>
      <c r="Y2007" s="64"/>
      <c r="Z2007" s="64"/>
      <c r="AA2007" s="64"/>
      <c r="AB2007" s="64"/>
      <c r="AC2007" s="64"/>
      <c r="AD2007" s="64"/>
      <c r="AE2007" s="64"/>
      <c r="AF2007" s="64"/>
      <c r="AG2007" s="64"/>
      <c r="AH2007" s="64"/>
    </row>
    <row r="2008" spans="1:34" ht="15" customHeight="1" x14ac:dyDescent="0.3">
      <c r="A2008" s="64"/>
      <c r="B2008" s="64"/>
      <c r="C2008" s="64"/>
      <c r="D2008" s="64"/>
      <c r="E2008" s="64"/>
      <c r="F2008" s="64"/>
      <c r="G2008" s="64"/>
      <c r="H2008" s="64"/>
      <c r="I2008" s="64"/>
      <c r="J2008" s="64"/>
      <c r="K2008" s="64"/>
      <c r="L2008" s="64"/>
      <c r="M2008" s="64"/>
      <c r="N2008" s="64"/>
      <c r="O2008" s="64"/>
      <c r="P2008" s="64"/>
      <c r="Q2008" s="64"/>
      <c r="R2008" s="64"/>
      <c r="S2008" s="64"/>
      <c r="T2008" s="64"/>
      <c r="U2008" s="64"/>
      <c r="V2008" s="64"/>
      <c r="W2008" s="64"/>
      <c r="X2008" s="64"/>
      <c r="Y2008" s="64"/>
      <c r="Z2008" s="64"/>
      <c r="AA2008" s="64"/>
      <c r="AB2008" s="64"/>
      <c r="AC2008" s="64"/>
      <c r="AD2008" s="64"/>
      <c r="AE2008" s="64"/>
      <c r="AF2008" s="64"/>
      <c r="AG2008" s="64"/>
      <c r="AH2008" s="64"/>
    </row>
    <row r="2009" spans="1:34" ht="15" customHeight="1" x14ac:dyDescent="0.3">
      <c r="A2009" s="64"/>
      <c r="B2009" s="64"/>
      <c r="C2009" s="64"/>
      <c r="D2009" s="64"/>
      <c r="E2009" s="64"/>
      <c r="F2009" s="64"/>
      <c r="G2009" s="64"/>
      <c r="H2009" s="64"/>
      <c r="I2009" s="64"/>
      <c r="J2009" s="64"/>
      <c r="K2009" s="64"/>
      <c r="L2009" s="64"/>
      <c r="M2009" s="64"/>
      <c r="N2009" s="64"/>
      <c r="O2009" s="64"/>
      <c r="P2009" s="64"/>
      <c r="Q2009" s="64"/>
      <c r="R2009" s="64"/>
      <c r="S2009" s="64"/>
      <c r="T2009" s="64"/>
      <c r="U2009" s="64"/>
      <c r="V2009" s="64"/>
      <c r="W2009" s="64"/>
      <c r="X2009" s="64"/>
      <c r="Y2009" s="64"/>
      <c r="Z2009" s="64"/>
      <c r="AA2009" s="64"/>
      <c r="AB2009" s="64"/>
      <c r="AC2009" s="64"/>
      <c r="AD2009" s="64"/>
      <c r="AE2009" s="64"/>
      <c r="AF2009" s="64"/>
      <c r="AG2009" s="64"/>
      <c r="AH2009" s="64"/>
    </row>
    <row r="2010" spans="1:34" ht="15" customHeight="1" x14ac:dyDescent="0.3">
      <c r="A2010" s="64"/>
      <c r="B2010" s="64"/>
      <c r="C2010" s="64"/>
      <c r="D2010" s="64"/>
      <c r="E2010" s="64"/>
      <c r="F2010" s="64"/>
      <c r="G2010" s="64"/>
      <c r="H2010" s="64"/>
      <c r="I2010" s="64"/>
      <c r="J2010" s="64"/>
      <c r="K2010" s="64"/>
      <c r="L2010" s="64"/>
      <c r="M2010" s="64"/>
      <c r="N2010" s="64"/>
      <c r="O2010" s="64"/>
      <c r="P2010" s="64"/>
      <c r="Q2010" s="64"/>
      <c r="R2010" s="64"/>
      <c r="S2010" s="64"/>
      <c r="T2010" s="64"/>
      <c r="U2010" s="64"/>
      <c r="V2010" s="64"/>
      <c r="W2010" s="64"/>
      <c r="X2010" s="64"/>
      <c r="Y2010" s="64"/>
      <c r="Z2010" s="64"/>
      <c r="AA2010" s="64"/>
      <c r="AB2010" s="64"/>
      <c r="AC2010" s="64"/>
      <c r="AD2010" s="64"/>
      <c r="AE2010" s="64"/>
      <c r="AF2010" s="64"/>
      <c r="AG2010" s="64"/>
      <c r="AH2010" s="64"/>
    </row>
    <row r="2011" spans="1:34" ht="15" customHeight="1" x14ac:dyDescent="0.3">
      <c r="A2011" s="64"/>
      <c r="B2011" s="64"/>
      <c r="C2011" s="64"/>
      <c r="D2011" s="64"/>
      <c r="E2011" s="64"/>
      <c r="F2011" s="64"/>
      <c r="G2011" s="64"/>
      <c r="H2011" s="64"/>
      <c r="I2011" s="64"/>
      <c r="J2011" s="64"/>
      <c r="K2011" s="64"/>
      <c r="L2011" s="64"/>
      <c r="M2011" s="64"/>
      <c r="N2011" s="64"/>
      <c r="O2011" s="64"/>
      <c r="P2011" s="64"/>
      <c r="Q2011" s="64"/>
      <c r="R2011" s="64"/>
      <c r="S2011" s="64"/>
      <c r="T2011" s="64"/>
      <c r="U2011" s="64"/>
      <c r="V2011" s="64"/>
      <c r="W2011" s="64"/>
      <c r="X2011" s="64"/>
      <c r="Y2011" s="64"/>
      <c r="Z2011" s="64"/>
      <c r="AA2011" s="64"/>
      <c r="AB2011" s="64"/>
      <c r="AC2011" s="64"/>
      <c r="AD2011" s="64"/>
      <c r="AE2011" s="64"/>
      <c r="AF2011" s="64"/>
      <c r="AG2011" s="64"/>
      <c r="AH2011" s="64"/>
    </row>
    <row r="2012" spans="1:34" ht="15" customHeight="1" x14ac:dyDescent="0.3">
      <c r="A2012" s="64"/>
      <c r="B2012" s="64"/>
      <c r="C2012" s="64"/>
      <c r="D2012" s="64"/>
      <c r="E2012" s="64"/>
      <c r="F2012" s="64"/>
      <c r="G2012" s="64"/>
      <c r="H2012" s="64"/>
      <c r="I2012" s="64"/>
      <c r="J2012" s="64"/>
      <c r="K2012" s="64"/>
      <c r="L2012" s="64"/>
      <c r="M2012" s="64"/>
      <c r="N2012" s="64"/>
      <c r="O2012" s="64"/>
      <c r="P2012" s="64"/>
      <c r="Q2012" s="64"/>
      <c r="R2012" s="64"/>
      <c r="S2012" s="64"/>
      <c r="T2012" s="64"/>
      <c r="U2012" s="64"/>
      <c r="V2012" s="64"/>
      <c r="W2012" s="64"/>
      <c r="X2012" s="64"/>
      <c r="Y2012" s="64"/>
      <c r="Z2012" s="64"/>
      <c r="AA2012" s="64"/>
      <c r="AB2012" s="64"/>
      <c r="AC2012" s="64"/>
      <c r="AD2012" s="64"/>
      <c r="AE2012" s="64"/>
      <c r="AF2012" s="64"/>
      <c r="AG2012" s="64"/>
      <c r="AH2012" s="64"/>
    </row>
    <row r="2013" spans="1:34" ht="15" customHeight="1" x14ac:dyDescent="0.3">
      <c r="A2013" s="64"/>
      <c r="B2013" s="64"/>
      <c r="C2013" s="64"/>
      <c r="D2013" s="64"/>
      <c r="E2013" s="64"/>
      <c r="F2013" s="64"/>
      <c r="G2013" s="64"/>
      <c r="H2013" s="64"/>
      <c r="I2013" s="64"/>
      <c r="J2013" s="64"/>
      <c r="K2013" s="64"/>
      <c r="L2013" s="64"/>
      <c r="M2013" s="64"/>
      <c r="N2013" s="64"/>
      <c r="O2013" s="64"/>
      <c r="P2013" s="64"/>
      <c r="Q2013" s="64"/>
      <c r="R2013" s="64"/>
      <c r="S2013" s="64"/>
      <c r="T2013" s="64"/>
      <c r="U2013" s="64"/>
      <c r="V2013" s="64"/>
      <c r="W2013" s="64"/>
      <c r="X2013" s="64"/>
      <c r="Y2013" s="64"/>
      <c r="Z2013" s="64"/>
      <c r="AA2013" s="64"/>
      <c r="AB2013" s="64"/>
      <c r="AC2013" s="64"/>
      <c r="AD2013" s="64"/>
      <c r="AE2013" s="64"/>
      <c r="AF2013" s="64"/>
      <c r="AG2013" s="64"/>
      <c r="AH2013" s="64"/>
    </row>
    <row r="2014" spans="1:34" ht="15" customHeight="1" x14ac:dyDescent="0.3">
      <c r="A2014" s="64"/>
      <c r="B2014" s="64"/>
      <c r="C2014" s="64"/>
      <c r="D2014" s="64"/>
      <c r="E2014" s="64"/>
      <c r="F2014" s="64"/>
      <c r="G2014" s="64"/>
      <c r="H2014" s="64"/>
      <c r="I2014" s="64"/>
      <c r="J2014" s="64"/>
      <c r="K2014" s="64"/>
      <c r="L2014" s="64"/>
      <c r="M2014" s="64"/>
      <c r="N2014" s="64"/>
      <c r="O2014" s="64"/>
      <c r="P2014" s="64"/>
      <c r="Q2014" s="64"/>
      <c r="R2014" s="64"/>
      <c r="S2014" s="64"/>
      <c r="T2014" s="64"/>
      <c r="U2014" s="64"/>
      <c r="V2014" s="64"/>
      <c r="W2014" s="64"/>
      <c r="X2014" s="64"/>
      <c r="Y2014" s="64"/>
      <c r="Z2014" s="64"/>
      <c r="AA2014" s="64"/>
      <c r="AB2014" s="64"/>
      <c r="AC2014" s="64"/>
      <c r="AD2014" s="64"/>
      <c r="AE2014" s="64"/>
      <c r="AF2014" s="64"/>
      <c r="AG2014" s="64"/>
      <c r="AH2014" s="64"/>
    </row>
    <row r="2015" spans="1:34" ht="15" customHeight="1" x14ac:dyDescent="0.3">
      <c r="A2015" s="64"/>
      <c r="B2015" s="64"/>
      <c r="C2015" s="64"/>
      <c r="D2015" s="64"/>
      <c r="E2015" s="64"/>
      <c r="F2015" s="64"/>
      <c r="G2015" s="64"/>
      <c r="H2015" s="64"/>
      <c r="I2015" s="64"/>
      <c r="J2015" s="64"/>
      <c r="K2015" s="64"/>
      <c r="L2015" s="64"/>
      <c r="M2015" s="64"/>
      <c r="N2015" s="64"/>
      <c r="O2015" s="64"/>
      <c r="P2015" s="64"/>
      <c r="Q2015" s="64"/>
      <c r="R2015" s="64"/>
      <c r="S2015" s="64"/>
      <c r="T2015" s="64"/>
      <c r="U2015" s="64"/>
      <c r="V2015" s="64"/>
      <c r="W2015" s="64"/>
      <c r="X2015" s="64"/>
      <c r="Y2015" s="64"/>
      <c r="Z2015" s="64"/>
      <c r="AA2015" s="64"/>
      <c r="AB2015" s="64"/>
      <c r="AC2015" s="64"/>
      <c r="AD2015" s="64"/>
      <c r="AE2015" s="64"/>
      <c r="AF2015" s="64"/>
      <c r="AG2015" s="64"/>
      <c r="AH2015" s="64"/>
    </row>
    <row r="2016" spans="1:34" ht="15" customHeight="1" x14ac:dyDescent="0.3">
      <c r="A2016" s="64"/>
      <c r="B2016" s="64"/>
      <c r="C2016" s="64"/>
      <c r="D2016" s="64"/>
      <c r="E2016" s="64"/>
      <c r="F2016" s="64"/>
      <c r="G2016" s="64"/>
      <c r="H2016" s="64"/>
      <c r="I2016" s="64"/>
      <c r="J2016" s="64"/>
      <c r="K2016" s="64"/>
      <c r="L2016" s="64"/>
      <c r="M2016" s="64"/>
      <c r="N2016" s="64"/>
      <c r="O2016" s="64"/>
      <c r="P2016" s="64"/>
      <c r="Q2016" s="64"/>
      <c r="R2016" s="64"/>
      <c r="S2016" s="64"/>
      <c r="T2016" s="64"/>
      <c r="U2016" s="64"/>
      <c r="V2016" s="64"/>
      <c r="W2016" s="64"/>
      <c r="X2016" s="64"/>
      <c r="Y2016" s="64"/>
      <c r="Z2016" s="64"/>
      <c r="AA2016" s="64"/>
      <c r="AB2016" s="64"/>
      <c r="AC2016" s="64"/>
      <c r="AD2016" s="64"/>
      <c r="AE2016" s="64"/>
      <c r="AF2016" s="64"/>
      <c r="AG2016" s="64"/>
      <c r="AH2016" s="64"/>
    </row>
    <row r="2017" spans="1:34" ht="15" customHeight="1" x14ac:dyDescent="0.3">
      <c r="A2017" s="64"/>
      <c r="B2017" s="64"/>
      <c r="C2017" s="64"/>
      <c r="D2017" s="64"/>
      <c r="E2017" s="64"/>
      <c r="F2017" s="64"/>
      <c r="G2017" s="64"/>
      <c r="H2017" s="64"/>
      <c r="I2017" s="64"/>
      <c r="J2017" s="64"/>
      <c r="K2017" s="64"/>
      <c r="L2017" s="64"/>
      <c r="M2017" s="64"/>
      <c r="N2017" s="64"/>
      <c r="O2017" s="64"/>
      <c r="P2017" s="64"/>
      <c r="Q2017" s="64"/>
      <c r="R2017" s="64"/>
      <c r="S2017" s="64"/>
      <c r="T2017" s="64"/>
      <c r="U2017" s="64"/>
      <c r="V2017" s="64"/>
      <c r="W2017" s="64"/>
      <c r="X2017" s="64"/>
      <c r="Y2017" s="64"/>
      <c r="Z2017" s="64"/>
      <c r="AA2017" s="64"/>
      <c r="AB2017" s="64"/>
      <c r="AC2017" s="64"/>
      <c r="AD2017" s="64"/>
      <c r="AE2017" s="64"/>
      <c r="AF2017" s="64"/>
      <c r="AG2017" s="64"/>
      <c r="AH2017" s="64"/>
    </row>
    <row r="2018" spans="1:34" ht="15" customHeight="1" x14ac:dyDescent="0.3">
      <c r="A2018" s="64"/>
      <c r="B2018" s="64"/>
      <c r="C2018" s="64"/>
      <c r="D2018" s="64"/>
      <c r="E2018" s="64"/>
      <c r="F2018" s="64"/>
      <c r="G2018" s="64"/>
      <c r="H2018" s="64"/>
      <c r="I2018" s="64"/>
      <c r="J2018" s="64"/>
      <c r="K2018" s="64"/>
      <c r="L2018" s="64"/>
      <c r="M2018" s="64"/>
      <c r="N2018" s="64"/>
      <c r="O2018" s="64"/>
      <c r="P2018" s="64"/>
      <c r="Q2018" s="64"/>
      <c r="R2018" s="64"/>
      <c r="S2018" s="64"/>
      <c r="T2018" s="64"/>
      <c r="U2018" s="64"/>
      <c r="V2018" s="64"/>
      <c r="W2018" s="64"/>
      <c r="X2018" s="64"/>
      <c r="Y2018" s="64"/>
      <c r="Z2018" s="64"/>
      <c r="AA2018" s="64"/>
      <c r="AB2018" s="64"/>
      <c r="AC2018" s="64"/>
      <c r="AD2018" s="64"/>
      <c r="AE2018" s="64"/>
      <c r="AF2018" s="64"/>
      <c r="AG2018" s="64"/>
      <c r="AH2018" s="64"/>
    </row>
    <row r="2019" spans="1:34" ht="15" customHeight="1" x14ac:dyDescent="0.3">
      <c r="A2019" s="64"/>
      <c r="B2019" s="64"/>
      <c r="C2019" s="64"/>
      <c r="D2019" s="64"/>
      <c r="E2019" s="64"/>
      <c r="F2019" s="64"/>
      <c r="G2019" s="64"/>
      <c r="H2019" s="64"/>
      <c r="I2019" s="64"/>
      <c r="J2019" s="64"/>
      <c r="K2019" s="64"/>
      <c r="L2019" s="64"/>
      <c r="M2019" s="64"/>
      <c r="N2019" s="64"/>
      <c r="O2019" s="64"/>
      <c r="P2019" s="64"/>
      <c r="Q2019" s="64"/>
      <c r="R2019" s="64"/>
      <c r="S2019" s="64"/>
      <c r="T2019" s="64"/>
      <c r="U2019" s="64"/>
      <c r="V2019" s="64"/>
      <c r="W2019" s="64"/>
      <c r="X2019" s="64"/>
      <c r="Y2019" s="64"/>
      <c r="Z2019" s="64"/>
      <c r="AA2019" s="64"/>
      <c r="AB2019" s="64"/>
      <c r="AC2019" s="64"/>
      <c r="AD2019" s="64"/>
      <c r="AE2019" s="64"/>
      <c r="AF2019" s="64"/>
      <c r="AG2019" s="64"/>
      <c r="AH2019" s="64"/>
    </row>
    <row r="2020" spans="1:34" ht="15" customHeight="1" x14ac:dyDescent="0.3">
      <c r="A2020" s="64"/>
      <c r="B2020" s="64"/>
      <c r="C2020" s="64"/>
      <c r="D2020" s="64"/>
      <c r="E2020" s="64"/>
      <c r="F2020" s="64"/>
      <c r="G2020" s="64"/>
      <c r="H2020" s="64"/>
      <c r="I2020" s="64"/>
      <c r="J2020" s="64"/>
      <c r="K2020" s="64"/>
      <c r="L2020" s="64"/>
      <c r="M2020" s="64"/>
      <c r="N2020" s="64"/>
      <c r="O2020" s="64"/>
      <c r="P2020" s="64"/>
      <c r="Q2020" s="64"/>
      <c r="R2020" s="64"/>
      <c r="S2020" s="64"/>
      <c r="T2020" s="64"/>
      <c r="U2020" s="64"/>
      <c r="V2020" s="64"/>
      <c r="W2020" s="64"/>
      <c r="X2020" s="64"/>
      <c r="Y2020" s="64"/>
      <c r="Z2020" s="64"/>
      <c r="AA2020" s="64"/>
      <c r="AB2020" s="64"/>
      <c r="AC2020" s="64"/>
      <c r="AD2020" s="64"/>
      <c r="AE2020" s="64"/>
      <c r="AF2020" s="64"/>
      <c r="AG2020" s="64"/>
      <c r="AH2020" s="64"/>
    </row>
    <row r="2021" spans="1:34" ht="15" customHeight="1" x14ac:dyDescent="0.3">
      <c r="A2021" s="64"/>
      <c r="B2021" s="87"/>
      <c r="C2021" s="87"/>
      <c r="D2021" s="87"/>
      <c r="E2021" s="87"/>
      <c r="F2021" s="87"/>
      <c r="G2021" s="87"/>
      <c r="H2021" s="87"/>
      <c r="I2021" s="87"/>
      <c r="J2021" s="87"/>
      <c r="K2021" s="87"/>
      <c r="L2021" s="87"/>
      <c r="M2021" s="87"/>
      <c r="N2021" s="87"/>
      <c r="O2021" s="87"/>
      <c r="P2021" s="87"/>
      <c r="Q2021" s="87"/>
      <c r="R2021" s="87"/>
      <c r="S2021" s="87"/>
      <c r="T2021" s="87"/>
      <c r="U2021" s="87"/>
      <c r="V2021" s="87"/>
      <c r="W2021" s="87"/>
      <c r="X2021" s="87"/>
      <c r="Y2021" s="87"/>
      <c r="Z2021" s="87"/>
      <c r="AA2021" s="87"/>
      <c r="AB2021" s="87"/>
      <c r="AC2021" s="87"/>
      <c r="AD2021" s="87"/>
      <c r="AE2021" s="87"/>
      <c r="AF2021" s="87"/>
      <c r="AG2021" s="64"/>
      <c r="AH2021" s="64"/>
    </row>
    <row r="2022" spans="1:34" ht="15" customHeight="1" x14ac:dyDescent="0.3">
      <c r="A2022" s="64"/>
      <c r="B2022" s="64"/>
      <c r="C2022" s="64"/>
      <c r="D2022" s="64"/>
      <c r="E2022" s="64"/>
      <c r="F2022" s="64"/>
      <c r="G2022" s="64"/>
      <c r="H2022" s="64"/>
      <c r="I2022" s="64"/>
      <c r="J2022" s="64"/>
      <c r="K2022" s="64"/>
      <c r="L2022" s="64"/>
      <c r="M2022" s="64"/>
      <c r="N2022" s="64"/>
      <c r="O2022" s="64"/>
      <c r="P2022" s="64"/>
      <c r="Q2022" s="64"/>
      <c r="R2022" s="64"/>
      <c r="S2022" s="64"/>
      <c r="T2022" s="64"/>
      <c r="U2022" s="64"/>
      <c r="V2022" s="64"/>
      <c r="W2022" s="64"/>
      <c r="X2022" s="64"/>
      <c r="Y2022" s="64"/>
      <c r="Z2022" s="64"/>
      <c r="AA2022" s="64"/>
      <c r="AB2022" s="64"/>
      <c r="AC2022" s="64"/>
      <c r="AD2022" s="64"/>
      <c r="AE2022" s="64"/>
      <c r="AF2022" s="64"/>
      <c r="AG2022" s="64"/>
      <c r="AH2022" s="64"/>
    </row>
    <row r="2023" spans="1:34" ht="15" customHeight="1" x14ac:dyDescent="0.3">
      <c r="A2023" s="64"/>
      <c r="B2023" s="64"/>
      <c r="C2023" s="64"/>
      <c r="D2023" s="64"/>
      <c r="E2023" s="64"/>
      <c r="F2023" s="64"/>
      <c r="G2023" s="64"/>
      <c r="H2023" s="64"/>
      <c r="I2023" s="64"/>
      <c r="J2023" s="64"/>
      <c r="K2023" s="64"/>
      <c r="L2023" s="64"/>
      <c r="M2023" s="64"/>
      <c r="N2023" s="64"/>
      <c r="O2023" s="64"/>
      <c r="P2023" s="64"/>
      <c r="Q2023" s="64"/>
      <c r="R2023" s="64"/>
      <c r="S2023" s="64"/>
      <c r="T2023" s="64"/>
      <c r="U2023" s="64"/>
      <c r="V2023" s="64"/>
      <c r="W2023" s="64"/>
      <c r="X2023" s="64"/>
      <c r="Y2023" s="64"/>
      <c r="Z2023" s="64"/>
      <c r="AA2023" s="64"/>
      <c r="AB2023" s="64"/>
      <c r="AC2023" s="64"/>
      <c r="AD2023" s="64"/>
      <c r="AE2023" s="64"/>
      <c r="AF2023" s="64"/>
      <c r="AG2023" s="64"/>
      <c r="AH2023" s="64"/>
    </row>
    <row r="2024" spans="1:34" ht="15" customHeight="1" x14ac:dyDescent="0.3">
      <c r="A2024" s="64"/>
      <c r="B2024" s="64"/>
      <c r="C2024" s="64"/>
      <c r="D2024" s="64"/>
      <c r="E2024" s="64"/>
      <c r="F2024" s="64"/>
      <c r="G2024" s="64"/>
      <c r="H2024" s="64"/>
      <c r="I2024" s="64"/>
      <c r="J2024" s="64"/>
      <c r="K2024" s="64"/>
      <c r="L2024" s="64"/>
      <c r="M2024" s="64"/>
      <c r="N2024" s="64"/>
      <c r="O2024" s="64"/>
      <c r="P2024" s="64"/>
      <c r="Q2024" s="64"/>
      <c r="R2024" s="64"/>
      <c r="S2024" s="64"/>
      <c r="T2024" s="64"/>
      <c r="U2024" s="64"/>
      <c r="V2024" s="64"/>
      <c r="W2024" s="64"/>
      <c r="X2024" s="64"/>
      <c r="Y2024" s="64"/>
      <c r="Z2024" s="64"/>
      <c r="AA2024" s="64"/>
      <c r="AB2024" s="64"/>
      <c r="AC2024" s="64"/>
      <c r="AD2024" s="64"/>
      <c r="AE2024" s="64"/>
      <c r="AF2024" s="64"/>
      <c r="AG2024" s="64"/>
      <c r="AH2024" s="64"/>
    </row>
    <row r="2025" spans="1:34" ht="15" customHeight="1" x14ac:dyDescent="0.3">
      <c r="A2025" s="64"/>
      <c r="B2025" s="64"/>
      <c r="C2025" s="64"/>
      <c r="D2025" s="64"/>
      <c r="E2025" s="64"/>
      <c r="F2025" s="64"/>
      <c r="G2025" s="64"/>
      <c r="H2025" s="64"/>
      <c r="I2025" s="64"/>
      <c r="J2025" s="64"/>
      <c r="K2025" s="64"/>
      <c r="L2025" s="64"/>
      <c r="M2025" s="64"/>
      <c r="N2025" s="64"/>
      <c r="O2025" s="64"/>
      <c r="P2025" s="64"/>
      <c r="Q2025" s="64"/>
      <c r="R2025" s="64"/>
      <c r="S2025" s="64"/>
      <c r="T2025" s="64"/>
      <c r="U2025" s="64"/>
      <c r="V2025" s="64"/>
      <c r="W2025" s="64"/>
      <c r="X2025" s="64"/>
      <c r="Y2025" s="64"/>
      <c r="Z2025" s="64"/>
      <c r="AA2025" s="64"/>
      <c r="AB2025" s="64"/>
      <c r="AC2025" s="64"/>
      <c r="AD2025" s="64"/>
      <c r="AE2025" s="64"/>
      <c r="AF2025" s="64"/>
      <c r="AG2025" s="64"/>
      <c r="AH2025" s="64"/>
    </row>
    <row r="2026" spans="1:34" ht="15" customHeight="1" x14ac:dyDescent="0.3">
      <c r="A2026" s="64"/>
      <c r="B2026" s="64"/>
      <c r="C2026" s="64"/>
      <c r="D2026" s="64"/>
      <c r="E2026" s="64"/>
      <c r="F2026" s="64"/>
      <c r="G2026" s="64"/>
      <c r="H2026" s="64"/>
      <c r="I2026" s="64"/>
      <c r="J2026" s="64"/>
      <c r="K2026" s="64"/>
      <c r="L2026" s="64"/>
      <c r="M2026" s="64"/>
      <c r="N2026" s="64"/>
      <c r="O2026" s="64"/>
      <c r="P2026" s="64"/>
      <c r="Q2026" s="64"/>
      <c r="R2026" s="64"/>
      <c r="S2026" s="64"/>
      <c r="T2026" s="64"/>
      <c r="U2026" s="64"/>
      <c r="V2026" s="64"/>
      <c r="W2026" s="64"/>
      <c r="X2026" s="64"/>
      <c r="Y2026" s="64"/>
      <c r="Z2026" s="64"/>
      <c r="AA2026" s="64"/>
      <c r="AB2026" s="64"/>
      <c r="AC2026" s="64"/>
      <c r="AD2026" s="64"/>
      <c r="AE2026" s="64"/>
      <c r="AF2026" s="64"/>
      <c r="AG2026" s="64"/>
      <c r="AH2026" s="64"/>
    </row>
    <row r="2027" spans="1:34" ht="15" customHeight="1" x14ac:dyDescent="0.3">
      <c r="A2027" s="64"/>
      <c r="B2027" s="64"/>
      <c r="C2027" s="64"/>
      <c r="D2027" s="64"/>
      <c r="E2027" s="64"/>
      <c r="F2027" s="64"/>
      <c r="G2027" s="64"/>
      <c r="H2027" s="64"/>
      <c r="I2027" s="64"/>
      <c r="J2027" s="64"/>
      <c r="K2027" s="64"/>
      <c r="L2027" s="64"/>
      <c r="M2027" s="64"/>
      <c r="N2027" s="64"/>
      <c r="O2027" s="64"/>
      <c r="P2027" s="64"/>
      <c r="Q2027" s="64"/>
      <c r="R2027" s="64"/>
      <c r="S2027" s="64"/>
      <c r="T2027" s="64"/>
      <c r="U2027" s="64"/>
      <c r="V2027" s="64"/>
      <c r="W2027" s="64"/>
      <c r="X2027" s="64"/>
      <c r="Y2027" s="64"/>
      <c r="Z2027" s="64"/>
      <c r="AA2027" s="64"/>
      <c r="AB2027" s="64"/>
      <c r="AC2027" s="64"/>
      <c r="AD2027" s="64"/>
      <c r="AE2027" s="64"/>
      <c r="AF2027" s="64"/>
      <c r="AG2027" s="64"/>
      <c r="AH2027" s="64"/>
    </row>
    <row r="2028" spans="1:34" ht="15" customHeight="1" x14ac:dyDescent="0.3">
      <c r="A2028" s="64"/>
      <c r="B2028" s="64"/>
      <c r="C2028" s="64"/>
      <c r="D2028" s="64"/>
      <c r="E2028" s="64"/>
      <c r="F2028" s="64"/>
      <c r="G2028" s="64"/>
      <c r="H2028" s="64"/>
      <c r="I2028" s="64"/>
      <c r="J2028" s="64"/>
      <c r="K2028" s="64"/>
      <c r="L2028" s="64"/>
      <c r="M2028" s="64"/>
      <c r="N2028" s="64"/>
      <c r="O2028" s="64"/>
      <c r="P2028" s="64"/>
      <c r="Q2028" s="64"/>
      <c r="R2028" s="64"/>
      <c r="S2028" s="64"/>
      <c r="T2028" s="64"/>
      <c r="U2028" s="64"/>
      <c r="V2028" s="64"/>
      <c r="W2028" s="64"/>
      <c r="X2028" s="64"/>
      <c r="Y2028" s="64"/>
      <c r="Z2028" s="64"/>
      <c r="AA2028" s="64"/>
      <c r="AB2028" s="64"/>
      <c r="AC2028" s="64"/>
      <c r="AD2028" s="64"/>
      <c r="AE2028" s="64"/>
      <c r="AF2028" s="64"/>
      <c r="AG2028" s="64"/>
      <c r="AH2028" s="64"/>
    </row>
    <row r="2029" spans="1:34" ht="15" customHeight="1" x14ac:dyDescent="0.3">
      <c r="A2029" s="64"/>
      <c r="B2029" s="64"/>
      <c r="C2029" s="64"/>
      <c r="D2029" s="64"/>
      <c r="E2029" s="64"/>
      <c r="F2029" s="64"/>
      <c r="G2029" s="64"/>
      <c r="H2029" s="64"/>
      <c r="I2029" s="64"/>
      <c r="J2029" s="64"/>
      <c r="K2029" s="64"/>
      <c r="L2029" s="64"/>
      <c r="M2029" s="64"/>
      <c r="N2029" s="64"/>
      <c r="O2029" s="64"/>
      <c r="P2029" s="64"/>
      <c r="Q2029" s="64"/>
      <c r="R2029" s="64"/>
      <c r="S2029" s="64"/>
      <c r="T2029" s="64"/>
      <c r="U2029" s="64"/>
      <c r="V2029" s="64"/>
      <c r="W2029" s="64"/>
      <c r="X2029" s="64"/>
      <c r="Y2029" s="64"/>
      <c r="Z2029" s="64"/>
      <c r="AA2029" s="64"/>
      <c r="AB2029" s="64"/>
      <c r="AC2029" s="64"/>
      <c r="AD2029" s="64"/>
      <c r="AE2029" s="64"/>
      <c r="AF2029" s="64"/>
      <c r="AG2029" s="64"/>
      <c r="AH2029" s="64"/>
    </row>
    <row r="2030" spans="1:34" ht="15" customHeight="1" x14ac:dyDescent="0.3">
      <c r="A2030" s="64"/>
      <c r="B2030" s="87"/>
      <c r="C2030" s="87"/>
      <c r="D2030" s="87"/>
      <c r="E2030" s="87"/>
      <c r="F2030" s="87"/>
      <c r="G2030" s="87"/>
      <c r="H2030" s="87"/>
      <c r="I2030" s="87"/>
      <c r="J2030" s="87"/>
      <c r="K2030" s="87"/>
      <c r="L2030" s="87"/>
      <c r="M2030" s="87"/>
      <c r="N2030" s="87"/>
      <c r="O2030" s="87"/>
      <c r="P2030" s="87"/>
      <c r="Q2030" s="87"/>
      <c r="R2030" s="87"/>
      <c r="S2030" s="87"/>
      <c r="T2030" s="87"/>
      <c r="U2030" s="87"/>
      <c r="V2030" s="87"/>
      <c r="W2030" s="87"/>
      <c r="X2030" s="87"/>
      <c r="Y2030" s="87"/>
      <c r="Z2030" s="87"/>
      <c r="AA2030" s="87"/>
      <c r="AB2030" s="87"/>
      <c r="AC2030" s="87"/>
      <c r="AD2030" s="87"/>
      <c r="AE2030" s="87"/>
      <c r="AF2030" s="87"/>
      <c r="AG2030" s="64"/>
      <c r="AH2030" s="64"/>
    </row>
    <row r="2031" spans="1:34" ht="15" customHeight="1" x14ac:dyDescent="0.3">
      <c r="A2031" s="64"/>
      <c r="B2031" s="58"/>
      <c r="C2031" s="58"/>
      <c r="D2031" s="58"/>
      <c r="E2031" s="58"/>
      <c r="F2031" s="58"/>
      <c r="G2031" s="58"/>
      <c r="H2031" s="58"/>
      <c r="I2031" s="58"/>
      <c r="J2031" s="58"/>
      <c r="K2031" s="58"/>
      <c r="L2031" s="58"/>
      <c r="M2031" s="58"/>
      <c r="N2031" s="58"/>
      <c r="O2031" s="58"/>
      <c r="P2031" s="58"/>
      <c r="Q2031" s="58"/>
      <c r="R2031" s="58"/>
      <c r="S2031" s="58"/>
      <c r="T2031" s="58"/>
      <c r="U2031" s="58"/>
      <c r="V2031" s="58"/>
      <c r="W2031" s="58"/>
      <c r="X2031" s="58"/>
      <c r="Y2031" s="58"/>
      <c r="Z2031" s="58"/>
      <c r="AA2031" s="58"/>
      <c r="AB2031" s="58"/>
      <c r="AC2031" s="58"/>
      <c r="AD2031" s="58"/>
      <c r="AE2031" s="58"/>
      <c r="AF2031" s="58"/>
      <c r="AG2031" s="64"/>
      <c r="AH2031" s="64"/>
    </row>
    <row r="2032" spans="1:34" ht="15" customHeight="1" x14ac:dyDescent="0.3">
      <c r="A2032" s="64"/>
      <c r="B2032" s="64"/>
      <c r="C2032" s="64"/>
      <c r="D2032" s="64"/>
      <c r="E2032" s="64"/>
      <c r="F2032" s="64"/>
      <c r="G2032" s="64"/>
      <c r="H2032" s="64"/>
      <c r="I2032" s="64"/>
      <c r="J2032" s="64"/>
      <c r="K2032" s="64"/>
      <c r="L2032" s="64"/>
      <c r="M2032" s="64"/>
      <c r="N2032" s="64"/>
      <c r="O2032" s="64"/>
      <c r="P2032" s="64"/>
      <c r="Q2032" s="64"/>
      <c r="R2032" s="64"/>
      <c r="S2032" s="64"/>
      <c r="T2032" s="64"/>
      <c r="U2032" s="64"/>
      <c r="V2032" s="64"/>
      <c r="W2032" s="64"/>
      <c r="X2032" s="64"/>
      <c r="Y2032" s="64"/>
      <c r="Z2032" s="64"/>
      <c r="AA2032" s="64"/>
      <c r="AB2032" s="64"/>
      <c r="AC2032" s="64"/>
      <c r="AD2032" s="64"/>
      <c r="AE2032" s="64"/>
      <c r="AF2032" s="64"/>
      <c r="AG2032" s="64"/>
      <c r="AH2032" s="64"/>
    </row>
    <row r="2033" spans="1:34" ht="15" customHeight="1" x14ac:dyDescent="0.3">
      <c r="A2033" s="64"/>
      <c r="B2033" s="64"/>
      <c r="C2033" s="64"/>
      <c r="D2033" s="64"/>
      <c r="E2033" s="64"/>
      <c r="F2033" s="64"/>
      <c r="G2033" s="64"/>
      <c r="H2033" s="64"/>
      <c r="I2033" s="64"/>
      <c r="J2033" s="64"/>
      <c r="K2033" s="64"/>
      <c r="L2033" s="64"/>
      <c r="M2033" s="64"/>
      <c r="N2033" s="64"/>
      <c r="O2033" s="64"/>
      <c r="P2033" s="64"/>
      <c r="Q2033" s="64"/>
      <c r="R2033" s="64"/>
      <c r="S2033" s="64"/>
      <c r="T2033" s="64"/>
      <c r="U2033" s="64"/>
      <c r="V2033" s="64"/>
      <c r="W2033" s="64"/>
      <c r="X2033" s="64"/>
      <c r="Y2033" s="64"/>
      <c r="Z2033" s="64"/>
      <c r="AA2033" s="64"/>
      <c r="AB2033" s="64"/>
      <c r="AC2033" s="64"/>
      <c r="AD2033" s="64"/>
      <c r="AE2033" s="64"/>
      <c r="AF2033" s="64"/>
      <c r="AG2033" s="64"/>
      <c r="AH2033" s="64"/>
    </row>
    <row r="2034" spans="1:34" ht="15" customHeight="1" x14ac:dyDescent="0.3">
      <c r="A2034" s="64"/>
      <c r="B2034" s="64"/>
      <c r="C2034" s="64"/>
      <c r="D2034" s="64"/>
      <c r="E2034" s="64"/>
      <c r="F2034" s="64"/>
      <c r="G2034" s="64"/>
      <c r="H2034" s="64"/>
      <c r="I2034" s="64"/>
      <c r="J2034" s="64"/>
      <c r="K2034" s="64"/>
      <c r="L2034" s="64"/>
      <c r="M2034" s="64"/>
      <c r="N2034" s="64"/>
      <c r="O2034" s="64"/>
      <c r="P2034" s="64"/>
      <c r="Q2034" s="64"/>
      <c r="R2034" s="64"/>
      <c r="S2034" s="64"/>
      <c r="T2034" s="64"/>
      <c r="U2034" s="64"/>
      <c r="V2034" s="64"/>
      <c r="W2034" s="64"/>
      <c r="X2034" s="64"/>
      <c r="Y2034" s="64"/>
      <c r="Z2034" s="64"/>
      <c r="AA2034" s="64"/>
      <c r="AB2034" s="64"/>
      <c r="AC2034" s="64"/>
      <c r="AD2034" s="64"/>
      <c r="AE2034" s="64"/>
      <c r="AF2034" s="64"/>
      <c r="AG2034" s="64"/>
      <c r="AH2034" s="64"/>
    </row>
    <row r="2035" spans="1:34" ht="15" customHeight="1" x14ac:dyDescent="0.3">
      <c r="A2035" s="64"/>
      <c r="B2035" s="64"/>
      <c r="C2035" s="64"/>
      <c r="D2035" s="64"/>
      <c r="E2035" s="64"/>
      <c r="F2035" s="64"/>
      <c r="G2035" s="64"/>
      <c r="H2035" s="64"/>
      <c r="I2035" s="64"/>
      <c r="J2035" s="64"/>
      <c r="K2035" s="64"/>
      <c r="L2035" s="64"/>
      <c r="M2035" s="64"/>
      <c r="N2035" s="64"/>
      <c r="O2035" s="64"/>
      <c r="P2035" s="64"/>
      <c r="Q2035" s="64"/>
      <c r="R2035" s="64"/>
      <c r="S2035" s="64"/>
      <c r="T2035" s="64"/>
      <c r="U2035" s="64"/>
      <c r="V2035" s="64"/>
      <c r="W2035" s="64"/>
      <c r="X2035" s="64"/>
      <c r="Y2035" s="64"/>
      <c r="Z2035" s="64"/>
      <c r="AA2035" s="64"/>
      <c r="AB2035" s="64"/>
      <c r="AC2035" s="64"/>
      <c r="AD2035" s="64"/>
      <c r="AE2035" s="64"/>
      <c r="AF2035" s="64"/>
      <c r="AG2035" s="64"/>
      <c r="AH2035" s="64"/>
    </row>
    <row r="2036" spans="1:34" ht="15" customHeight="1" x14ac:dyDescent="0.3">
      <c r="A2036" s="64"/>
      <c r="B2036" s="64"/>
      <c r="C2036" s="64"/>
      <c r="D2036" s="64"/>
      <c r="E2036" s="64"/>
      <c r="F2036" s="64"/>
      <c r="G2036" s="64"/>
      <c r="H2036" s="64"/>
      <c r="I2036" s="64"/>
      <c r="J2036" s="64"/>
      <c r="K2036" s="64"/>
      <c r="L2036" s="64"/>
      <c r="M2036" s="64"/>
      <c r="N2036" s="64"/>
      <c r="O2036" s="64"/>
      <c r="P2036" s="64"/>
      <c r="Q2036" s="64"/>
      <c r="R2036" s="64"/>
      <c r="S2036" s="64"/>
      <c r="T2036" s="64"/>
      <c r="U2036" s="64"/>
      <c r="V2036" s="64"/>
      <c r="W2036" s="64"/>
      <c r="X2036" s="64"/>
      <c r="Y2036" s="64"/>
      <c r="Z2036" s="64"/>
      <c r="AA2036" s="64"/>
      <c r="AB2036" s="64"/>
      <c r="AC2036" s="64"/>
      <c r="AD2036" s="64"/>
      <c r="AE2036" s="64"/>
      <c r="AF2036" s="64"/>
      <c r="AG2036" s="64"/>
      <c r="AH2036" s="64"/>
    </row>
    <row r="2037" spans="1:34" ht="15" customHeight="1" x14ac:dyDescent="0.3">
      <c r="A2037" s="64"/>
      <c r="B2037" s="64"/>
      <c r="C2037" s="64"/>
      <c r="D2037" s="64"/>
      <c r="E2037" s="64"/>
      <c r="F2037" s="64"/>
      <c r="G2037" s="64"/>
      <c r="H2037" s="64"/>
      <c r="I2037" s="64"/>
      <c r="J2037" s="64"/>
      <c r="K2037" s="64"/>
      <c r="L2037" s="64"/>
      <c r="M2037" s="64"/>
      <c r="N2037" s="64"/>
      <c r="O2037" s="64"/>
      <c r="P2037" s="64"/>
      <c r="Q2037" s="64"/>
      <c r="R2037" s="64"/>
      <c r="S2037" s="64"/>
      <c r="T2037" s="64"/>
      <c r="U2037" s="64"/>
      <c r="V2037" s="64"/>
      <c r="W2037" s="64"/>
      <c r="X2037" s="64"/>
      <c r="Y2037" s="64"/>
      <c r="Z2037" s="64"/>
      <c r="AA2037" s="64"/>
      <c r="AB2037" s="64"/>
      <c r="AC2037" s="64"/>
      <c r="AD2037" s="64"/>
      <c r="AE2037" s="64"/>
      <c r="AF2037" s="64"/>
      <c r="AG2037" s="64"/>
      <c r="AH2037" s="64"/>
    </row>
    <row r="2038" spans="1:34" ht="15" customHeight="1" x14ac:dyDescent="0.3">
      <c r="A2038" s="64"/>
      <c r="B2038" s="64"/>
      <c r="C2038" s="64"/>
      <c r="D2038" s="64"/>
      <c r="E2038" s="64"/>
      <c r="F2038" s="64"/>
      <c r="G2038" s="64"/>
      <c r="H2038" s="64"/>
      <c r="I2038" s="64"/>
      <c r="J2038" s="64"/>
      <c r="K2038" s="64"/>
      <c r="L2038" s="64"/>
      <c r="M2038" s="64"/>
      <c r="N2038" s="64"/>
      <c r="O2038" s="64"/>
      <c r="P2038" s="64"/>
      <c r="Q2038" s="64"/>
      <c r="R2038" s="64"/>
      <c r="S2038" s="64"/>
      <c r="T2038" s="64"/>
      <c r="U2038" s="64"/>
      <c r="V2038" s="64"/>
      <c r="W2038" s="64"/>
      <c r="X2038" s="64"/>
      <c r="Y2038" s="64"/>
      <c r="Z2038" s="64"/>
      <c r="AA2038" s="64"/>
      <c r="AB2038" s="64"/>
      <c r="AC2038" s="64"/>
      <c r="AD2038" s="64"/>
      <c r="AE2038" s="64"/>
      <c r="AF2038" s="64"/>
      <c r="AG2038" s="64"/>
      <c r="AH2038" s="64"/>
    </row>
    <row r="2039" spans="1:34" ht="15" customHeight="1" x14ac:dyDescent="0.3">
      <c r="A2039" s="64"/>
      <c r="B2039" s="64"/>
      <c r="C2039" s="64"/>
      <c r="D2039" s="64"/>
      <c r="E2039" s="64"/>
      <c r="F2039" s="64"/>
      <c r="G2039" s="64"/>
      <c r="H2039" s="64"/>
      <c r="I2039" s="64"/>
      <c r="J2039" s="64"/>
      <c r="K2039" s="64"/>
      <c r="L2039" s="64"/>
      <c r="M2039" s="64"/>
      <c r="N2039" s="64"/>
      <c r="O2039" s="64"/>
      <c r="P2039" s="64"/>
      <c r="Q2039" s="64"/>
      <c r="R2039" s="64"/>
      <c r="S2039" s="64"/>
      <c r="T2039" s="64"/>
      <c r="U2039" s="64"/>
      <c r="V2039" s="64"/>
      <c r="W2039" s="64"/>
      <c r="X2039" s="64"/>
      <c r="Y2039" s="64"/>
      <c r="Z2039" s="64"/>
      <c r="AA2039" s="64"/>
      <c r="AB2039" s="64"/>
      <c r="AC2039" s="64"/>
      <c r="AD2039" s="64"/>
      <c r="AE2039" s="64"/>
      <c r="AF2039" s="64"/>
      <c r="AG2039" s="64"/>
      <c r="AH2039" s="64"/>
    </row>
    <row r="2040" spans="1:34" ht="15" customHeight="1" x14ac:dyDescent="0.3">
      <c r="A2040" s="64"/>
      <c r="B2040" s="64"/>
      <c r="C2040" s="64"/>
      <c r="D2040" s="64"/>
      <c r="E2040" s="64"/>
      <c r="F2040" s="64"/>
      <c r="G2040" s="64"/>
      <c r="H2040" s="64"/>
      <c r="I2040" s="64"/>
      <c r="J2040" s="64"/>
      <c r="K2040" s="64"/>
      <c r="L2040" s="64"/>
      <c r="M2040" s="64"/>
      <c r="N2040" s="64"/>
      <c r="O2040" s="64"/>
      <c r="P2040" s="64"/>
      <c r="Q2040" s="64"/>
      <c r="R2040" s="64"/>
      <c r="S2040" s="64"/>
      <c r="T2040" s="64"/>
      <c r="U2040" s="64"/>
      <c r="V2040" s="64"/>
      <c r="W2040" s="64"/>
      <c r="X2040" s="64"/>
      <c r="Y2040" s="64"/>
      <c r="Z2040" s="64"/>
      <c r="AA2040" s="64"/>
      <c r="AB2040" s="64"/>
      <c r="AC2040" s="64"/>
      <c r="AD2040" s="64"/>
      <c r="AE2040" s="64"/>
      <c r="AF2040" s="64"/>
      <c r="AG2040" s="64"/>
      <c r="AH2040" s="64"/>
    </row>
    <row r="2041" spans="1:34" ht="15" customHeight="1" x14ac:dyDescent="0.3">
      <c r="A2041" s="64"/>
      <c r="B2041" s="64"/>
      <c r="C2041" s="64"/>
      <c r="D2041" s="64"/>
      <c r="E2041" s="64"/>
      <c r="F2041" s="64"/>
      <c r="G2041" s="64"/>
      <c r="H2041" s="64"/>
      <c r="I2041" s="64"/>
      <c r="J2041" s="64"/>
      <c r="K2041" s="64"/>
      <c r="L2041" s="64"/>
      <c r="M2041" s="64"/>
      <c r="N2041" s="64"/>
      <c r="O2041" s="64"/>
      <c r="P2041" s="64"/>
      <c r="Q2041" s="64"/>
      <c r="R2041" s="64"/>
      <c r="S2041" s="64"/>
      <c r="T2041" s="64"/>
      <c r="U2041" s="64"/>
      <c r="V2041" s="64"/>
      <c r="W2041" s="64"/>
      <c r="X2041" s="64"/>
      <c r="Y2041" s="64"/>
      <c r="Z2041" s="64"/>
      <c r="AA2041" s="64"/>
      <c r="AB2041" s="64"/>
      <c r="AC2041" s="64"/>
      <c r="AD2041" s="64"/>
      <c r="AE2041" s="64"/>
      <c r="AF2041" s="64"/>
      <c r="AG2041" s="64"/>
      <c r="AH2041" s="64"/>
    </row>
    <row r="2042" spans="1:34" ht="15" customHeight="1" x14ac:dyDescent="0.3">
      <c r="A2042" s="64"/>
      <c r="B2042" s="64"/>
      <c r="C2042" s="64"/>
      <c r="D2042" s="64"/>
      <c r="E2042" s="64"/>
      <c r="F2042" s="64"/>
      <c r="G2042" s="64"/>
      <c r="H2042" s="64"/>
      <c r="I2042" s="64"/>
      <c r="J2042" s="64"/>
      <c r="K2042" s="64"/>
      <c r="L2042" s="64"/>
      <c r="M2042" s="64"/>
      <c r="N2042" s="64"/>
      <c r="O2042" s="64"/>
      <c r="P2042" s="64"/>
      <c r="Q2042" s="64"/>
      <c r="R2042" s="64"/>
      <c r="S2042" s="64"/>
      <c r="T2042" s="64"/>
      <c r="U2042" s="64"/>
      <c r="V2042" s="64"/>
      <c r="W2042" s="64"/>
      <c r="X2042" s="64"/>
      <c r="Y2042" s="64"/>
      <c r="Z2042" s="64"/>
      <c r="AA2042" s="64"/>
      <c r="AB2042" s="64"/>
      <c r="AC2042" s="64"/>
      <c r="AD2042" s="64"/>
      <c r="AE2042" s="64"/>
      <c r="AF2042" s="64"/>
      <c r="AG2042" s="64"/>
      <c r="AH2042" s="64"/>
    </row>
    <row r="2043" spans="1:34" ht="15" customHeight="1" x14ac:dyDescent="0.3">
      <c r="A2043" s="64"/>
      <c r="B2043" s="64"/>
      <c r="C2043" s="64"/>
      <c r="D2043" s="64"/>
      <c r="E2043" s="64"/>
      <c r="F2043" s="64"/>
      <c r="G2043" s="64"/>
      <c r="H2043" s="64"/>
      <c r="I2043" s="64"/>
      <c r="J2043" s="64"/>
      <c r="K2043" s="64"/>
      <c r="L2043" s="64"/>
      <c r="M2043" s="64"/>
      <c r="N2043" s="64"/>
      <c r="O2043" s="64"/>
      <c r="P2043" s="64"/>
      <c r="Q2043" s="64"/>
      <c r="R2043" s="64"/>
      <c r="S2043" s="64"/>
      <c r="T2043" s="64"/>
      <c r="U2043" s="64"/>
      <c r="V2043" s="64"/>
      <c r="W2043" s="64"/>
      <c r="X2043" s="64"/>
      <c r="Y2043" s="64"/>
      <c r="Z2043" s="64"/>
      <c r="AA2043" s="64"/>
      <c r="AB2043" s="64"/>
      <c r="AC2043" s="64"/>
      <c r="AD2043" s="64"/>
      <c r="AE2043" s="64"/>
      <c r="AF2043" s="64"/>
      <c r="AG2043" s="64"/>
      <c r="AH2043" s="64"/>
    </row>
    <row r="2044" spans="1:34" ht="15" customHeight="1" x14ac:dyDescent="0.3">
      <c r="A2044" s="64"/>
      <c r="B2044" s="64"/>
      <c r="C2044" s="64"/>
      <c r="D2044" s="64"/>
      <c r="E2044" s="64"/>
      <c r="F2044" s="64"/>
      <c r="G2044" s="64"/>
      <c r="H2044" s="64"/>
      <c r="I2044" s="64"/>
      <c r="J2044" s="64"/>
      <c r="K2044" s="64"/>
      <c r="L2044" s="64"/>
      <c r="M2044" s="64"/>
      <c r="N2044" s="64"/>
      <c r="O2044" s="64"/>
      <c r="P2044" s="64"/>
      <c r="Q2044" s="64"/>
      <c r="R2044" s="64"/>
      <c r="S2044" s="64"/>
      <c r="T2044" s="64"/>
      <c r="U2044" s="64"/>
      <c r="V2044" s="64"/>
      <c r="W2044" s="64"/>
      <c r="X2044" s="64"/>
      <c r="Y2044" s="64"/>
      <c r="Z2044" s="64"/>
      <c r="AA2044" s="64"/>
      <c r="AB2044" s="64"/>
      <c r="AC2044" s="64"/>
      <c r="AD2044" s="64"/>
      <c r="AE2044" s="64"/>
      <c r="AF2044" s="64"/>
      <c r="AG2044" s="64"/>
      <c r="AH2044" s="64"/>
    </row>
    <row r="2045" spans="1:34" ht="15" customHeight="1" x14ac:dyDescent="0.3">
      <c r="A2045" s="64"/>
      <c r="B2045" s="64"/>
      <c r="C2045" s="64"/>
      <c r="D2045" s="64"/>
      <c r="E2045" s="64"/>
      <c r="F2045" s="64"/>
      <c r="G2045" s="64"/>
      <c r="H2045" s="64"/>
      <c r="I2045" s="64"/>
      <c r="J2045" s="64"/>
      <c r="K2045" s="64"/>
      <c r="L2045" s="64"/>
      <c r="M2045" s="64"/>
      <c r="N2045" s="64"/>
      <c r="O2045" s="64"/>
      <c r="P2045" s="64"/>
      <c r="Q2045" s="64"/>
      <c r="R2045" s="64"/>
      <c r="S2045" s="64"/>
      <c r="T2045" s="64"/>
      <c r="U2045" s="64"/>
      <c r="V2045" s="64"/>
      <c r="W2045" s="64"/>
      <c r="X2045" s="64"/>
      <c r="Y2045" s="64"/>
      <c r="Z2045" s="64"/>
      <c r="AA2045" s="64"/>
      <c r="AB2045" s="64"/>
      <c r="AC2045" s="64"/>
      <c r="AD2045" s="64"/>
      <c r="AE2045" s="64"/>
      <c r="AF2045" s="64"/>
      <c r="AG2045" s="64"/>
      <c r="AH2045" s="64"/>
    </row>
    <row r="2046" spans="1:34" ht="15" customHeight="1" x14ac:dyDescent="0.3">
      <c r="A2046" s="64"/>
      <c r="B2046" s="64"/>
      <c r="C2046" s="64"/>
      <c r="D2046" s="64"/>
      <c r="E2046" s="64"/>
      <c r="F2046" s="64"/>
      <c r="G2046" s="64"/>
      <c r="H2046" s="64"/>
      <c r="I2046" s="64"/>
      <c r="J2046" s="64"/>
      <c r="K2046" s="64"/>
      <c r="L2046" s="64"/>
      <c r="M2046" s="64"/>
      <c r="N2046" s="64"/>
      <c r="O2046" s="64"/>
      <c r="P2046" s="64"/>
      <c r="Q2046" s="64"/>
      <c r="R2046" s="64"/>
      <c r="S2046" s="64"/>
      <c r="T2046" s="64"/>
      <c r="U2046" s="64"/>
      <c r="V2046" s="64"/>
      <c r="W2046" s="64"/>
      <c r="X2046" s="64"/>
      <c r="Y2046" s="64"/>
      <c r="Z2046" s="64"/>
      <c r="AA2046" s="64"/>
      <c r="AB2046" s="64"/>
      <c r="AC2046" s="64"/>
      <c r="AD2046" s="64"/>
      <c r="AE2046" s="64"/>
      <c r="AF2046" s="64"/>
      <c r="AG2046" s="64"/>
      <c r="AH2046" s="64"/>
    </row>
    <row r="2047" spans="1:34" ht="15" customHeight="1" x14ac:dyDescent="0.3">
      <c r="A2047" s="64"/>
      <c r="B2047" s="64"/>
      <c r="C2047" s="64"/>
      <c r="D2047" s="64"/>
      <c r="E2047" s="64"/>
      <c r="F2047" s="64"/>
      <c r="G2047" s="64"/>
      <c r="H2047" s="64"/>
      <c r="I2047" s="64"/>
      <c r="J2047" s="64"/>
      <c r="K2047" s="64"/>
      <c r="L2047" s="64"/>
      <c r="M2047" s="64"/>
      <c r="N2047" s="64"/>
      <c r="O2047" s="64"/>
      <c r="P2047" s="64"/>
      <c r="Q2047" s="64"/>
      <c r="R2047" s="64"/>
      <c r="S2047" s="64"/>
      <c r="T2047" s="64"/>
      <c r="U2047" s="64"/>
      <c r="V2047" s="64"/>
      <c r="W2047" s="64"/>
      <c r="X2047" s="64"/>
      <c r="Y2047" s="64"/>
      <c r="Z2047" s="64"/>
      <c r="AA2047" s="64"/>
      <c r="AB2047" s="64"/>
      <c r="AC2047" s="64"/>
      <c r="AD2047" s="64"/>
      <c r="AE2047" s="64"/>
      <c r="AF2047" s="64"/>
      <c r="AG2047" s="64"/>
      <c r="AH2047" s="64"/>
    </row>
    <row r="2048" spans="1:34" ht="15" customHeight="1" x14ac:dyDescent="0.3">
      <c r="A2048" s="64"/>
      <c r="B2048" s="64"/>
      <c r="C2048" s="64"/>
      <c r="D2048" s="64"/>
      <c r="E2048" s="64"/>
      <c r="F2048" s="64"/>
      <c r="G2048" s="64"/>
      <c r="H2048" s="64"/>
      <c r="I2048" s="64"/>
      <c r="J2048" s="64"/>
      <c r="K2048" s="64"/>
      <c r="L2048" s="64"/>
      <c r="M2048" s="64"/>
      <c r="N2048" s="64"/>
      <c r="O2048" s="64"/>
      <c r="P2048" s="64"/>
      <c r="Q2048" s="64"/>
      <c r="R2048" s="64"/>
      <c r="S2048" s="64"/>
      <c r="T2048" s="64"/>
      <c r="U2048" s="64"/>
      <c r="V2048" s="64"/>
      <c r="W2048" s="64"/>
      <c r="X2048" s="64"/>
      <c r="Y2048" s="64"/>
      <c r="Z2048" s="64"/>
      <c r="AA2048" s="64"/>
      <c r="AB2048" s="64"/>
      <c r="AC2048" s="64"/>
      <c r="AD2048" s="64"/>
      <c r="AE2048" s="64"/>
      <c r="AF2048" s="64"/>
      <c r="AG2048" s="64"/>
      <c r="AH2048" s="64"/>
    </row>
    <row r="2049" spans="1:34" ht="15" customHeight="1" x14ac:dyDescent="0.3">
      <c r="A2049" s="64"/>
      <c r="B2049" s="64"/>
      <c r="C2049" s="64"/>
      <c r="D2049" s="64"/>
      <c r="E2049" s="64"/>
      <c r="F2049" s="64"/>
      <c r="G2049" s="64"/>
      <c r="H2049" s="64"/>
      <c r="I2049" s="64"/>
      <c r="J2049" s="64"/>
      <c r="K2049" s="64"/>
      <c r="L2049" s="64"/>
      <c r="M2049" s="64"/>
      <c r="N2049" s="64"/>
      <c r="O2049" s="64"/>
      <c r="P2049" s="64"/>
      <c r="Q2049" s="64"/>
      <c r="R2049" s="64"/>
      <c r="S2049" s="64"/>
      <c r="T2049" s="64"/>
      <c r="U2049" s="64"/>
      <c r="V2049" s="64"/>
      <c r="W2049" s="64"/>
      <c r="X2049" s="64"/>
      <c r="Y2049" s="64"/>
      <c r="Z2049" s="64"/>
      <c r="AA2049" s="64"/>
      <c r="AB2049" s="64"/>
      <c r="AC2049" s="64"/>
      <c r="AD2049" s="64"/>
      <c r="AE2049" s="64"/>
      <c r="AF2049" s="64"/>
      <c r="AG2049" s="64"/>
      <c r="AH2049" s="64"/>
    </row>
    <row r="2050" spans="1:34" ht="15" customHeight="1" x14ac:dyDescent="0.3">
      <c r="A2050" s="64"/>
      <c r="B2050" s="64"/>
      <c r="C2050" s="64"/>
      <c r="D2050" s="64"/>
      <c r="E2050" s="64"/>
      <c r="F2050" s="64"/>
      <c r="G2050" s="64"/>
      <c r="H2050" s="64"/>
      <c r="I2050" s="64"/>
      <c r="J2050" s="64"/>
      <c r="K2050" s="64"/>
      <c r="L2050" s="64"/>
      <c r="M2050" s="64"/>
      <c r="N2050" s="64"/>
      <c r="O2050" s="64"/>
      <c r="P2050" s="64"/>
      <c r="Q2050" s="64"/>
      <c r="R2050" s="64"/>
      <c r="S2050" s="64"/>
      <c r="T2050" s="64"/>
      <c r="U2050" s="64"/>
      <c r="V2050" s="64"/>
      <c r="W2050" s="64"/>
      <c r="X2050" s="64"/>
      <c r="Y2050" s="64"/>
      <c r="Z2050" s="64"/>
      <c r="AA2050" s="64"/>
      <c r="AB2050" s="64"/>
      <c r="AC2050" s="64"/>
      <c r="AD2050" s="64"/>
      <c r="AE2050" s="64"/>
      <c r="AF2050" s="64"/>
      <c r="AG2050" s="64"/>
      <c r="AH2050" s="64"/>
    </row>
    <row r="2051" spans="1:34" ht="15" customHeight="1" x14ac:dyDescent="0.3">
      <c r="A2051" s="64"/>
      <c r="B2051" s="64"/>
      <c r="C2051" s="64"/>
      <c r="D2051" s="64"/>
      <c r="E2051" s="64"/>
      <c r="F2051" s="64"/>
      <c r="G2051" s="64"/>
      <c r="H2051" s="64"/>
      <c r="I2051" s="64"/>
      <c r="J2051" s="64"/>
      <c r="K2051" s="64"/>
      <c r="L2051" s="64"/>
      <c r="M2051" s="64"/>
      <c r="N2051" s="64"/>
      <c r="O2051" s="64"/>
      <c r="P2051" s="64"/>
      <c r="Q2051" s="64"/>
      <c r="R2051" s="64"/>
      <c r="S2051" s="64"/>
      <c r="T2051" s="64"/>
      <c r="U2051" s="64"/>
      <c r="V2051" s="64"/>
      <c r="W2051" s="64"/>
      <c r="X2051" s="64"/>
      <c r="Y2051" s="64"/>
      <c r="Z2051" s="64"/>
      <c r="AA2051" s="64"/>
      <c r="AB2051" s="64"/>
      <c r="AC2051" s="64"/>
      <c r="AD2051" s="64"/>
      <c r="AE2051" s="64"/>
      <c r="AF2051" s="64"/>
      <c r="AG2051" s="64"/>
      <c r="AH2051" s="64"/>
    </row>
    <row r="2052" spans="1:34" ht="15" customHeight="1" x14ac:dyDescent="0.3">
      <c r="A2052" s="64"/>
      <c r="B2052" s="64"/>
      <c r="C2052" s="64"/>
      <c r="D2052" s="64"/>
      <c r="E2052" s="64"/>
      <c r="F2052" s="64"/>
      <c r="G2052" s="64"/>
      <c r="H2052" s="64"/>
      <c r="I2052" s="64"/>
      <c r="J2052" s="64"/>
      <c r="K2052" s="64"/>
      <c r="L2052" s="64"/>
      <c r="M2052" s="64"/>
      <c r="N2052" s="64"/>
      <c r="O2052" s="64"/>
      <c r="P2052" s="64"/>
      <c r="Q2052" s="64"/>
      <c r="R2052" s="64"/>
      <c r="S2052" s="64"/>
      <c r="T2052" s="64"/>
      <c r="U2052" s="64"/>
      <c r="V2052" s="64"/>
      <c r="W2052" s="64"/>
      <c r="X2052" s="64"/>
      <c r="Y2052" s="64"/>
      <c r="Z2052" s="64"/>
      <c r="AA2052" s="64"/>
      <c r="AB2052" s="64"/>
      <c r="AC2052" s="64"/>
      <c r="AD2052" s="64"/>
      <c r="AE2052" s="64"/>
      <c r="AF2052" s="64"/>
      <c r="AG2052" s="64"/>
      <c r="AH2052" s="64"/>
    </row>
    <row r="2053" spans="1:34" ht="15" customHeight="1" x14ac:dyDescent="0.3">
      <c r="A2053" s="64"/>
      <c r="B2053" s="64"/>
      <c r="C2053" s="64"/>
      <c r="D2053" s="64"/>
      <c r="E2053" s="64"/>
      <c r="F2053" s="64"/>
      <c r="G2053" s="64"/>
      <c r="H2053" s="64"/>
      <c r="I2053" s="64"/>
      <c r="J2053" s="64"/>
      <c r="K2053" s="64"/>
      <c r="L2053" s="64"/>
      <c r="M2053" s="64"/>
      <c r="N2053" s="64"/>
      <c r="O2053" s="64"/>
      <c r="P2053" s="64"/>
      <c r="Q2053" s="64"/>
      <c r="R2053" s="64"/>
      <c r="S2053" s="64"/>
      <c r="T2053" s="64"/>
      <c r="U2053" s="64"/>
      <c r="V2053" s="64"/>
      <c r="W2053" s="64"/>
      <c r="X2053" s="64"/>
      <c r="Y2053" s="64"/>
      <c r="Z2053" s="64"/>
      <c r="AA2053" s="64"/>
      <c r="AB2053" s="64"/>
      <c r="AC2053" s="64"/>
      <c r="AD2053" s="64"/>
      <c r="AE2053" s="64"/>
      <c r="AF2053" s="64"/>
      <c r="AG2053" s="64"/>
      <c r="AH2053" s="64"/>
    </row>
    <row r="2054" spans="1:34" ht="15" customHeight="1" x14ac:dyDescent="0.3">
      <c r="A2054" s="64"/>
      <c r="B2054" s="64"/>
      <c r="C2054" s="64"/>
      <c r="D2054" s="64"/>
      <c r="E2054" s="64"/>
      <c r="F2054" s="64"/>
      <c r="G2054" s="64"/>
      <c r="H2054" s="64"/>
      <c r="I2054" s="64"/>
      <c r="J2054" s="64"/>
      <c r="K2054" s="64"/>
      <c r="L2054" s="64"/>
      <c r="M2054" s="64"/>
      <c r="N2054" s="64"/>
      <c r="O2054" s="64"/>
      <c r="P2054" s="64"/>
      <c r="Q2054" s="64"/>
      <c r="R2054" s="64"/>
      <c r="S2054" s="64"/>
      <c r="T2054" s="64"/>
      <c r="U2054" s="64"/>
      <c r="V2054" s="64"/>
      <c r="W2054" s="64"/>
      <c r="X2054" s="64"/>
      <c r="Y2054" s="64"/>
      <c r="Z2054" s="64"/>
      <c r="AA2054" s="64"/>
      <c r="AB2054" s="64"/>
      <c r="AC2054" s="64"/>
      <c r="AD2054" s="64"/>
      <c r="AE2054" s="64"/>
      <c r="AF2054" s="64"/>
      <c r="AG2054" s="64"/>
      <c r="AH2054" s="64"/>
    </row>
    <row r="2055" spans="1:34" ht="15" customHeight="1" x14ac:dyDescent="0.3">
      <c r="A2055" s="64"/>
      <c r="B2055" s="64"/>
      <c r="C2055" s="64"/>
      <c r="D2055" s="64"/>
      <c r="E2055" s="64"/>
      <c r="F2055" s="64"/>
      <c r="G2055" s="64"/>
      <c r="H2055" s="64"/>
      <c r="I2055" s="64"/>
      <c r="J2055" s="64"/>
      <c r="K2055" s="64"/>
      <c r="L2055" s="64"/>
      <c r="M2055" s="64"/>
      <c r="N2055" s="64"/>
      <c r="O2055" s="64"/>
      <c r="P2055" s="64"/>
      <c r="Q2055" s="64"/>
      <c r="R2055" s="64"/>
      <c r="S2055" s="64"/>
      <c r="T2055" s="64"/>
      <c r="U2055" s="64"/>
      <c r="V2055" s="64"/>
      <c r="W2055" s="64"/>
      <c r="X2055" s="64"/>
      <c r="Y2055" s="64"/>
      <c r="Z2055" s="64"/>
      <c r="AA2055" s="64"/>
      <c r="AB2055" s="64"/>
      <c r="AC2055" s="64"/>
      <c r="AD2055" s="64"/>
      <c r="AE2055" s="64"/>
      <c r="AF2055" s="64"/>
      <c r="AG2055" s="64"/>
      <c r="AH2055" s="64"/>
    </row>
    <row r="2056" spans="1:34" ht="15" customHeight="1" x14ac:dyDescent="0.3">
      <c r="A2056" s="64"/>
      <c r="B2056" s="64"/>
      <c r="C2056" s="64"/>
      <c r="D2056" s="64"/>
      <c r="E2056" s="64"/>
      <c r="F2056" s="64"/>
      <c r="G2056" s="64"/>
      <c r="H2056" s="64"/>
      <c r="I2056" s="64"/>
      <c r="J2056" s="64"/>
      <c r="K2056" s="64"/>
      <c r="L2056" s="64"/>
      <c r="M2056" s="64"/>
      <c r="N2056" s="64"/>
      <c r="O2056" s="64"/>
      <c r="P2056" s="64"/>
      <c r="Q2056" s="64"/>
      <c r="R2056" s="64"/>
      <c r="S2056" s="64"/>
      <c r="T2056" s="64"/>
      <c r="U2056" s="64"/>
      <c r="V2056" s="64"/>
      <c r="W2056" s="64"/>
      <c r="X2056" s="64"/>
      <c r="Y2056" s="64"/>
      <c r="Z2056" s="64"/>
      <c r="AA2056" s="64"/>
      <c r="AB2056" s="64"/>
      <c r="AC2056" s="64"/>
      <c r="AD2056" s="64"/>
      <c r="AE2056" s="64"/>
      <c r="AF2056" s="64"/>
      <c r="AG2056" s="64"/>
      <c r="AH2056" s="64"/>
    </row>
    <row r="2057" spans="1:34" ht="15" customHeight="1" x14ac:dyDescent="0.3">
      <c r="A2057" s="64"/>
      <c r="B2057" s="64"/>
      <c r="C2057" s="64"/>
      <c r="D2057" s="64"/>
      <c r="E2057" s="64"/>
      <c r="F2057" s="64"/>
      <c r="G2057" s="64"/>
      <c r="H2057" s="64"/>
      <c r="I2057" s="64"/>
      <c r="J2057" s="64"/>
      <c r="K2057" s="64"/>
      <c r="L2057" s="64"/>
      <c r="M2057" s="64"/>
      <c r="N2057" s="64"/>
      <c r="O2057" s="64"/>
      <c r="P2057" s="64"/>
      <c r="Q2057" s="64"/>
      <c r="R2057" s="64"/>
      <c r="S2057" s="64"/>
      <c r="T2057" s="64"/>
      <c r="U2057" s="64"/>
      <c r="V2057" s="64"/>
      <c r="W2057" s="64"/>
      <c r="X2057" s="64"/>
      <c r="Y2057" s="64"/>
      <c r="Z2057" s="64"/>
      <c r="AA2057" s="64"/>
      <c r="AB2057" s="64"/>
      <c r="AC2057" s="64"/>
      <c r="AD2057" s="64"/>
      <c r="AE2057" s="64"/>
      <c r="AF2057" s="64"/>
      <c r="AG2057" s="64"/>
      <c r="AH2057" s="64"/>
    </row>
    <row r="2058" spans="1:34" ht="15" customHeight="1" x14ac:dyDescent="0.3">
      <c r="A2058" s="64"/>
      <c r="B2058" s="64"/>
      <c r="C2058" s="64"/>
      <c r="D2058" s="64"/>
      <c r="E2058" s="64"/>
      <c r="F2058" s="64"/>
      <c r="G2058" s="64"/>
      <c r="H2058" s="64"/>
      <c r="I2058" s="64"/>
      <c r="J2058" s="64"/>
      <c r="K2058" s="64"/>
      <c r="L2058" s="64"/>
      <c r="M2058" s="64"/>
      <c r="N2058" s="64"/>
      <c r="O2058" s="64"/>
      <c r="P2058" s="64"/>
      <c r="Q2058" s="64"/>
      <c r="R2058" s="64"/>
      <c r="S2058" s="64"/>
      <c r="T2058" s="64"/>
      <c r="U2058" s="64"/>
      <c r="V2058" s="64"/>
      <c r="W2058" s="64"/>
      <c r="X2058" s="64"/>
      <c r="Y2058" s="64"/>
      <c r="Z2058" s="64"/>
      <c r="AA2058" s="64"/>
      <c r="AB2058" s="64"/>
      <c r="AC2058" s="64"/>
      <c r="AD2058" s="64"/>
      <c r="AE2058" s="64"/>
      <c r="AF2058" s="64"/>
      <c r="AG2058" s="64"/>
      <c r="AH2058" s="64"/>
    </row>
    <row r="2059" spans="1:34" ht="15" customHeight="1" x14ac:dyDescent="0.3">
      <c r="A2059" s="64"/>
      <c r="B2059" s="64"/>
      <c r="C2059" s="64"/>
      <c r="D2059" s="64"/>
      <c r="E2059" s="64"/>
      <c r="F2059" s="64"/>
      <c r="G2059" s="64"/>
      <c r="H2059" s="64"/>
      <c r="I2059" s="64"/>
      <c r="J2059" s="64"/>
      <c r="K2059" s="64"/>
      <c r="L2059" s="64"/>
      <c r="M2059" s="64"/>
      <c r="N2059" s="64"/>
      <c r="O2059" s="64"/>
      <c r="P2059" s="64"/>
      <c r="Q2059" s="64"/>
      <c r="R2059" s="64"/>
      <c r="S2059" s="64"/>
      <c r="T2059" s="64"/>
      <c r="U2059" s="64"/>
      <c r="V2059" s="64"/>
      <c r="W2059" s="64"/>
      <c r="X2059" s="64"/>
      <c r="Y2059" s="64"/>
      <c r="Z2059" s="64"/>
      <c r="AA2059" s="64"/>
      <c r="AB2059" s="64"/>
      <c r="AC2059" s="64"/>
      <c r="AD2059" s="64"/>
      <c r="AE2059" s="64"/>
      <c r="AF2059" s="64"/>
      <c r="AG2059" s="64"/>
      <c r="AH2059" s="64"/>
    </row>
    <row r="2060" spans="1:34" ht="15" customHeight="1" x14ac:dyDescent="0.3">
      <c r="A2060" s="64"/>
      <c r="B2060" s="64"/>
      <c r="C2060" s="64"/>
      <c r="D2060" s="64"/>
      <c r="E2060" s="64"/>
      <c r="F2060" s="64"/>
      <c r="G2060" s="64"/>
      <c r="H2060" s="64"/>
      <c r="I2060" s="64"/>
      <c r="J2060" s="64"/>
      <c r="K2060" s="64"/>
      <c r="L2060" s="64"/>
      <c r="M2060" s="64"/>
      <c r="N2060" s="64"/>
      <c r="O2060" s="64"/>
      <c r="P2060" s="64"/>
      <c r="Q2060" s="64"/>
      <c r="R2060" s="64"/>
      <c r="S2060" s="64"/>
      <c r="T2060" s="64"/>
      <c r="U2060" s="64"/>
      <c r="V2060" s="64"/>
      <c r="W2060" s="64"/>
      <c r="X2060" s="64"/>
      <c r="Y2060" s="64"/>
      <c r="Z2060" s="64"/>
      <c r="AA2060" s="64"/>
      <c r="AB2060" s="64"/>
      <c r="AC2060" s="64"/>
      <c r="AD2060" s="64"/>
      <c r="AE2060" s="64"/>
      <c r="AF2060" s="64"/>
      <c r="AG2060" s="64"/>
      <c r="AH2060" s="64"/>
    </row>
    <row r="2061" spans="1:34" ht="15" customHeight="1" x14ac:dyDescent="0.3">
      <c r="A2061" s="64"/>
      <c r="B2061" s="64"/>
      <c r="C2061" s="64"/>
      <c r="D2061" s="64"/>
      <c r="E2061" s="64"/>
      <c r="F2061" s="64"/>
      <c r="G2061" s="64"/>
      <c r="H2061" s="64"/>
      <c r="I2061" s="64"/>
      <c r="J2061" s="64"/>
      <c r="K2061" s="64"/>
      <c r="L2061" s="64"/>
      <c r="M2061" s="64"/>
      <c r="N2061" s="64"/>
      <c r="O2061" s="64"/>
      <c r="P2061" s="64"/>
      <c r="Q2061" s="64"/>
      <c r="R2061" s="64"/>
      <c r="S2061" s="64"/>
      <c r="T2061" s="64"/>
      <c r="U2061" s="64"/>
      <c r="V2061" s="64"/>
      <c r="W2061" s="64"/>
      <c r="X2061" s="64"/>
      <c r="Y2061" s="64"/>
      <c r="Z2061" s="64"/>
      <c r="AA2061" s="64"/>
      <c r="AB2061" s="64"/>
      <c r="AC2061" s="64"/>
      <c r="AD2061" s="64"/>
      <c r="AE2061" s="64"/>
      <c r="AF2061" s="64"/>
      <c r="AG2061" s="64"/>
      <c r="AH2061" s="64"/>
    </row>
    <row r="2062" spans="1:34" ht="15" customHeight="1" x14ac:dyDescent="0.3">
      <c r="A2062" s="64"/>
      <c r="B2062" s="64"/>
      <c r="C2062" s="64"/>
      <c r="D2062" s="64"/>
      <c r="E2062" s="64"/>
      <c r="F2062" s="64"/>
      <c r="G2062" s="64"/>
      <c r="H2062" s="64"/>
      <c r="I2062" s="64"/>
      <c r="J2062" s="64"/>
      <c r="K2062" s="64"/>
      <c r="L2062" s="64"/>
      <c r="M2062" s="64"/>
      <c r="N2062" s="64"/>
      <c r="O2062" s="64"/>
      <c r="P2062" s="64"/>
      <c r="Q2062" s="64"/>
      <c r="R2062" s="64"/>
      <c r="S2062" s="64"/>
      <c r="T2062" s="64"/>
      <c r="U2062" s="64"/>
      <c r="V2062" s="64"/>
      <c r="W2062" s="64"/>
      <c r="X2062" s="64"/>
      <c r="Y2062" s="64"/>
      <c r="Z2062" s="64"/>
      <c r="AA2062" s="64"/>
      <c r="AB2062" s="64"/>
      <c r="AC2062" s="64"/>
      <c r="AD2062" s="64"/>
      <c r="AE2062" s="64"/>
      <c r="AF2062" s="64"/>
      <c r="AG2062" s="64"/>
      <c r="AH2062" s="64"/>
    </row>
    <row r="2063" spans="1:34" ht="15" customHeight="1" x14ac:dyDescent="0.3">
      <c r="A2063" s="64"/>
      <c r="B2063" s="64"/>
      <c r="C2063" s="64"/>
      <c r="D2063" s="64"/>
      <c r="E2063" s="64"/>
      <c r="F2063" s="64"/>
      <c r="G2063" s="64"/>
      <c r="H2063" s="64"/>
      <c r="I2063" s="64"/>
      <c r="J2063" s="64"/>
      <c r="K2063" s="64"/>
      <c r="L2063" s="64"/>
      <c r="M2063" s="64"/>
      <c r="N2063" s="64"/>
      <c r="O2063" s="64"/>
      <c r="P2063" s="64"/>
      <c r="Q2063" s="64"/>
      <c r="R2063" s="64"/>
      <c r="S2063" s="64"/>
      <c r="T2063" s="64"/>
      <c r="U2063" s="64"/>
      <c r="V2063" s="64"/>
      <c r="W2063" s="64"/>
      <c r="X2063" s="64"/>
      <c r="Y2063" s="64"/>
      <c r="Z2063" s="64"/>
      <c r="AA2063" s="64"/>
      <c r="AB2063" s="64"/>
      <c r="AC2063" s="64"/>
      <c r="AD2063" s="64"/>
      <c r="AE2063" s="64"/>
      <c r="AF2063" s="64"/>
      <c r="AG2063" s="64"/>
      <c r="AH2063" s="64"/>
    </row>
    <row r="2064" spans="1:34" ht="15" customHeight="1" x14ac:dyDescent="0.3">
      <c r="A2064" s="64"/>
      <c r="B2064" s="64"/>
      <c r="C2064" s="64"/>
      <c r="D2064" s="64"/>
      <c r="E2064" s="64"/>
      <c r="F2064" s="64"/>
      <c r="G2064" s="64"/>
      <c r="H2064" s="64"/>
      <c r="I2064" s="64"/>
      <c r="J2064" s="64"/>
      <c r="K2064" s="64"/>
      <c r="L2064" s="64"/>
      <c r="M2064" s="64"/>
      <c r="N2064" s="64"/>
      <c r="O2064" s="64"/>
      <c r="P2064" s="64"/>
      <c r="Q2064" s="64"/>
      <c r="R2064" s="64"/>
      <c r="S2064" s="64"/>
      <c r="T2064" s="64"/>
      <c r="U2064" s="64"/>
      <c r="V2064" s="64"/>
      <c r="W2064" s="64"/>
      <c r="X2064" s="64"/>
      <c r="Y2064" s="64"/>
      <c r="Z2064" s="64"/>
      <c r="AA2064" s="64"/>
      <c r="AB2064" s="64"/>
      <c r="AC2064" s="64"/>
      <c r="AD2064" s="64"/>
      <c r="AE2064" s="64"/>
      <c r="AF2064" s="64"/>
      <c r="AG2064" s="64"/>
      <c r="AH2064" s="64"/>
    </row>
    <row r="2065" spans="1:34" ht="15" customHeight="1" x14ac:dyDescent="0.3">
      <c r="A2065" s="64"/>
      <c r="B2065" s="64"/>
      <c r="C2065" s="64"/>
      <c r="D2065" s="64"/>
      <c r="E2065" s="64"/>
      <c r="F2065" s="64"/>
      <c r="G2065" s="64"/>
      <c r="H2065" s="64"/>
      <c r="I2065" s="64"/>
      <c r="J2065" s="64"/>
      <c r="K2065" s="64"/>
      <c r="L2065" s="64"/>
      <c r="M2065" s="64"/>
      <c r="N2065" s="64"/>
      <c r="O2065" s="64"/>
      <c r="P2065" s="64"/>
      <c r="Q2065" s="64"/>
      <c r="R2065" s="64"/>
      <c r="S2065" s="64"/>
      <c r="T2065" s="64"/>
      <c r="U2065" s="64"/>
      <c r="V2065" s="64"/>
      <c r="W2065" s="64"/>
      <c r="X2065" s="64"/>
      <c r="Y2065" s="64"/>
      <c r="Z2065" s="64"/>
      <c r="AA2065" s="64"/>
      <c r="AB2065" s="64"/>
      <c r="AC2065" s="64"/>
      <c r="AD2065" s="64"/>
      <c r="AE2065" s="64"/>
      <c r="AF2065" s="64"/>
      <c r="AG2065" s="64"/>
      <c r="AH2065" s="64"/>
    </row>
    <row r="2066" spans="1:34" ht="15" customHeight="1" x14ac:dyDescent="0.3">
      <c r="A2066" s="64"/>
      <c r="B2066" s="64"/>
      <c r="C2066" s="64"/>
      <c r="D2066" s="64"/>
      <c r="E2066" s="64"/>
      <c r="F2066" s="64"/>
      <c r="G2066" s="64"/>
      <c r="H2066" s="64"/>
      <c r="I2066" s="64"/>
      <c r="J2066" s="64"/>
      <c r="K2066" s="64"/>
      <c r="L2066" s="64"/>
      <c r="M2066" s="64"/>
      <c r="N2066" s="64"/>
      <c r="O2066" s="64"/>
      <c r="P2066" s="64"/>
      <c r="Q2066" s="64"/>
      <c r="R2066" s="64"/>
      <c r="S2066" s="64"/>
      <c r="T2066" s="64"/>
      <c r="U2066" s="64"/>
      <c r="V2066" s="64"/>
      <c r="W2066" s="64"/>
      <c r="X2066" s="64"/>
      <c r="Y2066" s="64"/>
      <c r="Z2066" s="64"/>
      <c r="AA2066" s="64"/>
      <c r="AB2066" s="64"/>
      <c r="AC2066" s="64"/>
      <c r="AD2066" s="64"/>
      <c r="AE2066" s="64"/>
      <c r="AF2066" s="64"/>
      <c r="AG2066" s="64"/>
      <c r="AH2066" s="64"/>
    </row>
    <row r="2067" spans="1:34" ht="15" customHeight="1" x14ac:dyDescent="0.3">
      <c r="A2067" s="64"/>
      <c r="B2067" s="64"/>
      <c r="C2067" s="64"/>
      <c r="D2067" s="64"/>
      <c r="E2067" s="64"/>
      <c r="F2067" s="64"/>
      <c r="G2067" s="64"/>
      <c r="H2067" s="64"/>
      <c r="I2067" s="64"/>
      <c r="J2067" s="64"/>
      <c r="K2067" s="64"/>
      <c r="L2067" s="64"/>
      <c r="M2067" s="64"/>
      <c r="N2067" s="64"/>
      <c r="O2067" s="64"/>
      <c r="P2067" s="64"/>
      <c r="Q2067" s="64"/>
      <c r="R2067" s="64"/>
      <c r="S2067" s="64"/>
      <c r="T2067" s="64"/>
      <c r="U2067" s="64"/>
      <c r="V2067" s="64"/>
      <c r="W2067" s="64"/>
      <c r="X2067" s="64"/>
      <c r="Y2067" s="64"/>
      <c r="Z2067" s="64"/>
      <c r="AA2067" s="64"/>
      <c r="AB2067" s="64"/>
      <c r="AC2067" s="64"/>
      <c r="AD2067" s="64"/>
      <c r="AE2067" s="64"/>
      <c r="AF2067" s="64"/>
      <c r="AG2067" s="64"/>
      <c r="AH2067" s="64"/>
    </row>
    <row r="2068" spans="1:34" ht="15" customHeight="1" x14ac:dyDescent="0.3">
      <c r="A2068" s="64"/>
      <c r="B2068" s="64"/>
      <c r="C2068" s="64"/>
      <c r="D2068" s="64"/>
      <c r="E2068" s="64"/>
      <c r="F2068" s="64"/>
      <c r="G2068" s="64"/>
      <c r="H2068" s="64"/>
      <c r="I2068" s="64"/>
      <c r="J2068" s="64"/>
      <c r="K2068" s="64"/>
      <c r="L2068" s="64"/>
      <c r="M2068" s="64"/>
      <c r="N2068" s="64"/>
      <c r="O2068" s="64"/>
      <c r="P2068" s="64"/>
      <c r="Q2068" s="64"/>
      <c r="R2068" s="64"/>
      <c r="S2068" s="64"/>
      <c r="T2068" s="64"/>
      <c r="U2068" s="64"/>
      <c r="V2068" s="64"/>
      <c r="W2068" s="64"/>
      <c r="X2068" s="64"/>
      <c r="Y2068" s="64"/>
      <c r="Z2068" s="64"/>
      <c r="AA2068" s="64"/>
      <c r="AB2068" s="64"/>
      <c r="AC2068" s="64"/>
      <c r="AD2068" s="64"/>
      <c r="AE2068" s="64"/>
      <c r="AF2068" s="64"/>
      <c r="AG2068" s="64"/>
      <c r="AH2068" s="64"/>
    </row>
    <row r="2069" spans="1:34" ht="15" customHeight="1" x14ac:dyDescent="0.3">
      <c r="A2069" s="64"/>
      <c r="B2069" s="64"/>
      <c r="C2069" s="64"/>
      <c r="D2069" s="64"/>
      <c r="E2069" s="64"/>
      <c r="F2069" s="64"/>
      <c r="G2069" s="64"/>
      <c r="H2069" s="64"/>
      <c r="I2069" s="64"/>
      <c r="J2069" s="64"/>
      <c r="K2069" s="64"/>
      <c r="L2069" s="64"/>
      <c r="M2069" s="64"/>
      <c r="N2069" s="64"/>
      <c r="O2069" s="64"/>
      <c r="P2069" s="64"/>
      <c r="Q2069" s="64"/>
      <c r="R2069" s="64"/>
      <c r="S2069" s="64"/>
      <c r="T2069" s="64"/>
      <c r="U2069" s="64"/>
      <c r="V2069" s="64"/>
      <c r="W2069" s="64"/>
      <c r="X2069" s="64"/>
      <c r="Y2069" s="64"/>
      <c r="Z2069" s="64"/>
      <c r="AA2069" s="64"/>
      <c r="AB2069" s="64"/>
      <c r="AC2069" s="64"/>
      <c r="AD2069" s="64"/>
      <c r="AE2069" s="64"/>
      <c r="AF2069" s="64"/>
      <c r="AG2069" s="64"/>
      <c r="AH2069" s="64"/>
    </row>
    <row r="2070" spans="1:34" ht="15" customHeight="1" x14ac:dyDescent="0.3">
      <c r="A2070" s="64"/>
      <c r="B2070" s="64"/>
      <c r="C2070" s="64"/>
      <c r="D2070" s="64"/>
      <c r="E2070" s="64"/>
      <c r="F2070" s="64"/>
      <c r="G2070" s="64"/>
      <c r="H2070" s="64"/>
      <c r="I2070" s="64"/>
      <c r="J2070" s="64"/>
      <c r="K2070" s="64"/>
      <c r="L2070" s="64"/>
      <c r="M2070" s="64"/>
      <c r="N2070" s="64"/>
      <c r="O2070" s="64"/>
      <c r="P2070" s="64"/>
      <c r="Q2070" s="64"/>
      <c r="R2070" s="64"/>
      <c r="S2070" s="64"/>
      <c r="T2070" s="64"/>
      <c r="U2070" s="64"/>
      <c r="V2070" s="64"/>
      <c r="W2070" s="64"/>
      <c r="X2070" s="64"/>
      <c r="Y2070" s="64"/>
      <c r="Z2070" s="64"/>
      <c r="AA2070" s="64"/>
      <c r="AB2070" s="64"/>
      <c r="AC2070" s="64"/>
      <c r="AD2070" s="64"/>
      <c r="AE2070" s="64"/>
      <c r="AF2070" s="64"/>
      <c r="AG2070" s="64"/>
      <c r="AH2070" s="64"/>
    </row>
    <row r="2071" spans="1:34" ht="15" customHeight="1" x14ac:dyDescent="0.3">
      <c r="A2071" s="64"/>
      <c r="B2071" s="64"/>
      <c r="C2071" s="64"/>
      <c r="D2071" s="64"/>
      <c r="E2071" s="64"/>
      <c r="F2071" s="64"/>
      <c r="G2071" s="64"/>
      <c r="H2071" s="64"/>
      <c r="I2071" s="64"/>
      <c r="J2071" s="64"/>
      <c r="K2071" s="64"/>
      <c r="L2071" s="64"/>
      <c r="M2071" s="64"/>
      <c r="N2071" s="64"/>
      <c r="O2071" s="64"/>
      <c r="P2071" s="64"/>
      <c r="Q2071" s="64"/>
      <c r="R2071" s="64"/>
      <c r="S2071" s="64"/>
      <c r="T2071" s="64"/>
      <c r="U2071" s="64"/>
      <c r="V2071" s="64"/>
      <c r="W2071" s="64"/>
      <c r="X2071" s="64"/>
      <c r="Y2071" s="64"/>
      <c r="Z2071" s="64"/>
      <c r="AA2071" s="64"/>
      <c r="AB2071" s="64"/>
      <c r="AC2071" s="64"/>
      <c r="AD2071" s="64"/>
      <c r="AE2071" s="64"/>
      <c r="AF2071" s="64"/>
      <c r="AG2071" s="64"/>
      <c r="AH2071" s="64"/>
    </row>
    <row r="2072" spans="1:34" ht="15" customHeight="1" x14ac:dyDescent="0.3">
      <c r="A2072" s="64"/>
      <c r="B2072" s="64"/>
      <c r="C2072" s="64"/>
      <c r="D2072" s="64"/>
      <c r="E2072" s="64"/>
      <c r="F2072" s="64"/>
      <c r="G2072" s="64"/>
      <c r="H2072" s="64"/>
      <c r="I2072" s="64"/>
      <c r="J2072" s="64"/>
      <c r="K2072" s="64"/>
      <c r="L2072" s="64"/>
      <c r="M2072" s="64"/>
      <c r="N2072" s="64"/>
      <c r="O2072" s="64"/>
      <c r="P2072" s="64"/>
      <c r="Q2072" s="64"/>
      <c r="R2072" s="64"/>
      <c r="S2072" s="64"/>
      <c r="T2072" s="64"/>
      <c r="U2072" s="64"/>
      <c r="V2072" s="64"/>
      <c r="W2072" s="64"/>
      <c r="X2072" s="64"/>
      <c r="Y2072" s="64"/>
      <c r="Z2072" s="64"/>
      <c r="AA2072" s="64"/>
      <c r="AB2072" s="64"/>
      <c r="AC2072" s="64"/>
      <c r="AD2072" s="64"/>
      <c r="AE2072" s="64"/>
      <c r="AF2072" s="64"/>
      <c r="AG2072" s="64"/>
      <c r="AH2072" s="64"/>
    </row>
    <row r="2073" spans="1:34" ht="15" customHeight="1" x14ac:dyDescent="0.3">
      <c r="A2073" s="64"/>
      <c r="B2073" s="64"/>
      <c r="C2073" s="64"/>
      <c r="D2073" s="64"/>
      <c r="E2073" s="64"/>
      <c r="F2073" s="64"/>
      <c r="G2073" s="64"/>
      <c r="H2073" s="64"/>
      <c r="I2073" s="64"/>
      <c r="J2073" s="64"/>
      <c r="K2073" s="64"/>
      <c r="L2073" s="64"/>
      <c r="M2073" s="64"/>
      <c r="N2073" s="64"/>
      <c r="O2073" s="64"/>
      <c r="P2073" s="64"/>
      <c r="Q2073" s="64"/>
      <c r="R2073" s="64"/>
      <c r="S2073" s="64"/>
      <c r="T2073" s="64"/>
      <c r="U2073" s="64"/>
      <c r="V2073" s="64"/>
      <c r="W2073" s="64"/>
      <c r="X2073" s="64"/>
      <c r="Y2073" s="64"/>
      <c r="Z2073" s="64"/>
      <c r="AA2073" s="64"/>
      <c r="AB2073" s="64"/>
      <c r="AC2073" s="64"/>
      <c r="AD2073" s="64"/>
      <c r="AE2073" s="64"/>
      <c r="AF2073" s="64"/>
      <c r="AG2073" s="64"/>
      <c r="AH2073" s="64"/>
    </row>
    <row r="2074" spans="1:34" ht="15" customHeight="1" x14ac:dyDescent="0.3">
      <c r="A2074" s="64"/>
      <c r="B2074" s="64"/>
      <c r="C2074" s="64"/>
      <c r="D2074" s="64"/>
      <c r="E2074" s="64"/>
      <c r="F2074" s="64"/>
      <c r="G2074" s="64"/>
      <c r="H2074" s="64"/>
      <c r="I2074" s="64"/>
      <c r="J2074" s="64"/>
      <c r="K2074" s="64"/>
      <c r="L2074" s="64"/>
      <c r="M2074" s="64"/>
      <c r="N2074" s="64"/>
      <c r="O2074" s="64"/>
      <c r="P2074" s="64"/>
      <c r="Q2074" s="64"/>
      <c r="R2074" s="64"/>
      <c r="S2074" s="64"/>
      <c r="T2074" s="64"/>
      <c r="U2074" s="64"/>
      <c r="V2074" s="64"/>
      <c r="W2074" s="64"/>
      <c r="X2074" s="64"/>
      <c r="Y2074" s="64"/>
      <c r="Z2074" s="64"/>
      <c r="AA2074" s="64"/>
      <c r="AB2074" s="64"/>
      <c r="AC2074" s="64"/>
      <c r="AD2074" s="64"/>
      <c r="AE2074" s="64"/>
      <c r="AF2074" s="64"/>
      <c r="AG2074" s="64"/>
      <c r="AH2074" s="64"/>
    </row>
    <row r="2075" spans="1:34" ht="15" customHeight="1" x14ac:dyDescent="0.3">
      <c r="A2075" s="64"/>
      <c r="B2075" s="64"/>
      <c r="C2075" s="64"/>
      <c r="D2075" s="64"/>
      <c r="E2075" s="64"/>
      <c r="F2075" s="64"/>
      <c r="G2075" s="64"/>
      <c r="H2075" s="64"/>
      <c r="I2075" s="64"/>
      <c r="J2075" s="64"/>
      <c r="K2075" s="64"/>
      <c r="L2075" s="64"/>
      <c r="M2075" s="64"/>
      <c r="N2075" s="64"/>
      <c r="O2075" s="64"/>
      <c r="P2075" s="64"/>
      <c r="Q2075" s="64"/>
      <c r="R2075" s="64"/>
      <c r="S2075" s="64"/>
      <c r="T2075" s="64"/>
      <c r="U2075" s="64"/>
      <c r="V2075" s="64"/>
      <c r="W2075" s="64"/>
      <c r="X2075" s="64"/>
      <c r="Y2075" s="64"/>
      <c r="Z2075" s="64"/>
      <c r="AA2075" s="64"/>
      <c r="AB2075" s="64"/>
      <c r="AC2075" s="64"/>
      <c r="AD2075" s="64"/>
      <c r="AE2075" s="64"/>
      <c r="AF2075" s="64"/>
      <c r="AG2075" s="64"/>
      <c r="AH2075" s="64"/>
    </row>
    <row r="2076" spans="1:34" ht="15" customHeight="1" x14ac:dyDescent="0.3">
      <c r="A2076" s="64"/>
      <c r="B2076" s="64"/>
      <c r="C2076" s="64"/>
      <c r="D2076" s="64"/>
      <c r="E2076" s="64"/>
      <c r="F2076" s="64"/>
      <c r="G2076" s="64"/>
      <c r="H2076" s="64"/>
      <c r="I2076" s="64"/>
      <c r="J2076" s="64"/>
      <c r="K2076" s="64"/>
      <c r="L2076" s="64"/>
      <c r="M2076" s="64"/>
      <c r="N2076" s="64"/>
      <c r="O2076" s="64"/>
      <c r="P2076" s="64"/>
      <c r="Q2076" s="64"/>
      <c r="R2076" s="64"/>
      <c r="S2076" s="64"/>
      <c r="T2076" s="64"/>
      <c r="U2076" s="64"/>
      <c r="V2076" s="64"/>
      <c r="W2076" s="64"/>
      <c r="X2076" s="64"/>
      <c r="Y2076" s="64"/>
      <c r="Z2076" s="64"/>
      <c r="AA2076" s="64"/>
      <c r="AB2076" s="64"/>
      <c r="AC2076" s="64"/>
      <c r="AD2076" s="64"/>
      <c r="AE2076" s="64"/>
      <c r="AF2076" s="64"/>
      <c r="AG2076" s="64"/>
      <c r="AH2076" s="64"/>
    </row>
    <row r="2077" spans="1:34" ht="15" customHeight="1" x14ac:dyDescent="0.3">
      <c r="A2077" s="64"/>
      <c r="B2077" s="64"/>
      <c r="C2077" s="64"/>
      <c r="D2077" s="64"/>
      <c r="E2077" s="64"/>
      <c r="F2077" s="64"/>
      <c r="G2077" s="64"/>
      <c r="H2077" s="64"/>
      <c r="I2077" s="64"/>
      <c r="J2077" s="64"/>
      <c r="K2077" s="64"/>
      <c r="L2077" s="64"/>
      <c r="M2077" s="64"/>
      <c r="N2077" s="64"/>
      <c r="O2077" s="64"/>
      <c r="P2077" s="64"/>
      <c r="Q2077" s="64"/>
      <c r="R2077" s="64"/>
      <c r="S2077" s="64"/>
      <c r="T2077" s="64"/>
      <c r="U2077" s="64"/>
      <c r="V2077" s="64"/>
      <c r="W2077" s="64"/>
      <c r="X2077" s="64"/>
      <c r="Y2077" s="64"/>
      <c r="Z2077" s="64"/>
      <c r="AA2077" s="64"/>
      <c r="AB2077" s="64"/>
      <c r="AC2077" s="64"/>
      <c r="AD2077" s="64"/>
      <c r="AE2077" s="64"/>
      <c r="AF2077" s="64"/>
      <c r="AG2077" s="64"/>
      <c r="AH2077" s="64"/>
    </row>
    <row r="2078" spans="1:34" ht="15" customHeight="1" x14ac:dyDescent="0.3">
      <c r="A2078" s="64"/>
      <c r="B2078" s="64"/>
      <c r="C2078" s="64"/>
      <c r="D2078" s="64"/>
      <c r="E2078" s="64"/>
      <c r="F2078" s="64"/>
      <c r="G2078" s="64"/>
      <c r="H2078" s="64"/>
      <c r="I2078" s="64"/>
      <c r="J2078" s="64"/>
      <c r="K2078" s="64"/>
      <c r="L2078" s="64"/>
      <c r="M2078" s="64"/>
      <c r="N2078" s="64"/>
      <c r="O2078" s="64"/>
      <c r="P2078" s="64"/>
      <c r="Q2078" s="64"/>
      <c r="R2078" s="64"/>
      <c r="S2078" s="64"/>
      <c r="T2078" s="64"/>
      <c r="U2078" s="64"/>
      <c r="V2078" s="64"/>
      <c r="W2078" s="64"/>
      <c r="X2078" s="64"/>
      <c r="Y2078" s="64"/>
      <c r="Z2078" s="64"/>
      <c r="AA2078" s="64"/>
      <c r="AB2078" s="64"/>
      <c r="AC2078" s="64"/>
      <c r="AD2078" s="64"/>
      <c r="AE2078" s="64"/>
      <c r="AF2078" s="64"/>
      <c r="AG2078" s="64"/>
      <c r="AH2078" s="64"/>
    </row>
    <row r="2079" spans="1:34" ht="15" customHeight="1" x14ac:dyDescent="0.3">
      <c r="A2079" s="64"/>
      <c r="B2079" s="64"/>
      <c r="C2079" s="64"/>
      <c r="D2079" s="64"/>
      <c r="E2079" s="64"/>
      <c r="F2079" s="64"/>
      <c r="G2079" s="64"/>
      <c r="H2079" s="64"/>
      <c r="I2079" s="64"/>
      <c r="J2079" s="64"/>
      <c r="K2079" s="64"/>
      <c r="L2079" s="64"/>
      <c r="M2079" s="64"/>
      <c r="N2079" s="64"/>
      <c r="O2079" s="64"/>
      <c r="P2079" s="64"/>
      <c r="Q2079" s="64"/>
      <c r="R2079" s="64"/>
      <c r="S2079" s="64"/>
      <c r="T2079" s="64"/>
      <c r="U2079" s="64"/>
      <c r="V2079" s="64"/>
      <c r="W2079" s="64"/>
      <c r="X2079" s="64"/>
      <c r="Y2079" s="64"/>
      <c r="Z2079" s="64"/>
      <c r="AA2079" s="64"/>
      <c r="AB2079" s="64"/>
      <c r="AC2079" s="64"/>
      <c r="AD2079" s="64"/>
      <c r="AE2079" s="64"/>
      <c r="AF2079" s="64"/>
      <c r="AG2079" s="64"/>
      <c r="AH2079" s="64"/>
    </row>
    <row r="2080" spans="1:34" ht="15" customHeight="1" x14ac:dyDescent="0.3">
      <c r="A2080" s="64"/>
      <c r="B2080" s="64"/>
      <c r="C2080" s="64"/>
      <c r="D2080" s="64"/>
      <c r="E2080" s="64"/>
      <c r="F2080" s="64"/>
      <c r="G2080" s="64"/>
      <c r="H2080" s="64"/>
      <c r="I2080" s="64"/>
      <c r="J2080" s="64"/>
      <c r="K2080" s="64"/>
      <c r="L2080" s="64"/>
      <c r="M2080" s="64"/>
      <c r="N2080" s="64"/>
      <c r="O2080" s="64"/>
      <c r="P2080" s="64"/>
      <c r="Q2080" s="64"/>
      <c r="R2080" s="64"/>
      <c r="S2080" s="64"/>
      <c r="T2080" s="64"/>
      <c r="U2080" s="64"/>
      <c r="V2080" s="64"/>
      <c r="W2080" s="64"/>
      <c r="X2080" s="64"/>
      <c r="Y2080" s="64"/>
      <c r="Z2080" s="64"/>
      <c r="AA2080" s="64"/>
      <c r="AB2080" s="64"/>
      <c r="AC2080" s="64"/>
      <c r="AD2080" s="64"/>
      <c r="AE2080" s="64"/>
      <c r="AF2080" s="64"/>
      <c r="AG2080" s="64"/>
      <c r="AH2080" s="64"/>
    </row>
    <row r="2081" spans="1:34" ht="15" customHeight="1" x14ac:dyDescent="0.3">
      <c r="A2081" s="64"/>
      <c r="B2081" s="64"/>
      <c r="C2081" s="64"/>
      <c r="D2081" s="64"/>
      <c r="E2081" s="64"/>
      <c r="F2081" s="64"/>
      <c r="G2081" s="64"/>
      <c r="H2081" s="64"/>
      <c r="I2081" s="64"/>
      <c r="J2081" s="64"/>
      <c r="K2081" s="64"/>
      <c r="L2081" s="64"/>
      <c r="M2081" s="64"/>
      <c r="N2081" s="64"/>
      <c r="O2081" s="64"/>
      <c r="P2081" s="64"/>
      <c r="Q2081" s="64"/>
      <c r="R2081" s="64"/>
      <c r="S2081" s="64"/>
      <c r="T2081" s="64"/>
      <c r="U2081" s="64"/>
      <c r="V2081" s="64"/>
      <c r="W2081" s="64"/>
      <c r="X2081" s="64"/>
      <c r="Y2081" s="64"/>
      <c r="Z2081" s="64"/>
      <c r="AA2081" s="64"/>
      <c r="AB2081" s="64"/>
      <c r="AC2081" s="64"/>
      <c r="AD2081" s="64"/>
      <c r="AE2081" s="64"/>
      <c r="AF2081" s="64"/>
      <c r="AG2081" s="64"/>
      <c r="AH2081" s="64"/>
    </row>
    <row r="2082" spans="1:34" ht="15" customHeight="1" x14ac:dyDescent="0.3">
      <c r="A2082" s="64"/>
      <c r="B2082" s="64"/>
      <c r="C2082" s="64"/>
      <c r="D2082" s="64"/>
      <c r="E2082" s="64"/>
      <c r="F2082" s="64"/>
      <c r="G2082" s="64"/>
      <c r="H2082" s="64"/>
      <c r="I2082" s="64"/>
      <c r="J2082" s="64"/>
      <c r="K2082" s="64"/>
      <c r="L2082" s="64"/>
      <c r="M2082" s="64"/>
      <c r="N2082" s="64"/>
      <c r="O2082" s="64"/>
      <c r="P2082" s="64"/>
      <c r="Q2082" s="64"/>
      <c r="R2082" s="64"/>
      <c r="S2082" s="64"/>
      <c r="T2082" s="64"/>
      <c r="U2082" s="64"/>
      <c r="V2082" s="64"/>
      <c r="W2082" s="64"/>
      <c r="X2082" s="64"/>
      <c r="Y2082" s="64"/>
      <c r="Z2082" s="64"/>
      <c r="AA2082" s="64"/>
      <c r="AB2082" s="64"/>
      <c r="AC2082" s="64"/>
      <c r="AD2082" s="64"/>
      <c r="AE2082" s="64"/>
      <c r="AF2082" s="64"/>
      <c r="AG2082" s="64"/>
      <c r="AH2082" s="64"/>
    </row>
    <row r="2083" spans="1:34" ht="15" customHeight="1" x14ac:dyDescent="0.3">
      <c r="A2083" s="64"/>
      <c r="B2083" s="64"/>
      <c r="C2083" s="64"/>
      <c r="D2083" s="64"/>
      <c r="E2083" s="64"/>
      <c r="F2083" s="64"/>
      <c r="G2083" s="64"/>
      <c r="H2083" s="64"/>
      <c r="I2083" s="64"/>
      <c r="J2083" s="64"/>
      <c r="K2083" s="64"/>
      <c r="L2083" s="64"/>
      <c r="M2083" s="64"/>
      <c r="N2083" s="64"/>
      <c r="O2083" s="64"/>
      <c r="P2083" s="64"/>
      <c r="Q2083" s="64"/>
      <c r="R2083" s="64"/>
      <c r="S2083" s="64"/>
      <c r="T2083" s="64"/>
      <c r="U2083" s="64"/>
      <c r="V2083" s="64"/>
      <c r="W2083" s="64"/>
      <c r="X2083" s="64"/>
      <c r="Y2083" s="64"/>
      <c r="Z2083" s="64"/>
      <c r="AA2083" s="64"/>
      <c r="AB2083" s="64"/>
      <c r="AC2083" s="64"/>
      <c r="AD2083" s="64"/>
      <c r="AE2083" s="64"/>
      <c r="AF2083" s="64"/>
      <c r="AG2083" s="64"/>
      <c r="AH2083" s="64"/>
    </row>
    <row r="2084" spans="1:34" ht="15" customHeight="1" x14ac:dyDescent="0.3">
      <c r="A2084" s="64"/>
      <c r="B2084" s="64"/>
      <c r="C2084" s="64"/>
      <c r="D2084" s="64"/>
      <c r="E2084" s="64"/>
      <c r="F2084" s="64"/>
      <c r="G2084" s="64"/>
      <c r="H2084" s="64"/>
      <c r="I2084" s="64"/>
      <c r="J2084" s="64"/>
      <c r="K2084" s="64"/>
      <c r="L2084" s="64"/>
      <c r="M2084" s="64"/>
      <c r="N2084" s="64"/>
      <c r="O2084" s="64"/>
      <c r="P2084" s="64"/>
      <c r="Q2084" s="64"/>
      <c r="R2084" s="64"/>
      <c r="S2084" s="64"/>
      <c r="T2084" s="64"/>
      <c r="U2084" s="64"/>
      <c r="V2084" s="64"/>
      <c r="W2084" s="64"/>
      <c r="X2084" s="64"/>
      <c r="Y2084" s="64"/>
      <c r="Z2084" s="64"/>
      <c r="AA2084" s="64"/>
      <c r="AB2084" s="64"/>
      <c r="AC2084" s="64"/>
      <c r="AD2084" s="64"/>
      <c r="AE2084" s="64"/>
      <c r="AF2084" s="64"/>
      <c r="AG2084" s="64"/>
      <c r="AH2084" s="64"/>
    </row>
    <row r="2085" spans="1:34" ht="15" customHeight="1" x14ac:dyDescent="0.3">
      <c r="A2085" s="64"/>
      <c r="B2085" s="64"/>
      <c r="C2085" s="64"/>
      <c r="D2085" s="64"/>
      <c r="E2085" s="64"/>
      <c r="F2085" s="64"/>
      <c r="G2085" s="64"/>
      <c r="H2085" s="64"/>
      <c r="I2085" s="64"/>
      <c r="J2085" s="64"/>
      <c r="K2085" s="64"/>
      <c r="L2085" s="64"/>
      <c r="M2085" s="64"/>
      <c r="N2085" s="64"/>
      <c r="O2085" s="64"/>
      <c r="P2085" s="64"/>
      <c r="Q2085" s="64"/>
      <c r="R2085" s="64"/>
      <c r="S2085" s="64"/>
      <c r="T2085" s="64"/>
      <c r="U2085" s="64"/>
      <c r="V2085" s="64"/>
      <c r="W2085" s="64"/>
      <c r="X2085" s="64"/>
      <c r="Y2085" s="64"/>
      <c r="Z2085" s="64"/>
      <c r="AA2085" s="64"/>
      <c r="AB2085" s="64"/>
      <c r="AC2085" s="64"/>
      <c r="AD2085" s="64"/>
      <c r="AE2085" s="64"/>
      <c r="AF2085" s="64"/>
      <c r="AG2085" s="64"/>
      <c r="AH2085" s="64"/>
    </row>
    <row r="2086" spans="1:34" ht="15" customHeight="1" x14ac:dyDescent="0.3">
      <c r="A2086" s="64"/>
      <c r="B2086" s="64"/>
      <c r="C2086" s="64"/>
      <c r="D2086" s="64"/>
      <c r="E2086" s="64"/>
      <c r="F2086" s="64"/>
      <c r="G2086" s="64"/>
      <c r="H2086" s="64"/>
      <c r="I2086" s="64"/>
      <c r="J2086" s="64"/>
      <c r="K2086" s="64"/>
      <c r="L2086" s="64"/>
      <c r="M2086" s="64"/>
      <c r="N2086" s="64"/>
      <c r="O2086" s="64"/>
      <c r="P2086" s="64"/>
      <c r="Q2086" s="64"/>
      <c r="R2086" s="64"/>
      <c r="S2086" s="64"/>
      <c r="T2086" s="64"/>
      <c r="U2086" s="64"/>
      <c r="V2086" s="64"/>
      <c r="W2086" s="64"/>
      <c r="X2086" s="64"/>
      <c r="Y2086" s="64"/>
      <c r="Z2086" s="64"/>
      <c r="AA2086" s="64"/>
      <c r="AB2086" s="64"/>
      <c r="AC2086" s="64"/>
      <c r="AD2086" s="64"/>
      <c r="AE2086" s="64"/>
      <c r="AF2086" s="64"/>
      <c r="AG2086" s="64"/>
      <c r="AH2086" s="64"/>
    </row>
    <row r="2087" spans="1:34" ht="15" customHeight="1" x14ac:dyDescent="0.3">
      <c r="A2087" s="64"/>
      <c r="B2087" s="64"/>
      <c r="C2087" s="64"/>
      <c r="D2087" s="64"/>
      <c r="E2087" s="64"/>
      <c r="F2087" s="64"/>
      <c r="G2087" s="64"/>
      <c r="H2087" s="64"/>
      <c r="I2087" s="64"/>
      <c r="J2087" s="64"/>
      <c r="K2087" s="64"/>
      <c r="L2087" s="64"/>
      <c r="M2087" s="64"/>
      <c r="N2087" s="64"/>
      <c r="O2087" s="64"/>
      <c r="P2087" s="64"/>
      <c r="Q2087" s="64"/>
      <c r="R2087" s="64"/>
      <c r="S2087" s="64"/>
      <c r="T2087" s="64"/>
      <c r="U2087" s="64"/>
      <c r="V2087" s="64"/>
      <c r="W2087" s="64"/>
      <c r="X2087" s="64"/>
      <c r="Y2087" s="64"/>
      <c r="Z2087" s="64"/>
      <c r="AA2087" s="64"/>
      <c r="AB2087" s="64"/>
      <c r="AC2087" s="64"/>
      <c r="AD2087" s="64"/>
      <c r="AE2087" s="64"/>
      <c r="AF2087" s="64"/>
      <c r="AG2087" s="64"/>
      <c r="AH2087" s="64"/>
    </row>
    <row r="2088" spans="1:34" ht="15" customHeight="1" x14ac:dyDescent="0.3">
      <c r="A2088" s="64"/>
      <c r="B2088" s="64"/>
      <c r="C2088" s="64"/>
      <c r="D2088" s="64"/>
      <c r="E2088" s="64"/>
      <c r="F2088" s="64"/>
      <c r="G2088" s="64"/>
      <c r="H2088" s="64"/>
      <c r="I2088" s="64"/>
      <c r="J2088" s="64"/>
      <c r="K2088" s="64"/>
      <c r="L2088" s="64"/>
      <c r="M2088" s="64"/>
      <c r="N2088" s="64"/>
      <c r="O2088" s="64"/>
      <c r="P2088" s="64"/>
      <c r="Q2088" s="64"/>
      <c r="R2088" s="64"/>
      <c r="S2088" s="64"/>
      <c r="T2088" s="64"/>
      <c r="U2088" s="64"/>
      <c r="V2088" s="64"/>
      <c r="W2088" s="64"/>
      <c r="X2088" s="64"/>
      <c r="Y2088" s="64"/>
      <c r="Z2088" s="64"/>
      <c r="AA2088" s="64"/>
      <c r="AB2088" s="64"/>
      <c r="AC2088" s="64"/>
      <c r="AD2088" s="64"/>
      <c r="AE2088" s="64"/>
      <c r="AF2088" s="64"/>
      <c r="AG2088" s="64"/>
      <c r="AH2088" s="64"/>
    </row>
    <row r="2089" spans="1:34" ht="15" customHeight="1" x14ac:dyDescent="0.3">
      <c r="A2089" s="64"/>
      <c r="B2089" s="64"/>
      <c r="C2089" s="64"/>
      <c r="D2089" s="64"/>
      <c r="E2089" s="64"/>
      <c r="F2089" s="64"/>
      <c r="G2089" s="64"/>
      <c r="H2089" s="64"/>
      <c r="I2089" s="64"/>
      <c r="J2089" s="64"/>
      <c r="K2089" s="64"/>
      <c r="L2089" s="64"/>
      <c r="M2089" s="64"/>
      <c r="N2089" s="64"/>
      <c r="O2089" s="64"/>
      <c r="P2089" s="64"/>
      <c r="Q2089" s="64"/>
      <c r="R2089" s="64"/>
      <c r="S2089" s="64"/>
      <c r="T2089" s="64"/>
      <c r="U2089" s="64"/>
      <c r="V2089" s="64"/>
      <c r="W2089" s="64"/>
      <c r="X2089" s="64"/>
      <c r="Y2089" s="64"/>
      <c r="Z2089" s="64"/>
      <c r="AA2089" s="64"/>
      <c r="AB2089" s="64"/>
      <c r="AC2089" s="64"/>
      <c r="AD2089" s="64"/>
      <c r="AE2089" s="64"/>
      <c r="AF2089" s="64"/>
      <c r="AG2089" s="64"/>
      <c r="AH2089" s="64"/>
    </row>
    <row r="2090" spans="1:34" ht="15" customHeight="1" x14ac:dyDescent="0.3">
      <c r="A2090" s="64"/>
      <c r="B2090" s="64"/>
      <c r="C2090" s="64"/>
      <c r="D2090" s="64"/>
      <c r="E2090" s="64"/>
      <c r="F2090" s="64"/>
      <c r="G2090" s="64"/>
      <c r="H2090" s="64"/>
      <c r="I2090" s="64"/>
      <c r="J2090" s="64"/>
      <c r="K2090" s="64"/>
      <c r="L2090" s="64"/>
      <c r="M2090" s="64"/>
      <c r="N2090" s="64"/>
      <c r="O2090" s="64"/>
      <c r="P2090" s="64"/>
      <c r="Q2090" s="64"/>
      <c r="R2090" s="64"/>
      <c r="S2090" s="64"/>
      <c r="T2090" s="64"/>
      <c r="U2090" s="64"/>
      <c r="V2090" s="64"/>
      <c r="W2090" s="64"/>
      <c r="X2090" s="64"/>
      <c r="Y2090" s="64"/>
      <c r="Z2090" s="64"/>
      <c r="AA2090" s="64"/>
      <c r="AB2090" s="64"/>
      <c r="AC2090" s="64"/>
      <c r="AD2090" s="64"/>
      <c r="AE2090" s="64"/>
      <c r="AF2090" s="64"/>
      <c r="AG2090" s="64"/>
      <c r="AH2090" s="64"/>
    </row>
    <row r="2091" spans="1:34" ht="15" customHeight="1" x14ac:dyDescent="0.3">
      <c r="A2091" s="64"/>
      <c r="B2091" s="64"/>
      <c r="C2091" s="64"/>
      <c r="D2091" s="64"/>
      <c r="E2091" s="64"/>
      <c r="F2091" s="64"/>
      <c r="G2091" s="64"/>
      <c r="H2091" s="64"/>
      <c r="I2091" s="64"/>
      <c r="J2091" s="64"/>
      <c r="K2091" s="64"/>
      <c r="L2091" s="64"/>
      <c r="M2091" s="64"/>
      <c r="N2091" s="64"/>
      <c r="O2091" s="64"/>
      <c r="P2091" s="64"/>
      <c r="Q2091" s="64"/>
      <c r="R2091" s="64"/>
      <c r="S2091" s="64"/>
      <c r="T2091" s="64"/>
      <c r="U2091" s="64"/>
      <c r="V2091" s="64"/>
      <c r="W2091" s="64"/>
      <c r="X2091" s="64"/>
      <c r="Y2091" s="64"/>
      <c r="Z2091" s="64"/>
      <c r="AA2091" s="64"/>
      <c r="AB2091" s="64"/>
      <c r="AC2091" s="64"/>
      <c r="AD2091" s="64"/>
      <c r="AE2091" s="64"/>
      <c r="AF2091" s="64"/>
      <c r="AG2091" s="64"/>
      <c r="AH2091" s="64"/>
    </row>
    <row r="2092" spans="1:34" ht="15" customHeight="1" x14ac:dyDescent="0.3">
      <c r="A2092" s="64"/>
      <c r="B2092" s="64"/>
      <c r="C2092" s="64"/>
      <c r="D2092" s="64"/>
      <c r="E2092" s="64"/>
      <c r="F2092" s="64"/>
      <c r="G2092" s="64"/>
      <c r="H2092" s="64"/>
      <c r="I2092" s="64"/>
      <c r="J2092" s="64"/>
      <c r="K2092" s="64"/>
      <c r="L2092" s="64"/>
      <c r="M2092" s="64"/>
      <c r="N2092" s="64"/>
      <c r="O2092" s="64"/>
      <c r="P2092" s="64"/>
      <c r="Q2092" s="64"/>
      <c r="R2092" s="64"/>
      <c r="S2092" s="64"/>
      <c r="T2092" s="64"/>
      <c r="U2092" s="64"/>
      <c r="V2092" s="64"/>
      <c r="W2092" s="64"/>
      <c r="X2092" s="64"/>
      <c r="Y2092" s="64"/>
      <c r="Z2092" s="64"/>
      <c r="AA2092" s="64"/>
      <c r="AB2092" s="64"/>
      <c r="AC2092" s="64"/>
      <c r="AD2092" s="64"/>
      <c r="AE2092" s="64"/>
      <c r="AF2092" s="64"/>
      <c r="AG2092" s="64"/>
      <c r="AH2092" s="64"/>
    </row>
    <row r="2093" spans="1:34" ht="15" customHeight="1" x14ac:dyDescent="0.3">
      <c r="A2093" s="64"/>
      <c r="B2093" s="64"/>
      <c r="C2093" s="64"/>
      <c r="D2093" s="64"/>
      <c r="E2093" s="64"/>
      <c r="F2093" s="64"/>
      <c r="G2093" s="64"/>
      <c r="H2093" s="64"/>
      <c r="I2093" s="64"/>
      <c r="J2093" s="64"/>
      <c r="K2093" s="64"/>
      <c r="L2093" s="64"/>
      <c r="M2093" s="64"/>
      <c r="N2093" s="64"/>
      <c r="O2093" s="64"/>
      <c r="P2093" s="64"/>
      <c r="Q2093" s="64"/>
      <c r="R2093" s="64"/>
      <c r="S2093" s="64"/>
      <c r="T2093" s="64"/>
      <c r="U2093" s="64"/>
      <c r="V2093" s="64"/>
      <c r="W2093" s="64"/>
      <c r="X2093" s="64"/>
      <c r="Y2093" s="64"/>
      <c r="Z2093" s="64"/>
      <c r="AA2093" s="64"/>
      <c r="AB2093" s="64"/>
      <c r="AC2093" s="64"/>
      <c r="AD2093" s="64"/>
      <c r="AE2093" s="64"/>
      <c r="AF2093" s="64"/>
      <c r="AG2093" s="64"/>
      <c r="AH2093" s="64"/>
    </row>
    <row r="2094" spans="1:34" ht="15" customHeight="1" x14ac:dyDescent="0.3">
      <c r="A2094" s="64"/>
      <c r="B2094" s="64"/>
      <c r="C2094" s="64"/>
      <c r="D2094" s="64"/>
      <c r="E2094" s="64"/>
      <c r="F2094" s="64"/>
      <c r="G2094" s="64"/>
      <c r="H2094" s="64"/>
      <c r="I2094" s="64"/>
      <c r="J2094" s="64"/>
      <c r="K2094" s="64"/>
      <c r="L2094" s="64"/>
      <c r="M2094" s="64"/>
      <c r="N2094" s="64"/>
      <c r="O2094" s="64"/>
      <c r="P2094" s="64"/>
      <c r="Q2094" s="64"/>
      <c r="R2094" s="64"/>
      <c r="S2094" s="64"/>
      <c r="T2094" s="64"/>
      <c r="U2094" s="64"/>
      <c r="V2094" s="64"/>
      <c r="W2094" s="64"/>
      <c r="X2094" s="64"/>
      <c r="Y2094" s="64"/>
      <c r="Z2094" s="64"/>
      <c r="AA2094" s="64"/>
      <c r="AB2094" s="64"/>
      <c r="AC2094" s="64"/>
      <c r="AD2094" s="64"/>
      <c r="AE2094" s="64"/>
      <c r="AF2094" s="64"/>
      <c r="AG2094" s="64"/>
      <c r="AH2094" s="64"/>
    </row>
    <row r="2095" spans="1:34" ht="15" customHeight="1" x14ac:dyDescent="0.3">
      <c r="A2095" s="64"/>
      <c r="B2095" s="64"/>
      <c r="C2095" s="64"/>
      <c r="D2095" s="64"/>
      <c r="E2095" s="64"/>
      <c r="F2095" s="64"/>
      <c r="G2095" s="64"/>
      <c r="H2095" s="64"/>
      <c r="I2095" s="64"/>
      <c r="J2095" s="64"/>
      <c r="K2095" s="64"/>
      <c r="L2095" s="64"/>
      <c r="M2095" s="64"/>
      <c r="N2095" s="64"/>
      <c r="O2095" s="64"/>
      <c r="P2095" s="64"/>
      <c r="Q2095" s="64"/>
      <c r="R2095" s="64"/>
      <c r="S2095" s="64"/>
      <c r="T2095" s="64"/>
      <c r="U2095" s="64"/>
      <c r="V2095" s="64"/>
      <c r="W2095" s="64"/>
      <c r="X2095" s="64"/>
      <c r="Y2095" s="64"/>
      <c r="Z2095" s="64"/>
      <c r="AA2095" s="64"/>
      <c r="AB2095" s="64"/>
      <c r="AC2095" s="64"/>
      <c r="AD2095" s="64"/>
      <c r="AE2095" s="64"/>
      <c r="AF2095" s="64"/>
      <c r="AG2095" s="64"/>
      <c r="AH2095" s="64"/>
    </row>
    <row r="2096" spans="1:34" ht="15" customHeight="1" x14ac:dyDescent="0.3">
      <c r="A2096" s="64"/>
      <c r="B2096" s="64"/>
      <c r="C2096" s="64"/>
      <c r="D2096" s="64"/>
      <c r="E2096" s="64"/>
      <c r="F2096" s="64"/>
      <c r="G2096" s="64"/>
      <c r="H2096" s="64"/>
      <c r="I2096" s="64"/>
      <c r="J2096" s="64"/>
      <c r="K2096" s="64"/>
      <c r="L2096" s="64"/>
      <c r="M2096" s="64"/>
      <c r="N2096" s="64"/>
      <c r="O2096" s="64"/>
      <c r="P2096" s="64"/>
      <c r="Q2096" s="64"/>
      <c r="R2096" s="64"/>
      <c r="S2096" s="64"/>
      <c r="T2096" s="64"/>
      <c r="U2096" s="64"/>
      <c r="V2096" s="64"/>
      <c r="W2096" s="64"/>
      <c r="X2096" s="64"/>
      <c r="Y2096" s="64"/>
      <c r="Z2096" s="64"/>
      <c r="AA2096" s="64"/>
      <c r="AB2096" s="64"/>
      <c r="AC2096" s="64"/>
      <c r="AD2096" s="64"/>
      <c r="AE2096" s="64"/>
      <c r="AF2096" s="64"/>
      <c r="AG2096" s="64"/>
      <c r="AH2096" s="64"/>
    </row>
    <row r="2097" spans="1:34" ht="15" customHeight="1" x14ac:dyDescent="0.3">
      <c r="A2097" s="64"/>
      <c r="B2097" s="64"/>
      <c r="C2097" s="64"/>
      <c r="D2097" s="64"/>
      <c r="E2097" s="64"/>
      <c r="F2097" s="64"/>
      <c r="G2097" s="64"/>
      <c r="H2097" s="64"/>
      <c r="I2097" s="64"/>
      <c r="J2097" s="64"/>
      <c r="K2097" s="64"/>
      <c r="L2097" s="64"/>
      <c r="M2097" s="64"/>
      <c r="N2097" s="64"/>
      <c r="O2097" s="64"/>
      <c r="P2097" s="64"/>
      <c r="Q2097" s="64"/>
      <c r="R2097" s="64"/>
      <c r="S2097" s="64"/>
      <c r="T2097" s="64"/>
      <c r="U2097" s="64"/>
      <c r="V2097" s="64"/>
      <c r="W2097" s="64"/>
      <c r="X2097" s="64"/>
      <c r="Y2097" s="64"/>
      <c r="Z2097" s="64"/>
      <c r="AA2097" s="64"/>
      <c r="AB2097" s="64"/>
      <c r="AC2097" s="64"/>
      <c r="AD2097" s="64"/>
      <c r="AE2097" s="64"/>
      <c r="AF2097" s="64"/>
      <c r="AG2097" s="64"/>
      <c r="AH2097" s="64"/>
    </row>
    <row r="2098" spans="1:34" ht="15" customHeight="1" x14ac:dyDescent="0.3">
      <c r="A2098" s="64"/>
      <c r="B2098" s="64"/>
      <c r="C2098" s="64"/>
      <c r="D2098" s="64"/>
      <c r="E2098" s="64"/>
      <c r="F2098" s="64"/>
      <c r="G2098" s="64"/>
      <c r="H2098" s="64"/>
      <c r="I2098" s="64"/>
      <c r="J2098" s="64"/>
      <c r="K2098" s="64"/>
      <c r="L2098" s="64"/>
      <c r="M2098" s="64"/>
      <c r="N2098" s="64"/>
      <c r="O2098" s="64"/>
      <c r="P2098" s="64"/>
      <c r="Q2098" s="64"/>
      <c r="R2098" s="64"/>
      <c r="S2098" s="64"/>
      <c r="T2098" s="64"/>
      <c r="U2098" s="64"/>
      <c r="V2098" s="64"/>
      <c r="W2098" s="64"/>
      <c r="X2098" s="64"/>
      <c r="Y2098" s="64"/>
      <c r="Z2098" s="64"/>
      <c r="AA2098" s="64"/>
      <c r="AB2098" s="64"/>
      <c r="AC2098" s="64"/>
      <c r="AD2098" s="64"/>
      <c r="AE2098" s="64"/>
      <c r="AF2098" s="64"/>
      <c r="AG2098" s="64"/>
      <c r="AH2098" s="64"/>
    </row>
    <row r="2099" spans="1:34" ht="15" customHeight="1" x14ac:dyDescent="0.3">
      <c r="A2099" s="64"/>
      <c r="B2099" s="64"/>
      <c r="C2099" s="64"/>
      <c r="D2099" s="64"/>
      <c r="E2099" s="64"/>
      <c r="F2099" s="64"/>
      <c r="G2099" s="64"/>
      <c r="H2099" s="64"/>
      <c r="I2099" s="64"/>
      <c r="J2099" s="64"/>
      <c r="K2099" s="64"/>
      <c r="L2099" s="64"/>
      <c r="M2099" s="64"/>
      <c r="N2099" s="64"/>
      <c r="O2099" s="64"/>
      <c r="P2099" s="64"/>
      <c r="Q2099" s="64"/>
      <c r="R2099" s="64"/>
      <c r="S2099" s="64"/>
      <c r="T2099" s="64"/>
      <c r="U2099" s="64"/>
      <c r="V2099" s="64"/>
      <c r="W2099" s="64"/>
      <c r="X2099" s="64"/>
      <c r="Y2099" s="64"/>
      <c r="Z2099" s="64"/>
      <c r="AA2099" s="64"/>
      <c r="AB2099" s="64"/>
      <c r="AC2099" s="64"/>
      <c r="AD2099" s="64"/>
      <c r="AE2099" s="64"/>
      <c r="AF2099" s="64"/>
      <c r="AG2099" s="64"/>
      <c r="AH2099" s="64"/>
    </row>
    <row r="2100" spans="1:34" ht="15" customHeight="1" x14ac:dyDescent="0.3">
      <c r="A2100" s="64"/>
      <c r="B2100" s="64"/>
      <c r="C2100" s="64"/>
      <c r="D2100" s="64"/>
      <c r="E2100" s="64"/>
      <c r="F2100" s="64"/>
      <c r="G2100" s="64"/>
      <c r="H2100" s="64"/>
      <c r="I2100" s="64"/>
      <c r="J2100" s="64"/>
      <c r="K2100" s="64"/>
      <c r="L2100" s="64"/>
      <c r="M2100" s="64"/>
      <c r="N2100" s="64"/>
      <c r="O2100" s="64"/>
      <c r="P2100" s="64"/>
      <c r="Q2100" s="64"/>
      <c r="R2100" s="64"/>
      <c r="S2100" s="64"/>
      <c r="T2100" s="64"/>
      <c r="U2100" s="64"/>
      <c r="V2100" s="64"/>
      <c r="W2100" s="64"/>
      <c r="X2100" s="64"/>
      <c r="Y2100" s="64"/>
      <c r="Z2100" s="64"/>
      <c r="AA2100" s="64"/>
      <c r="AB2100" s="64"/>
      <c r="AC2100" s="64"/>
      <c r="AD2100" s="64"/>
      <c r="AE2100" s="64"/>
      <c r="AF2100" s="64"/>
      <c r="AG2100" s="64"/>
      <c r="AH2100" s="64"/>
    </row>
    <row r="2101" spans="1:34" ht="15" customHeight="1" x14ac:dyDescent="0.3">
      <c r="A2101" s="64"/>
      <c r="B2101" s="64"/>
      <c r="C2101" s="64"/>
      <c r="D2101" s="64"/>
      <c r="E2101" s="64"/>
      <c r="F2101" s="64"/>
      <c r="G2101" s="64"/>
      <c r="H2101" s="64"/>
      <c r="I2101" s="64"/>
      <c r="J2101" s="64"/>
      <c r="K2101" s="64"/>
      <c r="L2101" s="64"/>
      <c r="M2101" s="64"/>
      <c r="N2101" s="64"/>
      <c r="O2101" s="64"/>
      <c r="P2101" s="64"/>
      <c r="Q2101" s="64"/>
      <c r="R2101" s="64"/>
      <c r="S2101" s="64"/>
      <c r="T2101" s="64"/>
      <c r="U2101" s="64"/>
      <c r="V2101" s="64"/>
      <c r="W2101" s="64"/>
      <c r="X2101" s="64"/>
      <c r="Y2101" s="64"/>
      <c r="Z2101" s="64"/>
      <c r="AA2101" s="64"/>
      <c r="AB2101" s="64"/>
      <c r="AC2101" s="64"/>
      <c r="AD2101" s="64"/>
      <c r="AE2101" s="64"/>
      <c r="AF2101" s="64"/>
      <c r="AG2101" s="64"/>
      <c r="AH2101" s="64"/>
    </row>
    <row r="2102" spans="1:34" ht="15" customHeight="1" x14ac:dyDescent="0.3">
      <c r="A2102" s="64"/>
      <c r="B2102" s="64"/>
      <c r="C2102" s="64"/>
      <c r="D2102" s="64"/>
      <c r="E2102" s="64"/>
      <c r="F2102" s="64"/>
      <c r="G2102" s="64"/>
      <c r="H2102" s="64"/>
      <c r="I2102" s="64"/>
      <c r="J2102" s="64"/>
      <c r="K2102" s="64"/>
      <c r="L2102" s="64"/>
      <c r="M2102" s="64"/>
      <c r="N2102" s="64"/>
      <c r="O2102" s="64"/>
      <c r="P2102" s="64"/>
      <c r="Q2102" s="64"/>
      <c r="R2102" s="64"/>
      <c r="S2102" s="64"/>
      <c r="T2102" s="64"/>
      <c r="U2102" s="64"/>
      <c r="V2102" s="64"/>
      <c r="W2102" s="64"/>
      <c r="X2102" s="64"/>
      <c r="Y2102" s="64"/>
      <c r="Z2102" s="64"/>
      <c r="AA2102" s="64"/>
      <c r="AB2102" s="64"/>
      <c r="AC2102" s="64"/>
      <c r="AD2102" s="64"/>
      <c r="AE2102" s="64"/>
      <c r="AF2102" s="64"/>
      <c r="AG2102" s="64"/>
      <c r="AH2102" s="64"/>
    </row>
    <row r="2103" spans="1:34" ht="15" customHeight="1" x14ac:dyDescent="0.3">
      <c r="A2103" s="64"/>
      <c r="B2103" s="64"/>
      <c r="C2103" s="64"/>
      <c r="D2103" s="64"/>
      <c r="E2103" s="64"/>
      <c r="F2103" s="64"/>
      <c r="G2103" s="64"/>
      <c r="H2103" s="64"/>
      <c r="I2103" s="64"/>
      <c r="J2103" s="64"/>
      <c r="K2103" s="64"/>
      <c r="L2103" s="64"/>
      <c r="M2103" s="64"/>
      <c r="N2103" s="64"/>
      <c r="O2103" s="64"/>
      <c r="P2103" s="64"/>
      <c r="Q2103" s="64"/>
      <c r="R2103" s="64"/>
      <c r="S2103" s="64"/>
      <c r="T2103" s="64"/>
      <c r="U2103" s="64"/>
      <c r="V2103" s="64"/>
      <c r="W2103" s="64"/>
      <c r="X2103" s="64"/>
      <c r="Y2103" s="64"/>
      <c r="Z2103" s="64"/>
      <c r="AA2103" s="64"/>
      <c r="AB2103" s="64"/>
      <c r="AC2103" s="64"/>
      <c r="AD2103" s="64"/>
      <c r="AE2103" s="64"/>
      <c r="AF2103" s="64"/>
      <c r="AG2103" s="64"/>
      <c r="AH2103" s="64"/>
    </row>
    <row r="2104" spans="1:34" ht="15" customHeight="1" x14ac:dyDescent="0.3">
      <c r="A2104" s="64"/>
      <c r="B2104" s="64"/>
      <c r="C2104" s="64"/>
      <c r="D2104" s="64"/>
      <c r="E2104" s="64"/>
      <c r="F2104" s="64"/>
      <c r="G2104" s="64"/>
      <c r="H2104" s="64"/>
      <c r="I2104" s="64"/>
      <c r="J2104" s="64"/>
      <c r="K2104" s="64"/>
      <c r="L2104" s="64"/>
      <c r="M2104" s="64"/>
      <c r="N2104" s="64"/>
      <c r="O2104" s="64"/>
      <c r="P2104" s="64"/>
      <c r="Q2104" s="64"/>
      <c r="R2104" s="64"/>
      <c r="S2104" s="64"/>
      <c r="T2104" s="64"/>
      <c r="U2104" s="64"/>
      <c r="V2104" s="64"/>
      <c r="W2104" s="64"/>
      <c r="X2104" s="64"/>
      <c r="Y2104" s="64"/>
      <c r="Z2104" s="64"/>
      <c r="AA2104" s="64"/>
      <c r="AB2104" s="64"/>
      <c r="AC2104" s="64"/>
      <c r="AD2104" s="64"/>
      <c r="AE2104" s="64"/>
      <c r="AF2104" s="64"/>
      <c r="AG2104" s="64"/>
      <c r="AH2104" s="64"/>
    </row>
    <row r="2105" spans="1:34" ht="15" customHeight="1" x14ac:dyDescent="0.3">
      <c r="A2105" s="64"/>
      <c r="B2105" s="64"/>
      <c r="C2105" s="64"/>
      <c r="D2105" s="64"/>
      <c r="E2105" s="64"/>
      <c r="F2105" s="64"/>
      <c r="G2105" s="64"/>
      <c r="H2105" s="64"/>
      <c r="I2105" s="64"/>
      <c r="J2105" s="64"/>
      <c r="K2105" s="64"/>
      <c r="L2105" s="64"/>
      <c r="M2105" s="64"/>
      <c r="N2105" s="64"/>
      <c r="O2105" s="64"/>
      <c r="P2105" s="64"/>
      <c r="Q2105" s="64"/>
      <c r="R2105" s="64"/>
      <c r="S2105" s="64"/>
      <c r="T2105" s="64"/>
      <c r="U2105" s="64"/>
      <c r="V2105" s="64"/>
      <c r="W2105" s="64"/>
      <c r="X2105" s="64"/>
      <c r="Y2105" s="64"/>
      <c r="Z2105" s="64"/>
      <c r="AA2105" s="64"/>
      <c r="AB2105" s="64"/>
      <c r="AC2105" s="64"/>
      <c r="AD2105" s="64"/>
      <c r="AE2105" s="64"/>
      <c r="AF2105" s="64"/>
      <c r="AG2105" s="64"/>
      <c r="AH2105" s="64"/>
    </row>
    <row r="2106" spans="1:34" ht="15" customHeight="1" x14ac:dyDescent="0.3">
      <c r="A2106" s="64"/>
      <c r="B2106" s="64"/>
      <c r="C2106" s="64"/>
      <c r="D2106" s="64"/>
      <c r="E2106" s="64"/>
      <c r="F2106" s="64"/>
      <c r="G2106" s="64"/>
      <c r="H2106" s="64"/>
      <c r="I2106" s="64"/>
      <c r="J2106" s="64"/>
      <c r="K2106" s="64"/>
      <c r="L2106" s="64"/>
      <c r="M2106" s="64"/>
      <c r="N2106" s="64"/>
      <c r="O2106" s="64"/>
      <c r="P2106" s="64"/>
      <c r="Q2106" s="64"/>
      <c r="R2106" s="64"/>
      <c r="S2106" s="64"/>
      <c r="T2106" s="64"/>
      <c r="U2106" s="64"/>
      <c r="V2106" s="64"/>
      <c r="W2106" s="64"/>
      <c r="X2106" s="64"/>
      <c r="Y2106" s="64"/>
      <c r="Z2106" s="64"/>
      <c r="AA2106" s="64"/>
      <c r="AB2106" s="64"/>
      <c r="AC2106" s="64"/>
      <c r="AD2106" s="64"/>
      <c r="AE2106" s="64"/>
      <c r="AF2106" s="64"/>
      <c r="AG2106" s="64"/>
      <c r="AH2106" s="64"/>
    </row>
    <row r="2107" spans="1:34" ht="15" customHeight="1" x14ac:dyDescent="0.3">
      <c r="A2107" s="64"/>
      <c r="B2107" s="64"/>
      <c r="C2107" s="64"/>
      <c r="D2107" s="64"/>
      <c r="E2107" s="64"/>
      <c r="F2107" s="64"/>
      <c r="G2107" s="64"/>
      <c r="H2107" s="64"/>
      <c r="I2107" s="64"/>
      <c r="J2107" s="64"/>
      <c r="K2107" s="64"/>
      <c r="L2107" s="64"/>
      <c r="M2107" s="64"/>
      <c r="N2107" s="64"/>
      <c r="O2107" s="64"/>
      <c r="P2107" s="64"/>
      <c r="Q2107" s="64"/>
      <c r="R2107" s="64"/>
      <c r="S2107" s="64"/>
      <c r="T2107" s="64"/>
      <c r="U2107" s="64"/>
      <c r="V2107" s="64"/>
      <c r="W2107" s="64"/>
      <c r="X2107" s="64"/>
      <c r="Y2107" s="64"/>
      <c r="Z2107" s="64"/>
      <c r="AA2107" s="64"/>
      <c r="AB2107" s="64"/>
      <c r="AC2107" s="64"/>
      <c r="AD2107" s="64"/>
      <c r="AE2107" s="64"/>
      <c r="AF2107" s="64"/>
      <c r="AG2107" s="64"/>
      <c r="AH2107" s="64"/>
    </row>
    <row r="2108" spans="1:34" ht="15" customHeight="1" x14ac:dyDescent="0.3">
      <c r="A2108" s="64"/>
      <c r="B2108" s="64"/>
      <c r="C2108" s="64"/>
      <c r="D2108" s="64"/>
      <c r="E2108" s="64"/>
      <c r="F2108" s="64"/>
      <c r="G2108" s="64"/>
      <c r="H2108" s="64"/>
      <c r="I2108" s="64"/>
      <c r="J2108" s="64"/>
      <c r="K2108" s="64"/>
      <c r="L2108" s="64"/>
      <c r="M2108" s="64"/>
      <c r="N2108" s="64"/>
      <c r="O2108" s="64"/>
      <c r="P2108" s="64"/>
      <c r="Q2108" s="64"/>
      <c r="R2108" s="64"/>
      <c r="S2108" s="64"/>
      <c r="T2108" s="64"/>
      <c r="U2108" s="64"/>
      <c r="V2108" s="64"/>
      <c r="W2108" s="64"/>
      <c r="X2108" s="64"/>
      <c r="Y2108" s="64"/>
      <c r="Z2108" s="64"/>
      <c r="AA2108" s="64"/>
      <c r="AB2108" s="64"/>
      <c r="AC2108" s="64"/>
      <c r="AD2108" s="64"/>
      <c r="AE2108" s="64"/>
      <c r="AF2108" s="64"/>
      <c r="AG2108" s="64"/>
      <c r="AH2108" s="64"/>
    </row>
    <row r="2109" spans="1:34" ht="15" customHeight="1" x14ac:dyDescent="0.3">
      <c r="A2109" s="64"/>
      <c r="B2109" s="64"/>
      <c r="C2109" s="64"/>
      <c r="D2109" s="64"/>
      <c r="E2109" s="64"/>
      <c r="F2109" s="64"/>
      <c r="G2109" s="64"/>
      <c r="H2109" s="64"/>
      <c r="I2109" s="64"/>
      <c r="J2109" s="64"/>
      <c r="K2109" s="64"/>
      <c r="L2109" s="64"/>
      <c r="M2109" s="64"/>
      <c r="N2109" s="64"/>
      <c r="O2109" s="64"/>
      <c r="P2109" s="64"/>
      <c r="Q2109" s="64"/>
      <c r="R2109" s="64"/>
      <c r="S2109" s="64"/>
      <c r="T2109" s="64"/>
      <c r="U2109" s="64"/>
      <c r="V2109" s="64"/>
      <c r="W2109" s="64"/>
      <c r="X2109" s="64"/>
      <c r="Y2109" s="64"/>
      <c r="Z2109" s="64"/>
      <c r="AA2109" s="64"/>
      <c r="AB2109" s="64"/>
      <c r="AC2109" s="64"/>
      <c r="AD2109" s="64"/>
      <c r="AE2109" s="64"/>
      <c r="AF2109" s="64"/>
      <c r="AG2109" s="64"/>
      <c r="AH2109" s="64"/>
    </row>
    <row r="2110" spans="1:34" ht="15" customHeight="1" x14ac:dyDescent="0.3">
      <c r="A2110" s="64"/>
      <c r="B2110" s="64"/>
      <c r="C2110" s="64"/>
      <c r="D2110" s="64"/>
      <c r="E2110" s="64"/>
      <c r="F2110" s="64"/>
      <c r="G2110" s="64"/>
      <c r="H2110" s="64"/>
      <c r="I2110" s="64"/>
      <c r="J2110" s="64"/>
      <c r="K2110" s="64"/>
      <c r="L2110" s="64"/>
      <c r="M2110" s="64"/>
      <c r="N2110" s="64"/>
      <c r="O2110" s="64"/>
      <c r="P2110" s="64"/>
      <c r="Q2110" s="64"/>
      <c r="R2110" s="64"/>
      <c r="S2110" s="64"/>
      <c r="T2110" s="64"/>
      <c r="U2110" s="64"/>
      <c r="V2110" s="64"/>
      <c r="W2110" s="64"/>
      <c r="X2110" s="64"/>
      <c r="Y2110" s="64"/>
      <c r="Z2110" s="64"/>
      <c r="AA2110" s="64"/>
      <c r="AB2110" s="64"/>
      <c r="AC2110" s="64"/>
      <c r="AD2110" s="64"/>
      <c r="AE2110" s="64"/>
      <c r="AF2110" s="64"/>
      <c r="AG2110" s="64"/>
      <c r="AH2110" s="64"/>
    </row>
    <row r="2111" spans="1:34" ht="15" customHeight="1" x14ac:dyDescent="0.3">
      <c r="A2111" s="64"/>
      <c r="B2111" s="64"/>
      <c r="C2111" s="64"/>
      <c r="D2111" s="64"/>
      <c r="E2111" s="64"/>
      <c r="F2111" s="64"/>
      <c r="G2111" s="64"/>
      <c r="H2111" s="64"/>
      <c r="I2111" s="64"/>
      <c r="J2111" s="64"/>
      <c r="K2111" s="64"/>
      <c r="L2111" s="64"/>
      <c r="M2111" s="64"/>
      <c r="N2111" s="64"/>
      <c r="O2111" s="64"/>
      <c r="P2111" s="64"/>
      <c r="Q2111" s="64"/>
      <c r="R2111" s="64"/>
      <c r="S2111" s="64"/>
      <c r="T2111" s="64"/>
      <c r="U2111" s="64"/>
      <c r="V2111" s="64"/>
      <c r="W2111" s="64"/>
      <c r="X2111" s="64"/>
      <c r="Y2111" s="64"/>
      <c r="Z2111" s="64"/>
      <c r="AA2111" s="64"/>
      <c r="AB2111" s="64"/>
      <c r="AC2111" s="64"/>
      <c r="AD2111" s="64"/>
      <c r="AE2111" s="64"/>
      <c r="AF2111" s="64"/>
      <c r="AG2111" s="64"/>
      <c r="AH2111" s="64"/>
    </row>
    <row r="2112" spans="1:34" ht="15" customHeight="1" x14ac:dyDescent="0.3">
      <c r="A2112" s="64"/>
      <c r="B2112" s="64"/>
      <c r="C2112" s="64"/>
      <c r="D2112" s="64"/>
      <c r="E2112" s="64"/>
      <c r="F2112" s="64"/>
      <c r="G2112" s="64"/>
      <c r="H2112" s="64"/>
      <c r="I2112" s="64"/>
      <c r="J2112" s="64"/>
      <c r="K2112" s="64"/>
      <c r="L2112" s="64"/>
      <c r="M2112" s="64"/>
      <c r="N2112" s="64"/>
      <c r="O2112" s="64"/>
      <c r="P2112" s="64"/>
      <c r="Q2112" s="64"/>
      <c r="R2112" s="64"/>
      <c r="S2112" s="64"/>
      <c r="T2112" s="64"/>
      <c r="U2112" s="64"/>
      <c r="V2112" s="64"/>
      <c r="W2112" s="64"/>
      <c r="X2112" s="64"/>
      <c r="Y2112" s="64"/>
      <c r="Z2112" s="64"/>
      <c r="AA2112" s="64"/>
      <c r="AB2112" s="64"/>
      <c r="AC2112" s="64"/>
      <c r="AD2112" s="64"/>
      <c r="AE2112" s="64"/>
      <c r="AF2112" s="64"/>
      <c r="AG2112" s="64"/>
      <c r="AH2112" s="64"/>
    </row>
    <row r="2113" spans="1:34" ht="15" customHeight="1" x14ac:dyDescent="0.3">
      <c r="A2113" s="64"/>
      <c r="B2113" s="64"/>
      <c r="C2113" s="64"/>
      <c r="D2113" s="64"/>
      <c r="E2113" s="64"/>
      <c r="F2113" s="64"/>
      <c r="G2113" s="64"/>
      <c r="H2113" s="64"/>
      <c r="I2113" s="64"/>
      <c r="J2113" s="64"/>
      <c r="K2113" s="64"/>
      <c r="L2113" s="64"/>
      <c r="M2113" s="64"/>
      <c r="N2113" s="64"/>
      <c r="O2113" s="64"/>
      <c r="P2113" s="64"/>
      <c r="Q2113" s="64"/>
      <c r="R2113" s="64"/>
      <c r="S2113" s="64"/>
      <c r="T2113" s="64"/>
      <c r="U2113" s="64"/>
      <c r="V2113" s="64"/>
      <c r="W2113" s="64"/>
      <c r="X2113" s="64"/>
      <c r="Y2113" s="64"/>
      <c r="Z2113" s="64"/>
      <c r="AA2113" s="64"/>
      <c r="AB2113" s="64"/>
      <c r="AC2113" s="64"/>
      <c r="AD2113" s="64"/>
      <c r="AE2113" s="64"/>
      <c r="AF2113" s="64"/>
      <c r="AG2113" s="64"/>
      <c r="AH2113" s="64"/>
    </row>
    <row r="2114" spans="1:34" ht="15" customHeight="1" x14ac:dyDescent="0.3">
      <c r="A2114" s="64"/>
      <c r="B2114" s="64"/>
      <c r="C2114" s="64"/>
      <c r="D2114" s="64"/>
      <c r="E2114" s="64"/>
      <c r="F2114" s="64"/>
      <c r="G2114" s="64"/>
      <c r="H2114" s="64"/>
      <c r="I2114" s="64"/>
      <c r="J2114" s="64"/>
      <c r="K2114" s="64"/>
      <c r="L2114" s="64"/>
      <c r="M2114" s="64"/>
      <c r="N2114" s="64"/>
      <c r="O2114" s="64"/>
      <c r="P2114" s="64"/>
      <c r="Q2114" s="64"/>
      <c r="R2114" s="64"/>
      <c r="S2114" s="64"/>
      <c r="T2114" s="64"/>
      <c r="U2114" s="64"/>
      <c r="V2114" s="64"/>
      <c r="W2114" s="64"/>
      <c r="X2114" s="64"/>
      <c r="Y2114" s="64"/>
      <c r="Z2114" s="64"/>
      <c r="AA2114" s="64"/>
      <c r="AB2114" s="64"/>
      <c r="AC2114" s="64"/>
      <c r="AD2114" s="64"/>
      <c r="AE2114" s="64"/>
      <c r="AF2114" s="64"/>
      <c r="AG2114" s="64"/>
      <c r="AH2114" s="64"/>
    </row>
    <row r="2115" spans="1:34" ht="15" customHeight="1" x14ac:dyDescent="0.3">
      <c r="A2115" s="64"/>
      <c r="B2115" s="64"/>
      <c r="C2115" s="64"/>
      <c r="D2115" s="64"/>
      <c r="E2115" s="64"/>
      <c r="F2115" s="64"/>
      <c r="G2115" s="64"/>
      <c r="H2115" s="64"/>
      <c r="I2115" s="64"/>
      <c r="J2115" s="64"/>
      <c r="K2115" s="64"/>
      <c r="L2115" s="64"/>
      <c r="M2115" s="64"/>
      <c r="N2115" s="64"/>
      <c r="O2115" s="64"/>
      <c r="P2115" s="64"/>
      <c r="Q2115" s="64"/>
      <c r="R2115" s="64"/>
      <c r="S2115" s="64"/>
      <c r="T2115" s="64"/>
      <c r="U2115" s="64"/>
      <c r="V2115" s="64"/>
      <c r="W2115" s="64"/>
      <c r="X2115" s="64"/>
      <c r="Y2115" s="64"/>
      <c r="Z2115" s="64"/>
      <c r="AA2115" s="64"/>
      <c r="AB2115" s="64"/>
      <c r="AC2115" s="64"/>
      <c r="AD2115" s="64"/>
      <c r="AE2115" s="64"/>
      <c r="AF2115" s="64"/>
      <c r="AG2115" s="64"/>
      <c r="AH2115" s="64"/>
    </row>
    <row r="2116" spans="1:34" ht="15" customHeight="1" x14ac:dyDescent="0.3">
      <c r="A2116" s="64"/>
      <c r="B2116" s="64"/>
      <c r="C2116" s="64"/>
      <c r="D2116" s="64"/>
      <c r="E2116" s="64"/>
      <c r="F2116" s="64"/>
      <c r="G2116" s="64"/>
      <c r="H2116" s="64"/>
      <c r="I2116" s="64"/>
      <c r="J2116" s="64"/>
      <c r="K2116" s="64"/>
      <c r="L2116" s="64"/>
      <c r="M2116" s="64"/>
      <c r="N2116" s="64"/>
      <c r="O2116" s="64"/>
      <c r="P2116" s="64"/>
      <c r="Q2116" s="64"/>
      <c r="R2116" s="64"/>
      <c r="S2116" s="64"/>
      <c r="T2116" s="64"/>
      <c r="U2116" s="64"/>
      <c r="V2116" s="64"/>
      <c r="W2116" s="64"/>
      <c r="X2116" s="64"/>
      <c r="Y2116" s="64"/>
      <c r="Z2116" s="64"/>
      <c r="AA2116" s="64"/>
      <c r="AB2116" s="64"/>
      <c r="AC2116" s="64"/>
      <c r="AD2116" s="64"/>
      <c r="AE2116" s="64"/>
      <c r="AF2116" s="64"/>
      <c r="AG2116" s="64"/>
      <c r="AH2116" s="64"/>
    </row>
    <row r="2117" spans="1:34" ht="15" customHeight="1" x14ac:dyDescent="0.3">
      <c r="A2117" s="64"/>
      <c r="B2117" s="64"/>
      <c r="C2117" s="64"/>
      <c r="D2117" s="64"/>
      <c r="E2117" s="64"/>
      <c r="F2117" s="64"/>
      <c r="G2117" s="64"/>
      <c r="H2117" s="64"/>
      <c r="I2117" s="64"/>
      <c r="J2117" s="64"/>
      <c r="K2117" s="64"/>
      <c r="L2117" s="64"/>
      <c r="M2117" s="64"/>
      <c r="N2117" s="64"/>
      <c r="O2117" s="64"/>
      <c r="P2117" s="64"/>
      <c r="Q2117" s="64"/>
      <c r="R2117" s="64"/>
      <c r="S2117" s="64"/>
      <c r="T2117" s="64"/>
      <c r="U2117" s="64"/>
      <c r="V2117" s="64"/>
      <c r="W2117" s="64"/>
      <c r="X2117" s="64"/>
      <c r="Y2117" s="64"/>
      <c r="Z2117" s="64"/>
      <c r="AA2117" s="64"/>
      <c r="AB2117" s="64"/>
      <c r="AC2117" s="64"/>
      <c r="AD2117" s="64"/>
      <c r="AE2117" s="64"/>
      <c r="AF2117" s="64"/>
      <c r="AG2117" s="64"/>
      <c r="AH2117" s="64"/>
    </row>
    <row r="2118" spans="1:34" ht="15" customHeight="1" x14ac:dyDescent="0.3">
      <c r="A2118" s="64"/>
      <c r="B2118" s="64"/>
      <c r="C2118" s="64"/>
      <c r="D2118" s="64"/>
      <c r="E2118" s="64"/>
      <c r="F2118" s="64"/>
      <c r="G2118" s="64"/>
      <c r="H2118" s="64"/>
      <c r="I2118" s="64"/>
      <c r="J2118" s="64"/>
      <c r="K2118" s="64"/>
      <c r="L2118" s="64"/>
      <c r="M2118" s="64"/>
      <c r="N2118" s="64"/>
      <c r="O2118" s="64"/>
      <c r="P2118" s="64"/>
      <c r="Q2118" s="64"/>
      <c r="R2118" s="64"/>
      <c r="S2118" s="64"/>
      <c r="T2118" s="64"/>
      <c r="U2118" s="64"/>
      <c r="V2118" s="64"/>
      <c r="W2118" s="64"/>
      <c r="X2118" s="64"/>
      <c r="Y2118" s="64"/>
      <c r="Z2118" s="64"/>
      <c r="AA2118" s="64"/>
      <c r="AB2118" s="64"/>
      <c r="AC2118" s="64"/>
      <c r="AD2118" s="64"/>
      <c r="AE2118" s="64"/>
      <c r="AF2118" s="64"/>
      <c r="AG2118" s="64"/>
      <c r="AH2118" s="64"/>
    </row>
    <row r="2119" spans="1:34" ht="15" customHeight="1" x14ac:dyDescent="0.3">
      <c r="A2119" s="64"/>
      <c r="B2119" s="64"/>
      <c r="C2119" s="64"/>
      <c r="D2119" s="64"/>
      <c r="E2119" s="64"/>
      <c r="F2119" s="64"/>
      <c r="G2119" s="64"/>
      <c r="H2119" s="64"/>
      <c r="I2119" s="64"/>
      <c r="J2119" s="64"/>
      <c r="K2119" s="64"/>
      <c r="L2119" s="64"/>
      <c r="M2119" s="64"/>
      <c r="N2119" s="64"/>
      <c r="O2119" s="64"/>
      <c r="P2119" s="64"/>
      <c r="Q2119" s="64"/>
      <c r="R2119" s="64"/>
      <c r="S2119" s="64"/>
      <c r="T2119" s="64"/>
      <c r="U2119" s="64"/>
      <c r="V2119" s="64"/>
      <c r="W2119" s="64"/>
      <c r="X2119" s="64"/>
      <c r="Y2119" s="64"/>
      <c r="Z2119" s="64"/>
      <c r="AA2119" s="64"/>
      <c r="AB2119" s="64"/>
      <c r="AC2119" s="64"/>
      <c r="AD2119" s="64"/>
      <c r="AE2119" s="64"/>
      <c r="AF2119" s="64"/>
      <c r="AG2119" s="64"/>
      <c r="AH2119" s="64"/>
    </row>
    <row r="2120" spans="1:34" ht="15" customHeight="1" x14ac:dyDescent="0.3">
      <c r="A2120" s="64"/>
      <c r="B2120" s="64"/>
      <c r="C2120" s="64"/>
      <c r="D2120" s="64"/>
      <c r="E2120" s="64"/>
      <c r="F2120" s="64"/>
      <c r="G2120" s="64"/>
      <c r="H2120" s="64"/>
      <c r="I2120" s="64"/>
      <c r="J2120" s="64"/>
      <c r="K2120" s="64"/>
      <c r="L2120" s="64"/>
      <c r="M2120" s="64"/>
      <c r="N2120" s="64"/>
      <c r="O2120" s="64"/>
      <c r="P2120" s="64"/>
      <c r="Q2120" s="64"/>
      <c r="R2120" s="64"/>
      <c r="S2120" s="64"/>
      <c r="T2120" s="64"/>
      <c r="U2120" s="64"/>
      <c r="V2120" s="64"/>
      <c r="W2120" s="64"/>
      <c r="X2120" s="64"/>
      <c r="Y2120" s="64"/>
      <c r="Z2120" s="64"/>
      <c r="AA2120" s="64"/>
      <c r="AB2120" s="64"/>
      <c r="AC2120" s="64"/>
      <c r="AD2120" s="64"/>
      <c r="AE2120" s="64"/>
      <c r="AF2120" s="64"/>
      <c r="AG2120" s="64"/>
      <c r="AH2120" s="64"/>
    </row>
    <row r="2121" spans="1:34" ht="15" customHeight="1" x14ac:dyDescent="0.3">
      <c r="A2121" s="64"/>
      <c r="B2121" s="64"/>
      <c r="C2121" s="64"/>
      <c r="D2121" s="64"/>
      <c r="E2121" s="64"/>
      <c r="F2121" s="64"/>
      <c r="G2121" s="64"/>
      <c r="H2121" s="64"/>
      <c r="I2121" s="64"/>
      <c r="J2121" s="64"/>
      <c r="K2121" s="64"/>
      <c r="L2121" s="64"/>
      <c r="M2121" s="64"/>
      <c r="N2121" s="64"/>
      <c r="O2121" s="64"/>
      <c r="P2121" s="64"/>
      <c r="Q2121" s="64"/>
      <c r="R2121" s="64"/>
      <c r="S2121" s="64"/>
      <c r="T2121" s="64"/>
      <c r="U2121" s="64"/>
      <c r="V2121" s="64"/>
      <c r="W2121" s="64"/>
      <c r="X2121" s="64"/>
      <c r="Y2121" s="64"/>
      <c r="Z2121" s="64"/>
      <c r="AA2121" s="64"/>
      <c r="AB2121" s="64"/>
      <c r="AC2121" s="64"/>
      <c r="AD2121" s="64"/>
      <c r="AE2121" s="64"/>
      <c r="AF2121" s="64"/>
      <c r="AG2121" s="64"/>
      <c r="AH2121" s="64"/>
    </row>
    <row r="2122" spans="1:34" ht="15" customHeight="1" x14ac:dyDescent="0.3">
      <c r="A2122" s="64"/>
      <c r="B2122" s="64"/>
      <c r="C2122" s="64"/>
      <c r="D2122" s="64"/>
      <c r="E2122" s="64"/>
      <c r="F2122" s="64"/>
      <c r="G2122" s="64"/>
      <c r="H2122" s="64"/>
      <c r="I2122" s="64"/>
      <c r="J2122" s="64"/>
      <c r="K2122" s="64"/>
      <c r="L2122" s="64"/>
      <c r="M2122" s="64"/>
      <c r="N2122" s="64"/>
      <c r="O2122" s="64"/>
      <c r="P2122" s="64"/>
      <c r="Q2122" s="64"/>
      <c r="R2122" s="64"/>
      <c r="S2122" s="64"/>
      <c r="T2122" s="64"/>
      <c r="U2122" s="64"/>
      <c r="V2122" s="64"/>
      <c r="W2122" s="64"/>
      <c r="X2122" s="64"/>
      <c r="Y2122" s="64"/>
      <c r="Z2122" s="64"/>
      <c r="AA2122" s="64"/>
      <c r="AB2122" s="64"/>
      <c r="AC2122" s="64"/>
      <c r="AD2122" s="64"/>
      <c r="AE2122" s="64"/>
      <c r="AF2122" s="64"/>
      <c r="AG2122" s="64"/>
      <c r="AH2122" s="64"/>
    </row>
    <row r="2123" spans="1:34" ht="15" customHeight="1" x14ac:dyDescent="0.3">
      <c r="A2123" s="64"/>
      <c r="B2123" s="64"/>
      <c r="C2123" s="64"/>
      <c r="D2123" s="64"/>
      <c r="E2123" s="64"/>
      <c r="F2123" s="64"/>
      <c r="G2123" s="64"/>
      <c r="H2123" s="64"/>
      <c r="I2123" s="64"/>
      <c r="J2123" s="64"/>
      <c r="K2123" s="64"/>
      <c r="L2123" s="64"/>
      <c r="M2123" s="64"/>
      <c r="N2123" s="64"/>
      <c r="O2123" s="64"/>
      <c r="P2123" s="64"/>
      <c r="Q2123" s="64"/>
      <c r="R2123" s="64"/>
      <c r="S2123" s="64"/>
      <c r="T2123" s="64"/>
      <c r="U2123" s="64"/>
      <c r="V2123" s="64"/>
      <c r="W2123" s="64"/>
      <c r="X2123" s="64"/>
      <c r="Y2123" s="64"/>
      <c r="Z2123" s="64"/>
      <c r="AA2123" s="64"/>
      <c r="AB2123" s="64"/>
      <c r="AC2123" s="64"/>
      <c r="AD2123" s="64"/>
      <c r="AE2123" s="64"/>
      <c r="AF2123" s="64"/>
      <c r="AG2123" s="64"/>
      <c r="AH2123" s="64"/>
    </row>
    <row r="2124" spans="1:34" ht="15" customHeight="1" x14ac:dyDescent="0.3">
      <c r="A2124" s="64"/>
      <c r="B2124" s="64"/>
      <c r="C2124" s="64"/>
      <c r="D2124" s="64"/>
      <c r="E2124" s="64"/>
      <c r="F2124" s="64"/>
      <c r="G2124" s="64"/>
      <c r="H2124" s="64"/>
      <c r="I2124" s="64"/>
      <c r="J2124" s="64"/>
      <c r="K2124" s="64"/>
      <c r="L2124" s="64"/>
      <c r="M2124" s="64"/>
      <c r="N2124" s="64"/>
      <c r="O2124" s="64"/>
      <c r="P2124" s="64"/>
      <c r="Q2124" s="64"/>
      <c r="R2124" s="64"/>
      <c r="S2124" s="64"/>
      <c r="T2124" s="64"/>
      <c r="U2124" s="64"/>
      <c r="V2124" s="64"/>
      <c r="W2124" s="64"/>
      <c r="X2124" s="64"/>
      <c r="Y2124" s="64"/>
      <c r="Z2124" s="64"/>
      <c r="AA2124" s="64"/>
      <c r="AB2124" s="64"/>
      <c r="AC2124" s="64"/>
      <c r="AD2124" s="64"/>
      <c r="AE2124" s="64"/>
      <c r="AF2124" s="64"/>
      <c r="AG2124" s="64"/>
      <c r="AH2124" s="64"/>
    </row>
    <row r="2125" spans="1:34" ht="15" customHeight="1" x14ac:dyDescent="0.3">
      <c r="A2125" s="64"/>
      <c r="B2125" s="64"/>
      <c r="C2125" s="64"/>
      <c r="D2125" s="64"/>
      <c r="E2125" s="64"/>
      <c r="F2125" s="64"/>
      <c r="G2125" s="64"/>
      <c r="H2125" s="64"/>
      <c r="I2125" s="64"/>
      <c r="J2125" s="64"/>
      <c r="K2125" s="64"/>
      <c r="L2125" s="64"/>
      <c r="M2125" s="64"/>
      <c r="N2125" s="64"/>
      <c r="O2125" s="64"/>
      <c r="P2125" s="64"/>
      <c r="Q2125" s="64"/>
      <c r="R2125" s="64"/>
      <c r="S2125" s="64"/>
      <c r="T2125" s="64"/>
      <c r="U2125" s="64"/>
      <c r="V2125" s="64"/>
      <c r="W2125" s="64"/>
      <c r="X2125" s="64"/>
      <c r="Y2125" s="64"/>
      <c r="Z2125" s="64"/>
      <c r="AA2125" s="64"/>
      <c r="AB2125" s="64"/>
      <c r="AC2125" s="64"/>
      <c r="AD2125" s="64"/>
      <c r="AE2125" s="64"/>
      <c r="AF2125" s="64"/>
      <c r="AG2125" s="64"/>
      <c r="AH2125" s="64"/>
    </row>
    <row r="2126" spans="1:34" ht="15" customHeight="1" x14ac:dyDescent="0.3">
      <c r="A2126" s="64"/>
      <c r="B2126" s="64"/>
      <c r="C2126" s="64"/>
      <c r="D2126" s="64"/>
      <c r="E2126" s="64"/>
      <c r="F2126" s="64"/>
      <c r="G2126" s="64"/>
      <c r="H2126" s="64"/>
      <c r="I2126" s="64"/>
      <c r="J2126" s="64"/>
      <c r="K2126" s="64"/>
      <c r="L2126" s="64"/>
      <c r="M2126" s="64"/>
      <c r="N2126" s="64"/>
      <c r="O2126" s="64"/>
      <c r="P2126" s="64"/>
      <c r="Q2126" s="64"/>
      <c r="R2126" s="64"/>
      <c r="S2126" s="64"/>
      <c r="T2126" s="64"/>
      <c r="U2126" s="64"/>
      <c r="V2126" s="64"/>
      <c r="W2126" s="64"/>
      <c r="X2126" s="64"/>
      <c r="Y2126" s="64"/>
      <c r="Z2126" s="64"/>
      <c r="AA2126" s="64"/>
      <c r="AB2126" s="64"/>
      <c r="AC2126" s="64"/>
      <c r="AD2126" s="64"/>
      <c r="AE2126" s="64"/>
      <c r="AF2126" s="64"/>
      <c r="AG2126" s="64"/>
      <c r="AH2126" s="64"/>
    </row>
    <row r="2127" spans="1:34" ht="15" customHeight="1" x14ac:dyDescent="0.3">
      <c r="A2127" s="64"/>
      <c r="B2127" s="64"/>
      <c r="C2127" s="64"/>
      <c r="D2127" s="64"/>
      <c r="E2127" s="64"/>
      <c r="F2127" s="64"/>
      <c r="G2127" s="64"/>
      <c r="H2127" s="64"/>
      <c r="I2127" s="64"/>
      <c r="J2127" s="64"/>
      <c r="K2127" s="64"/>
      <c r="L2127" s="64"/>
      <c r="M2127" s="64"/>
      <c r="N2127" s="64"/>
      <c r="O2127" s="64"/>
      <c r="P2127" s="64"/>
      <c r="Q2127" s="64"/>
      <c r="R2127" s="64"/>
      <c r="S2127" s="64"/>
      <c r="T2127" s="64"/>
      <c r="U2127" s="64"/>
      <c r="V2127" s="64"/>
      <c r="W2127" s="64"/>
      <c r="X2127" s="64"/>
      <c r="Y2127" s="64"/>
      <c r="Z2127" s="64"/>
      <c r="AA2127" s="64"/>
      <c r="AB2127" s="64"/>
      <c r="AC2127" s="64"/>
      <c r="AD2127" s="64"/>
      <c r="AE2127" s="64"/>
      <c r="AF2127" s="64"/>
      <c r="AG2127" s="64"/>
      <c r="AH2127" s="64"/>
    </row>
    <row r="2128" spans="1:34" ht="15" customHeight="1" x14ac:dyDescent="0.3">
      <c r="A2128" s="64"/>
      <c r="B2128" s="64"/>
      <c r="C2128" s="64"/>
      <c r="D2128" s="64"/>
      <c r="E2128" s="64"/>
      <c r="F2128" s="64"/>
      <c r="G2128" s="64"/>
      <c r="H2128" s="64"/>
      <c r="I2128" s="64"/>
      <c r="J2128" s="64"/>
      <c r="K2128" s="64"/>
      <c r="L2128" s="64"/>
      <c r="M2128" s="64"/>
      <c r="N2128" s="64"/>
      <c r="O2128" s="64"/>
      <c r="P2128" s="64"/>
      <c r="Q2128" s="64"/>
      <c r="R2128" s="64"/>
      <c r="S2128" s="64"/>
      <c r="T2128" s="64"/>
      <c r="U2128" s="64"/>
      <c r="V2128" s="64"/>
      <c r="W2128" s="64"/>
      <c r="X2128" s="64"/>
      <c r="Y2128" s="64"/>
      <c r="Z2128" s="64"/>
      <c r="AA2128" s="64"/>
      <c r="AB2128" s="64"/>
      <c r="AC2128" s="64"/>
      <c r="AD2128" s="64"/>
      <c r="AE2128" s="64"/>
      <c r="AF2128" s="64"/>
      <c r="AG2128" s="64"/>
      <c r="AH2128" s="64"/>
    </row>
    <row r="2129" spans="1:34" ht="15" customHeight="1" x14ac:dyDescent="0.3">
      <c r="A2129" s="64"/>
      <c r="B2129" s="64"/>
      <c r="C2129" s="64"/>
      <c r="D2129" s="64"/>
      <c r="E2129" s="64"/>
      <c r="F2129" s="64"/>
      <c r="G2129" s="64"/>
      <c r="H2129" s="64"/>
      <c r="I2129" s="64"/>
      <c r="J2129" s="64"/>
      <c r="K2129" s="64"/>
      <c r="L2129" s="64"/>
      <c r="M2129" s="64"/>
      <c r="N2129" s="64"/>
      <c r="O2129" s="64"/>
      <c r="P2129" s="64"/>
      <c r="Q2129" s="64"/>
      <c r="R2129" s="64"/>
      <c r="S2129" s="64"/>
      <c r="T2129" s="64"/>
      <c r="U2129" s="64"/>
      <c r="V2129" s="64"/>
      <c r="W2129" s="64"/>
      <c r="X2129" s="64"/>
      <c r="Y2129" s="64"/>
      <c r="Z2129" s="64"/>
      <c r="AA2129" s="64"/>
      <c r="AB2129" s="64"/>
      <c r="AC2129" s="64"/>
      <c r="AD2129" s="64"/>
      <c r="AE2129" s="64"/>
      <c r="AF2129" s="64"/>
      <c r="AG2129" s="64"/>
      <c r="AH2129" s="64"/>
    </row>
    <row r="2130" spans="1:34" ht="15" customHeight="1" x14ac:dyDescent="0.3">
      <c r="A2130" s="64"/>
      <c r="B2130" s="64"/>
      <c r="C2130" s="64"/>
      <c r="D2130" s="64"/>
      <c r="E2130" s="64"/>
      <c r="F2130" s="64"/>
      <c r="G2130" s="64"/>
      <c r="H2130" s="64"/>
      <c r="I2130" s="64"/>
      <c r="J2130" s="64"/>
      <c r="K2130" s="64"/>
      <c r="L2130" s="64"/>
      <c r="M2130" s="64"/>
      <c r="N2130" s="64"/>
      <c r="O2130" s="64"/>
      <c r="P2130" s="64"/>
      <c r="Q2130" s="64"/>
      <c r="R2130" s="64"/>
      <c r="S2130" s="64"/>
      <c r="T2130" s="64"/>
      <c r="U2130" s="64"/>
      <c r="V2130" s="64"/>
      <c r="W2130" s="64"/>
      <c r="X2130" s="64"/>
      <c r="Y2130" s="64"/>
      <c r="Z2130" s="64"/>
      <c r="AA2130" s="64"/>
      <c r="AB2130" s="64"/>
      <c r="AC2130" s="64"/>
      <c r="AD2130" s="64"/>
      <c r="AE2130" s="64"/>
      <c r="AF2130" s="64"/>
      <c r="AG2130" s="64"/>
      <c r="AH2130" s="64"/>
    </row>
    <row r="2131" spans="1:34" ht="15" customHeight="1" x14ac:dyDescent="0.3">
      <c r="A2131" s="64"/>
      <c r="B2131" s="64"/>
      <c r="C2131" s="64"/>
      <c r="D2131" s="64"/>
      <c r="E2131" s="64"/>
      <c r="F2131" s="64"/>
      <c r="G2131" s="64"/>
      <c r="H2131" s="64"/>
      <c r="I2131" s="64"/>
      <c r="J2131" s="64"/>
      <c r="K2131" s="64"/>
      <c r="L2131" s="64"/>
      <c r="M2131" s="64"/>
      <c r="N2131" s="64"/>
      <c r="O2131" s="64"/>
      <c r="P2131" s="64"/>
      <c r="Q2131" s="64"/>
      <c r="R2131" s="64"/>
      <c r="S2131" s="64"/>
      <c r="T2131" s="64"/>
      <c r="U2131" s="64"/>
      <c r="V2131" s="64"/>
      <c r="W2131" s="64"/>
      <c r="X2131" s="64"/>
      <c r="Y2131" s="64"/>
      <c r="Z2131" s="64"/>
      <c r="AA2131" s="64"/>
      <c r="AB2131" s="64"/>
      <c r="AC2131" s="64"/>
      <c r="AD2131" s="64"/>
      <c r="AE2131" s="64"/>
      <c r="AF2131" s="64"/>
      <c r="AG2131" s="64"/>
      <c r="AH2131" s="64"/>
    </row>
    <row r="2132" spans="1:34" ht="15" customHeight="1" x14ac:dyDescent="0.3">
      <c r="A2132" s="64"/>
      <c r="B2132" s="64"/>
      <c r="C2132" s="64"/>
      <c r="D2132" s="64"/>
      <c r="E2132" s="64"/>
      <c r="F2132" s="64"/>
      <c r="G2132" s="64"/>
      <c r="H2132" s="64"/>
      <c r="I2132" s="64"/>
      <c r="J2132" s="64"/>
      <c r="K2132" s="64"/>
      <c r="L2132" s="64"/>
      <c r="M2132" s="64"/>
      <c r="N2132" s="64"/>
      <c r="O2132" s="64"/>
      <c r="P2132" s="64"/>
      <c r="Q2132" s="64"/>
      <c r="R2132" s="64"/>
      <c r="S2132" s="64"/>
      <c r="T2132" s="64"/>
      <c r="U2132" s="64"/>
      <c r="V2132" s="64"/>
      <c r="W2132" s="64"/>
      <c r="X2132" s="64"/>
      <c r="Y2132" s="64"/>
      <c r="Z2132" s="64"/>
      <c r="AA2132" s="64"/>
      <c r="AB2132" s="64"/>
      <c r="AC2132" s="64"/>
      <c r="AD2132" s="64"/>
      <c r="AE2132" s="64"/>
      <c r="AF2132" s="64"/>
      <c r="AG2132" s="64"/>
      <c r="AH2132" s="64"/>
    </row>
    <row r="2133" spans="1:34" ht="15" customHeight="1" x14ac:dyDescent="0.3">
      <c r="A2133" s="64"/>
      <c r="B2133" s="64"/>
      <c r="C2133" s="64"/>
      <c r="D2133" s="64"/>
      <c r="E2133" s="64"/>
      <c r="F2133" s="64"/>
      <c r="G2133" s="64"/>
      <c r="H2133" s="64"/>
      <c r="I2133" s="64"/>
      <c r="J2133" s="64"/>
      <c r="K2133" s="64"/>
      <c r="L2133" s="64"/>
      <c r="M2133" s="64"/>
      <c r="N2133" s="64"/>
      <c r="O2133" s="64"/>
      <c r="P2133" s="64"/>
      <c r="Q2133" s="64"/>
      <c r="R2133" s="64"/>
      <c r="S2133" s="64"/>
      <c r="T2133" s="64"/>
      <c r="U2133" s="64"/>
      <c r="V2133" s="64"/>
      <c r="W2133" s="64"/>
      <c r="X2133" s="64"/>
      <c r="Y2133" s="64"/>
      <c r="Z2133" s="64"/>
      <c r="AA2133" s="64"/>
      <c r="AB2133" s="64"/>
      <c r="AC2133" s="64"/>
      <c r="AD2133" s="64"/>
      <c r="AE2133" s="64"/>
      <c r="AF2133" s="64"/>
      <c r="AG2133" s="64"/>
      <c r="AH2133" s="64"/>
    </row>
    <row r="2134" spans="1:34" ht="15" customHeight="1" x14ac:dyDescent="0.3">
      <c r="A2134" s="64"/>
      <c r="B2134" s="64"/>
      <c r="C2134" s="64"/>
      <c r="D2134" s="64"/>
      <c r="E2134" s="64"/>
      <c r="F2134" s="64"/>
      <c r="G2134" s="64"/>
      <c r="H2134" s="64"/>
      <c r="I2134" s="64"/>
      <c r="J2134" s="64"/>
      <c r="K2134" s="64"/>
      <c r="L2134" s="64"/>
      <c r="M2134" s="64"/>
      <c r="N2134" s="64"/>
      <c r="O2134" s="64"/>
      <c r="P2134" s="64"/>
      <c r="Q2134" s="64"/>
      <c r="R2134" s="64"/>
      <c r="S2134" s="64"/>
      <c r="T2134" s="64"/>
      <c r="U2134" s="64"/>
      <c r="V2134" s="64"/>
      <c r="W2134" s="64"/>
      <c r="X2134" s="64"/>
      <c r="Y2134" s="64"/>
      <c r="Z2134" s="64"/>
      <c r="AA2134" s="64"/>
      <c r="AB2134" s="64"/>
      <c r="AC2134" s="64"/>
      <c r="AD2134" s="64"/>
      <c r="AE2134" s="64"/>
      <c r="AF2134" s="64"/>
      <c r="AG2134" s="64"/>
      <c r="AH2134" s="64"/>
    </row>
    <row r="2135" spans="1:34" ht="15" customHeight="1" x14ac:dyDescent="0.3">
      <c r="A2135" s="64"/>
      <c r="B2135" s="64"/>
      <c r="C2135" s="64"/>
      <c r="D2135" s="64"/>
      <c r="E2135" s="64"/>
      <c r="F2135" s="64"/>
      <c r="G2135" s="64"/>
      <c r="H2135" s="64"/>
      <c r="I2135" s="64"/>
      <c r="J2135" s="64"/>
      <c r="K2135" s="64"/>
      <c r="L2135" s="64"/>
      <c r="M2135" s="64"/>
      <c r="N2135" s="64"/>
      <c r="O2135" s="64"/>
      <c r="P2135" s="64"/>
      <c r="Q2135" s="64"/>
      <c r="R2135" s="64"/>
      <c r="S2135" s="64"/>
      <c r="T2135" s="64"/>
      <c r="U2135" s="64"/>
      <c r="V2135" s="64"/>
      <c r="W2135" s="64"/>
      <c r="X2135" s="64"/>
      <c r="Y2135" s="64"/>
      <c r="Z2135" s="64"/>
      <c r="AA2135" s="64"/>
      <c r="AB2135" s="64"/>
      <c r="AC2135" s="64"/>
      <c r="AD2135" s="64"/>
      <c r="AE2135" s="64"/>
      <c r="AF2135" s="64"/>
      <c r="AG2135" s="64"/>
      <c r="AH2135" s="64"/>
    </row>
    <row r="2136" spans="1:34" ht="15" customHeight="1" x14ac:dyDescent="0.3">
      <c r="A2136" s="64"/>
      <c r="B2136" s="64"/>
      <c r="C2136" s="64"/>
      <c r="D2136" s="64"/>
      <c r="E2136" s="64"/>
      <c r="F2136" s="64"/>
      <c r="G2136" s="64"/>
      <c r="H2136" s="64"/>
      <c r="I2136" s="64"/>
      <c r="J2136" s="64"/>
      <c r="K2136" s="64"/>
      <c r="L2136" s="64"/>
      <c r="M2136" s="64"/>
      <c r="N2136" s="64"/>
      <c r="O2136" s="64"/>
      <c r="P2136" s="64"/>
      <c r="Q2136" s="64"/>
      <c r="R2136" s="64"/>
      <c r="S2136" s="64"/>
      <c r="T2136" s="64"/>
      <c r="U2136" s="64"/>
      <c r="V2136" s="64"/>
      <c r="W2136" s="64"/>
      <c r="X2136" s="64"/>
      <c r="Y2136" s="64"/>
      <c r="Z2136" s="64"/>
      <c r="AA2136" s="64"/>
      <c r="AB2136" s="64"/>
      <c r="AC2136" s="64"/>
      <c r="AD2136" s="64"/>
      <c r="AE2136" s="64"/>
      <c r="AF2136" s="64"/>
      <c r="AG2136" s="64"/>
      <c r="AH2136" s="64"/>
    </row>
    <row r="2137" spans="1:34" ht="15" customHeight="1" x14ac:dyDescent="0.3">
      <c r="A2137" s="64"/>
      <c r="B2137" s="64"/>
      <c r="C2137" s="64"/>
      <c r="D2137" s="64"/>
      <c r="E2137" s="64"/>
      <c r="F2137" s="64"/>
      <c r="G2137" s="64"/>
      <c r="H2137" s="64"/>
      <c r="I2137" s="64"/>
      <c r="J2137" s="64"/>
      <c r="K2137" s="64"/>
      <c r="L2137" s="64"/>
      <c r="M2137" s="64"/>
      <c r="N2137" s="64"/>
      <c r="O2137" s="64"/>
      <c r="P2137" s="64"/>
      <c r="Q2137" s="64"/>
      <c r="R2137" s="64"/>
      <c r="S2137" s="64"/>
      <c r="T2137" s="64"/>
      <c r="U2137" s="64"/>
      <c r="V2137" s="64"/>
      <c r="W2137" s="64"/>
      <c r="X2137" s="64"/>
      <c r="Y2137" s="64"/>
      <c r="Z2137" s="64"/>
      <c r="AA2137" s="64"/>
      <c r="AB2137" s="64"/>
      <c r="AC2137" s="64"/>
      <c r="AD2137" s="64"/>
      <c r="AE2137" s="64"/>
      <c r="AF2137" s="64"/>
      <c r="AG2137" s="64"/>
      <c r="AH2137" s="64"/>
    </row>
    <row r="2138" spans="1:34" ht="15" customHeight="1" x14ac:dyDescent="0.3">
      <c r="A2138" s="64"/>
      <c r="B2138" s="64"/>
      <c r="C2138" s="64"/>
      <c r="D2138" s="64"/>
      <c r="E2138" s="64"/>
      <c r="F2138" s="64"/>
      <c r="G2138" s="64"/>
      <c r="H2138" s="64"/>
      <c r="I2138" s="64"/>
      <c r="J2138" s="64"/>
      <c r="K2138" s="64"/>
      <c r="L2138" s="64"/>
      <c r="M2138" s="64"/>
      <c r="N2138" s="64"/>
      <c r="O2138" s="64"/>
      <c r="P2138" s="64"/>
      <c r="Q2138" s="64"/>
      <c r="R2138" s="64"/>
      <c r="S2138" s="64"/>
      <c r="T2138" s="64"/>
      <c r="U2138" s="64"/>
      <c r="V2138" s="64"/>
      <c r="W2138" s="64"/>
      <c r="X2138" s="64"/>
      <c r="Y2138" s="64"/>
      <c r="Z2138" s="64"/>
      <c r="AA2138" s="64"/>
      <c r="AB2138" s="64"/>
      <c r="AC2138" s="64"/>
      <c r="AD2138" s="64"/>
      <c r="AE2138" s="64"/>
      <c r="AF2138" s="64"/>
      <c r="AG2138" s="64"/>
      <c r="AH2138" s="64"/>
    </row>
    <row r="2139" spans="1:34" ht="15" customHeight="1" x14ac:dyDescent="0.3">
      <c r="A2139" s="64"/>
      <c r="B2139" s="64"/>
      <c r="C2139" s="64"/>
      <c r="D2139" s="64"/>
      <c r="E2139" s="64"/>
      <c r="F2139" s="64"/>
      <c r="G2139" s="64"/>
      <c r="H2139" s="64"/>
      <c r="I2139" s="64"/>
      <c r="J2139" s="64"/>
      <c r="K2139" s="64"/>
      <c r="L2139" s="64"/>
      <c r="M2139" s="64"/>
      <c r="N2139" s="64"/>
      <c r="O2139" s="64"/>
      <c r="P2139" s="64"/>
      <c r="Q2139" s="64"/>
      <c r="R2139" s="64"/>
      <c r="S2139" s="64"/>
      <c r="T2139" s="64"/>
      <c r="U2139" s="64"/>
      <c r="V2139" s="64"/>
      <c r="W2139" s="64"/>
      <c r="X2139" s="64"/>
      <c r="Y2139" s="64"/>
      <c r="Z2139" s="64"/>
      <c r="AA2139" s="64"/>
      <c r="AB2139" s="64"/>
      <c r="AC2139" s="64"/>
      <c r="AD2139" s="64"/>
      <c r="AE2139" s="64"/>
      <c r="AF2139" s="64"/>
      <c r="AG2139" s="64"/>
      <c r="AH2139" s="64"/>
    </row>
    <row r="2140" spans="1:34" ht="15" customHeight="1" x14ac:dyDescent="0.3">
      <c r="A2140" s="64"/>
      <c r="B2140" s="64"/>
      <c r="C2140" s="64"/>
      <c r="D2140" s="64"/>
      <c r="E2140" s="64"/>
      <c r="F2140" s="64"/>
      <c r="G2140" s="64"/>
      <c r="H2140" s="64"/>
      <c r="I2140" s="64"/>
      <c r="J2140" s="64"/>
      <c r="K2140" s="64"/>
      <c r="L2140" s="64"/>
      <c r="M2140" s="64"/>
      <c r="N2140" s="64"/>
      <c r="O2140" s="64"/>
      <c r="P2140" s="64"/>
      <c r="Q2140" s="64"/>
      <c r="R2140" s="64"/>
      <c r="S2140" s="64"/>
      <c r="T2140" s="64"/>
      <c r="U2140" s="64"/>
      <c r="V2140" s="64"/>
      <c r="W2140" s="64"/>
      <c r="X2140" s="64"/>
      <c r="Y2140" s="64"/>
      <c r="Z2140" s="64"/>
      <c r="AA2140" s="64"/>
      <c r="AB2140" s="64"/>
      <c r="AC2140" s="64"/>
      <c r="AD2140" s="64"/>
      <c r="AE2140" s="64"/>
      <c r="AF2140" s="64"/>
      <c r="AG2140" s="64"/>
      <c r="AH2140" s="64"/>
    </row>
    <row r="2141" spans="1:34" ht="15" customHeight="1" x14ac:dyDescent="0.3">
      <c r="A2141" s="64"/>
      <c r="B2141" s="64"/>
      <c r="C2141" s="64"/>
      <c r="D2141" s="64"/>
      <c r="E2141" s="64"/>
      <c r="F2141" s="64"/>
      <c r="G2141" s="64"/>
      <c r="H2141" s="64"/>
      <c r="I2141" s="64"/>
      <c r="J2141" s="64"/>
      <c r="K2141" s="64"/>
      <c r="L2141" s="64"/>
      <c r="M2141" s="64"/>
      <c r="N2141" s="64"/>
      <c r="O2141" s="64"/>
      <c r="P2141" s="64"/>
      <c r="Q2141" s="64"/>
      <c r="R2141" s="64"/>
      <c r="S2141" s="64"/>
      <c r="T2141" s="64"/>
      <c r="U2141" s="64"/>
      <c r="V2141" s="64"/>
      <c r="W2141" s="64"/>
      <c r="X2141" s="64"/>
      <c r="Y2141" s="64"/>
      <c r="Z2141" s="64"/>
      <c r="AA2141" s="64"/>
      <c r="AB2141" s="64"/>
      <c r="AC2141" s="64"/>
      <c r="AD2141" s="64"/>
      <c r="AE2141" s="64"/>
      <c r="AF2141" s="64"/>
      <c r="AG2141" s="64"/>
      <c r="AH2141" s="64"/>
    </row>
    <row r="2142" spans="1:34" ht="15" customHeight="1" x14ac:dyDescent="0.3">
      <c r="A2142" s="64"/>
      <c r="B2142" s="64"/>
      <c r="C2142" s="64"/>
      <c r="D2142" s="64"/>
      <c r="E2142" s="64"/>
      <c r="F2142" s="64"/>
      <c r="G2142" s="64"/>
      <c r="H2142" s="64"/>
      <c r="I2142" s="64"/>
      <c r="J2142" s="64"/>
      <c r="K2142" s="64"/>
      <c r="L2142" s="64"/>
      <c r="M2142" s="64"/>
      <c r="N2142" s="64"/>
      <c r="O2142" s="64"/>
      <c r="P2142" s="64"/>
      <c r="Q2142" s="64"/>
      <c r="R2142" s="64"/>
      <c r="S2142" s="64"/>
      <c r="T2142" s="64"/>
      <c r="U2142" s="64"/>
      <c r="V2142" s="64"/>
      <c r="W2142" s="64"/>
      <c r="X2142" s="64"/>
      <c r="Y2142" s="64"/>
      <c r="Z2142" s="64"/>
      <c r="AA2142" s="64"/>
      <c r="AB2142" s="64"/>
      <c r="AC2142" s="64"/>
      <c r="AD2142" s="64"/>
      <c r="AE2142" s="64"/>
      <c r="AF2142" s="64"/>
      <c r="AG2142" s="64"/>
      <c r="AH2142" s="64"/>
    </row>
    <row r="2143" spans="1:34" ht="15" customHeight="1" x14ac:dyDescent="0.3">
      <c r="A2143" s="64"/>
      <c r="B2143" s="64"/>
      <c r="C2143" s="64"/>
      <c r="D2143" s="64"/>
      <c r="E2143" s="64"/>
      <c r="F2143" s="64"/>
      <c r="G2143" s="64"/>
      <c r="H2143" s="64"/>
      <c r="I2143" s="64"/>
      <c r="J2143" s="64"/>
      <c r="K2143" s="64"/>
      <c r="L2143" s="64"/>
      <c r="M2143" s="64"/>
      <c r="N2143" s="64"/>
      <c r="O2143" s="64"/>
      <c r="P2143" s="64"/>
      <c r="Q2143" s="64"/>
      <c r="R2143" s="64"/>
      <c r="S2143" s="64"/>
      <c r="T2143" s="64"/>
      <c r="U2143" s="64"/>
      <c r="V2143" s="64"/>
      <c r="W2143" s="64"/>
      <c r="X2143" s="64"/>
      <c r="Y2143" s="64"/>
      <c r="Z2143" s="64"/>
      <c r="AA2143" s="64"/>
      <c r="AB2143" s="64"/>
      <c r="AC2143" s="64"/>
      <c r="AD2143" s="64"/>
      <c r="AE2143" s="64"/>
      <c r="AF2143" s="64"/>
      <c r="AG2143" s="64"/>
      <c r="AH2143" s="64"/>
    </row>
    <row r="2144" spans="1:34" ht="15" customHeight="1" x14ac:dyDescent="0.3">
      <c r="A2144" s="64"/>
      <c r="B2144" s="64"/>
      <c r="C2144" s="64"/>
      <c r="D2144" s="64"/>
      <c r="E2144" s="64"/>
      <c r="F2144" s="64"/>
      <c r="G2144" s="64"/>
      <c r="H2144" s="64"/>
      <c r="I2144" s="64"/>
      <c r="J2144" s="64"/>
      <c r="K2144" s="64"/>
      <c r="L2144" s="64"/>
      <c r="M2144" s="64"/>
      <c r="N2144" s="64"/>
      <c r="O2144" s="64"/>
      <c r="P2144" s="64"/>
      <c r="Q2144" s="64"/>
      <c r="R2144" s="64"/>
      <c r="S2144" s="64"/>
      <c r="T2144" s="64"/>
      <c r="U2144" s="64"/>
      <c r="V2144" s="64"/>
      <c r="W2144" s="64"/>
      <c r="X2144" s="64"/>
      <c r="Y2144" s="64"/>
      <c r="Z2144" s="64"/>
      <c r="AA2144" s="64"/>
      <c r="AB2144" s="64"/>
      <c r="AC2144" s="64"/>
      <c r="AD2144" s="64"/>
      <c r="AE2144" s="64"/>
      <c r="AF2144" s="64"/>
      <c r="AG2144" s="64"/>
      <c r="AH2144" s="64"/>
    </row>
    <row r="2145" spans="1:34" ht="15" customHeight="1" x14ac:dyDescent="0.3">
      <c r="A2145" s="64"/>
      <c r="B2145" s="64"/>
      <c r="C2145" s="64"/>
      <c r="D2145" s="64"/>
      <c r="E2145" s="64"/>
      <c r="F2145" s="64"/>
      <c r="G2145" s="64"/>
      <c r="H2145" s="64"/>
      <c r="I2145" s="64"/>
      <c r="J2145" s="64"/>
      <c r="K2145" s="64"/>
      <c r="L2145" s="64"/>
      <c r="M2145" s="64"/>
      <c r="N2145" s="64"/>
      <c r="O2145" s="64"/>
      <c r="P2145" s="64"/>
      <c r="Q2145" s="64"/>
      <c r="R2145" s="64"/>
      <c r="S2145" s="64"/>
      <c r="T2145" s="64"/>
      <c r="U2145" s="64"/>
      <c r="V2145" s="64"/>
      <c r="W2145" s="64"/>
      <c r="X2145" s="64"/>
      <c r="Y2145" s="64"/>
      <c r="Z2145" s="64"/>
      <c r="AA2145" s="64"/>
      <c r="AB2145" s="64"/>
      <c r="AC2145" s="64"/>
      <c r="AD2145" s="64"/>
      <c r="AE2145" s="64"/>
      <c r="AF2145" s="64"/>
      <c r="AG2145" s="64"/>
      <c r="AH2145" s="64"/>
    </row>
    <row r="2146" spans="1:34" ht="15" customHeight="1" x14ac:dyDescent="0.3">
      <c r="A2146" s="64"/>
      <c r="B2146" s="64"/>
      <c r="C2146" s="64"/>
      <c r="D2146" s="64"/>
      <c r="E2146" s="64"/>
      <c r="F2146" s="64"/>
      <c r="G2146" s="64"/>
      <c r="H2146" s="64"/>
      <c r="I2146" s="64"/>
      <c r="J2146" s="64"/>
      <c r="K2146" s="64"/>
      <c r="L2146" s="64"/>
      <c r="M2146" s="64"/>
      <c r="N2146" s="64"/>
      <c r="O2146" s="64"/>
      <c r="P2146" s="64"/>
      <c r="Q2146" s="64"/>
      <c r="R2146" s="64"/>
      <c r="S2146" s="64"/>
      <c r="T2146" s="64"/>
      <c r="U2146" s="64"/>
      <c r="V2146" s="64"/>
      <c r="W2146" s="64"/>
      <c r="X2146" s="64"/>
      <c r="Y2146" s="64"/>
      <c r="Z2146" s="64"/>
      <c r="AA2146" s="64"/>
      <c r="AB2146" s="64"/>
      <c r="AC2146" s="64"/>
      <c r="AD2146" s="64"/>
      <c r="AE2146" s="64"/>
      <c r="AF2146" s="64"/>
      <c r="AG2146" s="64"/>
      <c r="AH2146" s="64"/>
    </row>
    <row r="2147" spans="1:34" ht="15" customHeight="1" x14ac:dyDescent="0.3">
      <c r="A2147" s="64"/>
      <c r="B2147" s="87"/>
      <c r="C2147" s="87"/>
      <c r="D2147" s="87"/>
      <c r="E2147" s="87"/>
      <c r="F2147" s="87"/>
      <c r="G2147" s="87"/>
      <c r="H2147" s="87"/>
      <c r="I2147" s="87"/>
      <c r="J2147" s="87"/>
      <c r="K2147" s="87"/>
      <c r="L2147" s="87"/>
      <c r="M2147" s="87"/>
      <c r="N2147" s="87"/>
      <c r="O2147" s="87"/>
      <c r="P2147" s="87"/>
      <c r="Q2147" s="87"/>
      <c r="R2147" s="87"/>
      <c r="S2147" s="87"/>
      <c r="T2147" s="87"/>
      <c r="U2147" s="87"/>
      <c r="V2147" s="87"/>
      <c r="W2147" s="87"/>
      <c r="X2147" s="87"/>
      <c r="Y2147" s="87"/>
      <c r="Z2147" s="87"/>
      <c r="AA2147" s="87"/>
      <c r="AB2147" s="87"/>
      <c r="AC2147" s="87"/>
      <c r="AD2147" s="87"/>
      <c r="AE2147" s="87"/>
      <c r="AF2147" s="87"/>
      <c r="AG2147" s="64"/>
      <c r="AH2147" s="64"/>
    </row>
    <row r="2148" spans="1:34" ht="15" customHeight="1" x14ac:dyDescent="0.3">
      <c r="A2148" s="64"/>
      <c r="B2148" s="64"/>
      <c r="C2148" s="64"/>
      <c r="D2148" s="64"/>
      <c r="E2148" s="64"/>
      <c r="F2148" s="64"/>
      <c r="G2148" s="64"/>
      <c r="H2148" s="64"/>
      <c r="I2148" s="64"/>
      <c r="J2148" s="64"/>
      <c r="K2148" s="64"/>
      <c r="L2148" s="64"/>
      <c r="M2148" s="64"/>
      <c r="N2148" s="64"/>
      <c r="O2148" s="64"/>
      <c r="P2148" s="64"/>
      <c r="Q2148" s="64"/>
      <c r="R2148" s="64"/>
      <c r="S2148" s="64"/>
      <c r="T2148" s="64"/>
      <c r="U2148" s="64"/>
      <c r="V2148" s="64"/>
      <c r="W2148" s="64"/>
      <c r="X2148" s="64"/>
      <c r="Y2148" s="64"/>
      <c r="Z2148" s="64"/>
      <c r="AA2148" s="64"/>
      <c r="AB2148" s="64"/>
      <c r="AC2148" s="64"/>
      <c r="AD2148" s="64"/>
      <c r="AE2148" s="64"/>
      <c r="AF2148" s="64"/>
      <c r="AG2148" s="64"/>
      <c r="AH2148" s="64"/>
    </row>
    <row r="2149" spans="1:34" ht="15" customHeight="1" x14ac:dyDescent="0.3">
      <c r="A2149" s="64"/>
      <c r="B2149" s="87"/>
      <c r="C2149" s="87"/>
      <c r="D2149" s="87"/>
      <c r="E2149" s="87"/>
      <c r="F2149" s="87"/>
      <c r="G2149" s="87"/>
      <c r="H2149" s="87"/>
      <c r="I2149" s="87"/>
      <c r="J2149" s="87"/>
      <c r="K2149" s="87"/>
      <c r="L2149" s="87"/>
      <c r="M2149" s="87"/>
      <c r="N2149" s="87"/>
      <c r="O2149" s="87"/>
      <c r="P2149" s="87"/>
      <c r="Q2149" s="87"/>
      <c r="R2149" s="87"/>
      <c r="S2149" s="87"/>
      <c r="T2149" s="87"/>
      <c r="U2149" s="87"/>
      <c r="V2149" s="87"/>
      <c r="W2149" s="87"/>
      <c r="X2149" s="87"/>
      <c r="Y2149" s="87"/>
      <c r="Z2149" s="87"/>
      <c r="AA2149" s="87"/>
      <c r="AB2149" s="87"/>
      <c r="AC2149" s="87"/>
      <c r="AD2149" s="87"/>
      <c r="AE2149" s="87"/>
      <c r="AF2149" s="87"/>
      <c r="AG2149" s="64"/>
      <c r="AH2149" s="64"/>
    </row>
    <row r="2150" spans="1:34" ht="15" customHeight="1" x14ac:dyDescent="0.3">
      <c r="A2150" s="64"/>
      <c r="B2150" s="87"/>
      <c r="C2150" s="87"/>
      <c r="D2150" s="87"/>
      <c r="E2150" s="87"/>
      <c r="F2150" s="87"/>
      <c r="G2150" s="87"/>
      <c r="H2150" s="87"/>
      <c r="I2150" s="87"/>
      <c r="J2150" s="87"/>
      <c r="K2150" s="87"/>
      <c r="L2150" s="87"/>
      <c r="M2150" s="87"/>
      <c r="N2150" s="87"/>
      <c r="O2150" s="87"/>
      <c r="P2150" s="87"/>
      <c r="Q2150" s="87"/>
      <c r="R2150" s="87"/>
      <c r="S2150" s="87"/>
      <c r="T2150" s="87"/>
      <c r="U2150" s="87"/>
      <c r="V2150" s="87"/>
      <c r="W2150" s="87"/>
      <c r="X2150" s="87"/>
      <c r="Y2150" s="87"/>
      <c r="Z2150" s="87"/>
      <c r="AA2150" s="87"/>
      <c r="AB2150" s="87"/>
      <c r="AC2150" s="87"/>
      <c r="AD2150" s="87"/>
      <c r="AE2150" s="87"/>
      <c r="AF2150" s="87"/>
      <c r="AG2150" s="64"/>
      <c r="AH2150" s="64"/>
    </row>
    <row r="2151" spans="1:34" ht="15" customHeight="1" x14ac:dyDescent="0.3">
      <c r="A2151" s="64"/>
      <c r="B2151" s="64"/>
      <c r="C2151" s="64"/>
      <c r="D2151" s="64"/>
      <c r="E2151" s="64"/>
      <c r="F2151" s="64"/>
      <c r="G2151" s="64"/>
      <c r="H2151" s="64"/>
      <c r="I2151" s="64"/>
      <c r="J2151" s="64"/>
      <c r="K2151" s="64"/>
      <c r="L2151" s="64"/>
      <c r="M2151" s="64"/>
      <c r="N2151" s="64"/>
      <c r="O2151" s="64"/>
      <c r="P2151" s="64"/>
      <c r="Q2151" s="64"/>
      <c r="R2151" s="64"/>
      <c r="S2151" s="64"/>
      <c r="T2151" s="64"/>
      <c r="U2151" s="64"/>
      <c r="V2151" s="64"/>
      <c r="W2151" s="64"/>
      <c r="X2151" s="64"/>
      <c r="Y2151" s="64"/>
      <c r="Z2151" s="64"/>
      <c r="AA2151" s="64"/>
      <c r="AB2151" s="64"/>
      <c r="AC2151" s="64"/>
      <c r="AD2151" s="64"/>
      <c r="AE2151" s="64"/>
      <c r="AF2151" s="64"/>
      <c r="AG2151" s="64"/>
      <c r="AH2151" s="64"/>
    </row>
    <row r="2152" spans="1:34" ht="15" customHeight="1" x14ac:dyDescent="0.3">
      <c r="A2152" s="64"/>
      <c r="B2152" s="87"/>
      <c r="C2152" s="87"/>
      <c r="D2152" s="87"/>
      <c r="E2152" s="87"/>
      <c r="F2152" s="87"/>
      <c r="G2152" s="87"/>
      <c r="H2152" s="87"/>
      <c r="I2152" s="87"/>
      <c r="J2152" s="87"/>
      <c r="K2152" s="87"/>
      <c r="L2152" s="87"/>
      <c r="M2152" s="87"/>
      <c r="N2152" s="87"/>
      <c r="O2152" s="87"/>
      <c r="P2152" s="87"/>
      <c r="Q2152" s="87"/>
      <c r="R2152" s="87"/>
      <c r="S2152" s="87"/>
      <c r="T2152" s="87"/>
      <c r="U2152" s="87"/>
      <c r="V2152" s="87"/>
      <c r="W2152" s="87"/>
      <c r="X2152" s="87"/>
      <c r="Y2152" s="87"/>
      <c r="Z2152" s="87"/>
      <c r="AA2152" s="87"/>
      <c r="AB2152" s="87"/>
      <c r="AC2152" s="87"/>
      <c r="AD2152" s="87"/>
      <c r="AE2152" s="87"/>
      <c r="AF2152" s="87"/>
      <c r="AG2152" s="64"/>
      <c r="AH2152" s="64"/>
    </row>
    <row r="2153" spans="1:34" ht="15" customHeight="1" x14ac:dyDescent="0.3">
      <c r="A2153" s="64"/>
      <c r="B2153" s="58"/>
      <c r="C2153" s="58"/>
      <c r="D2153" s="58"/>
      <c r="E2153" s="58"/>
      <c r="F2153" s="58"/>
      <c r="G2153" s="58"/>
      <c r="H2153" s="58"/>
      <c r="I2153" s="58"/>
      <c r="J2153" s="58"/>
      <c r="K2153" s="58"/>
      <c r="L2153" s="58"/>
      <c r="M2153" s="58"/>
      <c r="N2153" s="58"/>
      <c r="O2153" s="58"/>
      <c r="P2153" s="58"/>
      <c r="Q2153" s="58"/>
      <c r="R2153" s="58"/>
      <c r="S2153" s="58"/>
      <c r="T2153" s="58"/>
      <c r="U2153" s="58"/>
      <c r="V2153" s="58"/>
      <c r="W2153" s="58"/>
      <c r="X2153" s="58"/>
      <c r="Y2153" s="58"/>
      <c r="Z2153" s="58"/>
      <c r="AA2153" s="58"/>
      <c r="AB2153" s="58"/>
      <c r="AC2153" s="58"/>
      <c r="AD2153" s="58"/>
      <c r="AE2153" s="58"/>
      <c r="AF2153" s="58"/>
      <c r="AG2153" s="64"/>
      <c r="AH2153" s="64"/>
    </row>
    <row r="2154" spans="1:34" ht="15" customHeight="1" x14ac:dyDescent="0.3">
      <c r="A2154" s="64"/>
      <c r="B2154" s="64"/>
      <c r="C2154" s="64"/>
      <c r="D2154" s="64"/>
      <c r="E2154" s="64"/>
      <c r="F2154" s="64"/>
      <c r="G2154" s="64"/>
      <c r="H2154" s="64"/>
      <c r="I2154" s="64"/>
      <c r="J2154" s="64"/>
      <c r="K2154" s="64"/>
      <c r="L2154" s="64"/>
      <c r="M2154" s="64"/>
      <c r="N2154" s="64"/>
      <c r="O2154" s="64"/>
      <c r="P2154" s="64"/>
      <c r="Q2154" s="64"/>
      <c r="R2154" s="64"/>
      <c r="S2154" s="64"/>
      <c r="T2154" s="64"/>
      <c r="U2154" s="64"/>
      <c r="V2154" s="64"/>
      <c r="W2154" s="64"/>
      <c r="X2154" s="64"/>
      <c r="Y2154" s="64"/>
      <c r="Z2154" s="64"/>
      <c r="AA2154" s="64"/>
      <c r="AB2154" s="64"/>
      <c r="AC2154" s="64"/>
      <c r="AD2154" s="64"/>
      <c r="AE2154" s="64"/>
      <c r="AF2154" s="64"/>
      <c r="AG2154" s="64"/>
      <c r="AH2154" s="64"/>
    </row>
    <row r="2155" spans="1:34" ht="15" customHeight="1" x14ac:dyDescent="0.3">
      <c r="A2155" s="64"/>
      <c r="B2155" s="64"/>
      <c r="C2155" s="64"/>
      <c r="D2155" s="64"/>
      <c r="E2155" s="64"/>
      <c r="F2155" s="64"/>
      <c r="G2155" s="64"/>
      <c r="H2155" s="64"/>
      <c r="I2155" s="64"/>
      <c r="J2155" s="64"/>
      <c r="K2155" s="64"/>
      <c r="L2155" s="64"/>
      <c r="M2155" s="64"/>
      <c r="N2155" s="64"/>
      <c r="O2155" s="64"/>
      <c r="P2155" s="64"/>
      <c r="Q2155" s="64"/>
      <c r="R2155" s="64"/>
      <c r="S2155" s="64"/>
      <c r="T2155" s="64"/>
      <c r="U2155" s="64"/>
      <c r="V2155" s="64"/>
      <c r="W2155" s="64"/>
      <c r="X2155" s="64"/>
      <c r="Y2155" s="64"/>
      <c r="Z2155" s="64"/>
      <c r="AA2155" s="64"/>
      <c r="AB2155" s="64"/>
      <c r="AC2155" s="64"/>
      <c r="AD2155" s="64"/>
      <c r="AE2155" s="64"/>
      <c r="AF2155" s="64"/>
      <c r="AG2155" s="64"/>
      <c r="AH2155" s="64"/>
    </row>
    <row r="2156" spans="1:34" ht="15" customHeight="1" x14ac:dyDescent="0.3">
      <c r="A2156" s="64"/>
      <c r="B2156" s="64"/>
      <c r="C2156" s="64"/>
      <c r="D2156" s="64"/>
      <c r="E2156" s="64"/>
      <c r="F2156" s="64"/>
      <c r="G2156" s="64"/>
      <c r="H2156" s="64"/>
      <c r="I2156" s="64"/>
      <c r="J2156" s="64"/>
      <c r="K2156" s="64"/>
      <c r="L2156" s="64"/>
      <c r="M2156" s="64"/>
      <c r="N2156" s="64"/>
      <c r="O2156" s="64"/>
      <c r="P2156" s="64"/>
      <c r="Q2156" s="64"/>
      <c r="R2156" s="64"/>
      <c r="S2156" s="64"/>
      <c r="T2156" s="64"/>
      <c r="U2156" s="64"/>
      <c r="V2156" s="64"/>
      <c r="W2156" s="64"/>
      <c r="X2156" s="64"/>
      <c r="Y2156" s="64"/>
      <c r="Z2156" s="64"/>
      <c r="AA2156" s="64"/>
      <c r="AB2156" s="64"/>
      <c r="AC2156" s="64"/>
      <c r="AD2156" s="64"/>
      <c r="AE2156" s="64"/>
      <c r="AF2156" s="64"/>
      <c r="AG2156" s="64"/>
      <c r="AH2156" s="64"/>
    </row>
    <row r="2157" spans="1:34" ht="15" customHeight="1" x14ac:dyDescent="0.3">
      <c r="A2157" s="64"/>
      <c r="B2157" s="64"/>
      <c r="C2157" s="64"/>
      <c r="D2157" s="64"/>
      <c r="E2157" s="64"/>
      <c r="F2157" s="64"/>
      <c r="G2157" s="64"/>
      <c r="H2157" s="64"/>
      <c r="I2157" s="64"/>
      <c r="J2157" s="64"/>
      <c r="K2157" s="64"/>
      <c r="L2157" s="64"/>
      <c r="M2157" s="64"/>
      <c r="N2157" s="64"/>
      <c r="O2157" s="64"/>
      <c r="P2157" s="64"/>
      <c r="Q2157" s="64"/>
      <c r="R2157" s="64"/>
      <c r="S2157" s="64"/>
      <c r="T2157" s="64"/>
      <c r="U2157" s="64"/>
      <c r="V2157" s="64"/>
      <c r="W2157" s="64"/>
      <c r="X2157" s="64"/>
      <c r="Y2157" s="64"/>
      <c r="Z2157" s="64"/>
      <c r="AA2157" s="64"/>
      <c r="AB2157" s="64"/>
      <c r="AC2157" s="64"/>
      <c r="AD2157" s="64"/>
      <c r="AE2157" s="64"/>
      <c r="AF2157" s="64"/>
      <c r="AG2157" s="64"/>
      <c r="AH2157" s="64"/>
    </row>
    <row r="2158" spans="1:34" ht="15" customHeight="1" x14ac:dyDescent="0.3">
      <c r="A2158" s="64"/>
      <c r="B2158" s="64"/>
      <c r="C2158" s="64"/>
      <c r="D2158" s="64"/>
      <c r="E2158" s="64"/>
      <c r="F2158" s="64"/>
      <c r="G2158" s="64"/>
      <c r="H2158" s="64"/>
      <c r="I2158" s="64"/>
      <c r="J2158" s="64"/>
      <c r="K2158" s="64"/>
      <c r="L2158" s="64"/>
      <c r="M2158" s="64"/>
      <c r="N2158" s="64"/>
      <c r="O2158" s="64"/>
      <c r="P2158" s="64"/>
      <c r="Q2158" s="64"/>
      <c r="R2158" s="64"/>
      <c r="S2158" s="64"/>
      <c r="T2158" s="64"/>
      <c r="U2158" s="64"/>
      <c r="V2158" s="64"/>
      <c r="W2158" s="64"/>
      <c r="X2158" s="64"/>
      <c r="Y2158" s="64"/>
      <c r="Z2158" s="64"/>
      <c r="AA2158" s="64"/>
      <c r="AB2158" s="64"/>
      <c r="AC2158" s="64"/>
      <c r="AD2158" s="64"/>
      <c r="AE2158" s="64"/>
      <c r="AF2158" s="64"/>
      <c r="AG2158" s="64"/>
      <c r="AH2158" s="64"/>
    </row>
    <row r="2159" spans="1:34" ht="15" customHeight="1" x14ac:dyDescent="0.3">
      <c r="A2159" s="64"/>
      <c r="B2159" s="64"/>
      <c r="C2159" s="64"/>
      <c r="D2159" s="64"/>
      <c r="E2159" s="64"/>
      <c r="F2159" s="64"/>
      <c r="G2159" s="64"/>
      <c r="H2159" s="64"/>
      <c r="I2159" s="64"/>
      <c r="J2159" s="64"/>
      <c r="K2159" s="64"/>
      <c r="L2159" s="64"/>
      <c r="M2159" s="64"/>
      <c r="N2159" s="64"/>
      <c r="O2159" s="64"/>
      <c r="P2159" s="64"/>
      <c r="Q2159" s="64"/>
      <c r="R2159" s="64"/>
      <c r="S2159" s="64"/>
      <c r="T2159" s="64"/>
      <c r="U2159" s="64"/>
      <c r="V2159" s="64"/>
      <c r="W2159" s="64"/>
      <c r="X2159" s="64"/>
      <c r="Y2159" s="64"/>
      <c r="Z2159" s="64"/>
      <c r="AA2159" s="64"/>
      <c r="AB2159" s="64"/>
      <c r="AC2159" s="64"/>
      <c r="AD2159" s="64"/>
      <c r="AE2159" s="64"/>
      <c r="AF2159" s="64"/>
      <c r="AG2159" s="64"/>
      <c r="AH2159" s="64"/>
    </row>
    <row r="2160" spans="1:34" ht="15" customHeight="1" x14ac:dyDescent="0.3">
      <c r="A2160" s="64"/>
      <c r="B2160" s="64"/>
      <c r="C2160" s="64"/>
      <c r="D2160" s="64"/>
      <c r="E2160" s="64"/>
      <c r="F2160" s="64"/>
      <c r="G2160" s="64"/>
      <c r="H2160" s="64"/>
      <c r="I2160" s="64"/>
      <c r="J2160" s="64"/>
      <c r="K2160" s="64"/>
      <c r="L2160" s="64"/>
      <c r="M2160" s="64"/>
      <c r="N2160" s="64"/>
      <c r="O2160" s="64"/>
      <c r="P2160" s="64"/>
      <c r="Q2160" s="64"/>
      <c r="R2160" s="64"/>
      <c r="S2160" s="64"/>
      <c r="T2160" s="64"/>
      <c r="U2160" s="64"/>
      <c r="V2160" s="64"/>
      <c r="W2160" s="64"/>
      <c r="X2160" s="64"/>
      <c r="Y2160" s="64"/>
      <c r="Z2160" s="64"/>
      <c r="AA2160" s="64"/>
      <c r="AB2160" s="64"/>
      <c r="AC2160" s="64"/>
      <c r="AD2160" s="64"/>
      <c r="AE2160" s="64"/>
      <c r="AF2160" s="64"/>
      <c r="AG2160" s="64"/>
      <c r="AH2160" s="64"/>
    </row>
    <row r="2161" spans="1:34" ht="15" customHeight="1" x14ac:dyDescent="0.3">
      <c r="A2161" s="64"/>
      <c r="B2161" s="64"/>
      <c r="C2161" s="64"/>
      <c r="D2161" s="64"/>
      <c r="E2161" s="64"/>
      <c r="F2161" s="64"/>
      <c r="G2161" s="64"/>
      <c r="H2161" s="64"/>
      <c r="I2161" s="64"/>
      <c r="J2161" s="64"/>
      <c r="K2161" s="64"/>
      <c r="L2161" s="64"/>
      <c r="M2161" s="64"/>
      <c r="N2161" s="64"/>
      <c r="O2161" s="64"/>
      <c r="P2161" s="64"/>
      <c r="Q2161" s="64"/>
      <c r="R2161" s="64"/>
      <c r="S2161" s="64"/>
      <c r="T2161" s="64"/>
      <c r="U2161" s="64"/>
      <c r="V2161" s="64"/>
      <c r="W2161" s="64"/>
      <c r="X2161" s="64"/>
      <c r="Y2161" s="64"/>
      <c r="Z2161" s="64"/>
      <c r="AA2161" s="64"/>
      <c r="AB2161" s="64"/>
      <c r="AC2161" s="64"/>
      <c r="AD2161" s="64"/>
      <c r="AE2161" s="64"/>
      <c r="AF2161" s="64"/>
      <c r="AG2161" s="64"/>
      <c r="AH2161" s="64"/>
    </row>
    <row r="2162" spans="1:34" ht="15" customHeight="1" x14ac:dyDescent="0.3">
      <c r="A2162" s="64"/>
      <c r="B2162" s="64"/>
      <c r="C2162" s="64"/>
      <c r="D2162" s="64"/>
      <c r="E2162" s="64"/>
      <c r="F2162" s="64"/>
      <c r="G2162" s="64"/>
      <c r="H2162" s="64"/>
      <c r="I2162" s="64"/>
      <c r="J2162" s="64"/>
      <c r="K2162" s="64"/>
      <c r="L2162" s="64"/>
      <c r="M2162" s="64"/>
      <c r="N2162" s="64"/>
      <c r="O2162" s="64"/>
      <c r="P2162" s="64"/>
      <c r="Q2162" s="64"/>
      <c r="R2162" s="64"/>
      <c r="S2162" s="64"/>
      <c r="T2162" s="64"/>
      <c r="U2162" s="64"/>
      <c r="V2162" s="64"/>
      <c r="W2162" s="64"/>
      <c r="X2162" s="64"/>
      <c r="Y2162" s="64"/>
      <c r="Z2162" s="64"/>
      <c r="AA2162" s="64"/>
      <c r="AB2162" s="64"/>
      <c r="AC2162" s="64"/>
      <c r="AD2162" s="64"/>
      <c r="AE2162" s="64"/>
      <c r="AF2162" s="64"/>
      <c r="AG2162" s="64"/>
      <c r="AH2162" s="64"/>
    </row>
    <row r="2163" spans="1:34" ht="15" customHeight="1" x14ac:dyDescent="0.3">
      <c r="A2163" s="64"/>
      <c r="B2163" s="64"/>
      <c r="C2163" s="64"/>
      <c r="D2163" s="64"/>
      <c r="E2163" s="64"/>
      <c r="F2163" s="64"/>
      <c r="G2163" s="64"/>
      <c r="H2163" s="64"/>
      <c r="I2163" s="64"/>
      <c r="J2163" s="64"/>
      <c r="K2163" s="64"/>
      <c r="L2163" s="64"/>
      <c r="M2163" s="64"/>
      <c r="N2163" s="64"/>
      <c r="O2163" s="64"/>
      <c r="P2163" s="64"/>
      <c r="Q2163" s="64"/>
      <c r="R2163" s="64"/>
      <c r="S2163" s="64"/>
      <c r="T2163" s="64"/>
      <c r="U2163" s="64"/>
      <c r="V2163" s="64"/>
      <c r="W2163" s="64"/>
      <c r="X2163" s="64"/>
      <c r="Y2163" s="64"/>
      <c r="Z2163" s="64"/>
      <c r="AA2163" s="64"/>
      <c r="AB2163" s="64"/>
      <c r="AC2163" s="64"/>
      <c r="AD2163" s="64"/>
      <c r="AE2163" s="64"/>
      <c r="AF2163" s="64"/>
      <c r="AG2163" s="64"/>
      <c r="AH2163" s="64"/>
    </row>
    <row r="2164" spans="1:34" ht="15" customHeight="1" x14ac:dyDescent="0.3">
      <c r="A2164" s="64"/>
      <c r="B2164" s="64"/>
      <c r="C2164" s="64"/>
      <c r="D2164" s="64"/>
      <c r="E2164" s="64"/>
      <c r="F2164" s="64"/>
      <c r="G2164" s="64"/>
      <c r="H2164" s="64"/>
      <c r="I2164" s="64"/>
      <c r="J2164" s="64"/>
      <c r="K2164" s="64"/>
      <c r="L2164" s="64"/>
      <c r="M2164" s="64"/>
      <c r="N2164" s="64"/>
      <c r="O2164" s="64"/>
      <c r="P2164" s="64"/>
      <c r="Q2164" s="64"/>
      <c r="R2164" s="64"/>
      <c r="S2164" s="64"/>
      <c r="T2164" s="64"/>
      <c r="U2164" s="64"/>
      <c r="V2164" s="64"/>
      <c r="W2164" s="64"/>
      <c r="X2164" s="64"/>
      <c r="Y2164" s="64"/>
      <c r="Z2164" s="64"/>
      <c r="AA2164" s="64"/>
      <c r="AB2164" s="64"/>
      <c r="AC2164" s="64"/>
      <c r="AD2164" s="64"/>
      <c r="AE2164" s="64"/>
      <c r="AF2164" s="64"/>
      <c r="AG2164" s="64"/>
      <c r="AH2164" s="64"/>
    </row>
    <row r="2165" spans="1:34" ht="15" customHeight="1" x14ac:dyDescent="0.3">
      <c r="A2165" s="64"/>
      <c r="B2165" s="64"/>
      <c r="C2165" s="64"/>
      <c r="D2165" s="64"/>
      <c r="E2165" s="64"/>
      <c r="F2165" s="64"/>
      <c r="G2165" s="64"/>
      <c r="H2165" s="64"/>
      <c r="I2165" s="64"/>
      <c r="J2165" s="64"/>
      <c r="K2165" s="64"/>
      <c r="L2165" s="64"/>
      <c r="M2165" s="64"/>
      <c r="N2165" s="64"/>
      <c r="O2165" s="64"/>
      <c r="P2165" s="64"/>
      <c r="Q2165" s="64"/>
      <c r="R2165" s="64"/>
      <c r="S2165" s="64"/>
      <c r="T2165" s="64"/>
      <c r="U2165" s="64"/>
      <c r="V2165" s="64"/>
      <c r="W2165" s="64"/>
      <c r="X2165" s="64"/>
      <c r="Y2165" s="64"/>
      <c r="Z2165" s="64"/>
      <c r="AA2165" s="64"/>
      <c r="AB2165" s="64"/>
      <c r="AC2165" s="64"/>
      <c r="AD2165" s="64"/>
      <c r="AE2165" s="64"/>
      <c r="AF2165" s="64"/>
      <c r="AG2165" s="64"/>
      <c r="AH2165" s="64"/>
    </row>
    <row r="2166" spans="1:34" ht="15" customHeight="1" x14ac:dyDescent="0.3">
      <c r="A2166" s="64"/>
      <c r="B2166" s="64"/>
      <c r="C2166" s="64"/>
      <c r="D2166" s="64"/>
      <c r="E2166" s="64"/>
      <c r="F2166" s="64"/>
      <c r="G2166" s="64"/>
      <c r="H2166" s="64"/>
      <c r="I2166" s="64"/>
      <c r="J2166" s="64"/>
      <c r="K2166" s="64"/>
      <c r="L2166" s="64"/>
      <c r="M2166" s="64"/>
      <c r="N2166" s="64"/>
      <c r="O2166" s="64"/>
      <c r="P2166" s="64"/>
      <c r="Q2166" s="64"/>
      <c r="R2166" s="64"/>
      <c r="S2166" s="64"/>
      <c r="T2166" s="64"/>
      <c r="U2166" s="64"/>
      <c r="V2166" s="64"/>
      <c r="W2166" s="64"/>
      <c r="X2166" s="64"/>
      <c r="Y2166" s="64"/>
      <c r="Z2166" s="64"/>
      <c r="AA2166" s="64"/>
      <c r="AB2166" s="64"/>
      <c r="AC2166" s="64"/>
      <c r="AD2166" s="64"/>
      <c r="AE2166" s="64"/>
      <c r="AF2166" s="64"/>
      <c r="AG2166" s="64"/>
      <c r="AH2166" s="64"/>
    </row>
    <row r="2167" spans="1:34" ht="15" customHeight="1" x14ac:dyDescent="0.3">
      <c r="A2167" s="64"/>
      <c r="B2167" s="64"/>
      <c r="C2167" s="64"/>
      <c r="D2167" s="64"/>
      <c r="E2167" s="64"/>
      <c r="F2167" s="64"/>
      <c r="G2167" s="64"/>
      <c r="H2167" s="64"/>
      <c r="I2167" s="64"/>
      <c r="J2167" s="64"/>
      <c r="K2167" s="64"/>
      <c r="L2167" s="64"/>
      <c r="M2167" s="64"/>
      <c r="N2167" s="64"/>
      <c r="O2167" s="64"/>
      <c r="P2167" s="64"/>
      <c r="Q2167" s="64"/>
      <c r="R2167" s="64"/>
      <c r="S2167" s="64"/>
      <c r="T2167" s="64"/>
      <c r="U2167" s="64"/>
      <c r="V2167" s="64"/>
      <c r="W2167" s="64"/>
      <c r="X2167" s="64"/>
      <c r="Y2167" s="64"/>
      <c r="Z2167" s="64"/>
      <c r="AA2167" s="64"/>
      <c r="AB2167" s="64"/>
      <c r="AC2167" s="64"/>
      <c r="AD2167" s="64"/>
      <c r="AE2167" s="64"/>
      <c r="AF2167" s="64"/>
      <c r="AG2167" s="64"/>
      <c r="AH2167" s="64"/>
    </row>
    <row r="2168" spans="1:34" ht="15" customHeight="1" x14ac:dyDescent="0.3">
      <c r="A2168" s="64"/>
      <c r="B2168" s="64"/>
      <c r="C2168" s="64"/>
      <c r="D2168" s="64"/>
      <c r="E2168" s="64"/>
      <c r="F2168" s="64"/>
      <c r="G2168" s="64"/>
      <c r="H2168" s="64"/>
      <c r="I2168" s="64"/>
      <c r="J2168" s="64"/>
      <c r="K2168" s="64"/>
      <c r="L2168" s="64"/>
      <c r="M2168" s="64"/>
      <c r="N2168" s="64"/>
      <c r="O2168" s="64"/>
      <c r="P2168" s="64"/>
      <c r="Q2168" s="64"/>
      <c r="R2168" s="64"/>
      <c r="S2168" s="64"/>
      <c r="T2168" s="64"/>
      <c r="U2168" s="64"/>
      <c r="V2168" s="64"/>
      <c r="W2168" s="64"/>
      <c r="X2168" s="64"/>
      <c r="Y2168" s="64"/>
      <c r="Z2168" s="64"/>
      <c r="AA2168" s="64"/>
      <c r="AB2168" s="64"/>
      <c r="AC2168" s="64"/>
      <c r="AD2168" s="64"/>
      <c r="AE2168" s="64"/>
      <c r="AF2168" s="64"/>
      <c r="AG2168" s="64"/>
      <c r="AH2168" s="64"/>
    </row>
    <row r="2169" spans="1:34" ht="15" customHeight="1" x14ac:dyDescent="0.3">
      <c r="A2169" s="64"/>
      <c r="B2169" s="64"/>
      <c r="C2169" s="64"/>
      <c r="D2169" s="64"/>
      <c r="E2169" s="64"/>
      <c r="F2169" s="64"/>
      <c r="G2169" s="64"/>
      <c r="H2169" s="64"/>
      <c r="I2169" s="64"/>
      <c r="J2169" s="64"/>
      <c r="K2169" s="64"/>
      <c r="L2169" s="64"/>
      <c r="M2169" s="64"/>
      <c r="N2169" s="64"/>
      <c r="O2169" s="64"/>
      <c r="P2169" s="64"/>
      <c r="Q2169" s="64"/>
      <c r="R2169" s="64"/>
      <c r="S2169" s="64"/>
      <c r="T2169" s="64"/>
      <c r="U2169" s="64"/>
      <c r="V2169" s="64"/>
      <c r="W2169" s="64"/>
      <c r="X2169" s="64"/>
      <c r="Y2169" s="64"/>
      <c r="Z2169" s="64"/>
      <c r="AA2169" s="64"/>
      <c r="AB2169" s="64"/>
      <c r="AC2169" s="64"/>
      <c r="AD2169" s="64"/>
      <c r="AE2169" s="64"/>
      <c r="AF2169" s="64"/>
      <c r="AG2169" s="64"/>
      <c r="AH2169" s="64"/>
    </row>
    <row r="2170" spans="1:34" ht="15" customHeight="1" x14ac:dyDescent="0.3">
      <c r="A2170" s="64"/>
      <c r="B2170" s="64"/>
      <c r="C2170" s="64"/>
      <c r="D2170" s="64"/>
      <c r="E2170" s="64"/>
      <c r="F2170" s="64"/>
      <c r="G2170" s="64"/>
      <c r="H2170" s="64"/>
      <c r="I2170" s="64"/>
      <c r="J2170" s="64"/>
      <c r="K2170" s="64"/>
      <c r="L2170" s="64"/>
      <c r="M2170" s="64"/>
      <c r="N2170" s="64"/>
      <c r="O2170" s="64"/>
      <c r="P2170" s="64"/>
      <c r="Q2170" s="64"/>
      <c r="R2170" s="64"/>
      <c r="S2170" s="64"/>
      <c r="T2170" s="64"/>
      <c r="U2170" s="64"/>
      <c r="V2170" s="64"/>
      <c r="W2170" s="64"/>
      <c r="X2170" s="64"/>
      <c r="Y2170" s="64"/>
      <c r="Z2170" s="64"/>
      <c r="AA2170" s="64"/>
      <c r="AB2170" s="64"/>
      <c r="AC2170" s="64"/>
      <c r="AD2170" s="64"/>
      <c r="AE2170" s="64"/>
      <c r="AF2170" s="64"/>
      <c r="AG2170" s="64"/>
      <c r="AH2170" s="64"/>
    </row>
    <row r="2171" spans="1:34" ht="15" customHeight="1" x14ac:dyDescent="0.3">
      <c r="A2171" s="64"/>
      <c r="B2171" s="64"/>
      <c r="C2171" s="64"/>
      <c r="D2171" s="64"/>
      <c r="E2171" s="64"/>
      <c r="F2171" s="64"/>
      <c r="G2171" s="64"/>
      <c r="H2171" s="64"/>
      <c r="I2171" s="64"/>
      <c r="J2171" s="64"/>
      <c r="K2171" s="64"/>
      <c r="L2171" s="64"/>
      <c r="M2171" s="64"/>
      <c r="N2171" s="64"/>
      <c r="O2171" s="64"/>
      <c r="P2171" s="64"/>
      <c r="Q2171" s="64"/>
      <c r="R2171" s="64"/>
      <c r="S2171" s="64"/>
      <c r="T2171" s="64"/>
      <c r="U2171" s="64"/>
      <c r="V2171" s="64"/>
      <c r="W2171" s="64"/>
      <c r="X2171" s="64"/>
      <c r="Y2171" s="64"/>
      <c r="Z2171" s="64"/>
      <c r="AA2171" s="64"/>
      <c r="AB2171" s="64"/>
      <c r="AC2171" s="64"/>
      <c r="AD2171" s="64"/>
      <c r="AE2171" s="64"/>
      <c r="AF2171" s="64"/>
      <c r="AG2171" s="64"/>
      <c r="AH2171" s="64"/>
    </row>
    <row r="2172" spans="1:34" ht="15" customHeight="1" x14ac:dyDescent="0.3">
      <c r="A2172" s="64"/>
      <c r="B2172" s="64"/>
      <c r="C2172" s="64"/>
      <c r="D2172" s="64"/>
      <c r="E2172" s="64"/>
      <c r="F2172" s="64"/>
      <c r="G2172" s="64"/>
      <c r="H2172" s="64"/>
      <c r="I2172" s="64"/>
      <c r="J2172" s="64"/>
      <c r="K2172" s="64"/>
      <c r="L2172" s="64"/>
      <c r="M2172" s="64"/>
      <c r="N2172" s="64"/>
      <c r="O2172" s="64"/>
      <c r="P2172" s="64"/>
      <c r="Q2172" s="64"/>
      <c r="R2172" s="64"/>
      <c r="S2172" s="64"/>
      <c r="T2172" s="64"/>
      <c r="U2172" s="64"/>
      <c r="V2172" s="64"/>
      <c r="W2172" s="64"/>
      <c r="X2172" s="64"/>
      <c r="Y2172" s="64"/>
      <c r="Z2172" s="64"/>
      <c r="AA2172" s="64"/>
      <c r="AB2172" s="64"/>
      <c r="AC2172" s="64"/>
      <c r="AD2172" s="64"/>
      <c r="AE2172" s="64"/>
      <c r="AF2172" s="64"/>
      <c r="AG2172" s="64"/>
      <c r="AH2172" s="64"/>
    </row>
    <row r="2173" spans="1:34" ht="15" customHeight="1" x14ac:dyDescent="0.3">
      <c r="A2173" s="64"/>
      <c r="B2173" s="64"/>
      <c r="C2173" s="64"/>
      <c r="D2173" s="64"/>
      <c r="E2173" s="64"/>
      <c r="F2173" s="64"/>
      <c r="G2173" s="64"/>
      <c r="H2173" s="64"/>
      <c r="I2173" s="64"/>
      <c r="J2173" s="64"/>
      <c r="K2173" s="64"/>
      <c r="L2173" s="64"/>
      <c r="M2173" s="64"/>
      <c r="N2173" s="64"/>
      <c r="O2173" s="64"/>
      <c r="P2173" s="64"/>
      <c r="Q2173" s="64"/>
      <c r="R2173" s="64"/>
      <c r="S2173" s="64"/>
      <c r="T2173" s="64"/>
      <c r="U2173" s="64"/>
      <c r="V2173" s="64"/>
      <c r="W2173" s="64"/>
      <c r="X2173" s="64"/>
      <c r="Y2173" s="64"/>
      <c r="Z2173" s="64"/>
      <c r="AA2173" s="64"/>
      <c r="AB2173" s="64"/>
      <c r="AC2173" s="64"/>
      <c r="AD2173" s="64"/>
      <c r="AE2173" s="64"/>
      <c r="AF2173" s="64"/>
      <c r="AG2173" s="64"/>
      <c r="AH2173" s="64"/>
    </row>
    <row r="2174" spans="1:34" ht="15" customHeight="1" x14ac:dyDescent="0.3">
      <c r="A2174" s="64"/>
      <c r="B2174" s="64"/>
      <c r="C2174" s="64"/>
      <c r="D2174" s="64"/>
      <c r="E2174" s="64"/>
      <c r="F2174" s="64"/>
      <c r="G2174" s="64"/>
      <c r="H2174" s="64"/>
      <c r="I2174" s="64"/>
      <c r="J2174" s="64"/>
      <c r="K2174" s="64"/>
      <c r="L2174" s="64"/>
      <c r="M2174" s="64"/>
      <c r="N2174" s="64"/>
      <c r="O2174" s="64"/>
      <c r="P2174" s="64"/>
      <c r="Q2174" s="64"/>
      <c r="R2174" s="64"/>
      <c r="S2174" s="64"/>
      <c r="T2174" s="64"/>
      <c r="U2174" s="64"/>
      <c r="V2174" s="64"/>
      <c r="W2174" s="64"/>
      <c r="X2174" s="64"/>
      <c r="Y2174" s="64"/>
      <c r="Z2174" s="64"/>
      <c r="AA2174" s="64"/>
      <c r="AB2174" s="64"/>
      <c r="AC2174" s="64"/>
      <c r="AD2174" s="64"/>
      <c r="AE2174" s="64"/>
      <c r="AF2174" s="64"/>
      <c r="AG2174" s="64"/>
      <c r="AH2174" s="64"/>
    </row>
    <row r="2175" spans="1:34" ht="15" customHeight="1" x14ac:dyDescent="0.3">
      <c r="A2175" s="64"/>
      <c r="B2175" s="64"/>
      <c r="C2175" s="64"/>
      <c r="D2175" s="64"/>
      <c r="E2175" s="64"/>
      <c r="F2175" s="64"/>
      <c r="G2175" s="64"/>
      <c r="H2175" s="64"/>
      <c r="I2175" s="64"/>
      <c r="J2175" s="64"/>
      <c r="K2175" s="64"/>
      <c r="L2175" s="64"/>
      <c r="M2175" s="64"/>
      <c r="N2175" s="64"/>
      <c r="O2175" s="64"/>
      <c r="P2175" s="64"/>
      <c r="Q2175" s="64"/>
      <c r="R2175" s="64"/>
      <c r="S2175" s="64"/>
      <c r="T2175" s="64"/>
      <c r="U2175" s="64"/>
      <c r="V2175" s="64"/>
      <c r="W2175" s="64"/>
      <c r="X2175" s="64"/>
      <c r="Y2175" s="64"/>
      <c r="Z2175" s="64"/>
      <c r="AA2175" s="64"/>
      <c r="AB2175" s="64"/>
      <c r="AC2175" s="64"/>
      <c r="AD2175" s="64"/>
      <c r="AE2175" s="64"/>
      <c r="AF2175" s="64"/>
      <c r="AG2175" s="64"/>
      <c r="AH2175" s="64"/>
    </row>
    <row r="2176" spans="1:34" ht="15" customHeight="1" x14ac:dyDescent="0.3">
      <c r="A2176" s="64"/>
      <c r="B2176" s="64"/>
      <c r="C2176" s="64"/>
      <c r="D2176" s="64"/>
      <c r="E2176" s="64"/>
      <c r="F2176" s="64"/>
      <c r="G2176" s="64"/>
      <c r="H2176" s="64"/>
      <c r="I2176" s="64"/>
      <c r="J2176" s="64"/>
      <c r="K2176" s="64"/>
      <c r="L2176" s="64"/>
      <c r="M2176" s="64"/>
      <c r="N2176" s="64"/>
      <c r="O2176" s="64"/>
      <c r="P2176" s="64"/>
      <c r="Q2176" s="64"/>
      <c r="R2176" s="64"/>
      <c r="S2176" s="64"/>
      <c r="T2176" s="64"/>
      <c r="U2176" s="64"/>
      <c r="V2176" s="64"/>
      <c r="W2176" s="64"/>
      <c r="X2176" s="64"/>
      <c r="Y2176" s="64"/>
      <c r="Z2176" s="64"/>
      <c r="AA2176" s="64"/>
      <c r="AB2176" s="64"/>
      <c r="AC2176" s="64"/>
      <c r="AD2176" s="64"/>
      <c r="AE2176" s="64"/>
      <c r="AF2176" s="64"/>
      <c r="AG2176" s="64"/>
      <c r="AH2176" s="64"/>
    </row>
    <row r="2177" spans="1:34" ht="15" customHeight="1" x14ac:dyDescent="0.3">
      <c r="A2177" s="64"/>
      <c r="B2177" s="64"/>
      <c r="C2177" s="64"/>
      <c r="D2177" s="64"/>
      <c r="E2177" s="64"/>
      <c r="F2177" s="64"/>
      <c r="G2177" s="64"/>
      <c r="H2177" s="64"/>
      <c r="I2177" s="64"/>
      <c r="J2177" s="64"/>
      <c r="K2177" s="64"/>
      <c r="L2177" s="64"/>
      <c r="M2177" s="64"/>
      <c r="N2177" s="64"/>
      <c r="O2177" s="64"/>
      <c r="P2177" s="64"/>
      <c r="Q2177" s="64"/>
      <c r="R2177" s="64"/>
      <c r="S2177" s="64"/>
      <c r="T2177" s="64"/>
      <c r="U2177" s="64"/>
      <c r="V2177" s="64"/>
      <c r="W2177" s="64"/>
      <c r="X2177" s="64"/>
      <c r="Y2177" s="64"/>
      <c r="Z2177" s="64"/>
      <c r="AA2177" s="64"/>
      <c r="AB2177" s="64"/>
      <c r="AC2177" s="64"/>
      <c r="AD2177" s="64"/>
      <c r="AE2177" s="64"/>
      <c r="AF2177" s="64"/>
      <c r="AG2177" s="64"/>
      <c r="AH2177" s="64"/>
    </row>
    <row r="2178" spans="1:34" ht="15" customHeight="1" x14ac:dyDescent="0.3">
      <c r="A2178" s="64"/>
      <c r="B2178" s="64"/>
      <c r="C2178" s="64"/>
      <c r="D2178" s="64"/>
      <c r="E2178" s="64"/>
      <c r="F2178" s="64"/>
      <c r="G2178" s="64"/>
      <c r="H2178" s="64"/>
      <c r="I2178" s="64"/>
      <c r="J2178" s="64"/>
      <c r="K2178" s="64"/>
      <c r="L2178" s="64"/>
      <c r="M2178" s="64"/>
      <c r="N2178" s="64"/>
      <c r="O2178" s="64"/>
      <c r="P2178" s="64"/>
      <c r="Q2178" s="64"/>
      <c r="R2178" s="64"/>
      <c r="S2178" s="64"/>
      <c r="T2178" s="64"/>
      <c r="U2178" s="64"/>
      <c r="V2178" s="64"/>
      <c r="W2178" s="64"/>
      <c r="X2178" s="64"/>
      <c r="Y2178" s="64"/>
      <c r="Z2178" s="64"/>
      <c r="AA2178" s="64"/>
      <c r="AB2178" s="64"/>
      <c r="AC2178" s="64"/>
      <c r="AD2178" s="64"/>
      <c r="AE2178" s="64"/>
      <c r="AF2178" s="64"/>
      <c r="AG2178" s="64"/>
      <c r="AH2178" s="64"/>
    </row>
    <row r="2179" spans="1:34" ht="15" customHeight="1" x14ac:dyDescent="0.3">
      <c r="A2179" s="64"/>
      <c r="B2179" s="64"/>
      <c r="C2179" s="64"/>
      <c r="D2179" s="64"/>
      <c r="E2179" s="64"/>
      <c r="F2179" s="64"/>
      <c r="G2179" s="64"/>
      <c r="H2179" s="64"/>
      <c r="I2179" s="64"/>
      <c r="J2179" s="64"/>
      <c r="K2179" s="64"/>
      <c r="L2179" s="64"/>
      <c r="M2179" s="64"/>
      <c r="N2179" s="64"/>
      <c r="O2179" s="64"/>
      <c r="P2179" s="64"/>
      <c r="Q2179" s="64"/>
      <c r="R2179" s="64"/>
      <c r="S2179" s="64"/>
      <c r="T2179" s="64"/>
      <c r="U2179" s="64"/>
      <c r="V2179" s="64"/>
      <c r="W2179" s="64"/>
      <c r="X2179" s="64"/>
      <c r="Y2179" s="64"/>
      <c r="Z2179" s="64"/>
      <c r="AA2179" s="64"/>
      <c r="AB2179" s="64"/>
      <c r="AC2179" s="64"/>
      <c r="AD2179" s="64"/>
      <c r="AE2179" s="64"/>
      <c r="AF2179" s="64"/>
      <c r="AG2179" s="64"/>
      <c r="AH2179" s="64"/>
    </row>
    <row r="2180" spans="1:34" ht="15" customHeight="1" x14ac:dyDescent="0.3">
      <c r="A2180" s="64"/>
      <c r="B2180" s="64"/>
      <c r="C2180" s="64"/>
      <c r="D2180" s="64"/>
      <c r="E2180" s="64"/>
      <c r="F2180" s="64"/>
      <c r="G2180" s="64"/>
      <c r="H2180" s="64"/>
      <c r="I2180" s="64"/>
      <c r="J2180" s="64"/>
      <c r="K2180" s="64"/>
      <c r="L2180" s="64"/>
      <c r="M2180" s="64"/>
      <c r="N2180" s="64"/>
      <c r="O2180" s="64"/>
      <c r="P2180" s="64"/>
      <c r="Q2180" s="64"/>
      <c r="R2180" s="64"/>
      <c r="S2180" s="64"/>
      <c r="T2180" s="64"/>
      <c r="U2180" s="64"/>
      <c r="V2180" s="64"/>
      <c r="W2180" s="64"/>
      <c r="X2180" s="64"/>
      <c r="Y2180" s="64"/>
      <c r="Z2180" s="64"/>
      <c r="AA2180" s="64"/>
      <c r="AB2180" s="64"/>
      <c r="AC2180" s="64"/>
      <c r="AD2180" s="64"/>
      <c r="AE2180" s="64"/>
      <c r="AF2180" s="64"/>
      <c r="AG2180" s="64"/>
      <c r="AH2180" s="64"/>
    </row>
    <row r="2181" spans="1:34" ht="15" customHeight="1" x14ac:dyDescent="0.3">
      <c r="A2181" s="64"/>
      <c r="B2181" s="64"/>
      <c r="C2181" s="64"/>
      <c r="D2181" s="64"/>
      <c r="E2181" s="64"/>
      <c r="F2181" s="64"/>
      <c r="G2181" s="64"/>
      <c r="H2181" s="64"/>
      <c r="I2181" s="64"/>
      <c r="J2181" s="64"/>
      <c r="K2181" s="64"/>
      <c r="L2181" s="64"/>
      <c r="M2181" s="64"/>
      <c r="N2181" s="64"/>
      <c r="O2181" s="64"/>
      <c r="P2181" s="64"/>
      <c r="Q2181" s="64"/>
      <c r="R2181" s="64"/>
      <c r="S2181" s="64"/>
      <c r="T2181" s="64"/>
      <c r="U2181" s="64"/>
      <c r="V2181" s="64"/>
      <c r="W2181" s="64"/>
      <c r="X2181" s="64"/>
      <c r="Y2181" s="64"/>
      <c r="Z2181" s="64"/>
      <c r="AA2181" s="64"/>
      <c r="AB2181" s="64"/>
      <c r="AC2181" s="64"/>
      <c r="AD2181" s="64"/>
      <c r="AE2181" s="64"/>
      <c r="AF2181" s="64"/>
      <c r="AG2181" s="64"/>
      <c r="AH2181" s="64"/>
    </row>
    <row r="2182" spans="1:34" ht="15" customHeight="1" x14ac:dyDescent="0.3">
      <c r="A2182" s="64"/>
      <c r="B2182" s="64"/>
      <c r="C2182" s="64"/>
      <c r="D2182" s="64"/>
      <c r="E2182" s="64"/>
      <c r="F2182" s="64"/>
      <c r="G2182" s="64"/>
      <c r="H2182" s="64"/>
      <c r="I2182" s="64"/>
      <c r="J2182" s="64"/>
      <c r="K2182" s="64"/>
      <c r="L2182" s="64"/>
      <c r="M2182" s="64"/>
      <c r="N2182" s="64"/>
      <c r="O2182" s="64"/>
      <c r="P2182" s="64"/>
      <c r="Q2182" s="64"/>
      <c r="R2182" s="64"/>
      <c r="S2182" s="64"/>
      <c r="T2182" s="64"/>
      <c r="U2182" s="64"/>
      <c r="V2182" s="64"/>
      <c r="W2182" s="64"/>
      <c r="X2182" s="64"/>
      <c r="Y2182" s="64"/>
      <c r="Z2182" s="64"/>
      <c r="AA2182" s="64"/>
      <c r="AB2182" s="64"/>
      <c r="AC2182" s="64"/>
      <c r="AD2182" s="64"/>
      <c r="AE2182" s="64"/>
      <c r="AF2182" s="64"/>
      <c r="AG2182" s="64"/>
      <c r="AH2182" s="64"/>
    </row>
    <row r="2183" spans="1:34" ht="15" customHeight="1" x14ac:dyDescent="0.3">
      <c r="A2183" s="64"/>
      <c r="B2183" s="64"/>
      <c r="C2183" s="64"/>
      <c r="D2183" s="64"/>
      <c r="E2183" s="64"/>
      <c r="F2183" s="64"/>
      <c r="G2183" s="64"/>
      <c r="H2183" s="64"/>
      <c r="I2183" s="64"/>
      <c r="J2183" s="64"/>
      <c r="K2183" s="64"/>
      <c r="L2183" s="64"/>
      <c r="M2183" s="64"/>
      <c r="N2183" s="64"/>
      <c r="O2183" s="64"/>
      <c r="P2183" s="64"/>
      <c r="Q2183" s="64"/>
      <c r="R2183" s="64"/>
      <c r="S2183" s="64"/>
      <c r="T2183" s="64"/>
      <c r="U2183" s="64"/>
      <c r="V2183" s="64"/>
      <c r="W2183" s="64"/>
      <c r="X2183" s="64"/>
      <c r="Y2183" s="64"/>
      <c r="Z2183" s="64"/>
      <c r="AA2183" s="64"/>
      <c r="AB2183" s="64"/>
      <c r="AC2183" s="64"/>
      <c r="AD2183" s="64"/>
      <c r="AE2183" s="64"/>
      <c r="AF2183" s="64"/>
      <c r="AG2183" s="64"/>
      <c r="AH2183" s="64"/>
    </row>
    <row r="2184" spans="1:34" ht="15" customHeight="1" x14ac:dyDescent="0.3">
      <c r="A2184" s="64"/>
      <c r="B2184" s="64"/>
      <c r="C2184" s="64"/>
      <c r="D2184" s="64"/>
      <c r="E2184" s="64"/>
      <c r="F2184" s="64"/>
      <c r="G2184" s="64"/>
      <c r="H2184" s="64"/>
      <c r="I2184" s="64"/>
      <c r="J2184" s="64"/>
      <c r="K2184" s="64"/>
      <c r="L2184" s="64"/>
      <c r="M2184" s="64"/>
      <c r="N2184" s="64"/>
      <c r="O2184" s="64"/>
      <c r="P2184" s="64"/>
      <c r="Q2184" s="64"/>
      <c r="R2184" s="64"/>
      <c r="S2184" s="64"/>
      <c r="T2184" s="64"/>
      <c r="U2184" s="64"/>
      <c r="V2184" s="64"/>
      <c r="W2184" s="64"/>
      <c r="X2184" s="64"/>
      <c r="Y2184" s="64"/>
      <c r="Z2184" s="64"/>
      <c r="AA2184" s="64"/>
      <c r="AB2184" s="64"/>
      <c r="AC2184" s="64"/>
      <c r="AD2184" s="64"/>
      <c r="AE2184" s="64"/>
      <c r="AF2184" s="64"/>
      <c r="AG2184" s="64"/>
      <c r="AH2184" s="64"/>
    </row>
    <row r="2185" spans="1:34" ht="15" customHeight="1" x14ac:dyDescent="0.3">
      <c r="A2185" s="64"/>
      <c r="B2185" s="64"/>
      <c r="C2185" s="64"/>
      <c r="D2185" s="64"/>
      <c r="E2185" s="64"/>
      <c r="F2185" s="64"/>
      <c r="G2185" s="64"/>
      <c r="H2185" s="64"/>
      <c r="I2185" s="64"/>
      <c r="J2185" s="64"/>
      <c r="K2185" s="64"/>
      <c r="L2185" s="64"/>
      <c r="M2185" s="64"/>
      <c r="N2185" s="64"/>
      <c r="O2185" s="64"/>
      <c r="P2185" s="64"/>
      <c r="Q2185" s="64"/>
      <c r="R2185" s="64"/>
      <c r="S2185" s="64"/>
      <c r="T2185" s="64"/>
      <c r="U2185" s="64"/>
      <c r="V2185" s="64"/>
      <c r="W2185" s="64"/>
      <c r="X2185" s="64"/>
      <c r="Y2185" s="64"/>
      <c r="Z2185" s="64"/>
      <c r="AA2185" s="64"/>
      <c r="AB2185" s="64"/>
      <c r="AC2185" s="64"/>
      <c r="AD2185" s="64"/>
      <c r="AE2185" s="64"/>
      <c r="AF2185" s="64"/>
      <c r="AG2185" s="64"/>
      <c r="AH2185" s="64"/>
    </row>
    <row r="2186" spans="1:34" ht="15" customHeight="1" x14ac:dyDescent="0.3">
      <c r="A2186" s="64"/>
      <c r="B2186" s="64"/>
      <c r="C2186" s="64"/>
      <c r="D2186" s="64"/>
      <c r="E2186" s="64"/>
      <c r="F2186" s="64"/>
      <c r="G2186" s="64"/>
      <c r="H2186" s="64"/>
      <c r="I2186" s="64"/>
      <c r="J2186" s="64"/>
      <c r="K2186" s="64"/>
      <c r="L2186" s="64"/>
      <c r="M2186" s="64"/>
      <c r="N2186" s="64"/>
      <c r="O2186" s="64"/>
      <c r="P2186" s="64"/>
      <c r="Q2186" s="64"/>
      <c r="R2186" s="64"/>
      <c r="S2186" s="64"/>
      <c r="T2186" s="64"/>
      <c r="U2186" s="64"/>
      <c r="V2186" s="64"/>
      <c r="W2186" s="64"/>
      <c r="X2186" s="64"/>
      <c r="Y2186" s="64"/>
      <c r="Z2186" s="64"/>
      <c r="AA2186" s="64"/>
      <c r="AB2186" s="64"/>
      <c r="AC2186" s="64"/>
      <c r="AD2186" s="64"/>
      <c r="AE2186" s="64"/>
      <c r="AF2186" s="64"/>
      <c r="AG2186" s="64"/>
      <c r="AH2186" s="64"/>
    </row>
    <row r="2187" spans="1:34" ht="15" customHeight="1" x14ac:dyDescent="0.3">
      <c r="A2187" s="64"/>
      <c r="B2187" s="64"/>
      <c r="C2187" s="64"/>
      <c r="D2187" s="64"/>
      <c r="E2187" s="64"/>
      <c r="F2187" s="64"/>
      <c r="G2187" s="64"/>
      <c r="H2187" s="64"/>
      <c r="I2187" s="64"/>
      <c r="J2187" s="64"/>
      <c r="K2187" s="64"/>
      <c r="L2187" s="64"/>
      <c r="M2187" s="64"/>
      <c r="N2187" s="64"/>
      <c r="O2187" s="64"/>
      <c r="P2187" s="64"/>
      <c r="Q2187" s="64"/>
      <c r="R2187" s="64"/>
      <c r="S2187" s="64"/>
      <c r="T2187" s="64"/>
      <c r="U2187" s="64"/>
      <c r="V2187" s="64"/>
      <c r="W2187" s="64"/>
      <c r="X2187" s="64"/>
      <c r="Y2187" s="64"/>
      <c r="Z2187" s="64"/>
      <c r="AA2187" s="64"/>
      <c r="AB2187" s="64"/>
      <c r="AC2187" s="64"/>
      <c r="AD2187" s="64"/>
      <c r="AE2187" s="64"/>
      <c r="AF2187" s="64"/>
      <c r="AG2187" s="64"/>
      <c r="AH2187" s="64"/>
    </row>
    <row r="2188" spans="1:34" ht="15" customHeight="1" x14ac:dyDescent="0.3">
      <c r="A2188" s="64"/>
      <c r="B2188" s="64"/>
      <c r="C2188" s="64"/>
      <c r="D2188" s="64"/>
      <c r="E2188" s="64"/>
      <c r="F2188" s="64"/>
      <c r="G2188" s="64"/>
      <c r="H2188" s="64"/>
      <c r="I2188" s="64"/>
      <c r="J2188" s="64"/>
      <c r="K2188" s="64"/>
      <c r="L2188" s="64"/>
      <c r="M2188" s="64"/>
      <c r="N2188" s="64"/>
      <c r="O2188" s="64"/>
      <c r="P2188" s="64"/>
      <c r="Q2188" s="64"/>
      <c r="R2188" s="64"/>
      <c r="S2188" s="64"/>
      <c r="T2188" s="64"/>
      <c r="U2188" s="64"/>
      <c r="V2188" s="64"/>
      <c r="W2188" s="64"/>
      <c r="X2188" s="64"/>
      <c r="Y2188" s="64"/>
      <c r="Z2188" s="64"/>
      <c r="AA2188" s="64"/>
      <c r="AB2188" s="64"/>
      <c r="AC2188" s="64"/>
      <c r="AD2188" s="64"/>
      <c r="AE2188" s="64"/>
      <c r="AF2188" s="64"/>
      <c r="AG2188" s="64"/>
      <c r="AH2188" s="64"/>
    </row>
    <row r="2189" spans="1:34" ht="15" customHeight="1" x14ac:dyDescent="0.3">
      <c r="A2189" s="64"/>
      <c r="B2189" s="64"/>
      <c r="C2189" s="64"/>
      <c r="D2189" s="64"/>
      <c r="E2189" s="64"/>
      <c r="F2189" s="64"/>
      <c r="G2189" s="64"/>
      <c r="H2189" s="64"/>
      <c r="I2189" s="64"/>
      <c r="J2189" s="64"/>
      <c r="K2189" s="64"/>
      <c r="L2189" s="64"/>
      <c r="M2189" s="64"/>
      <c r="N2189" s="64"/>
      <c r="O2189" s="64"/>
      <c r="P2189" s="64"/>
      <c r="Q2189" s="64"/>
      <c r="R2189" s="64"/>
      <c r="S2189" s="64"/>
      <c r="T2189" s="64"/>
      <c r="U2189" s="64"/>
      <c r="V2189" s="64"/>
      <c r="W2189" s="64"/>
      <c r="X2189" s="64"/>
      <c r="Y2189" s="64"/>
      <c r="Z2189" s="64"/>
      <c r="AA2189" s="64"/>
      <c r="AB2189" s="64"/>
      <c r="AC2189" s="64"/>
      <c r="AD2189" s="64"/>
      <c r="AE2189" s="64"/>
      <c r="AF2189" s="64"/>
      <c r="AG2189" s="64"/>
      <c r="AH2189" s="64"/>
    </row>
    <row r="2190" spans="1:34" ht="15" customHeight="1" x14ac:dyDescent="0.3">
      <c r="A2190" s="64"/>
      <c r="B2190" s="64"/>
      <c r="C2190" s="64"/>
      <c r="D2190" s="64"/>
      <c r="E2190" s="64"/>
      <c r="F2190" s="64"/>
      <c r="G2190" s="64"/>
      <c r="H2190" s="64"/>
      <c r="I2190" s="64"/>
      <c r="J2190" s="64"/>
      <c r="K2190" s="64"/>
      <c r="L2190" s="64"/>
      <c r="M2190" s="64"/>
      <c r="N2190" s="64"/>
      <c r="O2190" s="64"/>
      <c r="P2190" s="64"/>
      <c r="Q2190" s="64"/>
      <c r="R2190" s="64"/>
      <c r="S2190" s="64"/>
      <c r="T2190" s="64"/>
      <c r="U2190" s="64"/>
      <c r="V2190" s="64"/>
      <c r="W2190" s="64"/>
      <c r="X2190" s="64"/>
      <c r="Y2190" s="64"/>
      <c r="Z2190" s="64"/>
      <c r="AA2190" s="64"/>
      <c r="AB2190" s="64"/>
      <c r="AC2190" s="64"/>
      <c r="AD2190" s="64"/>
      <c r="AE2190" s="64"/>
      <c r="AF2190" s="64"/>
      <c r="AG2190" s="64"/>
      <c r="AH2190" s="64"/>
    </row>
    <row r="2191" spans="1:34" ht="15" customHeight="1" x14ac:dyDescent="0.3">
      <c r="A2191" s="64"/>
      <c r="B2191" s="64"/>
      <c r="C2191" s="64"/>
      <c r="D2191" s="64"/>
      <c r="E2191" s="64"/>
      <c r="F2191" s="64"/>
      <c r="G2191" s="64"/>
      <c r="H2191" s="64"/>
      <c r="I2191" s="64"/>
      <c r="J2191" s="64"/>
      <c r="K2191" s="64"/>
      <c r="L2191" s="64"/>
      <c r="M2191" s="64"/>
      <c r="N2191" s="64"/>
      <c r="O2191" s="64"/>
      <c r="P2191" s="64"/>
      <c r="Q2191" s="64"/>
      <c r="R2191" s="64"/>
      <c r="S2191" s="64"/>
      <c r="T2191" s="64"/>
      <c r="U2191" s="64"/>
      <c r="V2191" s="64"/>
      <c r="W2191" s="64"/>
      <c r="X2191" s="64"/>
      <c r="Y2191" s="64"/>
      <c r="Z2191" s="64"/>
      <c r="AA2191" s="64"/>
      <c r="AB2191" s="64"/>
      <c r="AC2191" s="64"/>
      <c r="AD2191" s="64"/>
      <c r="AE2191" s="64"/>
      <c r="AF2191" s="64"/>
      <c r="AG2191" s="64"/>
      <c r="AH2191" s="64"/>
    </row>
    <row r="2192" spans="1:34" ht="15" customHeight="1" x14ac:dyDescent="0.3">
      <c r="A2192" s="64"/>
      <c r="B2192" s="64"/>
      <c r="C2192" s="64"/>
      <c r="D2192" s="64"/>
      <c r="E2192" s="64"/>
      <c r="F2192" s="64"/>
      <c r="G2192" s="64"/>
      <c r="H2192" s="64"/>
      <c r="I2192" s="64"/>
      <c r="J2192" s="64"/>
      <c r="K2192" s="64"/>
      <c r="L2192" s="64"/>
      <c r="M2192" s="64"/>
      <c r="N2192" s="64"/>
      <c r="O2192" s="64"/>
      <c r="P2192" s="64"/>
      <c r="Q2192" s="64"/>
      <c r="R2192" s="64"/>
      <c r="S2192" s="64"/>
      <c r="T2192" s="64"/>
      <c r="U2192" s="64"/>
      <c r="V2192" s="64"/>
      <c r="W2192" s="64"/>
      <c r="X2192" s="64"/>
      <c r="Y2192" s="64"/>
      <c r="Z2192" s="64"/>
      <c r="AA2192" s="64"/>
      <c r="AB2192" s="64"/>
      <c r="AC2192" s="64"/>
      <c r="AD2192" s="64"/>
      <c r="AE2192" s="64"/>
      <c r="AF2192" s="64"/>
      <c r="AG2192" s="64"/>
      <c r="AH2192" s="64"/>
    </row>
    <row r="2193" spans="1:34" ht="15" customHeight="1" x14ac:dyDescent="0.3">
      <c r="A2193" s="64"/>
      <c r="B2193" s="64"/>
      <c r="C2193" s="64"/>
      <c r="D2193" s="64"/>
      <c r="E2193" s="64"/>
      <c r="F2193" s="64"/>
      <c r="G2193" s="64"/>
      <c r="H2193" s="64"/>
      <c r="I2193" s="64"/>
      <c r="J2193" s="64"/>
      <c r="K2193" s="64"/>
      <c r="L2193" s="64"/>
      <c r="M2193" s="64"/>
      <c r="N2193" s="64"/>
      <c r="O2193" s="64"/>
      <c r="P2193" s="64"/>
      <c r="Q2193" s="64"/>
      <c r="R2193" s="64"/>
      <c r="S2193" s="64"/>
      <c r="T2193" s="64"/>
      <c r="U2193" s="64"/>
      <c r="V2193" s="64"/>
      <c r="W2193" s="64"/>
      <c r="X2193" s="64"/>
      <c r="Y2193" s="64"/>
      <c r="Z2193" s="64"/>
      <c r="AA2193" s="64"/>
      <c r="AB2193" s="64"/>
      <c r="AC2193" s="64"/>
      <c r="AD2193" s="64"/>
      <c r="AE2193" s="64"/>
      <c r="AF2193" s="64"/>
      <c r="AG2193" s="64"/>
      <c r="AH2193" s="64"/>
    </row>
    <row r="2194" spans="1:34" ht="15" customHeight="1" x14ac:dyDescent="0.3">
      <c r="A2194" s="64"/>
      <c r="B2194" s="64"/>
      <c r="C2194" s="64"/>
      <c r="D2194" s="64"/>
      <c r="E2194" s="64"/>
      <c r="F2194" s="64"/>
      <c r="G2194" s="64"/>
      <c r="H2194" s="64"/>
      <c r="I2194" s="64"/>
      <c r="J2194" s="64"/>
      <c r="K2194" s="64"/>
      <c r="L2194" s="64"/>
      <c r="M2194" s="64"/>
      <c r="N2194" s="64"/>
      <c r="O2194" s="64"/>
      <c r="P2194" s="64"/>
      <c r="Q2194" s="64"/>
      <c r="R2194" s="64"/>
      <c r="S2194" s="64"/>
      <c r="T2194" s="64"/>
      <c r="U2194" s="64"/>
      <c r="V2194" s="64"/>
      <c r="W2194" s="64"/>
      <c r="X2194" s="64"/>
      <c r="Y2194" s="64"/>
      <c r="Z2194" s="64"/>
      <c r="AA2194" s="64"/>
      <c r="AB2194" s="64"/>
      <c r="AC2194" s="64"/>
      <c r="AD2194" s="64"/>
      <c r="AE2194" s="64"/>
      <c r="AF2194" s="64"/>
      <c r="AG2194" s="64"/>
      <c r="AH2194" s="64"/>
    </row>
    <row r="2195" spans="1:34" ht="15" customHeight="1" x14ac:dyDescent="0.3">
      <c r="A2195" s="64"/>
      <c r="B2195" s="64"/>
      <c r="C2195" s="64"/>
      <c r="D2195" s="64"/>
      <c r="E2195" s="64"/>
      <c r="F2195" s="64"/>
      <c r="G2195" s="64"/>
      <c r="H2195" s="64"/>
      <c r="I2195" s="64"/>
      <c r="J2195" s="64"/>
      <c r="K2195" s="64"/>
      <c r="L2195" s="64"/>
      <c r="M2195" s="64"/>
      <c r="N2195" s="64"/>
      <c r="O2195" s="64"/>
      <c r="P2195" s="64"/>
      <c r="Q2195" s="64"/>
      <c r="R2195" s="64"/>
      <c r="S2195" s="64"/>
      <c r="T2195" s="64"/>
      <c r="U2195" s="64"/>
      <c r="V2195" s="64"/>
      <c r="W2195" s="64"/>
      <c r="X2195" s="64"/>
      <c r="Y2195" s="64"/>
      <c r="Z2195" s="64"/>
      <c r="AA2195" s="64"/>
      <c r="AB2195" s="64"/>
      <c r="AC2195" s="64"/>
      <c r="AD2195" s="64"/>
      <c r="AE2195" s="64"/>
      <c r="AF2195" s="64"/>
      <c r="AG2195" s="64"/>
      <c r="AH2195" s="64"/>
    </row>
    <row r="2196" spans="1:34" ht="15" customHeight="1" x14ac:dyDescent="0.3">
      <c r="A2196" s="64"/>
      <c r="B2196" s="64"/>
      <c r="C2196" s="64"/>
      <c r="D2196" s="64"/>
      <c r="E2196" s="64"/>
      <c r="F2196" s="64"/>
      <c r="G2196" s="64"/>
      <c r="H2196" s="64"/>
      <c r="I2196" s="64"/>
      <c r="J2196" s="64"/>
      <c r="K2196" s="64"/>
      <c r="L2196" s="64"/>
      <c r="M2196" s="64"/>
      <c r="N2196" s="64"/>
      <c r="O2196" s="64"/>
      <c r="P2196" s="64"/>
      <c r="Q2196" s="64"/>
      <c r="R2196" s="64"/>
      <c r="S2196" s="64"/>
      <c r="T2196" s="64"/>
      <c r="U2196" s="64"/>
      <c r="V2196" s="64"/>
      <c r="W2196" s="64"/>
      <c r="X2196" s="64"/>
      <c r="Y2196" s="64"/>
      <c r="Z2196" s="64"/>
      <c r="AA2196" s="64"/>
      <c r="AB2196" s="64"/>
      <c r="AC2196" s="64"/>
      <c r="AD2196" s="64"/>
      <c r="AE2196" s="64"/>
      <c r="AF2196" s="64"/>
      <c r="AG2196" s="64"/>
      <c r="AH2196" s="64"/>
    </row>
    <row r="2197" spans="1:34" ht="15" customHeight="1" x14ac:dyDescent="0.3">
      <c r="A2197" s="64"/>
      <c r="B2197" s="64"/>
      <c r="C2197" s="64"/>
      <c r="D2197" s="64"/>
      <c r="E2197" s="64"/>
      <c r="F2197" s="64"/>
      <c r="G2197" s="64"/>
      <c r="H2197" s="64"/>
      <c r="I2197" s="64"/>
      <c r="J2197" s="64"/>
      <c r="K2197" s="64"/>
      <c r="L2197" s="64"/>
      <c r="M2197" s="64"/>
      <c r="N2197" s="64"/>
      <c r="O2197" s="64"/>
      <c r="P2197" s="64"/>
      <c r="Q2197" s="64"/>
      <c r="R2197" s="64"/>
      <c r="S2197" s="64"/>
      <c r="T2197" s="64"/>
      <c r="U2197" s="64"/>
      <c r="V2197" s="64"/>
      <c r="W2197" s="64"/>
      <c r="X2197" s="64"/>
      <c r="Y2197" s="64"/>
      <c r="Z2197" s="64"/>
      <c r="AA2197" s="64"/>
      <c r="AB2197" s="64"/>
      <c r="AC2197" s="64"/>
      <c r="AD2197" s="64"/>
      <c r="AE2197" s="64"/>
      <c r="AF2197" s="64"/>
      <c r="AG2197" s="64"/>
      <c r="AH2197" s="64"/>
    </row>
    <row r="2198" spans="1:34" ht="15" customHeight="1" x14ac:dyDescent="0.3">
      <c r="A2198" s="64"/>
      <c r="B2198" s="64"/>
      <c r="C2198" s="64"/>
      <c r="D2198" s="64"/>
      <c r="E2198" s="64"/>
      <c r="F2198" s="64"/>
      <c r="G2198" s="64"/>
      <c r="H2198" s="64"/>
      <c r="I2198" s="64"/>
      <c r="J2198" s="64"/>
      <c r="K2198" s="64"/>
      <c r="L2198" s="64"/>
      <c r="M2198" s="64"/>
      <c r="N2198" s="64"/>
      <c r="O2198" s="64"/>
      <c r="P2198" s="64"/>
      <c r="Q2198" s="64"/>
      <c r="R2198" s="64"/>
      <c r="S2198" s="64"/>
      <c r="T2198" s="64"/>
      <c r="U2198" s="64"/>
      <c r="V2198" s="64"/>
      <c r="W2198" s="64"/>
      <c r="X2198" s="64"/>
      <c r="Y2198" s="64"/>
      <c r="Z2198" s="64"/>
      <c r="AA2198" s="64"/>
      <c r="AB2198" s="64"/>
      <c r="AC2198" s="64"/>
      <c r="AD2198" s="64"/>
      <c r="AE2198" s="64"/>
      <c r="AF2198" s="64"/>
      <c r="AG2198" s="64"/>
      <c r="AH2198" s="64"/>
    </row>
    <row r="2199" spans="1:34" ht="15" customHeight="1" x14ac:dyDescent="0.3">
      <c r="A2199" s="64"/>
      <c r="B2199" s="64"/>
      <c r="C2199" s="64"/>
      <c r="D2199" s="64"/>
      <c r="E2199" s="64"/>
      <c r="F2199" s="64"/>
      <c r="G2199" s="64"/>
      <c r="H2199" s="64"/>
      <c r="I2199" s="64"/>
      <c r="J2199" s="64"/>
      <c r="K2199" s="64"/>
      <c r="L2199" s="64"/>
      <c r="M2199" s="64"/>
      <c r="N2199" s="64"/>
      <c r="O2199" s="64"/>
      <c r="P2199" s="64"/>
      <c r="Q2199" s="64"/>
      <c r="R2199" s="64"/>
      <c r="S2199" s="64"/>
      <c r="T2199" s="64"/>
      <c r="U2199" s="64"/>
      <c r="V2199" s="64"/>
      <c r="W2199" s="64"/>
      <c r="X2199" s="64"/>
      <c r="Y2199" s="64"/>
      <c r="Z2199" s="64"/>
      <c r="AA2199" s="64"/>
      <c r="AB2199" s="64"/>
      <c r="AC2199" s="64"/>
      <c r="AD2199" s="64"/>
      <c r="AE2199" s="64"/>
      <c r="AF2199" s="64"/>
      <c r="AG2199" s="64"/>
      <c r="AH2199" s="64"/>
    </row>
    <row r="2200" spans="1:34" ht="15" customHeight="1" x14ac:dyDescent="0.3">
      <c r="A2200" s="64"/>
      <c r="B2200" s="64"/>
      <c r="C2200" s="64"/>
      <c r="D2200" s="64"/>
      <c r="E2200" s="64"/>
      <c r="F2200" s="64"/>
      <c r="G2200" s="64"/>
      <c r="H2200" s="64"/>
      <c r="I2200" s="64"/>
      <c r="J2200" s="64"/>
      <c r="K2200" s="64"/>
      <c r="L2200" s="64"/>
      <c r="M2200" s="64"/>
      <c r="N2200" s="64"/>
      <c r="O2200" s="64"/>
      <c r="P2200" s="64"/>
      <c r="Q2200" s="64"/>
      <c r="R2200" s="64"/>
      <c r="S2200" s="64"/>
      <c r="T2200" s="64"/>
      <c r="U2200" s="64"/>
      <c r="V2200" s="64"/>
      <c r="W2200" s="64"/>
      <c r="X2200" s="64"/>
      <c r="Y2200" s="64"/>
      <c r="Z2200" s="64"/>
      <c r="AA2200" s="64"/>
      <c r="AB2200" s="64"/>
      <c r="AC2200" s="64"/>
      <c r="AD2200" s="64"/>
      <c r="AE2200" s="64"/>
      <c r="AF2200" s="64"/>
      <c r="AG2200" s="64"/>
      <c r="AH2200" s="64"/>
    </row>
    <row r="2201" spans="1:34" ht="15" customHeight="1" x14ac:dyDescent="0.3">
      <c r="A2201" s="64"/>
      <c r="B2201" s="64"/>
      <c r="C2201" s="64"/>
      <c r="D2201" s="64"/>
      <c r="E2201" s="64"/>
      <c r="F2201" s="64"/>
      <c r="G2201" s="64"/>
      <c r="H2201" s="64"/>
      <c r="I2201" s="64"/>
      <c r="J2201" s="64"/>
      <c r="K2201" s="64"/>
      <c r="L2201" s="64"/>
      <c r="M2201" s="64"/>
      <c r="N2201" s="64"/>
      <c r="O2201" s="64"/>
      <c r="P2201" s="64"/>
      <c r="Q2201" s="64"/>
      <c r="R2201" s="64"/>
      <c r="S2201" s="64"/>
      <c r="T2201" s="64"/>
      <c r="U2201" s="64"/>
      <c r="V2201" s="64"/>
      <c r="W2201" s="64"/>
      <c r="X2201" s="64"/>
      <c r="Y2201" s="64"/>
      <c r="Z2201" s="64"/>
      <c r="AA2201" s="64"/>
      <c r="AB2201" s="64"/>
      <c r="AC2201" s="64"/>
      <c r="AD2201" s="64"/>
      <c r="AE2201" s="64"/>
      <c r="AF2201" s="64"/>
      <c r="AG2201" s="64"/>
      <c r="AH2201" s="64"/>
    </row>
    <row r="2202" spans="1:34" ht="15" customHeight="1" x14ac:dyDescent="0.3">
      <c r="A2202" s="64"/>
      <c r="B2202" s="64"/>
      <c r="C2202" s="64"/>
      <c r="D2202" s="64"/>
      <c r="E2202" s="64"/>
      <c r="F2202" s="64"/>
      <c r="G2202" s="64"/>
      <c r="H2202" s="64"/>
      <c r="I2202" s="64"/>
      <c r="J2202" s="64"/>
      <c r="K2202" s="64"/>
      <c r="L2202" s="64"/>
      <c r="M2202" s="64"/>
      <c r="N2202" s="64"/>
      <c r="O2202" s="64"/>
      <c r="P2202" s="64"/>
      <c r="Q2202" s="64"/>
      <c r="R2202" s="64"/>
      <c r="S2202" s="64"/>
      <c r="T2202" s="64"/>
      <c r="U2202" s="64"/>
      <c r="V2202" s="64"/>
      <c r="W2202" s="64"/>
      <c r="X2202" s="64"/>
      <c r="Y2202" s="64"/>
      <c r="Z2202" s="64"/>
      <c r="AA2202" s="64"/>
      <c r="AB2202" s="64"/>
      <c r="AC2202" s="64"/>
      <c r="AD2202" s="64"/>
      <c r="AE2202" s="64"/>
      <c r="AF2202" s="64"/>
      <c r="AG2202" s="64"/>
      <c r="AH2202" s="64"/>
    </row>
    <row r="2203" spans="1:34" ht="15" customHeight="1" x14ac:dyDescent="0.3">
      <c r="A2203" s="64"/>
      <c r="B2203" s="64"/>
      <c r="C2203" s="64"/>
      <c r="D2203" s="64"/>
      <c r="E2203" s="64"/>
      <c r="F2203" s="64"/>
      <c r="G2203" s="64"/>
      <c r="H2203" s="64"/>
      <c r="I2203" s="64"/>
      <c r="J2203" s="64"/>
      <c r="K2203" s="64"/>
      <c r="L2203" s="64"/>
      <c r="M2203" s="64"/>
      <c r="N2203" s="64"/>
      <c r="O2203" s="64"/>
      <c r="P2203" s="64"/>
      <c r="Q2203" s="64"/>
      <c r="R2203" s="64"/>
      <c r="S2203" s="64"/>
      <c r="T2203" s="64"/>
      <c r="U2203" s="64"/>
      <c r="V2203" s="64"/>
      <c r="W2203" s="64"/>
      <c r="X2203" s="64"/>
      <c r="Y2203" s="64"/>
      <c r="Z2203" s="64"/>
      <c r="AA2203" s="64"/>
      <c r="AB2203" s="64"/>
      <c r="AC2203" s="64"/>
      <c r="AD2203" s="64"/>
      <c r="AE2203" s="64"/>
      <c r="AF2203" s="64"/>
      <c r="AG2203" s="64"/>
      <c r="AH2203" s="64"/>
    </row>
    <row r="2204" spans="1:34" ht="15" customHeight="1" x14ac:dyDescent="0.3">
      <c r="A2204" s="64"/>
      <c r="B2204" s="64"/>
      <c r="C2204" s="64"/>
      <c r="D2204" s="64"/>
      <c r="E2204" s="64"/>
      <c r="F2204" s="64"/>
      <c r="G2204" s="64"/>
      <c r="H2204" s="64"/>
      <c r="I2204" s="64"/>
      <c r="J2204" s="64"/>
      <c r="K2204" s="64"/>
      <c r="L2204" s="64"/>
      <c r="M2204" s="64"/>
      <c r="N2204" s="64"/>
      <c r="O2204" s="64"/>
      <c r="P2204" s="64"/>
      <c r="Q2204" s="64"/>
      <c r="R2204" s="64"/>
      <c r="S2204" s="64"/>
      <c r="T2204" s="64"/>
      <c r="U2204" s="64"/>
      <c r="V2204" s="64"/>
      <c r="W2204" s="64"/>
      <c r="X2204" s="64"/>
      <c r="Y2204" s="64"/>
      <c r="Z2204" s="64"/>
      <c r="AA2204" s="64"/>
      <c r="AB2204" s="64"/>
      <c r="AC2204" s="64"/>
      <c r="AD2204" s="64"/>
      <c r="AE2204" s="64"/>
      <c r="AF2204" s="64"/>
      <c r="AG2204" s="64"/>
      <c r="AH2204" s="64"/>
    </row>
    <row r="2205" spans="1:34" ht="15" customHeight="1" x14ac:dyDescent="0.3">
      <c r="A2205" s="64"/>
      <c r="B2205" s="64"/>
      <c r="C2205" s="64"/>
      <c r="D2205" s="64"/>
      <c r="E2205" s="64"/>
      <c r="F2205" s="64"/>
      <c r="G2205" s="64"/>
      <c r="H2205" s="64"/>
      <c r="I2205" s="64"/>
      <c r="J2205" s="64"/>
      <c r="K2205" s="64"/>
      <c r="L2205" s="64"/>
      <c r="M2205" s="64"/>
      <c r="N2205" s="64"/>
      <c r="O2205" s="64"/>
      <c r="P2205" s="64"/>
      <c r="Q2205" s="64"/>
      <c r="R2205" s="64"/>
      <c r="S2205" s="64"/>
      <c r="T2205" s="64"/>
      <c r="U2205" s="64"/>
      <c r="V2205" s="64"/>
      <c r="W2205" s="64"/>
      <c r="X2205" s="64"/>
      <c r="Y2205" s="64"/>
      <c r="Z2205" s="64"/>
      <c r="AA2205" s="64"/>
      <c r="AB2205" s="64"/>
      <c r="AC2205" s="64"/>
      <c r="AD2205" s="64"/>
      <c r="AE2205" s="64"/>
      <c r="AF2205" s="64"/>
      <c r="AG2205" s="64"/>
      <c r="AH2205" s="64"/>
    </row>
    <row r="2206" spans="1:34" ht="15" customHeight="1" x14ac:dyDescent="0.3">
      <c r="A2206" s="64"/>
      <c r="B2206" s="64"/>
      <c r="C2206" s="64"/>
      <c r="D2206" s="64"/>
      <c r="E2206" s="64"/>
      <c r="F2206" s="64"/>
      <c r="G2206" s="64"/>
      <c r="H2206" s="64"/>
      <c r="I2206" s="64"/>
      <c r="J2206" s="64"/>
      <c r="K2206" s="64"/>
      <c r="L2206" s="64"/>
      <c r="M2206" s="64"/>
      <c r="N2206" s="64"/>
      <c r="O2206" s="64"/>
      <c r="P2206" s="64"/>
      <c r="Q2206" s="64"/>
      <c r="R2206" s="64"/>
      <c r="S2206" s="64"/>
      <c r="T2206" s="64"/>
      <c r="U2206" s="64"/>
      <c r="V2206" s="64"/>
      <c r="W2206" s="64"/>
      <c r="X2206" s="64"/>
      <c r="Y2206" s="64"/>
      <c r="Z2206" s="64"/>
      <c r="AA2206" s="64"/>
      <c r="AB2206" s="64"/>
      <c r="AC2206" s="64"/>
      <c r="AD2206" s="64"/>
      <c r="AE2206" s="64"/>
      <c r="AF2206" s="64"/>
      <c r="AG2206" s="64"/>
      <c r="AH2206" s="64"/>
    </row>
    <row r="2207" spans="1:34" ht="15" customHeight="1" x14ac:dyDescent="0.3">
      <c r="A2207" s="64"/>
      <c r="B2207" s="64"/>
      <c r="C2207" s="64"/>
      <c r="D2207" s="64"/>
      <c r="E2207" s="64"/>
      <c r="F2207" s="64"/>
      <c r="G2207" s="64"/>
      <c r="H2207" s="64"/>
      <c r="I2207" s="64"/>
      <c r="J2207" s="64"/>
      <c r="K2207" s="64"/>
      <c r="L2207" s="64"/>
      <c r="M2207" s="64"/>
      <c r="N2207" s="64"/>
      <c r="O2207" s="64"/>
      <c r="P2207" s="64"/>
      <c r="Q2207" s="64"/>
      <c r="R2207" s="64"/>
      <c r="S2207" s="64"/>
      <c r="T2207" s="64"/>
      <c r="U2207" s="64"/>
      <c r="V2207" s="64"/>
      <c r="W2207" s="64"/>
      <c r="X2207" s="64"/>
      <c r="Y2207" s="64"/>
      <c r="Z2207" s="64"/>
      <c r="AA2207" s="64"/>
      <c r="AB2207" s="64"/>
      <c r="AC2207" s="64"/>
      <c r="AD2207" s="64"/>
      <c r="AE2207" s="64"/>
      <c r="AF2207" s="64"/>
      <c r="AG2207" s="64"/>
      <c r="AH2207" s="64"/>
    </row>
    <row r="2208" spans="1:34" ht="15" customHeight="1" x14ac:dyDescent="0.3">
      <c r="A2208" s="64"/>
      <c r="B2208" s="64"/>
      <c r="C2208" s="64"/>
      <c r="D2208" s="64"/>
      <c r="E2208" s="64"/>
      <c r="F2208" s="64"/>
      <c r="G2208" s="64"/>
      <c r="H2208" s="64"/>
      <c r="I2208" s="64"/>
      <c r="J2208" s="64"/>
      <c r="K2208" s="64"/>
      <c r="L2208" s="64"/>
      <c r="M2208" s="64"/>
      <c r="N2208" s="64"/>
      <c r="O2208" s="64"/>
      <c r="P2208" s="64"/>
      <c r="Q2208" s="64"/>
      <c r="R2208" s="64"/>
      <c r="S2208" s="64"/>
      <c r="T2208" s="64"/>
      <c r="U2208" s="64"/>
      <c r="V2208" s="64"/>
      <c r="W2208" s="64"/>
      <c r="X2208" s="64"/>
      <c r="Y2208" s="64"/>
      <c r="Z2208" s="64"/>
      <c r="AA2208" s="64"/>
      <c r="AB2208" s="64"/>
      <c r="AC2208" s="64"/>
      <c r="AD2208" s="64"/>
      <c r="AE2208" s="64"/>
      <c r="AF2208" s="64"/>
      <c r="AG2208" s="64"/>
      <c r="AH2208" s="64"/>
    </row>
    <row r="2209" spans="1:34" ht="15" customHeight="1" x14ac:dyDescent="0.3">
      <c r="A2209" s="64"/>
      <c r="B2209" s="64"/>
      <c r="C2209" s="64"/>
      <c r="D2209" s="64"/>
      <c r="E2209" s="64"/>
      <c r="F2209" s="64"/>
      <c r="G2209" s="64"/>
      <c r="H2209" s="64"/>
      <c r="I2209" s="64"/>
      <c r="J2209" s="64"/>
      <c r="K2209" s="64"/>
      <c r="L2209" s="64"/>
      <c r="M2209" s="64"/>
      <c r="N2209" s="64"/>
      <c r="O2209" s="64"/>
      <c r="P2209" s="64"/>
      <c r="Q2209" s="64"/>
      <c r="R2209" s="64"/>
      <c r="S2209" s="64"/>
      <c r="T2209" s="64"/>
      <c r="U2209" s="64"/>
      <c r="V2209" s="64"/>
      <c r="W2209" s="64"/>
      <c r="X2209" s="64"/>
      <c r="Y2209" s="64"/>
      <c r="Z2209" s="64"/>
      <c r="AA2209" s="64"/>
      <c r="AB2209" s="64"/>
      <c r="AC2209" s="64"/>
      <c r="AD2209" s="64"/>
      <c r="AE2209" s="64"/>
      <c r="AF2209" s="64"/>
      <c r="AG2209" s="64"/>
      <c r="AH2209" s="64"/>
    </row>
    <row r="2210" spans="1:34" ht="15" customHeight="1" x14ac:dyDescent="0.3">
      <c r="A2210" s="64"/>
      <c r="B2210" s="64"/>
      <c r="C2210" s="64"/>
      <c r="D2210" s="64"/>
      <c r="E2210" s="64"/>
      <c r="F2210" s="64"/>
      <c r="G2210" s="64"/>
      <c r="H2210" s="64"/>
      <c r="I2210" s="64"/>
      <c r="J2210" s="64"/>
      <c r="K2210" s="64"/>
      <c r="L2210" s="64"/>
      <c r="M2210" s="64"/>
      <c r="N2210" s="64"/>
      <c r="O2210" s="64"/>
      <c r="P2210" s="64"/>
      <c r="Q2210" s="64"/>
      <c r="R2210" s="64"/>
      <c r="S2210" s="64"/>
      <c r="T2210" s="64"/>
      <c r="U2210" s="64"/>
      <c r="V2210" s="64"/>
      <c r="W2210" s="64"/>
      <c r="X2210" s="64"/>
      <c r="Y2210" s="64"/>
      <c r="Z2210" s="64"/>
      <c r="AA2210" s="64"/>
      <c r="AB2210" s="64"/>
      <c r="AC2210" s="64"/>
      <c r="AD2210" s="64"/>
      <c r="AE2210" s="64"/>
      <c r="AF2210" s="64"/>
      <c r="AG2210" s="64"/>
      <c r="AH2210" s="64"/>
    </row>
    <row r="2211" spans="1:34" ht="15" customHeight="1" x14ac:dyDescent="0.3">
      <c r="A2211" s="64"/>
      <c r="B2211" s="64"/>
      <c r="C2211" s="64"/>
      <c r="D2211" s="64"/>
      <c r="E2211" s="64"/>
      <c r="F2211" s="64"/>
      <c r="G2211" s="64"/>
      <c r="H2211" s="64"/>
      <c r="I2211" s="64"/>
      <c r="J2211" s="64"/>
      <c r="K2211" s="64"/>
      <c r="L2211" s="64"/>
      <c r="M2211" s="64"/>
      <c r="N2211" s="64"/>
      <c r="O2211" s="64"/>
      <c r="P2211" s="64"/>
      <c r="Q2211" s="64"/>
      <c r="R2211" s="64"/>
      <c r="S2211" s="64"/>
      <c r="T2211" s="64"/>
      <c r="U2211" s="64"/>
      <c r="V2211" s="64"/>
      <c r="W2211" s="64"/>
      <c r="X2211" s="64"/>
      <c r="Y2211" s="64"/>
      <c r="Z2211" s="64"/>
      <c r="AA2211" s="64"/>
      <c r="AB2211" s="64"/>
      <c r="AC2211" s="64"/>
      <c r="AD2211" s="64"/>
      <c r="AE2211" s="64"/>
      <c r="AF2211" s="64"/>
      <c r="AG2211" s="64"/>
      <c r="AH2211" s="64"/>
    </row>
    <row r="2212" spans="1:34" ht="15" customHeight="1" x14ac:dyDescent="0.3">
      <c r="A2212" s="64"/>
      <c r="B2212" s="64"/>
      <c r="C2212" s="64"/>
      <c r="D2212" s="64"/>
      <c r="E2212" s="64"/>
      <c r="F2212" s="64"/>
      <c r="G2212" s="64"/>
      <c r="H2212" s="64"/>
      <c r="I2212" s="64"/>
      <c r="J2212" s="64"/>
      <c r="K2212" s="64"/>
      <c r="L2212" s="64"/>
      <c r="M2212" s="64"/>
      <c r="N2212" s="64"/>
      <c r="O2212" s="64"/>
      <c r="P2212" s="64"/>
      <c r="Q2212" s="64"/>
      <c r="R2212" s="64"/>
      <c r="S2212" s="64"/>
      <c r="T2212" s="64"/>
      <c r="U2212" s="64"/>
      <c r="V2212" s="64"/>
      <c r="W2212" s="64"/>
      <c r="X2212" s="64"/>
      <c r="Y2212" s="64"/>
      <c r="Z2212" s="64"/>
      <c r="AA2212" s="64"/>
      <c r="AB2212" s="64"/>
      <c r="AC2212" s="64"/>
      <c r="AD2212" s="64"/>
      <c r="AE2212" s="64"/>
      <c r="AF2212" s="64"/>
      <c r="AG2212" s="64"/>
      <c r="AH2212" s="64"/>
    </row>
    <row r="2213" spans="1:34" ht="15" customHeight="1" x14ac:dyDescent="0.3">
      <c r="A2213" s="64"/>
      <c r="B2213" s="64"/>
      <c r="C2213" s="64"/>
      <c r="D2213" s="64"/>
      <c r="E2213" s="64"/>
      <c r="F2213" s="64"/>
      <c r="G2213" s="64"/>
      <c r="H2213" s="64"/>
      <c r="I2213" s="64"/>
      <c r="J2213" s="64"/>
      <c r="K2213" s="64"/>
      <c r="L2213" s="64"/>
      <c r="M2213" s="64"/>
      <c r="N2213" s="64"/>
      <c r="O2213" s="64"/>
      <c r="P2213" s="64"/>
      <c r="Q2213" s="64"/>
      <c r="R2213" s="64"/>
      <c r="S2213" s="64"/>
      <c r="T2213" s="64"/>
      <c r="U2213" s="64"/>
      <c r="V2213" s="64"/>
      <c r="W2213" s="64"/>
      <c r="X2213" s="64"/>
      <c r="Y2213" s="64"/>
      <c r="Z2213" s="64"/>
      <c r="AA2213" s="64"/>
      <c r="AB2213" s="64"/>
      <c r="AC2213" s="64"/>
      <c r="AD2213" s="64"/>
      <c r="AE2213" s="64"/>
      <c r="AF2213" s="64"/>
      <c r="AG2213" s="64"/>
      <c r="AH2213" s="64"/>
    </row>
    <row r="2214" spans="1:34" ht="15" customHeight="1" x14ac:dyDescent="0.3">
      <c r="A2214" s="64"/>
      <c r="B2214" s="64"/>
      <c r="C2214" s="64"/>
      <c r="D2214" s="64"/>
      <c r="E2214" s="64"/>
      <c r="F2214" s="64"/>
      <c r="G2214" s="64"/>
      <c r="H2214" s="64"/>
      <c r="I2214" s="64"/>
      <c r="J2214" s="64"/>
      <c r="K2214" s="64"/>
      <c r="L2214" s="64"/>
      <c r="M2214" s="64"/>
      <c r="N2214" s="64"/>
      <c r="O2214" s="64"/>
      <c r="P2214" s="64"/>
      <c r="Q2214" s="64"/>
      <c r="R2214" s="64"/>
      <c r="S2214" s="64"/>
      <c r="T2214" s="64"/>
      <c r="U2214" s="64"/>
      <c r="V2214" s="64"/>
      <c r="W2214" s="64"/>
      <c r="X2214" s="64"/>
      <c r="Y2214" s="64"/>
      <c r="Z2214" s="64"/>
      <c r="AA2214" s="64"/>
      <c r="AB2214" s="64"/>
      <c r="AC2214" s="64"/>
      <c r="AD2214" s="64"/>
      <c r="AE2214" s="64"/>
      <c r="AF2214" s="64"/>
      <c r="AG2214" s="64"/>
      <c r="AH2214" s="64"/>
    </row>
    <row r="2215" spans="1:34" ht="15" customHeight="1" x14ac:dyDescent="0.3">
      <c r="A2215" s="64"/>
      <c r="B2215" s="64"/>
      <c r="C2215" s="64"/>
      <c r="D2215" s="64"/>
      <c r="E2215" s="64"/>
      <c r="F2215" s="64"/>
      <c r="G2215" s="64"/>
      <c r="H2215" s="64"/>
      <c r="I2215" s="64"/>
      <c r="J2215" s="64"/>
      <c r="K2215" s="64"/>
      <c r="L2215" s="64"/>
      <c r="M2215" s="64"/>
      <c r="N2215" s="64"/>
      <c r="O2215" s="64"/>
      <c r="P2215" s="64"/>
      <c r="Q2215" s="64"/>
      <c r="R2215" s="64"/>
      <c r="S2215" s="64"/>
      <c r="T2215" s="64"/>
      <c r="U2215" s="64"/>
      <c r="V2215" s="64"/>
      <c r="W2215" s="64"/>
      <c r="X2215" s="64"/>
      <c r="Y2215" s="64"/>
      <c r="Z2215" s="64"/>
      <c r="AA2215" s="64"/>
      <c r="AB2215" s="64"/>
      <c r="AC2215" s="64"/>
      <c r="AD2215" s="64"/>
      <c r="AE2215" s="64"/>
      <c r="AF2215" s="64"/>
      <c r="AG2215" s="64"/>
      <c r="AH2215" s="64"/>
    </row>
    <row r="2216" spans="1:34" ht="15" customHeight="1" x14ac:dyDescent="0.3">
      <c r="A2216" s="64"/>
      <c r="B2216" s="64"/>
      <c r="C2216" s="64"/>
      <c r="D2216" s="64"/>
      <c r="E2216" s="64"/>
      <c r="F2216" s="64"/>
      <c r="G2216" s="64"/>
      <c r="H2216" s="64"/>
      <c r="I2216" s="64"/>
      <c r="J2216" s="64"/>
      <c r="K2216" s="64"/>
      <c r="L2216" s="64"/>
      <c r="M2216" s="64"/>
      <c r="N2216" s="64"/>
      <c r="O2216" s="64"/>
      <c r="P2216" s="64"/>
      <c r="Q2216" s="64"/>
      <c r="R2216" s="64"/>
      <c r="S2216" s="64"/>
      <c r="T2216" s="64"/>
      <c r="U2216" s="64"/>
      <c r="V2216" s="64"/>
      <c r="W2216" s="64"/>
      <c r="X2216" s="64"/>
      <c r="Y2216" s="64"/>
      <c r="Z2216" s="64"/>
      <c r="AA2216" s="64"/>
      <c r="AB2216" s="64"/>
      <c r="AC2216" s="64"/>
      <c r="AD2216" s="64"/>
      <c r="AE2216" s="64"/>
      <c r="AF2216" s="64"/>
      <c r="AG2216" s="64"/>
      <c r="AH2216" s="64"/>
    </row>
    <row r="2217" spans="1:34" ht="15" customHeight="1" x14ac:dyDescent="0.3">
      <c r="A2217" s="64"/>
      <c r="B2217" s="64"/>
      <c r="C2217" s="64"/>
      <c r="D2217" s="64"/>
      <c r="E2217" s="64"/>
      <c r="F2217" s="64"/>
      <c r="G2217" s="64"/>
      <c r="H2217" s="64"/>
      <c r="I2217" s="64"/>
      <c r="J2217" s="64"/>
      <c r="K2217" s="64"/>
      <c r="L2217" s="64"/>
      <c r="M2217" s="64"/>
      <c r="N2217" s="64"/>
      <c r="O2217" s="64"/>
      <c r="P2217" s="64"/>
      <c r="Q2217" s="64"/>
      <c r="R2217" s="64"/>
      <c r="S2217" s="64"/>
      <c r="T2217" s="64"/>
      <c r="U2217" s="64"/>
      <c r="V2217" s="64"/>
      <c r="W2217" s="64"/>
      <c r="X2217" s="64"/>
      <c r="Y2217" s="64"/>
      <c r="Z2217" s="64"/>
      <c r="AA2217" s="64"/>
      <c r="AB2217" s="64"/>
      <c r="AC2217" s="64"/>
      <c r="AD2217" s="64"/>
      <c r="AE2217" s="64"/>
      <c r="AF2217" s="64"/>
      <c r="AG2217" s="64"/>
      <c r="AH2217" s="64"/>
    </row>
    <row r="2218" spans="1:34" ht="15" customHeight="1" x14ac:dyDescent="0.3">
      <c r="A2218" s="64"/>
      <c r="B2218" s="64"/>
      <c r="C2218" s="64"/>
      <c r="D2218" s="64"/>
      <c r="E2218" s="64"/>
      <c r="F2218" s="64"/>
      <c r="G2218" s="64"/>
      <c r="H2218" s="64"/>
      <c r="I2218" s="64"/>
      <c r="J2218" s="64"/>
      <c r="K2218" s="64"/>
      <c r="L2218" s="64"/>
      <c r="M2218" s="64"/>
      <c r="N2218" s="64"/>
      <c r="O2218" s="64"/>
      <c r="P2218" s="64"/>
      <c r="Q2218" s="64"/>
      <c r="R2218" s="64"/>
      <c r="S2218" s="64"/>
      <c r="T2218" s="64"/>
      <c r="U2218" s="64"/>
      <c r="V2218" s="64"/>
      <c r="W2218" s="64"/>
      <c r="X2218" s="64"/>
      <c r="Y2218" s="64"/>
      <c r="Z2218" s="64"/>
      <c r="AA2218" s="64"/>
      <c r="AB2218" s="64"/>
      <c r="AC2218" s="64"/>
      <c r="AD2218" s="64"/>
      <c r="AE2218" s="64"/>
      <c r="AF2218" s="64"/>
      <c r="AG2218" s="64"/>
      <c r="AH2218" s="64"/>
    </row>
    <row r="2219" spans="1:34" ht="15" customHeight="1" x14ac:dyDescent="0.3">
      <c r="A2219" s="64"/>
      <c r="B2219" s="64"/>
      <c r="C2219" s="64"/>
      <c r="D2219" s="64"/>
      <c r="E2219" s="64"/>
      <c r="F2219" s="64"/>
      <c r="G2219" s="64"/>
      <c r="H2219" s="64"/>
      <c r="I2219" s="64"/>
      <c r="J2219" s="64"/>
      <c r="K2219" s="64"/>
      <c r="L2219" s="64"/>
      <c r="M2219" s="64"/>
      <c r="N2219" s="64"/>
      <c r="O2219" s="64"/>
      <c r="P2219" s="64"/>
      <c r="Q2219" s="64"/>
      <c r="R2219" s="64"/>
      <c r="S2219" s="64"/>
      <c r="T2219" s="64"/>
      <c r="U2219" s="64"/>
      <c r="V2219" s="64"/>
      <c r="W2219" s="64"/>
      <c r="X2219" s="64"/>
      <c r="Y2219" s="64"/>
      <c r="Z2219" s="64"/>
      <c r="AA2219" s="64"/>
      <c r="AB2219" s="64"/>
      <c r="AC2219" s="64"/>
      <c r="AD2219" s="64"/>
      <c r="AE2219" s="64"/>
      <c r="AF2219" s="64"/>
      <c r="AG2219" s="64"/>
      <c r="AH2219" s="64"/>
    </row>
    <row r="2220" spans="1:34" ht="15" customHeight="1" x14ac:dyDescent="0.3">
      <c r="A2220" s="64"/>
      <c r="B2220" s="64"/>
      <c r="C2220" s="64"/>
      <c r="D2220" s="64"/>
      <c r="E2220" s="64"/>
      <c r="F2220" s="64"/>
      <c r="G2220" s="64"/>
      <c r="H2220" s="64"/>
      <c r="I2220" s="64"/>
      <c r="J2220" s="64"/>
      <c r="K2220" s="64"/>
      <c r="L2220" s="64"/>
      <c r="M2220" s="64"/>
      <c r="N2220" s="64"/>
      <c r="O2220" s="64"/>
      <c r="P2220" s="64"/>
      <c r="Q2220" s="64"/>
      <c r="R2220" s="64"/>
      <c r="S2220" s="64"/>
      <c r="T2220" s="64"/>
      <c r="U2220" s="64"/>
      <c r="V2220" s="64"/>
      <c r="W2220" s="64"/>
      <c r="X2220" s="64"/>
      <c r="Y2220" s="64"/>
      <c r="Z2220" s="64"/>
      <c r="AA2220" s="64"/>
      <c r="AB2220" s="64"/>
      <c r="AC2220" s="64"/>
      <c r="AD2220" s="64"/>
      <c r="AE2220" s="64"/>
      <c r="AF2220" s="64"/>
      <c r="AG2220" s="64"/>
      <c r="AH2220" s="64"/>
    </row>
    <row r="2221" spans="1:34" ht="15" customHeight="1" x14ac:dyDescent="0.3">
      <c r="A2221" s="64"/>
      <c r="B2221" s="64"/>
      <c r="C2221" s="64"/>
      <c r="D2221" s="64"/>
      <c r="E2221" s="64"/>
      <c r="F2221" s="64"/>
      <c r="G2221" s="64"/>
      <c r="H2221" s="64"/>
      <c r="I2221" s="64"/>
      <c r="J2221" s="64"/>
      <c r="K2221" s="64"/>
      <c r="L2221" s="64"/>
      <c r="M2221" s="64"/>
      <c r="N2221" s="64"/>
      <c r="O2221" s="64"/>
      <c r="P2221" s="64"/>
      <c r="Q2221" s="64"/>
      <c r="R2221" s="64"/>
      <c r="S2221" s="64"/>
      <c r="T2221" s="64"/>
      <c r="U2221" s="64"/>
      <c r="V2221" s="64"/>
      <c r="W2221" s="64"/>
      <c r="X2221" s="64"/>
      <c r="Y2221" s="64"/>
      <c r="Z2221" s="64"/>
      <c r="AA2221" s="64"/>
      <c r="AB2221" s="64"/>
      <c r="AC2221" s="64"/>
      <c r="AD2221" s="64"/>
      <c r="AE2221" s="64"/>
      <c r="AF2221" s="64"/>
      <c r="AG2221" s="64"/>
      <c r="AH2221" s="64"/>
    </row>
    <row r="2222" spans="1:34" ht="15" customHeight="1" x14ac:dyDescent="0.3">
      <c r="A2222" s="64"/>
      <c r="B2222" s="64"/>
      <c r="C2222" s="64"/>
      <c r="D2222" s="64"/>
      <c r="E2222" s="64"/>
      <c r="F2222" s="64"/>
      <c r="G2222" s="64"/>
      <c r="H2222" s="64"/>
      <c r="I2222" s="64"/>
      <c r="J2222" s="64"/>
      <c r="K2222" s="64"/>
      <c r="L2222" s="64"/>
      <c r="M2222" s="64"/>
      <c r="N2222" s="64"/>
      <c r="O2222" s="64"/>
      <c r="P2222" s="64"/>
      <c r="Q2222" s="64"/>
      <c r="R2222" s="64"/>
      <c r="S2222" s="64"/>
      <c r="T2222" s="64"/>
      <c r="U2222" s="64"/>
      <c r="V2222" s="64"/>
      <c r="W2222" s="64"/>
      <c r="X2222" s="64"/>
      <c r="Y2222" s="64"/>
      <c r="Z2222" s="64"/>
      <c r="AA2222" s="64"/>
      <c r="AB2222" s="64"/>
      <c r="AC2222" s="64"/>
      <c r="AD2222" s="64"/>
      <c r="AE2222" s="64"/>
      <c r="AF2222" s="64"/>
      <c r="AG2222" s="64"/>
      <c r="AH2222" s="64"/>
    </row>
    <row r="2223" spans="1:34" ht="15" customHeight="1" x14ac:dyDescent="0.3">
      <c r="A2223" s="64"/>
      <c r="B2223" s="64"/>
      <c r="C2223" s="64"/>
      <c r="D2223" s="64"/>
      <c r="E2223" s="64"/>
      <c r="F2223" s="64"/>
      <c r="G2223" s="64"/>
      <c r="H2223" s="64"/>
      <c r="I2223" s="64"/>
      <c r="J2223" s="64"/>
      <c r="K2223" s="64"/>
      <c r="L2223" s="64"/>
      <c r="M2223" s="64"/>
      <c r="N2223" s="64"/>
      <c r="O2223" s="64"/>
      <c r="P2223" s="64"/>
      <c r="Q2223" s="64"/>
      <c r="R2223" s="64"/>
      <c r="S2223" s="64"/>
      <c r="T2223" s="64"/>
      <c r="U2223" s="64"/>
      <c r="V2223" s="64"/>
      <c r="W2223" s="64"/>
      <c r="X2223" s="64"/>
      <c r="Y2223" s="64"/>
      <c r="Z2223" s="64"/>
      <c r="AA2223" s="64"/>
      <c r="AB2223" s="64"/>
      <c r="AC2223" s="64"/>
      <c r="AD2223" s="64"/>
      <c r="AE2223" s="64"/>
      <c r="AF2223" s="64"/>
      <c r="AG2223" s="64"/>
      <c r="AH2223" s="64"/>
    </row>
    <row r="2224" spans="1:34" ht="15" customHeight="1" x14ac:dyDescent="0.3">
      <c r="A2224" s="64"/>
      <c r="B2224" s="64"/>
      <c r="C2224" s="64"/>
      <c r="D2224" s="64"/>
      <c r="E2224" s="64"/>
      <c r="F2224" s="64"/>
      <c r="G2224" s="64"/>
      <c r="H2224" s="64"/>
      <c r="I2224" s="64"/>
      <c r="J2224" s="64"/>
      <c r="K2224" s="64"/>
      <c r="L2224" s="64"/>
      <c r="M2224" s="64"/>
      <c r="N2224" s="64"/>
      <c r="O2224" s="64"/>
      <c r="P2224" s="64"/>
      <c r="Q2224" s="64"/>
      <c r="R2224" s="64"/>
      <c r="S2224" s="64"/>
      <c r="T2224" s="64"/>
      <c r="U2224" s="64"/>
      <c r="V2224" s="64"/>
      <c r="W2224" s="64"/>
      <c r="X2224" s="64"/>
      <c r="Y2224" s="64"/>
      <c r="Z2224" s="64"/>
      <c r="AA2224" s="64"/>
      <c r="AB2224" s="64"/>
      <c r="AC2224" s="64"/>
      <c r="AD2224" s="64"/>
      <c r="AE2224" s="64"/>
      <c r="AF2224" s="64"/>
      <c r="AG2224" s="64"/>
      <c r="AH2224" s="64"/>
    </row>
    <row r="2225" spans="1:34" ht="15" customHeight="1" x14ac:dyDescent="0.3">
      <c r="A2225" s="64"/>
      <c r="B2225" s="64"/>
      <c r="C2225" s="64"/>
      <c r="D2225" s="64"/>
      <c r="E2225" s="64"/>
      <c r="F2225" s="64"/>
      <c r="G2225" s="64"/>
      <c r="H2225" s="64"/>
      <c r="I2225" s="64"/>
      <c r="J2225" s="64"/>
      <c r="K2225" s="64"/>
      <c r="L2225" s="64"/>
      <c r="M2225" s="64"/>
      <c r="N2225" s="64"/>
      <c r="O2225" s="64"/>
      <c r="P2225" s="64"/>
      <c r="Q2225" s="64"/>
      <c r="R2225" s="64"/>
      <c r="S2225" s="64"/>
      <c r="T2225" s="64"/>
      <c r="U2225" s="64"/>
      <c r="V2225" s="64"/>
      <c r="W2225" s="64"/>
      <c r="X2225" s="64"/>
      <c r="Y2225" s="64"/>
      <c r="Z2225" s="64"/>
      <c r="AA2225" s="64"/>
      <c r="AB2225" s="64"/>
      <c r="AC2225" s="64"/>
      <c r="AD2225" s="64"/>
      <c r="AE2225" s="64"/>
      <c r="AF2225" s="64"/>
      <c r="AG2225" s="64"/>
      <c r="AH2225" s="64"/>
    </row>
    <row r="2226" spans="1:34" ht="15" customHeight="1" x14ac:dyDescent="0.3">
      <c r="A2226" s="64"/>
      <c r="B2226" s="64"/>
      <c r="C2226" s="64"/>
      <c r="D2226" s="64"/>
      <c r="E2226" s="64"/>
      <c r="F2226" s="64"/>
      <c r="G2226" s="64"/>
      <c r="H2226" s="64"/>
      <c r="I2226" s="64"/>
      <c r="J2226" s="64"/>
      <c r="K2226" s="64"/>
      <c r="L2226" s="64"/>
      <c r="M2226" s="64"/>
      <c r="N2226" s="64"/>
      <c r="O2226" s="64"/>
      <c r="P2226" s="64"/>
      <c r="Q2226" s="64"/>
      <c r="R2226" s="64"/>
      <c r="S2226" s="64"/>
      <c r="T2226" s="64"/>
      <c r="U2226" s="64"/>
      <c r="V2226" s="64"/>
      <c r="W2226" s="64"/>
      <c r="X2226" s="64"/>
      <c r="Y2226" s="64"/>
      <c r="Z2226" s="64"/>
      <c r="AA2226" s="64"/>
      <c r="AB2226" s="64"/>
      <c r="AC2226" s="64"/>
      <c r="AD2226" s="64"/>
      <c r="AE2226" s="64"/>
      <c r="AF2226" s="64"/>
      <c r="AG2226" s="64"/>
      <c r="AH2226" s="64"/>
    </row>
    <row r="2227" spans="1:34" ht="15" customHeight="1" x14ac:dyDescent="0.3">
      <c r="A2227" s="64"/>
      <c r="B2227" s="64"/>
      <c r="C2227" s="64"/>
      <c r="D2227" s="64"/>
      <c r="E2227" s="64"/>
      <c r="F2227" s="64"/>
      <c r="G2227" s="64"/>
      <c r="H2227" s="64"/>
      <c r="I2227" s="64"/>
      <c r="J2227" s="64"/>
      <c r="K2227" s="64"/>
      <c r="L2227" s="64"/>
      <c r="M2227" s="64"/>
      <c r="N2227" s="64"/>
      <c r="O2227" s="64"/>
      <c r="P2227" s="64"/>
      <c r="Q2227" s="64"/>
      <c r="R2227" s="64"/>
      <c r="S2227" s="64"/>
      <c r="T2227" s="64"/>
      <c r="U2227" s="64"/>
      <c r="V2227" s="64"/>
      <c r="W2227" s="64"/>
      <c r="X2227" s="64"/>
      <c r="Y2227" s="64"/>
      <c r="Z2227" s="64"/>
      <c r="AA2227" s="64"/>
      <c r="AB2227" s="64"/>
      <c r="AC2227" s="64"/>
      <c r="AD2227" s="64"/>
      <c r="AE2227" s="64"/>
      <c r="AF2227" s="64"/>
      <c r="AG2227" s="64"/>
      <c r="AH2227" s="64"/>
    </row>
    <row r="2228" spans="1:34" ht="15" customHeight="1" x14ac:dyDescent="0.3">
      <c r="A2228" s="64"/>
      <c r="B2228" s="64"/>
      <c r="C2228" s="64"/>
      <c r="D2228" s="64"/>
      <c r="E2228" s="64"/>
      <c r="F2228" s="64"/>
      <c r="G2228" s="64"/>
      <c r="H2228" s="64"/>
      <c r="I2228" s="64"/>
      <c r="J2228" s="64"/>
      <c r="K2228" s="64"/>
      <c r="L2228" s="64"/>
      <c r="M2228" s="64"/>
      <c r="N2228" s="64"/>
      <c r="O2228" s="64"/>
      <c r="P2228" s="64"/>
      <c r="Q2228" s="64"/>
      <c r="R2228" s="64"/>
      <c r="S2228" s="64"/>
      <c r="T2228" s="64"/>
      <c r="U2228" s="64"/>
      <c r="V2228" s="64"/>
      <c r="W2228" s="64"/>
      <c r="X2228" s="64"/>
      <c r="Y2228" s="64"/>
      <c r="Z2228" s="64"/>
      <c r="AA2228" s="64"/>
      <c r="AB2228" s="64"/>
      <c r="AC2228" s="64"/>
      <c r="AD2228" s="64"/>
      <c r="AE2228" s="64"/>
      <c r="AF2228" s="64"/>
      <c r="AG2228" s="64"/>
      <c r="AH2228" s="64"/>
    </row>
    <row r="2229" spans="1:34" ht="15" customHeight="1" x14ac:dyDescent="0.3">
      <c r="A2229" s="64"/>
      <c r="B2229" s="64"/>
      <c r="C2229" s="64"/>
      <c r="D2229" s="64"/>
      <c r="E2229" s="64"/>
      <c r="F2229" s="64"/>
      <c r="G2229" s="64"/>
      <c r="H2229" s="64"/>
      <c r="I2229" s="64"/>
      <c r="J2229" s="64"/>
      <c r="K2229" s="64"/>
      <c r="L2229" s="64"/>
      <c r="M2229" s="64"/>
      <c r="N2229" s="64"/>
      <c r="O2229" s="64"/>
      <c r="P2229" s="64"/>
      <c r="Q2229" s="64"/>
      <c r="R2229" s="64"/>
      <c r="S2229" s="64"/>
      <c r="T2229" s="64"/>
      <c r="U2229" s="64"/>
      <c r="V2229" s="64"/>
      <c r="W2229" s="64"/>
      <c r="X2229" s="64"/>
      <c r="Y2229" s="64"/>
      <c r="Z2229" s="64"/>
      <c r="AA2229" s="64"/>
      <c r="AB2229" s="64"/>
      <c r="AC2229" s="64"/>
      <c r="AD2229" s="64"/>
      <c r="AE2229" s="64"/>
      <c r="AF2229" s="64"/>
      <c r="AG2229" s="64"/>
      <c r="AH2229" s="64"/>
    </row>
    <row r="2230" spans="1:34" ht="15" customHeight="1" x14ac:dyDescent="0.3">
      <c r="A2230" s="64"/>
      <c r="B2230" s="64"/>
      <c r="C2230" s="64"/>
      <c r="D2230" s="64"/>
      <c r="E2230" s="64"/>
      <c r="F2230" s="64"/>
      <c r="G2230" s="64"/>
      <c r="H2230" s="64"/>
      <c r="I2230" s="64"/>
      <c r="J2230" s="64"/>
      <c r="K2230" s="64"/>
      <c r="L2230" s="64"/>
      <c r="M2230" s="64"/>
      <c r="N2230" s="64"/>
      <c r="O2230" s="64"/>
      <c r="P2230" s="64"/>
      <c r="Q2230" s="64"/>
      <c r="R2230" s="64"/>
      <c r="S2230" s="64"/>
      <c r="T2230" s="64"/>
      <c r="U2230" s="64"/>
      <c r="V2230" s="64"/>
      <c r="W2230" s="64"/>
      <c r="X2230" s="64"/>
      <c r="Y2230" s="64"/>
      <c r="Z2230" s="64"/>
      <c r="AA2230" s="64"/>
      <c r="AB2230" s="64"/>
      <c r="AC2230" s="64"/>
      <c r="AD2230" s="64"/>
      <c r="AE2230" s="64"/>
      <c r="AF2230" s="64"/>
      <c r="AG2230" s="64"/>
      <c r="AH2230" s="64"/>
    </row>
    <row r="2231" spans="1:34" ht="15" customHeight="1" x14ac:dyDescent="0.3">
      <c r="A2231" s="64"/>
      <c r="B2231" s="64"/>
      <c r="C2231" s="64"/>
      <c r="D2231" s="64"/>
      <c r="E2231" s="64"/>
      <c r="F2231" s="64"/>
      <c r="G2231" s="64"/>
      <c r="H2231" s="64"/>
      <c r="I2231" s="64"/>
      <c r="J2231" s="64"/>
      <c r="K2231" s="64"/>
      <c r="L2231" s="64"/>
      <c r="M2231" s="64"/>
      <c r="N2231" s="64"/>
      <c r="O2231" s="64"/>
      <c r="P2231" s="64"/>
      <c r="Q2231" s="64"/>
      <c r="R2231" s="64"/>
      <c r="S2231" s="64"/>
      <c r="T2231" s="64"/>
      <c r="U2231" s="64"/>
      <c r="V2231" s="64"/>
      <c r="W2231" s="64"/>
      <c r="X2231" s="64"/>
      <c r="Y2231" s="64"/>
      <c r="Z2231" s="64"/>
      <c r="AA2231" s="64"/>
      <c r="AB2231" s="64"/>
      <c r="AC2231" s="64"/>
      <c r="AD2231" s="64"/>
      <c r="AE2231" s="64"/>
      <c r="AF2231" s="64"/>
      <c r="AG2231" s="64"/>
      <c r="AH2231" s="64"/>
    </row>
    <row r="2232" spans="1:34" ht="15" customHeight="1" x14ac:dyDescent="0.3">
      <c r="A2232" s="64"/>
      <c r="B2232" s="64"/>
      <c r="C2232" s="64"/>
      <c r="D2232" s="64"/>
      <c r="E2232" s="64"/>
      <c r="F2232" s="64"/>
      <c r="G2232" s="64"/>
      <c r="H2232" s="64"/>
      <c r="I2232" s="64"/>
      <c r="J2232" s="64"/>
      <c r="K2232" s="64"/>
      <c r="L2232" s="64"/>
      <c r="M2232" s="64"/>
      <c r="N2232" s="64"/>
      <c r="O2232" s="64"/>
      <c r="P2232" s="64"/>
      <c r="Q2232" s="64"/>
      <c r="R2232" s="64"/>
      <c r="S2232" s="64"/>
      <c r="T2232" s="64"/>
      <c r="U2232" s="64"/>
      <c r="V2232" s="64"/>
      <c r="W2232" s="64"/>
      <c r="X2232" s="64"/>
      <c r="Y2232" s="64"/>
      <c r="Z2232" s="64"/>
      <c r="AA2232" s="64"/>
      <c r="AB2232" s="64"/>
      <c r="AC2232" s="64"/>
      <c r="AD2232" s="64"/>
      <c r="AE2232" s="64"/>
      <c r="AF2232" s="64"/>
      <c r="AG2232" s="64"/>
      <c r="AH2232" s="64"/>
    </row>
    <row r="2233" spans="1:34" ht="15" customHeight="1" x14ac:dyDescent="0.3">
      <c r="A2233" s="64"/>
      <c r="B2233" s="64"/>
      <c r="C2233" s="64"/>
      <c r="D2233" s="64"/>
      <c r="E2233" s="64"/>
      <c r="F2233" s="64"/>
      <c r="G2233" s="64"/>
      <c r="H2233" s="64"/>
      <c r="I2233" s="64"/>
      <c r="J2233" s="64"/>
      <c r="K2233" s="64"/>
      <c r="L2233" s="64"/>
      <c r="M2233" s="64"/>
      <c r="N2233" s="64"/>
      <c r="O2233" s="64"/>
      <c r="P2233" s="64"/>
      <c r="Q2233" s="64"/>
      <c r="R2233" s="64"/>
      <c r="S2233" s="64"/>
      <c r="T2233" s="64"/>
      <c r="U2233" s="64"/>
      <c r="V2233" s="64"/>
      <c r="W2233" s="64"/>
      <c r="X2233" s="64"/>
      <c r="Y2233" s="64"/>
      <c r="Z2233" s="64"/>
      <c r="AA2233" s="64"/>
      <c r="AB2233" s="64"/>
      <c r="AC2233" s="64"/>
      <c r="AD2233" s="64"/>
      <c r="AE2233" s="64"/>
      <c r="AF2233" s="64"/>
      <c r="AG2233" s="64"/>
      <c r="AH2233" s="64"/>
    </row>
    <row r="2234" spans="1:34" ht="15" customHeight="1" x14ac:dyDescent="0.3">
      <c r="A2234" s="64"/>
      <c r="B2234" s="64"/>
      <c r="C2234" s="64"/>
      <c r="D2234" s="64"/>
      <c r="E2234" s="64"/>
      <c r="F2234" s="64"/>
      <c r="G2234" s="64"/>
      <c r="H2234" s="64"/>
      <c r="I2234" s="64"/>
      <c r="J2234" s="64"/>
      <c r="K2234" s="64"/>
      <c r="L2234" s="64"/>
      <c r="M2234" s="64"/>
      <c r="N2234" s="64"/>
      <c r="O2234" s="64"/>
      <c r="P2234" s="64"/>
      <c r="Q2234" s="64"/>
      <c r="R2234" s="64"/>
      <c r="S2234" s="64"/>
      <c r="T2234" s="64"/>
      <c r="U2234" s="64"/>
      <c r="V2234" s="64"/>
      <c r="W2234" s="64"/>
      <c r="X2234" s="64"/>
      <c r="Y2234" s="64"/>
      <c r="Z2234" s="64"/>
      <c r="AA2234" s="64"/>
      <c r="AB2234" s="64"/>
      <c r="AC2234" s="64"/>
      <c r="AD2234" s="64"/>
      <c r="AE2234" s="64"/>
      <c r="AF2234" s="64"/>
      <c r="AG2234" s="64"/>
      <c r="AH2234" s="64"/>
    </row>
    <row r="2235" spans="1:34" ht="15" customHeight="1" x14ac:dyDescent="0.3">
      <c r="A2235" s="64"/>
      <c r="B2235" s="64"/>
      <c r="C2235" s="64"/>
      <c r="D2235" s="64"/>
      <c r="E2235" s="64"/>
      <c r="F2235" s="64"/>
      <c r="G2235" s="64"/>
      <c r="H2235" s="64"/>
      <c r="I2235" s="64"/>
      <c r="J2235" s="64"/>
      <c r="K2235" s="64"/>
      <c r="L2235" s="64"/>
      <c r="M2235" s="64"/>
      <c r="N2235" s="64"/>
      <c r="O2235" s="64"/>
      <c r="P2235" s="64"/>
      <c r="Q2235" s="64"/>
      <c r="R2235" s="64"/>
      <c r="S2235" s="64"/>
      <c r="T2235" s="64"/>
      <c r="U2235" s="64"/>
      <c r="V2235" s="64"/>
      <c r="W2235" s="64"/>
      <c r="X2235" s="64"/>
      <c r="Y2235" s="64"/>
      <c r="Z2235" s="64"/>
      <c r="AA2235" s="64"/>
      <c r="AB2235" s="64"/>
      <c r="AC2235" s="64"/>
      <c r="AD2235" s="64"/>
      <c r="AE2235" s="64"/>
      <c r="AF2235" s="64"/>
      <c r="AG2235" s="64"/>
      <c r="AH2235" s="64"/>
    </row>
    <row r="2236" spans="1:34" ht="15" customHeight="1" x14ac:dyDescent="0.3">
      <c r="A2236" s="64"/>
      <c r="B2236" s="64"/>
      <c r="C2236" s="64"/>
      <c r="D2236" s="64"/>
      <c r="E2236" s="64"/>
      <c r="F2236" s="64"/>
      <c r="G2236" s="64"/>
      <c r="H2236" s="64"/>
      <c r="I2236" s="64"/>
      <c r="J2236" s="64"/>
      <c r="K2236" s="64"/>
      <c r="L2236" s="64"/>
      <c r="M2236" s="64"/>
      <c r="N2236" s="64"/>
      <c r="O2236" s="64"/>
      <c r="P2236" s="64"/>
      <c r="Q2236" s="64"/>
      <c r="R2236" s="64"/>
      <c r="S2236" s="64"/>
      <c r="T2236" s="64"/>
      <c r="U2236" s="64"/>
      <c r="V2236" s="64"/>
      <c r="W2236" s="64"/>
      <c r="X2236" s="64"/>
      <c r="Y2236" s="64"/>
      <c r="Z2236" s="64"/>
      <c r="AA2236" s="64"/>
      <c r="AB2236" s="64"/>
      <c r="AC2236" s="64"/>
      <c r="AD2236" s="64"/>
      <c r="AE2236" s="64"/>
      <c r="AF2236" s="64"/>
      <c r="AG2236" s="64"/>
      <c r="AH2236" s="64"/>
    </row>
    <row r="2237" spans="1:34" ht="15" customHeight="1" x14ac:dyDescent="0.3">
      <c r="A2237" s="64"/>
      <c r="B2237" s="64"/>
      <c r="C2237" s="64"/>
      <c r="D2237" s="64"/>
      <c r="E2237" s="64"/>
      <c r="F2237" s="64"/>
      <c r="G2237" s="64"/>
      <c r="H2237" s="64"/>
      <c r="I2237" s="64"/>
      <c r="J2237" s="64"/>
      <c r="K2237" s="64"/>
      <c r="L2237" s="64"/>
      <c r="M2237" s="64"/>
      <c r="N2237" s="64"/>
      <c r="O2237" s="64"/>
      <c r="P2237" s="64"/>
      <c r="Q2237" s="64"/>
      <c r="R2237" s="64"/>
      <c r="S2237" s="64"/>
      <c r="T2237" s="64"/>
      <c r="U2237" s="64"/>
      <c r="V2237" s="64"/>
      <c r="W2237" s="64"/>
      <c r="X2237" s="64"/>
      <c r="Y2237" s="64"/>
      <c r="Z2237" s="64"/>
      <c r="AA2237" s="64"/>
      <c r="AB2237" s="64"/>
      <c r="AC2237" s="64"/>
      <c r="AD2237" s="64"/>
      <c r="AE2237" s="64"/>
      <c r="AF2237" s="64"/>
      <c r="AG2237" s="64"/>
      <c r="AH2237" s="64"/>
    </row>
    <row r="2238" spans="1:34" ht="15" customHeight="1" x14ac:dyDescent="0.3">
      <c r="A2238" s="64"/>
      <c r="B2238" s="64"/>
      <c r="C2238" s="64"/>
      <c r="D2238" s="64"/>
      <c r="E2238" s="64"/>
      <c r="F2238" s="64"/>
      <c r="G2238" s="64"/>
      <c r="H2238" s="64"/>
      <c r="I2238" s="64"/>
      <c r="J2238" s="64"/>
      <c r="K2238" s="64"/>
      <c r="L2238" s="64"/>
      <c r="M2238" s="64"/>
      <c r="N2238" s="64"/>
      <c r="O2238" s="64"/>
      <c r="P2238" s="64"/>
      <c r="Q2238" s="64"/>
      <c r="R2238" s="64"/>
      <c r="S2238" s="64"/>
      <c r="T2238" s="64"/>
      <c r="U2238" s="64"/>
      <c r="V2238" s="64"/>
      <c r="W2238" s="64"/>
      <c r="X2238" s="64"/>
      <c r="Y2238" s="64"/>
      <c r="Z2238" s="64"/>
      <c r="AA2238" s="64"/>
      <c r="AB2238" s="64"/>
      <c r="AC2238" s="64"/>
      <c r="AD2238" s="64"/>
      <c r="AE2238" s="64"/>
      <c r="AF2238" s="64"/>
      <c r="AG2238" s="64"/>
      <c r="AH2238" s="64"/>
    </row>
    <row r="2239" spans="1:34" ht="15" customHeight="1" x14ac:dyDescent="0.3">
      <c r="A2239" s="64"/>
      <c r="B2239" s="64"/>
      <c r="C2239" s="64"/>
      <c r="D2239" s="64"/>
      <c r="E2239" s="64"/>
      <c r="F2239" s="64"/>
      <c r="G2239" s="64"/>
      <c r="H2239" s="64"/>
      <c r="I2239" s="64"/>
      <c r="J2239" s="64"/>
      <c r="K2239" s="64"/>
      <c r="L2239" s="64"/>
      <c r="M2239" s="64"/>
      <c r="N2239" s="64"/>
      <c r="O2239" s="64"/>
      <c r="P2239" s="64"/>
      <c r="Q2239" s="64"/>
      <c r="R2239" s="64"/>
      <c r="S2239" s="64"/>
      <c r="T2239" s="64"/>
      <c r="U2239" s="64"/>
      <c r="V2239" s="64"/>
      <c r="W2239" s="64"/>
      <c r="X2239" s="64"/>
      <c r="Y2239" s="64"/>
      <c r="Z2239" s="64"/>
      <c r="AA2239" s="64"/>
      <c r="AB2239" s="64"/>
      <c r="AC2239" s="64"/>
      <c r="AD2239" s="64"/>
      <c r="AE2239" s="64"/>
      <c r="AF2239" s="64"/>
      <c r="AG2239" s="64"/>
      <c r="AH2239" s="64"/>
    </row>
    <row r="2240" spans="1:34" ht="15" customHeight="1" x14ac:dyDescent="0.3">
      <c r="A2240" s="64"/>
      <c r="B2240" s="64"/>
      <c r="C2240" s="64"/>
      <c r="D2240" s="64"/>
      <c r="E2240" s="64"/>
      <c r="F2240" s="64"/>
      <c r="G2240" s="64"/>
      <c r="H2240" s="64"/>
      <c r="I2240" s="64"/>
      <c r="J2240" s="64"/>
      <c r="K2240" s="64"/>
      <c r="L2240" s="64"/>
      <c r="M2240" s="64"/>
      <c r="N2240" s="64"/>
      <c r="O2240" s="64"/>
      <c r="P2240" s="64"/>
      <c r="Q2240" s="64"/>
      <c r="R2240" s="64"/>
      <c r="S2240" s="64"/>
      <c r="T2240" s="64"/>
      <c r="U2240" s="64"/>
      <c r="V2240" s="64"/>
      <c r="W2240" s="64"/>
      <c r="X2240" s="64"/>
      <c r="Y2240" s="64"/>
      <c r="Z2240" s="64"/>
      <c r="AA2240" s="64"/>
      <c r="AB2240" s="64"/>
      <c r="AC2240" s="64"/>
      <c r="AD2240" s="64"/>
      <c r="AE2240" s="64"/>
      <c r="AF2240" s="64"/>
      <c r="AG2240" s="64"/>
      <c r="AH2240" s="64"/>
    </row>
    <row r="2241" spans="1:34" ht="15" customHeight="1" x14ac:dyDescent="0.3">
      <c r="A2241" s="64"/>
      <c r="B2241" s="64"/>
      <c r="C2241" s="64"/>
      <c r="D2241" s="64"/>
      <c r="E2241" s="64"/>
      <c r="F2241" s="64"/>
      <c r="G2241" s="64"/>
      <c r="H2241" s="64"/>
      <c r="I2241" s="64"/>
      <c r="J2241" s="64"/>
      <c r="K2241" s="64"/>
      <c r="L2241" s="64"/>
      <c r="M2241" s="64"/>
      <c r="N2241" s="64"/>
      <c r="O2241" s="64"/>
      <c r="P2241" s="64"/>
      <c r="Q2241" s="64"/>
      <c r="R2241" s="64"/>
      <c r="S2241" s="64"/>
      <c r="T2241" s="64"/>
      <c r="U2241" s="64"/>
      <c r="V2241" s="64"/>
      <c r="W2241" s="64"/>
      <c r="X2241" s="64"/>
      <c r="Y2241" s="64"/>
      <c r="Z2241" s="64"/>
      <c r="AA2241" s="64"/>
      <c r="AB2241" s="64"/>
      <c r="AC2241" s="64"/>
      <c r="AD2241" s="64"/>
      <c r="AE2241" s="64"/>
      <c r="AF2241" s="64"/>
      <c r="AG2241" s="64"/>
      <c r="AH2241" s="64"/>
    </row>
    <row r="2242" spans="1:34" ht="15" customHeight="1" x14ac:dyDescent="0.3">
      <c r="A2242" s="64"/>
      <c r="B2242" s="64"/>
      <c r="C2242" s="64"/>
      <c r="D2242" s="64"/>
      <c r="E2242" s="64"/>
      <c r="F2242" s="64"/>
      <c r="G2242" s="64"/>
      <c r="H2242" s="64"/>
      <c r="I2242" s="64"/>
      <c r="J2242" s="64"/>
      <c r="K2242" s="64"/>
      <c r="L2242" s="64"/>
      <c r="M2242" s="64"/>
      <c r="N2242" s="64"/>
      <c r="O2242" s="64"/>
      <c r="P2242" s="64"/>
      <c r="Q2242" s="64"/>
      <c r="R2242" s="64"/>
      <c r="S2242" s="64"/>
      <c r="T2242" s="64"/>
      <c r="U2242" s="64"/>
      <c r="V2242" s="64"/>
      <c r="W2242" s="64"/>
      <c r="X2242" s="64"/>
      <c r="Y2242" s="64"/>
      <c r="Z2242" s="64"/>
      <c r="AA2242" s="64"/>
      <c r="AB2242" s="64"/>
      <c r="AC2242" s="64"/>
      <c r="AD2242" s="64"/>
      <c r="AE2242" s="64"/>
      <c r="AF2242" s="64"/>
      <c r="AG2242" s="64"/>
      <c r="AH2242" s="64"/>
    </row>
    <row r="2243" spans="1:34" ht="15" customHeight="1" x14ac:dyDescent="0.3">
      <c r="A2243" s="64"/>
      <c r="B2243" s="64"/>
      <c r="C2243" s="64"/>
      <c r="D2243" s="64"/>
      <c r="E2243" s="64"/>
      <c r="F2243" s="64"/>
      <c r="G2243" s="64"/>
      <c r="H2243" s="64"/>
      <c r="I2243" s="64"/>
      <c r="J2243" s="64"/>
      <c r="K2243" s="64"/>
      <c r="L2243" s="64"/>
      <c r="M2243" s="64"/>
      <c r="N2243" s="64"/>
      <c r="O2243" s="64"/>
      <c r="P2243" s="64"/>
      <c r="Q2243" s="64"/>
      <c r="R2243" s="64"/>
      <c r="S2243" s="64"/>
      <c r="T2243" s="64"/>
      <c r="U2243" s="64"/>
      <c r="V2243" s="64"/>
      <c r="W2243" s="64"/>
      <c r="X2243" s="64"/>
      <c r="Y2243" s="64"/>
      <c r="Z2243" s="64"/>
      <c r="AA2243" s="64"/>
      <c r="AB2243" s="64"/>
      <c r="AC2243" s="64"/>
      <c r="AD2243" s="64"/>
      <c r="AE2243" s="64"/>
      <c r="AF2243" s="64"/>
      <c r="AG2243" s="64"/>
      <c r="AH2243" s="64"/>
    </row>
    <row r="2244" spans="1:34" ht="15" customHeight="1" x14ac:dyDescent="0.3">
      <c r="A2244" s="64"/>
      <c r="B2244" s="64"/>
      <c r="C2244" s="64"/>
      <c r="D2244" s="64"/>
      <c r="E2244" s="64"/>
      <c r="F2244" s="64"/>
      <c r="G2244" s="64"/>
      <c r="H2244" s="64"/>
      <c r="I2244" s="64"/>
      <c r="J2244" s="64"/>
      <c r="K2244" s="64"/>
      <c r="L2244" s="64"/>
      <c r="M2244" s="64"/>
      <c r="N2244" s="64"/>
      <c r="O2244" s="64"/>
      <c r="P2244" s="64"/>
      <c r="Q2244" s="64"/>
      <c r="R2244" s="64"/>
      <c r="S2244" s="64"/>
      <c r="T2244" s="64"/>
      <c r="U2244" s="64"/>
      <c r="V2244" s="64"/>
      <c r="W2244" s="64"/>
      <c r="X2244" s="64"/>
      <c r="Y2244" s="64"/>
      <c r="Z2244" s="64"/>
      <c r="AA2244" s="64"/>
      <c r="AB2244" s="64"/>
      <c r="AC2244" s="64"/>
      <c r="AD2244" s="64"/>
      <c r="AE2244" s="64"/>
      <c r="AF2244" s="64"/>
      <c r="AG2244" s="64"/>
      <c r="AH2244" s="64"/>
    </row>
    <row r="2245" spans="1:34" ht="15" customHeight="1" x14ac:dyDescent="0.3">
      <c r="A2245" s="64"/>
      <c r="B2245" s="64"/>
      <c r="C2245" s="64"/>
      <c r="D2245" s="64"/>
      <c r="E2245" s="64"/>
      <c r="F2245" s="64"/>
      <c r="G2245" s="64"/>
      <c r="H2245" s="64"/>
      <c r="I2245" s="64"/>
      <c r="J2245" s="64"/>
      <c r="K2245" s="64"/>
      <c r="L2245" s="64"/>
      <c r="M2245" s="64"/>
      <c r="N2245" s="64"/>
      <c r="O2245" s="64"/>
      <c r="P2245" s="64"/>
      <c r="Q2245" s="64"/>
      <c r="R2245" s="64"/>
      <c r="S2245" s="64"/>
      <c r="T2245" s="64"/>
      <c r="U2245" s="64"/>
      <c r="V2245" s="64"/>
      <c r="W2245" s="64"/>
      <c r="X2245" s="64"/>
      <c r="Y2245" s="64"/>
      <c r="Z2245" s="64"/>
      <c r="AA2245" s="64"/>
      <c r="AB2245" s="64"/>
      <c r="AC2245" s="64"/>
      <c r="AD2245" s="64"/>
      <c r="AE2245" s="64"/>
      <c r="AF2245" s="64"/>
      <c r="AG2245" s="64"/>
      <c r="AH2245" s="64"/>
    </row>
    <row r="2246" spans="1:34" ht="15" customHeight="1" x14ac:dyDescent="0.3">
      <c r="A2246" s="64"/>
      <c r="B2246" s="64"/>
      <c r="C2246" s="64"/>
      <c r="D2246" s="64"/>
      <c r="E2246" s="64"/>
      <c r="F2246" s="64"/>
      <c r="G2246" s="64"/>
      <c r="H2246" s="64"/>
      <c r="I2246" s="64"/>
      <c r="J2246" s="64"/>
      <c r="K2246" s="64"/>
      <c r="L2246" s="64"/>
      <c r="M2246" s="64"/>
      <c r="N2246" s="64"/>
      <c r="O2246" s="64"/>
      <c r="P2246" s="64"/>
      <c r="Q2246" s="64"/>
      <c r="R2246" s="64"/>
      <c r="S2246" s="64"/>
      <c r="T2246" s="64"/>
      <c r="U2246" s="64"/>
      <c r="V2246" s="64"/>
      <c r="W2246" s="64"/>
      <c r="X2246" s="64"/>
      <c r="Y2246" s="64"/>
      <c r="Z2246" s="64"/>
      <c r="AA2246" s="64"/>
      <c r="AB2246" s="64"/>
      <c r="AC2246" s="64"/>
      <c r="AD2246" s="64"/>
      <c r="AE2246" s="64"/>
      <c r="AF2246" s="64"/>
      <c r="AG2246" s="64"/>
      <c r="AH2246" s="64"/>
    </row>
    <row r="2247" spans="1:34" ht="15" customHeight="1" x14ac:dyDescent="0.3">
      <c r="A2247" s="64"/>
      <c r="B2247" s="64"/>
      <c r="C2247" s="64"/>
      <c r="D2247" s="64"/>
      <c r="E2247" s="64"/>
      <c r="F2247" s="64"/>
      <c r="G2247" s="64"/>
      <c r="H2247" s="64"/>
      <c r="I2247" s="64"/>
      <c r="J2247" s="64"/>
      <c r="K2247" s="64"/>
      <c r="L2247" s="64"/>
      <c r="M2247" s="64"/>
      <c r="N2247" s="64"/>
      <c r="O2247" s="64"/>
      <c r="P2247" s="64"/>
      <c r="Q2247" s="64"/>
      <c r="R2247" s="64"/>
      <c r="S2247" s="64"/>
      <c r="T2247" s="64"/>
      <c r="U2247" s="64"/>
      <c r="V2247" s="64"/>
      <c r="W2247" s="64"/>
      <c r="X2247" s="64"/>
      <c r="Y2247" s="64"/>
      <c r="Z2247" s="64"/>
      <c r="AA2247" s="64"/>
      <c r="AB2247" s="64"/>
      <c r="AC2247" s="64"/>
      <c r="AD2247" s="64"/>
      <c r="AE2247" s="64"/>
      <c r="AF2247" s="64"/>
      <c r="AG2247" s="64"/>
      <c r="AH2247" s="64"/>
    </row>
    <row r="2248" spans="1:34" ht="15" customHeight="1" x14ac:dyDescent="0.3">
      <c r="A2248" s="64"/>
      <c r="B2248" s="64"/>
      <c r="C2248" s="64"/>
      <c r="D2248" s="64"/>
      <c r="E2248" s="64"/>
      <c r="F2248" s="64"/>
      <c r="G2248" s="64"/>
      <c r="H2248" s="64"/>
      <c r="I2248" s="64"/>
      <c r="J2248" s="64"/>
      <c r="K2248" s="64"/>
      <c r="L2248" s="64"/>
      <c r="M2248" s="64"/>
      <c r="N2248" s="64"/>
      <c r="O2248" s="64"/>
      <c r="P2248" s="64"/>
      <c r="Q2248" s="64"/>
      <c r="R2248" s="64"/>
      <c r="S2248" s="64"/>
      <c r="T2248" s="64"/>
      <c r="U2248" s="64"/>
      <c r="V2248" s="64"/>
      <c r="W2248" s="64"/>
      <c r="X2248" s="64"/>
      <c r="Y2248" s="64"/>
      <c r="Z2248" s="64"/>
      <c r="AA2248" s="64"/>
      <c r="AB2248" s="64"/>
      <c r="AC2248" s="64"/>
      <c r="AD2248" s="64"/>
      <c r="AE2248" s="64"/>
      <c r="AF2248" s="64"/>
      <c r="AG2248" s="64"/>
      <c r="AH2248" s="64"/>
    </row>
    <row r="2249" spans="1:34" ht="15" customHeight="1" x14ac:dyDescent="0.3">
      <c r="A2249" s="64"/>
      <c r="B2249" s="64"/>
      <c r="C2249" s="64"/>
      <c r="D2249" s="64"/>
      <c r="E2249" s="64"/>
      <c r="F2249" s="64"/>
      <c r="G2249" s="64"/>
      <c r="H2249" s="64"/>
      <c r="I2249" s="64"/>
      <c r="J2249" s="64"/>
      <c r="K2249" s="64"/>
      <c r="L2249" s="64"/>
      <c r="M2249" s="64"/>
      <c r="N2249" s="64"/>
      <c r="O2249" s="64"/>
      <c r="P2249" s="64"/>
      <c r="Q2249" s="64"/>
      <c r="R2249" s="64"/>
      <c r="S2249" s="64"/>
      <c r="T2249" s="64"/>
      <c r="U2249" s="64"/>
      <c r="V2249" s="64"/>
      <c r="W2249" s="64"/>
      <c r="X2249" s="64"/>
      <c r="Y2249" s="64"/>
      <c r="Z2249" s="64"/>
      <c r="AA2249" s="64"/>
      <c r="AB2249" s="64"/>
      <c r="AC2249" s="64"/>
      <c r="AD2249" s="64"/>
      <c r="AE2249" s="64"/>
      <c r="AF2249" s="64"/>
      <c r="AG2249" s="64"/>
      <c r="AH2249" s="64"/>
    </row>
    <row r="2250" spans="1:34" ht="15" customHeight="1" x14ac:dyDescent="0.3">
      <c r="A2250" s="64"/>
      <c r="B2250" s="64"/>
      <c r="C2250" s="64"/>
      <c r="D2250" s="64"/>
      <c r="E2250" s="64"/>
      <c r="F2250" s="64"/>
      <c r="G2250" s="64"/>
      <c r="H2250" s="64"/>
      <c r="I2250" s="64"/>
      <c r="J2250" s="64"/>
      <c r="K2250" s="64"/>
      <c r="L2250" s="64"/>
      <c r="M2250" s="64"/>
      <c r="N2250" s="64"/>
      <c r="O2250" s="64"/>
      <c r="P2250" s="64"/>
      <c r="Q2250" s="64"/>
      <c r="R2250" s="64"/>
      <c r="S2250" s="64"/>
      <c r="T2250" s="64"/>
      <c r="U2250" s="64"/>
      <c r="V2250" s="64"/>
      <c r="W2250" s="64"/>
      <c r="X2250" s="64"/>
      <c r="Y2250" s="64"/>
      <c r="Z2250" s="64"/>
      <c r="AA2250" s="64"/>
      <c r="AB2250" s="64"/>
      <c r="AC2250" s="64"/>
      <c r="AD2250" s="64"/>
      <c r="AE2250" s="64"/>
      <c r="AF2250" s="64"/>
      <c r="AG2250" s="64"/>
      <c r="AH2250" s="64"/>
    </row>
    <row r="2251" spans="1:34" ht="15" customHeight="1" x14ac:dyDescent="0.3">
      <c r="A2251" s="64"/>
      <c r="B2251" s="64"/>
      <c r="C2251" s="64"/>
      <c r="D2251" s="64"/>
      <c r="E2251" s="64"/>
      <c r="F2251" s="64"/>
      <c r="G2251" s="64"/>
      <c r="H2251" s="64"/>
      <c r="I2251" s="64"/>
      <c r="J2251" s="64"/>
      <c r="K2251" s="64"/>
      <c r="L2251" s="64"/>
      <c r="M2251" s="64"/>
      <c r="N2251" s="64"/>
      <c r="O2251" s="64"/>
      <c r="P2251" s="64"/>
      <c r="Q2251" s="64"/>
      <c r="R2251" s="64"/>
      <c r="S2251" s="64"/>
      <c r="T2251" s="64"/>
      <c r="U2251" s="64"/>
      <c r="V2251" s="64"/>
      <c r="W2251" s="64"/>
      <c r="X2251" s="64"/>
      <c r="Y2251" s="64"/>
      <c r="Z2251" s="64"/>
      <c r="AA2251" s="64"/>
      <c r="AB2251" s="64"/>
      <c r="AC2251" s="64"/>
      <c r="AD2251" s="64"/>
      <c r="AE2251" s="64"/>
      <c r="AF2251" s="64"/>
      <c r="AG2251" s="64"/>
      <c r="AH2251" s="64"/>
    </row>
    <row r="2252" spans="1:34" ht="15" customHeight="1" x14ac:dyDescent="0.3">
      <c r="A2252" s="64"/>
      <c r="B2252" s="64"/>
      <c r="C2252" s="64"/>
      <c r="D2252" s="64"/>
      <c r="E2252" s="64"/>
      <c r="F2252" s="64"/>
      <c r="G2252" s="64"/>
      <c r="H2252" s="64"/>
      <c r="I2252" s="64"/>
      <c r="J2252" s="64"/>
      <c r="K2252" s="64"/>
      <c r="L2252" s="64"/>
      <c r="M2252" s="64"/>
      <c r="N2252" s="64"/>
      <c r="O2252" s="64"/>
      <c r="P2252" s="64"/>
      <c r="Q2252" s="64"/>
      <c r="R2252" s="64"/>
      <c r="S2252" s="64"/>
      <c r="T2252" s="64"/>
      <c r="U2252" s="64"/>
      <c r="V2252" s="64"/>
      <c r="W2252" s="64"/>
      <c r="X2252" s="64"/>
      <c r="Y2252" s="64"/>
      <c r="Z2252" s="64"/>
      <c r="AA2252" s="64"/>
      <c r="AB2252" s="64"/>
      <c r="AC2252" s="64"/>
      <c r="AD2252" s="64"/>
      <c r="AE2252" s="64"/>
      <c r="AF2252" s="64"/>
      <c r="AG2252" s="64"/>
      <c r="AH2252" s="64"/>
    </row>
    <row r="2253" spans="1:34" ht="15" customHeight="1" x14ac:dyDescent="0.3">
      <c r="A2253" s="64"/>
      <c r="B2253" s="64"/>
      <c r="C2253" s="64"/>
      <c r="D2253" s="64"/>
      <c r="E2253" s="64"/>
      <c r="F2253" s="64"/>
      <c r="G2253" s="64"/>
      <c r="H2253" s="64"/>
      <c r="I2253" s="64"/>
      <c r="J2253" s="64"/>
      <c r="K2253" s="64"/>
      <c r="L2253" s="64"/>
      <c r="M2253" s="64"/>
      <c r="N2253" s="64"/>
      <c r="O2253" s="64"/>
      <c r="P2253" s="64"/>
      <c r="Q2253" s="64"/>
      <c r="R2253" s="64"/>
      <c r="S2253" s="64"/>
      <c r="T2253" s="64"/>
      <c r="U2253" s="64"/>
      <c r="V2253" s="64"/>
      <c r="W2253" s="64"/>
      <c r="X2253" s="64"/>
      <c r="Y2253" s="64"/>
      <c r="Z2253" s="64"/>
      <c r="AA2253" s="64"/>
      <c r="AB2253" s="64"/>
      <c r="AC2253" s="64"/>
      <c r="AD2253" s="64"/>
      <c r="AE2253" s="64"/>
      <c r="AF2253" s="64"/>
      <c r="AG2253" s="64"/>
      <c r="AH2253" s="64"/>
    </row>
    <row r="2254" spans="1:34" ht="15" customHeight="1" x14ac:dyDescent="0.3">
      <c r="A2254" s="64"/>
      <c r="B2254" s="64"/>
      <c r="C2254" s="64"/>
      <c r="D2254" s="64"/>
      <c r="E2254" s="64"/>
      <c r="F2254" s="64"/>
      <c r="G2254" s="64"/>
      <c r="H2254" s="64"/>
      <c r="I2254" s="64"/>
      <c r="J2254" s="64"/>
      <c r="K2254" s="64"/>
      <c r="L2254" s="64"/>
      <c r="M2254" s="64"/>
      <c r="N2254" s="64"/>
      <c r="O2254" s="64"/>
      <c r="P2254" s="64"/>
      <c r="Q2254" s="64"/>
      <c r="R2254" s="64"/>
      <c r="S2254" s="64"/>
      <c r="T2254" s="64"/>
      <c r="U2254" s="64"/>
      <c r="V2254" s="64"/>
      <c r="W2254" s="64"/>
      <c r="X2254" s="64"/>
      <c r="Y2254" s="64"/>
      <c r="Z2254" s="64"/>
      <c r="AA2254" s="64"/>
      <c r="AB2254" s="64"/>
      <c r="AC2254" s="64"/>
      <c r="AD2254" s="64"/>
      <c r="AE2254" s="64"/>
      <c r="AF2254" s="64"/>
      <c r="AG2254" s="64"/>
      <c r="AH2254" s="64"/>
    </row>
    <row r="2255" spans="1:34" ht="15" customHeight="1" x14ac:dyDescent="0.3">
      <c r="A2255" s="64"/>
      <c r="B2255" s="64"/>
      <c r="C2255" s="64"/>
      <c r="D2255" s="64"/>
      <c r="E2255" s="64"/>
      <c r="F2255" s="64"/>
      <c r="G2255" s="64"/>
      <c r="H2255" s="64"/>
      <c r="I2255" s="64"/>
      <c r="J2255" s="64"/>
      <c r="K2255" s="64"/>
      <c r="L2255" s="64"/>
      <c r="M2255" s="64"/>
      <c r="N2255" s="64"/>
      <c r="O2255" s="64"/>
      <c r="P2255" s="64"/>
      <c r="Q2255" s="64"/>
      <c r="R2255" s="64"/>
      <c r="S2255" s="64"/>
      <c r="T2255" s="64"/>
      <c r="U2255" s="64"/>
      <c r="V2255" s="64"/>
      <c r="W2255" s="64"/>
      <c r="X2255" s="64"/>
      <c r="Y2255" s="64"/>
      <c r="Z2255" s="64"/>
      <c r="AA2255" s="64"/>
      <c r="AB2255" s="64"/>
      <c r="AC2255" s="64"/>
      <c r="AD2255" s="64"/>
      <c r="AE2255" s="64"/>
      <c r="AF2255" s="64"/>
      <c r="AG2255" s="64"/>
      <c r="AH2255" s="64"/>
    </row>
    <row r="2256" spans="1:34" ht="15" customHeight="1" x14ac:dyDescent="0.3">
      <c r="A2256" s="64"/>
      <c r="B2256" s="64"/>
      <c r="C2256" s="64"/>
      <c r="D2256" s="64"/>
      <c r="E2256" s="64"/>
      <c r="F2256" s="64"/>
      <c r="G2256" s="64"/>
      <c r="H2256" s="64"/>
      <c r="I2256" s="64"/>
      <c r="J2256" s="64"/>
      <c r="K2256" s="64"/>
      <c r="L2256" s="64"/>
      <c r="M2256" s="64"/>
      <c r="N2256" s="64"/>
      <c r="O2256" s="64"/>
      <c r="P2256" s="64"/>
      <c r="Q2256" s="64"/>
      <c r="R2256" s="64"/>
      <c r="S2256" s="64"/>
      <c r="T2256" s="64"/>
      <c r="U2256" s="64"/>
      <c r="V2256" s="64"/>
      <c r="W2256" s="64"/>
      <c r="X2256" s="64"/>
      <c r="Y2256" s="64"/>
      <c r="Z2256" s="64"/>
      <c r="AA2256" s="64"/>
      <c r="AB2256" s="64"/>
      <c r="AC2256" s="64"/>
      <c r="AD2256" s="64"/>
      <c r="AE2256" s="64"/>
      <c r="AF2256" s="64"/>
      <c r="AG2256" s="64"/>
      <c r="AH2256" s="64"/>
    </row>
    <row r="2257" spans="1:34" ht="15" customHeight="1" x14ac:dyDescent="0.3">
      <c r="A2257" s="64"/>
      <c r="B2257" s="64"/>
      <c r="C2257" s="64"/>
      <c r="D2257" s="64"/>
      <c r="E2257" s="64"/>
      <c r="F2257" s="64"/>
      <c r="G2257" s="64"/>
      <c r="H2257" s="64"/>
      <c r="I2257" s="64"/>
      <c r="J2257" s="64"/>
      <c r="K2257" s="64"/>
      <c r="L2257" s="64"/>
      <c r="M2257" s="64"/>
      <c r="N2257" s="64"/>
      <c r="O2257" s="64"/>
      <c r="P2257" s="64"/>
      <c r="Q2257" s="64"/>
      <c r="R2257" s="64"/>
      <c r="S2257" s="64"/>
      <c r="T2257" s="64"/>
      <c r="U2257" s="64"/>
      <c r="V2257" s="64"/>
      <c r="W2257" s="64"/>
      <c r="X2257" s="64"/>
      <c r="Y2257" s="64"/>
      <c r="Z2257" s="64"/>
      <c r="AA2257" s="64"/>
      <c r="AB2257" s="64"/>
      <c r="AC2257" s="64"/>
      <c r="AD2257" s="64"/>
      <c r="AE2257" s="64"/>
      <c r="AF2257" s="64"/>
      <c r="AG2257" s="64"/>
      <c r="AH2257" s="64"/>
    </row>
    <row r="2258" spans="1:34" ht="15" customHeight="1" x14ac:dyDescent="0.3">
      <c r="A2258" s="64"/>
      <c r="B2258" s="64"/>
      <c r="C2258" s="64"/>
      <c r="D2258" s="64"/>
      <c r="E2258" s="64"/>
      <c r="F2258" s="64"/>
      <c r="G2258" s="64"/>
      <c r="H2258" s="64"/>
      <c r="I2258" s="64"/>
      <c r="J2258" s="64"/>
      <c r="K2258" s="64"/>
      <c r="L2258" s="64"/>
      <c r="M2258" s="64"/>
      <c r="N2258" s="64"/>
      <c r="O2258" s="64"/>
      <c r="P2258" s="64"/>
      <c r="Q2258" s="64"/>
      <c r="R2258" s="64"/>
      <c r="S2258" s="64"/>
      <c r="T2258" s="64"/>
      <c r="U2258" s="64"/>
      <c r="V2258" s="64"/>
      <c r="W2258" s="64"/>
      <c r="X2258" s="64"/>
      <c r="Y2258" s="64"/>
      <c r="Z2258" s="64"/>
      <c r="AA2258" s="64"/>
      <c r="AB2258" s="64"/>
      <c r="AC2258" s="64"/>
      <c r="AD2258" s="64"/>
      <c r="AE2258" s="64"/>
      <c r="AF2258" s="64"/>
      <c r="AG2258" s="64"/>
      <c r="AH2258" s="64"/>
    </row>
    <row r="2259" spans="1:34" ht="15" customHeight="1" x14ac:dyDescent="0.3">
      <c r="A2259" s="64"/>
      <c r="B2259" s="64"/>
      <c r="C2259" s="64"/>
      <c r="D2259" s="64"/>
      <c r="E2259" s="64"/>
      <c r="F2259" s="64"/>
      <c r="G2259" s="64"/>
      <c r="H2259" s="64"/>
      <c r="I2259" s="64"/>
      <c r="J2259" s="64"/>
      <c r="K2259" s="64"/>
      <c r="L2259" s="64"/>
      <c r="M2259" s="64"/>
      <c r="N2259" s="64"/>
      <c r="O2259" s="64"/>
      <c r="P2259" s="64"/>
      <c r="Q2259" s="64"/>
      <c r="R2259" s="64"/>
      <c r="S2259" s="64"/>
      <c r="T2259" s="64"/>
      <c r="U2259" s="64"/>
      <c r="V2259" s="64"/>
      <c r="W2259" s="64"/>
      <c r="X2259" s="64"/>
      <c r="Y2259" s="64"/>
      <c r="Z2259" s="64"/>
      <c r="AA2259" s="64"/>
      <c r="AB2259" s="64"/>
      <c r="AC2259" s="64"/>
      <c r="AD2259" s="64"/>
      <c r="AE2259" s="64"/>
      <c r="AF2259" s="64"/>
      <c r="AG2259" s="64"/>
      <c r="AH2259" s="64"/>
    </row>
    <row r="2260" spans="1:34" ht="15" customHeight="1" x14ac:dyDescent="0.3">
      <c r="A2260" s="64"/>
      <c r="B2260" s="64"/>
      <c r="C2260" s="64"/>
      <c r="D2260" s="64"/>
      <c r="E2260" s="64"/>
      <c r="F2260" s="64"/>
      <c r="G2260" s="64"/>
      <c r="H2260" s="64"/>
      <c r="I2260" s="64"/>
      <c r="J2260" s="64"/>
      <c r="K2260" s="64"/>
      <c r="L2260" s="64"/>
      <c r="M2260" s="64"/>
      <c r="N2260" s="64"/>
      <c r="O2260" s="64"/>
      <c r="P2260" s="64"/>
      <c r="Q2260" s="64"/>
      <c r="R2260" s="64"/>
      <c r="S2260" s="64"/>
      <c r="T2260" s="64"/>
      <c r="U2260" s="64"/>
      <c r="V2260" s="64"/>
      <c r="W2260" s="64"/>
      <c r="X2260" s="64"/>
      <c r="Y2260" s="64"/>
      <c r="Z2260" s="64"/>
      <c r="AA2260" s="64"/>
      <c r="AB2260" s="64"/>
      <c r="AC2260" s="64"/>
      <c r="AD2260" s="64"/>
      <c r="AE2260" s="64"/>
      <c r="AF2260" s="64"/>
      <c r="AG2260" s="64"/>
      <c r="AH2260" s="64"/>
    </row>
    <row r="2261" spans="1:34" ht="15" customHeight="1" x14ac:dyDescent="0.3">
      <c r="A2261" s="64"/>
      <c r="B2261" s="64"/>
      <c r="C2261" s="64"/>
      <c r="D2261" s="64"/>
      <c r="E2261" s="64"/>
      <c r="F2261" s="64"/>
      <c r="G2261" s="64"/>
      <c r="H2261" s="64"/>
      <c r="I2261" s="64"/>
      <c r="J2261" s="64"/>
      <c r="K2261" s="64"/>
      <c r="L2261" s="64"/>
      <c r="M2261" s="64"/>
      <c r="N2261" s="64"/>
      <c r="O2261" s="64"/>
      <c r="P2261" s="64"/>
      <c r="Q2261" s="64"/>
      <c r="R2261" s="64"/>
      <c r="S2261" s="64"/>
      <c r="T2261" s="64"/>
      <c r="U2261" s="64"/>
      <c r="V2261" s="64"/>
      <c r="W2261" s="64"/>
      <c r="X2261" s="64"/>
      <c r="Y2261" s="64"/>
      <c r="Z2261" s="64"/>
      <c r="AA2261" s="64"/>
      <c r="AB2261" s="64"/>
      <c r="AC2261" s="64"/>
      <c r="AD2261" s="64"/>
      <c r="AE2261" s="64"/>
      <c r="AF2261" s="64"/>
      <c r="AG2261" s="64"/>
      <c r="AH2261" s="64"/>
    </row>
    <row r="2262" spans="1:34" ht="15" customHeight="1" x14ac:dyDescent="0.3">
      <c r="A2262" s="64"/>
      <c r="B2262" s="64"/>
      <c r="C2262" s="64"/>
      <c r="D2262" s="64"/>
      <c r="E2262" s="64"/>
      <c r="F2262" s="64"/>
      <c r="G2262" s="64"/>
      <c r="H2262" s="64"/>
      <c r="I2262" s="64"/>
      <c r="J2262" s="64"/>
      <c r="K2262" s="64"/>
      <c r="L2262" s="64"/>
      <c r="M2262" s="64"/>
      <c r="N2262" s="64"/>
      <c r="O2262" s="64"/>
      <c r="P2262" s="64"/>
      <c r="Q2262" s="64"/>
      <c r="R2262" s="64"/>
      <c r="S2262" s="64"/>
      <c r="T2262" s="64"/>
      <c r="U2262" s="64"/>
      <c r="V2262" s="64"/>
      <c r="W2262" s="64"/>
      <c r="X2262" s="64"/>
      <c r="Y2262" s="64"/>
      <c r="Z2262" s="64"/>
      <c r="AA2262" s="64"/>
      <c r="AB2262" s="64"/>
      <c r="AC2262" s="64"/>
      <c r="AD2262" s="64"/>
      <c r="AE2262" s="64"/>
      <c r="AF2262" s="64"/>
      <c r="AG2262" s="64"/>
      <c r="AH2262" s="64"/>
    </row>
    <row r="2263" spans="1:34" ht="15" customHeight="1" x14ac:dyDescent="0.3">
      <c r="A2263" s="64"/>
      <c r="B2263" s="64"/>
      <c r="C2263" s="64"/>
      <c r="D2263" s="64"/>
      <c r="E2263" s="64"/>
      <c r="F2263" s="64"/>
      <c r="G2263" s="64"/>
      <c r="H2263" s="64"/>
      <c r="I2263" s="64"/>
      <c r="J2263" s="64"/>
      <c r="K2263" s="64"/>
      <c r="L2263" s="64"/>
      <c r="M2263" s="64"/>
      <c r="N2263" s="64"/>
      <c r="O2263" s="64"/>
      <c r="P2263" s="64"/>
      <c r="Q2263" s="64"/>
      <c r="R2263" s="64"/>
      <c r="S2263" s="64"/>
      <c r="T2263" s="64"/>
      <c r="U2263" s="64"/>
      <c r="V2263" s="64"/>
      <c r="W2263" s="64"/>
      <c r="X2263" s="64"/>
      <c r="Y2263" s="64"/>
      <c r="Z2263" s="64"/>
      <c r="AA2263" s="64"/>
      <c r="AB2263" s="64"/>
      <c r="AC2263" s="64"/>
      <c r="AD2263" s="64"/>
      <c r="AE2263" s="64"/>
      <c r="AF2263" s="64"/>
      <c r="AG2263" s="64"/>
      <c r="AH2263" s="64"/>
    </row>
    <row r="2264" spans="1:34" ht="15" customHeight="1" x14ac:dyDescent="0.3">
      <c r="A2264" s="64"/>
      <c r="B2264" s="64"/>
      <c r="C2264" s="64"/>
      <c r="D2264" s="64"/>
      <c r="E2264" s="64"/>
      <c r="F2264" s="64"/>
      <c r="G2264" s="64"/>
      <c r="H2264" s="64"/>
      <c r="I2264" s="64"/>
      <c r="J2264" s="64"/>
      <c r="K2264" s="64"/>
      <c r="L2264" s="64"/>
      <c r="M2264" s="64"/>
      <c r="N2264" s="64"/>
      <c r="O2264" s="64"/>
      <c r="P2264" s="64"/>
      <c r="Q2264" s="64"/>
      <c r="R2264" s="64"/>
      <c r="S2264" s="64"/>
      <c r="T2264" s="64"/>
      <c r="U2264" s="64"/>
      <c r="V2264" s="64"/>
      <c r="W2264" s="64"/>
      <c r="X2264" s="64"/>
      <c r="Y2264" s="64"/>
      <c r="Z2264" s="64"/>
      <c r="AA2264" s="64"/>
      <c r="AB2264" s="64"/>
      <c r="AC2264" s="64"/>
      <c r="AD2264" s="64"/>
      <c r="AE2264" s="64"/>
      <c r="AF2264" s="64"/>
      <c r="AG2264" s="64"/>
      <c r="AH2264" s="64"/>
    </row>
    <row r="2265" spans="1:34" ht="15" customHeight="1" x14ac:dyDescent="0.3">
      <c r="A2265" s="64"/>
      <c r="B2265" s="64"/>
      <c r="C2265" s="64"/>
      <c r="D2265" s="64"/>
      <c r="E2265" s="64"/>
      <c r="F2265" s="64"/>
      <c r="G2265" s="64"/>
      <c r="H2265" s="64"/>
      <c r="I2265" s="64"/>
      <c r="J2265" s="64"/>
      <c r="K2265" s="64"/>
      <c r="L2265" s="64"/>
      <c r="M2265" s="64"/>
      <c r="N2265" s="64"/>
      <c r="O2265" s="64"/>
      <c r="P2265" s="64"/>
      <c r="Q2265" s="64"/>
      <c r="R2265" s="64"/>
      <c r="S2265" s="64"/>
      <c r="T2265" s="64"/>
      <c r="U2265" s="64"/>
      <c r="V2265" s="64"/>
      <c r="W2265" s="64"/>
      <c r="X2265" s="64"/>
      <c r="Y2265" s="64"/>
      <c r="Z2265" s="64"/>
      <c r="AA2265" s="64"/>
      <c r="AB2265" s="64"/>
      <c r="AC2265" s="64"/>
      <c r="AD2265" s="64"/>
      <c r="AE2265" s="64"/>
      <c r="AF2265" s="64"/>
      <c r="AG2265" s="64"/>
      <c r="AH2265" s="64"/>
    </row>
    <row r="2266" spans="1:34" ht="15" customHeight="1" x14ac:dyDescent="0.3">
      <c r="A2266" s="64"/>
      <c r="B2266" s="64"/>
      <c r="C2266" s="64"/>
      <c r="D2266" s="64"/>
      <c r="E2266" s="64"/>
      <c r="F2266" s="64"/>
      <c r="G2266" s="64"/>
      <c r="H2266" s="64"/>
      <c r="I2266" s="64"/>
      <c r="J2266" s="64"/>
      <c r="K2266" s="64"/>
      <c r="L2266" s="64"/>
      <c r="M2266" s="64"/>
      <c r="N2266" s="64"/>
      <c r="O2266" s="64"/>
      <c r="P2266" s="64"/>
      <c r="Q2266" s="64"/>
      <c r="R2266" s="64"/>
      <c r="S2266" s="64"/>
      <c r="T2266" s="64"/>
      <c r="U2266" s="64"/>
      <c r="V2266" s="64"/>
      <c r="W2266" s="64"/>
      <c r="X2266" s="64"/>
      <c r="Y2266" s="64"/>
      <c r="Z2266" s="64"/>
      <c r="AA2266" s="64"/>
      <c r="AB2266" s="64"/>
      <c r="AC2266" s="64"/>
      <c r="AD2266" s="64"/>
      <c r="AE2266" s="64"/>
      <c r="AF2266" s="64"/>
      <c r="AG2266" s="64"/>
      <c r="AH2266" s="64"/>
    </row>
    <row r="2267" spans="1:34" ht="15" customHeight="1" x14ac:dyDescent="0.3">
      <c r="A2267" s="64"/>
      <c r="B2267" s="64"/>
      <c r="C2267" s="64"/>
      <c r="D2267" s="64"/>
      <c r="E2267" s="64"/>
      <c r="F2267" s="64"/>
      <c r="G2267" s="64"/>
      <c r="H2267" s="64"/>
      <c r="I2267" s="64"/>
      <c r="J2267" s="64"/>
      <c r="K2267" s="64"/>
      <c r="L2267" s="64"/>
      <c r="M2267" s="64"/>
      <c r="N2267" s="64"/>
      <c r="O2267" s="64"/>
      <c r="P2267" s="64"/>
      <c r="Q2267" s="64"/>
      <c r="R2267" s="64"/>
      <c r="S2267" s="64"/>
      <c r="T2267" s="64"/>
      <c r="U2267" s="64"/>
      <c r="V2267" s="64"/>
      <c r="W2267" s="64"/>
      <c r="X2267" s="64"/>
      <c r="Y2267" s="64"/>
      <c r="Z2267" s="64"/>
      <c r="AA2267" s="64"/>
      <c r="AB2267" s="64"/>
      <c r="AC2267" s="64"/>
      <c r="AD2267" s="64"/>
      <c r="AE2267" s="64"/>
      <c r="AF2267" s="64"/>
      <c r="AG2267" s="64"/>
      <c r="AH2267" s="64"/>
    </row>
    <row r="2268" spans="1:34" ht="15" customHeight="1" x14ac:dyDescent="0.3">
      <c r="A2268" s="64"/>
      <c r="B2268" s="64"/>
      <c r="C2268" s="64"/>
      <c r="D2268" s="64"/>
      <c r="E2268" s="64"/>
      <c r="F2268" s="64"/>
      <c r="G2268" s="64"/>
      <c r="H2268" s="64"/>
      <c r="I2268" s="64"/>
      <c r="J2268" s="64"/>
      <c r="K2268" s="64"/>
      <c r="L2268" s="64"/>
      <c r="M2268" s="64"/>
      <c r="N2268" s="64"/>
      <c r="O2268" s="64"/>
      <c r="P2268" s="64"/>
      <c r="Q2268" s="64"/>
      <c r="R2268" s="64"/>
      <c r="S2268" s="64"/>
      <c r="T2268" s="64"/>
      <c r="U2268" s="64"/>
      <c r="V2268" s="64"/>
      <c r="W2268" s="64"/>
      <c r="X2268" s="64"/>
      <c r="Y2268" s="64"/>
      <c r="Z2268" s="64"/>
      <c r="AA2268" s="64"/>
      <c r="AB2268" s="64"/>
      <c r="AC2268" s="64"/>
      <c r="AD2268" s="64"/>
      <c r="AE2268" s="64"/>
      <c r="AF2268" s="64"/>
      <c r="AG2268" s="64"/>
      <c r="AH2268" s="64"/>
    </row>
    <row r="2269" spans="1:34" ht="15" customHeight="1" x14ac:dyDescent="0.3">
      <c r="A2269" s="64"/>
      <c r="B2269" s="64"/>
      <c r="C2269" s="64"/>
      <c r="D2269" s="64"/>
      <c r="E2269" s="64"/>
      <c r="F2269" s="64"/>
      <c r="G2269" s="64"/>
      <c r="H2269" s="64"/>
      <c r="I2269" s="64"/>
      <c r="J2269" s="64"/>
      <c r="K2269" s="64"/>
      <c r="L2269" s="64"/>
      <c r="M2269" s="64"/>
      <c r="N2269" s="64"/>
      <c r="O2269" s="64"/>
      <c r="P2269" s="64"/>
      <c r="Q2269" s="64"/>
      <c r="R2269" s="64"/>
      <c r="S2269" s="64"/>
      <c r="T2269" s="64"/>
      <c r="U2269" s="64"/>
      <c r="V2269" s="64"/>
      <c r="W2269" s="64"/>
      <c r="X2269" s="64"/>
      <c r="Y2269" s="64"/>
      <c r="Z2269" s="64"/>
      <c r="AA2269" s="64"/>
      <c r="AB2269" s="64"/>
      <c r="AC2269" s="64"/>
      <c r="AD2269" s="64"/>
      <c r="AE2269" s="64"/>
      <c r="AF2269" s="64"/>
      <c r="AG2269" s="64"/>
      <c r="AH2269" s="64"/>
    </row>
    <row r="2270" spans="1:34" ht="15" customHeight="1" x14ac:dyDescent="0.3">
      <c r="A2270" s="64"/>
      <c r="B2270" s="64"/>
      <c r="C2270" s="64"/>
      <c r="D2270" s="64"/>
      <c r="E2270" s="64"/>
      <c r="F2270" s="64"/>
      <c r="G2270" s="64"/>
      <c r="H2270" s="64"/>
      <c r="I2270" s="64"/>
      <c r="J2270" s="64"/>
      <c r="K2270" s="64"/>
      <c r="L2270" s="64"/>
      <c r="M2270" s="64"/>
      <c r="N2270" s="64"/>
      <c r="O2270" s="64"/>
      <c r="P2270" s="64"/>
      <c r="Q2270" s="64"/>
      <c r="R2270" s="64"/>
      <c r="S2270" s="64"/>
      <c r="T2270" s="64"/>
      <c r="U2270" s="64"/>
      <c r="V2270" s="64"/>
      <c r="W2270" s="64"/>
      <c r="X2270" s="64"/>
      <c r="Y2270" s="64"/>
      <c r="Z2270" s="64"/>
      <c r="AA2270" s="64"/>
      <c r="AB2270" s="64"/>
      <c r="AC2270" s="64"/>
      <c r="AD2270" s="64"/>
      <c r="AE2270" s="64"/>
      <c r="AF2270" s="64"/>
      <c r="AG2270" s="64"/>
      <c r="AH2270" s="64"/>
    </row>
    <row r="2271" spans="1:34" ht="15" customHeight="1" x14ac:dyDescent="0.3">
      <c r="A2271" s="64"/>
      <c r="B2271" s="64"/>
      <c r="C2271" s="64"/>
      <c r="D2271" s="64"/>
      <c r="E2271" s="64"/>
      <c r="F2271" s="64"/>
      <c r="G2271" s="64"/>
      <c r="H2271" s="64"/>
      <c r="I2271" s="64"/>
      <c r="J2271" s="64"/>
      <c r="K2271" s="64"/>
      <c r="L2271" s="64"/>
      <c r="M2271" s="64"/>
      <c r="N2271" s="64"/>
      <c r="O2271" s="64"/>
      <c r="P2271" s="64"/>
      <c r="Q2271" s="64"/>
      <c r="R2271" s="64"/>
      <c r="S2271" s="64"/>
      <c r="T2271" s="64"/>
      <c r="U2271" s="64"/>
      <c r="V2271" s="64"/>
      <c r="W2271" s="64"/>
      <c r="X2271" s="64"/>
      <c r="Y2271" s="64"/>
      <c r="Z2271" s="64"/>
      <c r="AA2271" s="64"/>
      <c r="AB2271" s="64"/>
      <c r="AC2271" s="64"/>
      <c r="AD2271" s="64"/>
      <c r="AE2271" s="64"/>
      <c r="AF2271" s="64"/>
      <c r="AG2271" s="64"/>
      <c r="AH2271" s="64"/>
    </row>
    <row r="2272" spans="1:34" ht="15" customHeight="1" x14ac:dyDescent="0.3">
      <c r="A2272" s="64"/>
      <c r="B2272" s="64"/>
      <c r="C2272" s="64"/>
      <c r="D2272" s="64"/>
      <c r="E2272" s="64"/>
      <c r="F2272" s="64"/>
      <c r="G2272" s="64"/>
      <c r="H2272" s="64"/>
      <c r="I2272" s="64"/>
      <c r="J2272" s="64"/>
      <c r="K2272" s="64"/>
      <c r="L2272" s="64"/>
      <c r="M2272" s="64"/>
      <c r="N2272" s="64"/>
      <c r="O2272" s="64"/>
      <c r="P2272" s="64"/>
      <c r="Q2272" s="64"/>
      <c r="R2272" s="64"/>
      <c r="S2272" s="64"/>
      <c r="T2272" s="64"/>
      <c r="U2272" s="64"/>
      <c r="V2272" s="64"/>
      <c r="W2272" s="64"/>
      <c r="X2272" s="64"/>
      <c r="Y2272" s="64"/>
      <c r="Z2272" s="64"/>
      <c r="AA2272" s="64"/>
      <c r="AB2272" s="64"/>
      <c r="AC2272" s="64"/>
      <c r="AD2272" s="64"/>
      <c r="AE2272" s="64"/>
      <c r="AF2272" s="64"/>
      <c r="AG2272" s="64"/>
      <c r="AH2272" s="64"/>
    </row>
    <row r="2273" spans="1:34" ht="15" customHeight="1" x14ac:dyDescent="0.3">
      <c r="A2273" s="64"/>
      <c r="B2273" s="64"/>
      <c r="C2273" s="64"/>
      <c r="D2273" s="64"/>
      <c r="E2273" s="64"/>
      <c r="F2273" s="64"/>
      <c r="G2273" s="64"/>
      <c r="H2273" s="64"/>
      <c r="I2273" s="64"/>
      <c r="J2273" s="64"/>
      <c r="K2273" s="64"/>
      <c r="L2273" s="64"/>
      <c r="M2273" s="64"/>
      <c r="N2273" s="64"/>
      <c r="O2273" s="64"/>
      <c r="P2273" s="64"/>
      <c r="Q2273" s="64"/>
      <c r="R2273" s="64"/>
      <c r="S2273" s="64"/>
      <c r="T2273" s="64"/>
      <c r="U2273" s="64"/>
      <c r="V2273" s="64"/>
      <c r="W2273" s="64"/>
      <c r="X2273" s="64"/>
      <c r="Y2273" s="64"/>
      <c r="Z2273" s="64"/>
      <c r="AA2273" s="64"/>
      <c r="AB2273" s="64"/>
      <c r="AC2273" s="64"/>
      <c r="AD2273" s="64"/>
      <c r="AE2273" s="64"/>
      <c r="AF2273" s="64"/>
      <c r="AG2273" s="64"/>
      <c r="AH2273" s="64"/>
    </row>
    <row r="2274" spans="1:34" ht="15" customHeight="1" x14ac:dyDescent="0.3">
      <c r="A2274" s="64"/>
      <c r="B2274" s="64"/>
      <c r="C2274" s="64"/>
      <c r="D2274" s="64"/>
      <c r="E2274" s="64"/>
      <c r="F2274" s="64"/>
      <c r="G2274" s="64"/>
      <c r="H2274" s="64"/>
      <c r="I2274" s="64"/>
      <c r="J2274" s="64"/>
      <c r="K2274" s="64"/>
      <c r="L2274" s="64"/>
      <c r="M2274" s="64"/>
      <c r="N2274" s="64"/>
      <c r="O2274" s="64"/>
      <c r="P2274" s="64"/>
      <c r="Q2274" s="64"/>
      <c r="R2274" s="64"/>
      <c r="S2274" s="64"/>
      <c r="T2274" s="64"/>
      <c r="U2274" s="64"/>
      <c r="V2274" s="64"/>
      <c r="W2274" s="64"/>
      <c r="X2274" s="64"/>
      <c r="Y2274" s="64"/>
      <c r="Z2274" s="64"/>
      <c r="AA2274" s="64"/>
      <c r="AB2274" s="64"/>
      <c r="AC2274" s="64"/>
      <c r="AD2274" s="64"/>
      <c r="AE2274" s="64"/>
      <c r="AF2274" s="64"/>
      <c r="AG2274" s="64"/>
      <c r="AH2274" s="64"/>
    </row>
    <row r="2275" spans="1:34" ht="15" customHeight="1" x14ac:dyDescent="0.3">
      <c r="A2275" s="64"/>
      <c r="B2275" s="64"/>
      <c r="C2275" s="64"/>
      <c r="D2275" s="64"/>
      <c r="E2275" s="64"/>
      <c r="F2275" s="64"/>
      <c r="G2275" s="64"/>
      <c r="H2275" s="64"/>
      <c r="I2275" s="64"/>
      <c r="J2275" s="64"/>
      <c r="K2275" s="64"/>
      <c r="L2275" s="64"/>
      <c r="M2275" s="64"/>
      <c r="N2275" s="64"/>
      <c r="O2275" s="64"/>
      <c r="P2275" s="64"/>
      <c r="Q2275" s="64"/>
      <c r="R2275" s="64"/>
      <c r="S2275" s="64"/>
      <c r="T2275" s="64"/>
      <c r="U2275" s="64"/>
      <c r="V2275" s="64"/>
      <c r="W2275" s="64"/>
      <c r="X2275" s="64"/>
      <c r="Y2275" s="64"/>
      <c r="Z2275" s="64"/>
      <c r="AA2275" s="64"/>
      <c r="AB2275" s="64"/>
      <c r="AC2275" s="64"/>
      <c r="AD2275" s="64"/>
      <c r="AE2275" s="64"/>
      <c r="AF2275" s="64"/>
      <c r="AG2275" s="64"/>
      <c r="AH2275" s="64"/>
    </row>
    <row r="2276" spans="1:34" ht="15" customHeight="1" x14ac:dyDescent="0.3">
      <c r="A2276" s="64"/>
      <c r="B2276" s="64"/>
      <c r="C2276" s="64"/>
      <c r="D2276" s="64"/>
      <c r="E2276" s="64"/>
      <c r="F2276" s="64"/>
      <c r="G2276" s="64"/>
      <c r="H2276" s="64"/>
      <c r="I2276" s="64"/>
      <c r="J2276" s="64"/>
      <c r="K2276" s="64"/>
      <c r="L2276" s="64"/>
      <c r="M2276" s="64"/>
      <c r="N2276" s="64"/>
      <c r="O2276" s="64"/>
      <c r="P2276" s="64"/>
      <c r="Q2276" s="64"/>
      <c r="R2276" s="64"/>
      <c r="S2276" s="64"/>
      <c r="T2276" s="64"/>
      <c r="U2276" s="64"/>
      <c r="V2276" s="64"/>
      <c r="W2276" s="64"/>
      <c r="X2276" s="64"/>
      <c r="Y2276" s="64"/>
      <c r="Z2276" s="64"/>
      <c r="AA2276" s="64"/>
      <c r="AB2276" s="64"/>
      <c r="AC2276" s="64"/>
      <c r="AD2276" s="64"/>
      <c r="AE2276" s="64"/>
      <c r="AF2276" s="64"/>
      <c r="AG2276" s="64"/>
      <c r="AH2276" s="64"/>
    </row>
    <row r="2277" spans="1:34" ht="15" customHeight="1" x14ac:dyDescent="0.3">
      <c r="A2277" s="64"/>
      <c r="B2277" s="64"/>
      <c r="C2277" s="64"/>
      <c r="D2277" s="64"/>
      <c r="E2277" s="64"/>
      <c r="F2277" s="64"/>
      <c r="G2277" s="64"/>
      <c r="H2277" s="64"/>
      <c r="I2277" s="64"/>
      <c r="J2277" s="64"/>
      <c r="K2277" s="64"/>
      <c r="L2277" s="64"/>
      <c r="M2277" s="64"/>
      <c r="N2277" s="64"/>
      <c r="O2277" s="64"/>
      <c r="P2277" s="64"/>
      <c r="Q2277" s="64"/>
      <c r="R2277" s="64"/>
      <c r="S2277" s="64"/>
      <c r="T2277" s="64"/>
      <c r="U2277" s="64"/>
      <c r="V2277" s="64"/>
      <c r="W2277" s="64"/>
      <c r="X2277" s="64"/>
      <c r="Y2277" s="64"/>
      <c r="Z2277" s="64"/>
      <c r="AA2277" s="64"/>
      <c r="AB2277" s="64"/>
      <c r="AC2277" s="64"/>
      <c r="AD2277" s="64"/>
      <c r="AE2277" s="64"/>
      <c r="AF2277" s="64"/>
      <c r="AG2277" s="64"/>
      <c r="AH2277" s="64"/>
    </row>
    <row r="2278" spans="1:34" ht="15" customHeight="1" x14ac:dyDescent="0.3">
      <c r="A2278" s="64"/>
      <c r="B2278" s="64"/>
      <c r="C2278" s="64"/>
      <c r="D2278" s="64"/>
      <c r="E2278" s="64"/>
      <c r="F2278" s="64"/>
      <c r="G2278" s="64"/>
      <c r="H2278" s="64"/>
      <c r="I2278" s="64"/>
      <c r="J2278" s="64"/>
      <c r="K2278" s="64"/>
      <c r="L2278" s="64"/>
      <c r="M2278" s="64"/>
      <c r="N2278" s="64"/>
      <c r="O2278" s="64"/>
      <c r="P2278" s="64"/>
      <c r="Q2278" s="64"/>
      <c r="R2278" s="64"/>
      <c r="S2278" s="64"/>
      <c r="T2278" s="64"/>
      <c r="U2278" s="64"/>
      <c r="V2278" s="64"/>
      <c r="W2278" s="64"/>
      <c r="X2278" s="64"/>
      <c r="Y2278" s="64"/>
      <c r="Z2278" s="64"/>
      <c r="AA2278" s="64"/>
      <c r="AB2278" s="64"/>
      <c r="AC2278" s="64"/>
      <c r="AD2278" s="64"/>
      <c r="AE2278" s="64"/>
      <c r="AF2278" s="64"/>
      <c r="AG2278" s="64"/>
      <c r="AH2278" s="64"/>
    </row>
    <row r="2279" spans="1:34" ht="15" customHeight="1" x14ac:dyDescent="0.3">
      <c r="A2279" s="64"/>
      <c r="B2279" s="64"/>
      <c r="C2279" s="64"/>
      <c r="D2279" s="64"/>
      <c r="E2279" s="64"/>
      <c r="F2279" s="64"/>
      <c r="G2279" s="64"/>
      <c r="H2279" s="64"/>
      <c r="I2279" s="64"/>
      <c r="J2279" s="64"/>
      <c r="K2279" s="64"/>
      <c r="L2279" s="64"/>
      <c r="M2279" s="64"/>
      <c r="N2279" s="64"/>
      <c r="O2279" s="64"/>
      <c r="P2279" s="64"/>
      <c r="Q2279" s="64"/>
      <c r="R2279" s="64"/>
      <c r="S2279" s="64"/>
      <c r="T2279" s="64"/>
      <c r="U2279" s="64"/>
      <c r="V2279" s="64"/>
      <c r="W2279" s="64"/>
      <c r="X2279" s="64"/>
      <c r="Y2279" s="64"/>
      <c r="Z2279" s="64"/>
      <c r="AA2279" s="64"/>
      <c r="AB2279" s="64"/>
      <c r="AC2279" s="64"/>
      <c r="AD2279" s="64"/>
      <c r="AE2279" s="64"/>
      <c r="AF2279" s="64"/>
      <c r="AG2279" s="64"/>
      <c r="AH2279" s="64"/>
    </row>
    <row r="2280" spans="1:34" ht="15" customHeight="1" x14ac:dyDescent="0.3">
      <c r="A2280" s="64"/>
      <c r="B2280" s="64"/>
      <c r="C2280" s="64"/>
      <c r="D2280" s="64"/>
      <c r="E2280" s="64"/>
      <c r="F2280" s="64"/>
      <c r="G2280" s="64"/>
      <c r="H2280" s="64"/>
      <c r="I2280" s="64"/>
      <c r="J2280" s="64"/>
      <c r="K2280" s="64"/>
      <c r="L2280" s="64"/>
      <c r="M2280" s="64"/>
      <c r="N2280" s="64"/>
      <c r="O2280" s="64"/>
      <c r="P2280" s="64"/>
      <c r="Q2280" s="64"/>
      <c r="R2280" s="64"/>
      <c r="S2280" s="64"/>
      <c r="T2280" s="64"/>
      <c r="U2280" s="64"/>
      <c r="V2280" s="64"/>
      <c r="W2280" s="64"/>
      <c r="X2280" s="64"/>
      <c r="Y2280" s="64"/>
      <c r="Z2280" s="64"/>
      <c r="AA2280" s="64"/>
      <c r="AB2280" s="64"/>
      <c r="AC2280" s="64"/>
      <c r="AD2280" s="64"/>
      <c r="AE2280" s="64"/>
      <c r="AF2280" s="64"/>
      <c r="AG2280" s="64"/>
      <c r="AH2280" s="64"/>
    </row>
    <row r="2281" spans="1:34" ht="15" customHeight="1" x14ac:dyDescent="0.3">
      <c r="A2281" s="64"/>
      <c r="B2281" s="64"/>
      <c r="C2281" s="64"/>
      <c r="D2281" s="64"/>
      <c r="E2281" s="64"/>
      <c r="F2281" s="64"/>
      <c r="G2281" s="64"/>
      <c r="H2281" s="64"/>
      <c r="I2281" s="64"/>
      <c r="J2281" s="64"/>
      <c r="K2281" s="64"/>
      <c r="L2281" s="64"/>
      <c r="M2281" s="64"/>
      <c r="N2281" s="64"/>
      <c r="O2281" s="64"/>
      <c r="P2281" s="64"/>
      <c r="Q2281" s="64"/>
      <c r="R2281" s="64"/>
      <c r="S2281" s="64"/>
      <c r="T2281" s="64"/>
      <c r="U2281" s="64"/>
      <c r="V2281" s="64"/>
      <c r="W2281" s="64"/>
      <c r="X2281" s="64"/>
      <c r="Y2281" s="64"/>
      <c r="Z2281" s="64"/>
      <c r="AA2281" s="64"/>
      <c r="AB2281" s="64"/>
      <c r="AC2281" s="64"/>
      <c r="AD2281" s="64"/>
      <c r="AE2281" s="64"/>
      <c r="AF2281" s="64"/>
      <c r="AG2281" s="64"/>
      <c r="AH2281" s="64"/>
    </row>
    <row r="2282" spans="1:34" ht="15" customHeight="1" x14ac:dyDescent="0.3">
      <c r="A2282" s="64"/>
      <c r="B2282" s="64"/>
      <c r="C2282" s="64"/>
      <c r="D2282" s="64"/>
      <c r="E2282" s="64"/>
      <c r="F2282" s="64"/>
      <c r="G2282" s="64"/>
      <c r="H2282" s="64"/>
      <c r="I2282" s="64"/>
      <c r="J2282" s="64"/>
      <c r="K2282" s="64"/>
      <c r="L2282" s="64"/>
      <c r="M2282" s="64"/>
      <c r="N2282" s="64"/>
      <c r="O2282" s="64"/>
      <c r="P2282" s="64"/>
      <c r="Q2282" s="64"/>
      <c r="R2282" s="64"/>
      <c r="S2282" s="64"/>
      <c r="T2282" s="64"/>
      <c r="U2282" s="64"/>
      <c r="V2282" s="64"/>
      <c r="W2282" s="64"/>
      <c r="X2282" s="64"/>
      <c r="Y2282" s="64"/>
      <c r="Z2282" s="64"/>
      <c r="AA2282" s="64"/>
      <c r="AB2282" s="64"/>
      <c r="AC2282" s="64"/>
      <c r="AD2282" s="64"/>
      <c r="AE2282" s="64"/>
      <c r="AF2282" s="64"/>
      <c r="AG2282" s="64"/>
      <c r="AH2282" s="64"/>
    </row>
    <row r="2283" spans="1:34" ht="15" customHeight="1" x14ac:dyDescent="0.3">
      <c r="A2283" s="64"/>
      <c r="B2283" s="64"/>
      <c r="C2283" s="64"/>
      <c r="D2283" s="64"/>
      <c r="E2283" s="64"/>
      <c r="F2283" s="64"/>
      <c r="G2283" s="64"/>
      <c r="H2283" s="64"/>
      <c r="I2283" s="64"/>
      <c r="J2283" s="64"/>
      <c r="K2283" s="64"/>
      <c r="L2283" s="64"/>
      <c r="M2283" s="64"/>
      <c r="N2283" s="64"/>
      <c r="O2283" s="64"/>
      <c r="P2283" s="64"/>
      <c r="Q2283" s="64"/>
      <c r="R2283" s="64"/>
      <c r="S2283" s="64"/>
      <c r="T2283" s="64"/>
      <c r="U2283" s="64"/>
      <c r="V2283" s="64"/>
      <c r="W2283" s="64"/>
      <c r="X2283" s="64"/>
      <c r="Y2283" s="64"/>
      <c r="Z2283" s="64"/>
      <c r="AA2283" s="64"/>
      <c r="AB2283" s="64"/>
      <c r="AC2283" s="64"/>
      <c r="AD2283" s="64"/>
      <c r="AE2283" s="64"/>
      <c r="AF2283" s="64"/>
      <c r="AG2283" s="64"/>
      <c r="AH2283" s="64"/>
    </row>
    <row r="2284" spans="1:34" ht="15" customHeight="1" x14ac:dyDescent="0.3">
      <c r="A2284" s="64"/>
      <c r="B2284" s="64"/>
      <c r="C2284" s="64"/>
      <c r="D2284" s="64"/>
      <c r="E2284" s="64"/>
      <c r="F2284" s="64"/>
      <c r="G2284" s="64"/>
      <c r="H2284" s="64"/>
      <c r="I2284" s="64"/>
      <c r="J2284" s="64"/>
      <c r="K2284" s="64"/>
      <c r="L2284" s="64"/>
      <c r="M2284" s="64"/>
      <c r="N2284" s="64"/>
      <c r="O2284" s="64"/>
      <c r="P2284" s="64"/>
      <c r="Q2284" s="64"/>
      <c r="R2284" s="64"/>
      <c r="S2284" s="64"/>
      <c r="T2284" s="64"/>
      <c r="U2284" s="64"/>
      <c r="V2284" s="64"/>
      <c r="W2284" s="64"/>
      <c r="X2284" s="64"/>
      <c r="Y2284" s="64"/>
      <c r="Z2284" s="64"/>
      <c r="AA2284" s="64"/>
      <c r="AB2284" s="64"/>
      <c r="AC2284" s="64"/>
      <c r="AD2284" s="64"/>
      <c r="AE2284" s="64"/>
      <c r="AF2284" s="64"/>
      <c r="AG2284" s="64"/>
      <c r="AH2284" s="64"/>
    </row>
    <row r="2285" spans="1:34" ht="15" customHeight="1" x14ac:dyDescent="0.3">
      <c r="A2285" s="64"/>
      <c r="B2285" s="64"/>
      <c r="C2285" s="64"/>
      <c r="D2285" s="64"/>
      <c r="E2285" s="64"/>
      <c r="F2285" s="64"/>
      <c r="G2285" s="64"/>
      <c r="H2285" s="64"/>
      <c r="I2285" s="64"/>
      <c r="J2285" s="64"/>
      <c r="K2285" s="64"/>
      <c r="L2285" s="64"/>
      <c r="M2285" s="64"/>
      <c r="N2285" s="64"/>
      <c r="O2285" s="64"/>
      <c r="P2285" s="64"/>
      <c r="Q2285" s="64"/>
      <c r="R2285" s="64"/>
      <c r="S2285" s="64"/>
      <c r="T2285" s="64"/>
      <c r="U2285" s="64"/>
      <c r="V2285" s="64"/>
      <c r="W2285" s="64"/>
      <c r="X2285" s="64"/>
      <c r="Y2285" s="64"/>
      <c r="Z2285" s="64"/>
      <c r="AA2285" s="64"/>
      <c r="AB2285" s="64"/>
      <c r="AC2285" s="64"/>
      <c r="AD2285" s="64"/>
      <c r="AE2285" s="64"/>
      <c r="AF2285" s="64"/>
      <c r="AG2285" s="64"/>
      <c r="AH2285" s="64"/>
    </row>
    <row r="2286" spans="1:34" ht="15" customHeight="1" x14ac:dyDescent="0.3">
      <c r="A2286" s="64"/>
      <c r="B2286" s="64"/>
      <c r="C2286" s="64"/>
      <c r="D2286" s="64"/>
      <c r="E2286" s="64"/>
      <c r="F2286" s="64"/>
      <c r="G2286" s="64"/>
      <c r="H2286" s="64"/>
      <c r="I2286" s="64"/>
      <c r="J2286" s="64"/>
      <c r="K2286" s="64"/>
      <c r="L2286" s="64"/>
      <c r="M2286" s="64"/>
      <c r="N2286" s="64"/>
      <c r="O2286" s="64"/>
      <c r="P2286" s="64"/>
      <c r="Q2286" s="64"/>
      <c r="R2286" s="64"/>
      <c r="S2286" s="64"/>
      <c r="T2286" s="64"/>
      <c r="U2286" s="64"/>
      <c r="V2286" s="64"/>
      <c r="W2286" s="64"/>
      <c r="X2286" s="64"/>
      <c r="Y2286" s="64"/>
      <c r="Z2286" s="64"/>
      <c r="AA2286" s="64"/>
      <c r="AB2286" s="64"/>
      <c r="AC2286" s="64"/>
      <c r="AD2286" s="64"/>
      <c r="AE2286" s="64"/>
      <c r="AF2286" s="64"/>
      <c r="AG2286" s="64"/>
      <c r="AH2286" s="64"/>
    </row>
    <row r="2287" spans="1:34" ht="15" customHeight="1" x14ac:dyDescent="0.3">
      <c r="A2287" s="64"/>
      <c r="B2287" s="64"/>
      <c r="C2287" s="64"/>
      <c r="D2287" s="64"/>
      <c r="E2287" s="64"/>
      <c r="F2287" s="64"/>
      <c r="G2287" s="64"/>
      <c r="H2287" s="64"/>
      <c r="I2287" s="64"/>
      <c r="J2287" s="64"/>
      <c r="K2287" s="64"/>
      <c r="L2287" s="64"/>
      <c r="M2287" s="64"/>
      <c r="N2287" s="64"/>
      <c r="O2287" s="64"/>
      <c r="P2287" s="64"/>
      <c r="Q2287" s="64"/>
      <c r="R2287" s="64"/>
      <c r="S2287" s="64"/>
      <c r="T2287" s="64"/>
      <c r="U2287" s="64"/>
      <c r="V2287" s="64"/>
      <c r="W2287" s="64"/>
      <c r="X2287" s="64"/>
      <c r="Y2287" s="64"/>
      <c r="Z2287" s="64"/>
      <c r="AA2287" s="64"/>
      <c r="AB2287" s="64"/>
      <c r="AC2287" s="64"/>
      <c r="AD2287" s="64"/>
      <c r="AE2287" s="64"/>
      <c r="AF2287" s="64"/>
      <c r="AG2287" s="64"/>
      <c r="AH2287" s="64"/>
    </row>
    <row r="2288" spans="1:34" ht="15" customHeight="1" x14ac:dyDescent="0.3">
      <c r="A2288" s="64"/>
      <c r="B2288" s="64"/>
      <c r="C2288" s="64"/>
      <c r="D2288" s="64"/>
      <c r="E2288" s="64"/>
      <c r="F2288" s="64"/>
      <c r="G2288" s="64"/>
      <c r="H2288" s="64"/>
      <c r="I2288" s="64"/>
      <c r="J2288" s="64"/>
      <c r="K2288" s="64"/>
      <c r="L2288" s="64"/>
      <c r="M2288" s="64"/>
      <c r="N2288" s="64"/>
      <c r="O2288" s="64"/>
      <c r="P2288" s="64"/>
      <c r="Q2288" s="64"/>
      <c r="R2288" s="64"/>
      <c r="S2288" s="64"/>
      <c r="T2288" s="64"/>
      <c r="U2288" s="64"/>
      <c r="V2288" s="64"/>
      <c r="W2288" s="64"/>
      <c r="X2288" s="64"/>
      <c r="Y2288" s="64"/>
      <c r="Z2288" s="64"/>
      <c r="AA2288" s="64"/>
      <c r="AB2288" s="64"/>
      <c r="AC2288" s="64"/>
      <c r="AD2288" s="64"/>
      <c r="AE2288" s="64"/>
      <c r="AF2288" s="64"/>
      <c r="AG2288" s="64"/>
      <c r="AH2288" s="64"/>
    </row>
    <row r="2289" spans="1:34" ht="15" customHeight="1" x14ac:dyDescent="0.3">
      <c r="A2289" s="64"/>
      <c r="B2289" s="64"/>
      <c r="C2289" s="64"/>
      <c r="D2289" s="64"/>
      <c r="E2289" s="64"/>
      <c r="F2289" s="64"/>
      <c r="G2289" s="64"/>
      <c r="H2289" s="64"/>
      <c r="I2289" s="64"/>
      <c r="J2289" s="64"/>
      <c r="K2289" s="64"/>
      <c r="L2289" s="64"/>
      <c r="M2289" s="64"/>
      <c r="N2289" s="64"/>
      <c r="O2289" s="64"/>
      <c r="P2289" s="64"/>
      <c r="Q2289" s="64"/>
      <c r="R2289" s="64"/>
      <c r="S2289" s="64"/>
      <c r="T2289" s="64"/>
      <c r="U2289" s="64"/>
      <c r="V2289" s="64"/>
      <c r="W2289" s="64"/>
      <c r="X2289" s="64"/>
      <c r="Y2289" s="64"/>
      <c r="Z2289" s="64"/>
      <c r="AA2289" s="64"/>
      <c r="AB2289" s="64"/>
      <c r="AC2289" s="64"/>
      <c r="AD2289" s="64"/>
      <c r="AE2289" s="64"/>
      <c r="AF2289" s="64"/>
      <c r="AG2289" s="64"/>
      <c r="AH2289" s="64"/>
    </row>
    <row r="2290" spans="1:34" ht="15" customHeight="1" x14ac:dyDescent="0.3">
      <c r="A2290" s="64"/>
      <c r="B2290" s="64"/>
      <c r="C2290" s="64"/>
      <c r="D2290" s="64"/>
      <c r="E2290" s="64"/>
      <c r="F2290" s="64"/>
      <c r="G2290" s="64"/>
      <c r="H2290" s="64"/>
      <c r="I2290" s="64"/>
      <c r="J2290" s="64"/>
      <c r="K2290" s="64"/>
      <c r="L2290" s="64"/>
      <c r="M2290" s="64"/>
      <c r="N2290" s="64"/>
      <c r="O2290" s="64"/>
      <c r="P2290" s="64"/>
      <c r="Q2290" s="64"/>
      <c r="R2290" s="64"/>
      <c r="S2290" s="64"/>
      <c r="T2290" s="64"/>
      <c r="U2290" s="64"/>
      <c r="V2290" s="64"/>
      <c r="W2290" s="64"/>
      <c r="X2290" s="64"/>
      <c r="Y2290" s="64"/>
      <c r="Z2290" s="64"/>
      <c r="AA2290" s="64"/>
      <c r="AB2290" s="64"/>
      <c r="AC2290" s="64"/>
      <c r="AD2290" s="64"/>
      <c r="AE2290" s="64"/>
      <c r="AF2290" s="64"/>
      <c r="AG2290" s="64"/>
      <c r="AH2290" s="64"/>
    </row>
    <row r="2291" spans="1:34" ht="15" customHeight="1" x14ac:dyDescent="0.3">
      <c r="A2291" s="64"/>
      <c r="B2291" s="64"/>
      <c r="C2291" s="64"/>
      <c r="D2291" s="64"/>
      <c r="E2291" s="64"/>
      <c r="F2291" s="64"/>
      <c r="G2291" s="64"/>
      <c r="H2291" s="64"/>
      <c r="I2291" s="64"/>
      <c r="J2291" s="64"/>
      <c r="K2291" s="64"/>
      <c r="L2291" s="64"/>
      <c r="M2291" s="64"/>
      <c r="N2291" s="64"/>
      <c r="O2291" s="64"/>
      <c r="P2291" s="64"/>
      <c r="Q2291" s="64"/>
      <c r="R2291" s="64"/>
      <c r="S2291" s="64"/>
      <c r="T2291" s="64"/>
      <c r="U2291" s="64"/>
      <c r="V2291" s="64"/>
      <c r="W2291" s="64"/>
      <c r="X2291" s="64"/>
      <c r="Y2291" s="64"/>
      <c r="Z2291" s="64"/>
      <c r="AA2291" s="64"/>
      <c r="AB2291" s="64"/>
      <c r="AC2291" s="64"/>
      <c r="AD2291" s="64"/>
      <c r="AE2291" s="64"/>
      <c r="AF2291" s="64"/>
      <c r="AG2291" s="64"/>
      <c r="AH2291" s="64"/>
    </row>
    <row r="2292" spans="1:34" ht="15" customHeight="1" x14ac:dyDescent="0.3">
      <c r="A2292" s="64"/>
      <c r="B2292" s="64"/>
      <c r="C2292" s="64"/>
      <c r="D2292" s="64"/>
      <c r="E2292" s="64"/>
      <c r="F2292" s="64"/>
      <c r="G2292" s="64"/>
      <c r="H2292" s="64"/>
      <c r="I2292" s="64"/>
      <c r="J2292" s="64"/>
      <c r="K2292" s="64"/>
      <c r="L2292" s="64"/>
      <c r="M2292" s="64"/>
      <c r="N2292" s="64"/>
      <c r="O2292" s="64"/>
      <c r="P2292" s="64"/>
      <c r="Q2292" s="64"/>
      <c r="R2292" s="64"/>
      <c r="S2292" s="64"/>
      <c r="T2292" s="64"/>
      <c r="U2292" s="64"/>
      <c r="V2292" s="64"/>
      <c r="W2292" s="64"/>
      <c r="X2292" s="64"/>
      <c r="Y2292" s="64"/>
      <c r="Z2292" s="64"/>
      <c r="AA2292" s="64"/>
      <c r="AB2292" s="64"/>
      <c r="AC2292" s="64"/>
      <c r="AD2292" s="64"/>
      <c r="AE2292" s="64"/>
      <c r="AF2292" s="64"/>
      <c r="AG2292" s="64"/>
      <c r="AH2292" s="64"/>
    </row>
    <row r="2293" spans="1:34" ht="15" customHeight="1" x14ac:dyDescent="0.3">
      <c r="A2293" s="64"/>
      <c r="B2293" s="64"/>
      <c r="C2293" s="64"/>
      <c r="D2293" s="64"/>
      <c r="E2293" s="64"/>
      <c r="F2293" s="64"/>
      <c r="G2293" s="64"/>
      <c r="H2293" s="64"/>
      <c r="I2293" s="64"/>
      <c r="J2293" s="64"/>
      <c r="K2293" s="64"/>
      <c r="L2293" s="64"/>
      <c r="M2293" s="64"/>
      <c r="N2293" s="64"/>
      <c r="O2293" s="64"/>
      <c r="P2293" s="64"/>
      <c r="Q2293" s="64"/>
      <c r="R2293" s="64"/>
      <c r="S2293" s="64"/>
      <c r="T2293" s="64"/>
      <c r="U2293" s="64"/>
      <c r="V2293" s="64"/>
      <c r="W2293" s="64"/>
      <c r="X2293" s="64"/>
      <c r="Y2293" s="64"/>
      <c r="Z2293" s="64"/>
      <c r="AA2293" s="64"/>
      <c r="AB2293" s="64"/>
      <c r="AC2293" s="64"/>
      <c r="AD2293" s="64"/>
      <c r="AE2293" s="64"/>
      <c r="AF2293" s="64"/>
      <c r="AG2293" s="64"/>
      <c r="AH2293" s="64"/>
    </row>
    <row r="2294" spans="1:34" ht="15" customHeight="1" x14ac:dyDescent="0.3">
      <c r="A2294" s="64"/>
      <c r="B2294" s="64"/>
      <c r="C2294" s="64"/>
      <c r="D2294" s="64"/>
      <c r="E2294" s="64"/>
      <c r="F2294" s="64"/>
      <c r="G2294" s="64"/>
      <c r="H2294" s="64"/>
      <c r="I2294" s="64"/>
      <c r="J2294" s="64"/>
      <c r="K2294" s="64"/>
      <c r="L2294" s="64"/>
      <c r="M2294" s="64"/>
      <c r="N2294" s="64"/>
      <c r="O2294" s="64"/>
      <c r="P2294" s="64"/>
      <c r="Q2294" s="64"/>
      <c r="R2294" s="64"/>
      <c r="S2294" s="64"/>
      <c r="T2294" s="64"/>
      <c r="U2294" s="64"/>
      <c r="V2294" s="64"/>
      <c r="W2294" s="64"/>
      <c r="X2294" s="64"/>
      <c r="Y2294" s="64"/>
      <c r="Z2294" s="64"/>
      <c r="AA2294" s="64"/>
      <c r="AB2294" s="64"/>
      <c r="AC2294" s="64"/>
      <c r="AD2294" s="64"/>
      <c r="AE2294" s="64"/>
      <c r="AF2294" s="64"/>
      <c r="AG2294" s="64"/>
      <c r="AH2294" s="64"/>
    </row>
    <row r="2295" spans="1:34" ht="15" customHeight="1" x14ac:dyDescent="0.3">
      <c r="A2295" s="64"/>
      <c r="B2295" s="64"/>
      <c r="C2295" s="64"/>
      <c r="D2295" s="64"/>
      <c r="E2295" s="64"/>
      <c r="F2295" s="64"/>
      <c r="G2295" s="64"/>
      <c r="H2295" s="64"/>
      <c r="I2295" s="64"/>
      <c r="J2295" s="64"/>
      <c r="K2295" s="64"/>
      <c r="L2295" s="64"/>
      <c r="M2295" s="64"/>
      <c r="N2295" s="64"/>
      <c r="O2295" s="64"/>
      <c r="P2295" s="64"/>
      <c r="Q2295" s="64"/>
      <c r="R2295" s="64"/>
      <c r="S2295" s="64"/>
      <c r="T2295" s="64"/>
      <c r="U2295" s="64"/>
      <c r="V2295" s="64"/>
      <c r="W2295" s="64"/>
      <c r="X2295" s="64"/>
      <c r="Y2295" s="64"/>
      <c r="Z2295" s="64"/>
      <c r="AA2295" s="64"/>
      <c r="AB2295" s="64"/>
      <c r="AC2295" s="64"/>
      <c r="AD2295" s="64"/>
      <c r="AE2295" s="64"/>
      <c r="AF2295" s="64"/>
      <c r="AG2295" s="64"/>
      <c r="AH2295" s="64"/>
    </row>
    <row r="2296" spans="1:34" ht="15" customHeight="1" x14ac:dyDescent="0.3">
      <c r="A2296" s="64"/>
      <c r="B2296" s="64"/>
      <c r="C2296" s="64"/>
      <c r="D2296" s="64"/>
      <c r="E2296" s="64"/>
      <c r="F2296" s="64"/>
      <c r="G2296" s="64"/>
      <c r="H2296" s="64"/>
      <c r="I2296" s="64"/>
      <c r="J2296" s="64"/>
      <c r="K2296" s="64"/>
      <c r="L2296" s="64"/>
      <c r="M2296" s="64"/>
      <c r="N2296" s="64"/>
      <c r="O2296" s="64"/>
      <c r="P2296" s="64"/>
      <c r="Q2296" s="64"/>
      <c r="R2296" s="64"/>
      <c r="S2296" s="64"/>
      <c r="T2296" s="64"/>
      <c r="U2296" s="64"/>
      <c r="V2296" s="64"/>
      <c r="W2296" s="64"/>
      <c r="X2296" s="64"/>
      <c r="Y2296" s="64"/>
      <c r="Z2296" s="64"/>
      <c r="AA2296" s="64"/>
      <c r="AB2296" s="64"/>
      <c r="AC2296" s="64"/>
      <c r="AD2296" s="64"/>
      <c r="AE2296" s="64"/>
      <c r="AF2296" s="64"/>
      <c r="AG2296" s="64"/>
      <c r="AH2296" s="64"/>
    </row>
    <row r="2297" spans="1:34" ht="15" customHeight="1" x14ac:dyDescent="0.3">
      <c r="A2297" s="64"/>
      <c r="B2297" s="64"/>
      <c r="C2297" s="64"/>
      <c r="D2297" s="64"/>
      <c r="E2297" s="64"/>
      <c r="F2297" s="64"/>
      <c r="G2297" s="64"/>
      <c r="H2297" s="64"/>
      <c r="I2297" s="64"/>
      <c r="J2297" s="64"/>
      <c r="K2297" s="64"/>
      <c r="L2297" s="64"/>
      <c r="M2297" s="64"/>
      <c r="N2297" s="64"/>
      <c r="O2297" s="64"/>
      <c r="P2297" s="64"/>
      <c r="Q2297" s="64"/>
      <c r="R2297" s="64"/>
      <c r="S2297" s="64"/>
      <c r="T2297" s="64"/>
      <c r="U2297" s="64"/>
      <c r="V2297" s="64"/>
      <c r="W2297" s="64"/>
      <c r="X2297" s="64"/>
      <c r="Y2297" s="64"/>
      <c r="Z2297" s="64"/>
      <c r="AA2297" s="64"/>
      <c r="AB2297" s="64"/>
      <c r="AC2297" s="64"/>
      <c r="AD2297" s="64"/>
      <c r="AE2297" s="64"/>
      <c r="AF2297" s="64"/>
      <c r="AG2297" s="64"/>
      <c r="AH2297" s="64"/>
    </row>
    <row r="2298" spans="1:34" ht="15" customHeight="1" x14ac:dyDescent="0.3">
      <c r="A2298" s="64"/>
      <c r="B2298" s="64"/>
      <c r="C2298" s="64"/>
      <c r="D2298" s="64"/>
      <c r="E2298" s="64"/>
      <c r="F2298" s="64"/>
      <c r="G2298" s="64"/>
      <c r="H2298" s="64"/>
      <c r="I2298" s="64"/>
      <c r="J2298" s="64"/>
      <c r="K2298" s="64"/>
      <c r="L2298" s="64"/>
      <c r="M2298" s="64"/>
      <c r="N2298" s="64"/>
      <c r="O2298" s="64"/>
      <c r="P2298" s="64"/>
      <c r="Q2298" s="64"/>
      <c r="R2298" s="64"/>
      <c r="S2298" s="64"/>
      <c r="T2298" s="64"/>
      <c r="U2298" s="64"/>
      <c r="V2298" s="64"/>
      <c r="W2298" s="64"/>
      <c r="X2298" s="64"/>
      <c r="Y2298" s="64"/>
      <c r="Z2298" s="64"/>
      <c r="AA2298" s="64"/>
      <c r="AB2298" s="64"/>
      <c r="AC2298" s="64"/>
      <c r="AD2298" s="64"/>
      <c r="AE2298" s="64"/>
      <c r="AF2298" s="64"/>
      <c r="AG2298" s="64"/>
      <c r="AH2298" s="64"/>
    </row>
    <row r="2299" spans="1:34" ht="15" customHeight="1" x14ac:dyDescent="0.3">
      <c r="A2299" s="64"/>
      <c r="B2299" s="64"/>
      <c r="C2299" s="64"/>
      <c r="D2299" s="64"/>
      <c r="E2299" s="64"/>
      <c r="F2299" s="64"/>
      <c r="G2299" s="64"/>
      <c r="H2299" s="64"/>
      <c r="I2299" s="64"/>
      <c r="J2299" s="64"/>
      <c r="K2299" s="64"/>
      <c r="L2299" s="64"/>
      <c r="M2299" s="64"/>
      <c r="N2299" s="64"/>
      <c r="O2299" s="64"/>
      <c r="P2299" s="64"/>
      <c r="Q2299" s="64"/>
      <c r="R2299" s="64"/>
      <c r="S2299" s="64"/>
      <c r="T2299" s="64"/>
      <c r="U2299" s="64"/>
      <c r="V2299" s="64"/>
      <c r="W2299" s="64"/>
      <c r="X2299" s="64"/>
      <c r="Y2299" s="64"/>
      <c r="Z2299" s="64"/>
      <c r="AA2299" s="64"/>
      <c r="AB2299" s="64"/>
      <c r="AC2299" s="64"/>
      <c r="AD2299" s="64"/>
      <c r="AE2299" s="64"/>
      <c r="AF2299" s="64"/>
      <c r="AG2299" s="64"/>
      <c r="AH2299" s="64"/>
    </row>
    <row r="2300" spans="1:34" ht="15" customHeight="1" x14ac:dyDescent="0.3">
      <c r="A2300" s="64"/>
      <c r="B2300" s="64"/>
      <c r="C2300" s="64"/>
      <c r="D2300" s="64"/>
      <c r="E2300" s="64"/>
      <c r="F2300" s="64"/>
      <c r="G2300" s="64"/>
      <c r="H2300" s="64"/>
      <c r="I2300" s="64"/>
      <c r="J2300" s="64"/>
      <c r="K2300" s="64"/>
      <c r="L2300" s="64"/>
      <c r="M2300" s="64"/>
      <c r="N2300" s="64"/>
      <c r="O2300" s="64"/>
      <c r="P2300" s="64"/>
      <c r="Q2300" s="64"/>
      <c r="R2300" s="64"/>
      <c r="S2300" s="64"/>
      <c r="T2300" s="64"/>
      <c r="U2300" s="64"/>
      <c r="V2300" s="64"/>
      <c r="W2300" s="64"/>
      <c r="X2300" s="64"/>
      <c r="Y2300" s="64"/>
      <c r="Z2300" s="64"/>
      <c r="AA2300" s="64"/>
      <c r="AB2300" s="64"/>
      <c r="AC2300" s="64"/>
      <c r="AD2300" s="64"/>
      <c r="AE2300" s="64"/>
      <c r="AF2300" s="64"/>
      <c r="AG2300" s="64"/>
      <c r="AH2300" s="64"/>
    </row>
    <row r="2301" spans="1:34" ht="15" customHeight="1" x14ac:dyDescent="0.3">
      <c r="A2301" s="64"/>
      <c r="B2301" s="64"/>
      <c r="C2301" s="64"/>
      <c r="D2301" s="64"/>
      <c r="E2301" s="64"/>
      <c r="F2301" s="64"/>
      <c r="G2301" s="64"/>
      <c r="H2301" s="64"/>
      <c r="I2301" s="64"/>
      <c r="J2301" s="64"/>
      <c r="K2301" s="64"/>
      <c r="L2301" s="64"/>
      <c r="M2301" s="64"/>
      <c r="N2301" s="64"/>
      <c r="O2301" s="64"/>
      <c r="P2301" s="64"/>
      <c r="Q2301" s="64"/>
      <c r="R2301" s="64"/>
      <c r="S2301" s="64"/>
      <c r="T2301" s="64"/>
      <c r="U2301" s="64"/>
      <c r="V2301" s="64"/>
      <c r="W2301" s="64"/>
      <c r="X2301" s="64"/>
      <c r="Y2301" s="64"/>
      <c r="Z2301" s="64"/>
      <c r="AA2301" s="64"/>
      <c r="AB2301" s="64"/>
      <c r="AC2301" s="64"/>
      <c r="AD2301" s="64"/>
      <c r="AE2301" s="64"/>
      <c r="AF2301" s="64"/>
      <c r="AG2301" s="64"/>
      <c r="AH2301" s="64"/>
    </row>
    <row r="2302" spans="1:34" ht="15" customHeight="1" x14ac:dyDescent="0.3">
      <c r="A2302" s="64"/>
      <c r="B2302" s="64"/>
      <c r="C2302" s="64"/>
      <c r="D2302" s="64"/>
      <c r="E2302" s="64"/>
      <c r="F2302" s="64"/>
      <c r="G2302" s="64"/>
      <c r="H2302" s="64"/>
      <c r="I2302" s="64"/>
      <c r="J2302" s="64"/>
      <c r="K2302" s="64"/>
      <c r="L2302" s="64"/>
      <c r="M2302" s="64"/>
      <c r="N2302" s="64"/>
      <c r="O2302" s="64"/>
      <c r="P2302" s="64"/>
      <c r="Q2302" s="64"/>
      <c r="R2302" s="64"/>
      <c r="S2302" s="64"/>
      <c r="T2302" s="64"/>
      <c r="U2302" s="64"/>
      <c r="V2302" s="64"/>
      <c r="W2302" s="64"/>
      <c r="X2302" s="64"/>
      <c r="Y2302" s="64"/>
      <c r="Z2302" s="64"/>
      <c r="AA2302" s="64"/>
      <c r="AB2302" s="64"/>
      <c r="AC2302" s="64"/>
      <c r="AD2302" s="64"/>
      <c r="AE2302" s="64"/>
      <c r="AF2302" s="64"/>
      <c r="AG2302" s="64"/>
      <c r="AH2302" s="64"/>
    </row>
    <row r="2303" spans="1:34" ht="15" customHeight="1" x14ac:dyDescent="0.3">
      <c r="A2303" s="64"/>
      <c r="B2303" s="64"/>
      <c r="C2303" s="64"/>
      <c r="D2303" s="64"/>
      <c r="E2303" s="64"/>
      <c r="F2303" s="64"/>
      <c r="G2303" s="64"/>
      <c r="H2303" s="64"/>
      <c r="I2303" s="64"/>
      <c r="J2303" s="64"/>
      <c r="K2303" s="64"/>
      <c r="L2303" s="64"/>
      <c r="M2303" s="64"/>
      <c r="N2303" s="64"/>
      <c r="O2303" s="64"/>
      <c r="P2303" s="64"/>
      <c r="Q2303" s="64"/>
      <c r="R2303" s="64"/>
      <c r="S2303" s="64"/>
      <c r="T2303" s="64"/>
      <c r="U2303" s="64"/>
      <c r="V2303" s="64"/>
      <c r="W2303" s="64"/>
      <c r="X2303" s="64"/>
      <c r="Y2303" s="64"/>
      <c r="Z2303" s="64"/>
      <c r="AA2303" s="64"/>
      <c r="AB2303" s="64"/>
      <c r="AC2303" s="64"/>
      <c r="AD2303" s="64"/>
      <c r="AE2303" s="64"/>
      <c r="AF2303" s="64"/>
      <c r="AG2303" s="64"/>
      <c r="AH2303" s="64"/>
    </row>
    <row r="2304" spans="1:34" ht="15" customHeight="1" x14ac:dyDescent="0.3">
      <c r="A2304" s="64"/>
      <c r="B2304" s="64"/>
      <c r="C2304" s="64"/>
      <c r="D2304" s="64"/>
      <c r="E2304" s="64"/>
      <c r="F2304" s="64"/>
      <c r="G2304" s="64"/>
      <c r="H2304" s="64"/>
      <c r="I2304" s="64"/>
      <c r="J2304" s="64"/>
      <c r="K2304" s="64"/>
      <c r="L2304" s="64"/>
      <c r="M2304" s="64"/>
      <c r="N2304" s="64"/>
      <c r="O2304" s="64"/>
      <c r="P2304" s="64"/>
      <c r="Q2304" s="64"/>
      <c r="R2304" s="64"/>
      <c r="S2304" s="64"/>
      <c r="T2304" s="64"/>
      <c r="U2304" s="64"/>
      <c r="V2304" s="64"/>
      <c r="W2304" s="64"/>
      <c r="X2304" s="64"/>
      <c r="Y2304" s="64"/>
      <c r="Z2304" s="64"/>
      <c r="AA2304" s="64"/>
      <c r="AB2304" s="64"/>
      <c r="AC2304" s="64"/>
      <c r="AD2304" s="64"/>
      <c r="AE2304" s="64"/>
      <c r="AF2304" s="64"/>
      <c r="AG2304" s="64"/>
      <c r="AH2304" s="64"/>
    </row>
    <row r="2305" spans="1:34" ht="15" customHeight="1" x14ac:dyDescent="0.3">
      <c r="A2305" s="64"/>
      <c r="B2305" s="64"/>
      <c r="C2305" s="64"/>
      <c r="D2305" s="64"/>
      <c r="E2305" s="64"/>
      <c r="F2305" s="64"/>
      <c r="G2305" s="64"/>
      <c r="H2305" s="64"/>
      <c r="I2305" s="64"/>
      <c r="J2305" s="64"/>
      <c r="K2305" s="64"/>
      <c r="L2305" s="64"/>
      <c r="M2305" s="64"/>
      <c r="N2305" s="64"/>
      <c r="O2305" s="64"/>
      <c r="P2305" s="64"/>
      <c r="Q2305" s="64"/>
      <c r="R2305" s="64"/>
      <c r="S2305" s="64"/>
      <c r="T2305" s="64"/>
      <c r="U2305" s="64"/>
      <c r="V2305" s="64"/>
      <c r="W2305" s="64"/>
      <c r="X2305" s="64"/>
      <c r="Y2305" s="64"/>
      <c r="Z2305" s="64"/>
      <c r="AA2305" s="64"/>
      <c r="AB2305" s="64"/>
      <c r="AC2305" s="64"/>
      <c r="AD2305" s="64"/>
      <c r="AE2305" s="64"/>
      <c r="AF2305" s="64"/>
      <c r="AG2305" s="64"/>
      <c r="AH2305" s="64"/>
    </row>
    <row r="2306" spans="1:34" ht="15" customHeight="1" x14ac:dyDescent="0.3">
      <c r="A2306" s="64"/>
      <c r="B2306" s="64"/>
      <c r="C2306" s="64"/>
      <c r="D2306" s="64"/>
      <c r="E2306" s="64"/>
      <c r="F2306" s="64"/>
      <c r="G2306" s="64"/>
      <c r="H2306" s="64"/>
      <c r="I2306" s="64"/>
      <c r="J2306" s="64"/>
      <c r="K2306" s="64"/>
      <c r="L2306" s="64"/>
      <c r="M2306" s="64"/>
      <c r="N2306" s="64"/>
      <c r="O2306" s="64"/>
      <c r="P2306" s="64"/>
      <c r="Q2306" s="64"/>
      <c r="R2306" s="64"/>
      <c r="S2306" s="64"/>
      <c r="T2306" s="64"/>
      <c r="U2306" s="64"/>
      <c r="V2306" s="64"/>
      <c r="W2306" s="64"/>
      <c r="X2306" s="64"/>
      <c r="Y2306" s="64"/>
      <c r="Z2306" s="64"/>
      <c r="AA2306" s="64"/>
      <c r="AB2306" s="64"/>
      <c r="AC2306" s="64"/>
      <c r="AD2306" s="64"/>
      <c r="AE2306" s="64"/>
      <c r="AF2306" s="64"/>
      <c r="AG2306" s="64"/>
      <c r="AH2306" s="64"/>
    </row>
    <row r="2307" spans="1:34" ht="15" customHeight="1" x14ac:dyDescent="0.3">
      <c r="A2307" s="64"/>
      <c r="B2307" s="64"/>
      <c r="C2307" s="64"/>
      <c r="D2307" s="64"/>
      <c r="E2307" s="64"/>
      <c r="F2307" s="64"/>
      <c r="G2307" s="64"/>
      <c r="H2307" s="64"/>
      <c r="I2307" s="64"/>
      <c r="J2307" s="64"/>
      <c r="K2307" s="64"/>
      <c r="L2307" s="64"/>
      <c r="M2307" s="64"/>
      <c r="N2307" s="64"/>
      <c r="O2307" s="64"/>
      <c r="P2307" s="64"/>
      <c r="Q2307" s="64"/>
      <c r="R2307" s="64"/>
      <c r="S2307" s="64"/>
      <c r="T2307" s="64"/>
      <c r="U2307" s="64"/>
      <c r="V2307" s="64"/>
      <c r="W2307" s="64"/>
      <c r="X2307" s="64"/>
      <c r="Y2307" s="64"/>
      <c r="Z2307" s="64"/>
      <c r="AA2307" s="64"/>
      <c r="AB2307" s="64"/>
      <c r="AC2307" s="64"/>
      <c r="AD2307" s="64"/>
      <c r="AE2307" s="64"/>
      <c r="AF2307" s="64"/>
      <c r="AG2307" s="64"/>
      <c r="AH2307" s="64"/>
    </row>
    <row r="2308" spans="1:34" ht="15" customHeight="1" x14ac:dyDescent="0.3">
      <c r="A2308" s="64"/>
      <c r="B2308" s="64"/>
      <c r="C2308" s="64"/>
      <c r="D2308" s="64"/>
      <c r="E2308" s="64"/>
      <c r="F2308" s="64"/>
      <c r="G2308" s="64"/>
      <c r="H2308" s="64"/>
      <c r="I2308" s="64"/>
      <c r="J2308" s="64"/>
      <c r="K2308" s="64"/>
      <c r="L2308" s="64"/>
      <c r="M2308" s="64"/>
      <c r="N2308" s="64"/>
      <c r="O2308" s="64"/>
      <c r="P2308" s="64"/>
      <c r="Q2308" s="64"/>
      <c r="R2308" s="64"/>
      <c r="S2308" s="64"/>
      <c r="T2308" s="64"/>
      <c r="U2308" s="64"/>
      <c r="V2308" s="64"/>
      <c r="W2308" s="64"/>
      <c r="X2308" s="64"/>
      <c r="Y2308" s="64"/>
      <c r="Z2308" s="64"/>
      <c r="AA2308" s="64"/>
      <c r="AB2308" s="64"/>
      <c r="AC2308" s="64"/>
      <c r="AD2308" s="64"/>
      <c r="AE2308" s="64"/>
      <c r="AF2308" s="64"/>
      <c r="AG2308" s="64"/>
      <c r="AH2308" s="64"/>
    </row>
    <row r="2309" spans="1:34" ht="15" customHeight="1" x14ac:dyDescent="0.3">
      <c r="A2309" s="64"/>
      <c r="B2309" s="64"/>
      <c r="C2309" s="64"/>
      <c r="D2309" s="64"/>
      <c r="E2309" s="64"/>
      <c r="F2309" s="64"/>
      <c r="G2309" s="64"/>
      <c r="H2309" s="64"/>
      <c r="I2309" s="64"/>
      <c r="J2309" s="64"/>
      <c r="K2309" s="64"/>
      <c r="L2309" s="64"/>
      <c r="M2309" s="64"/>
      <c r="N2309" s="64"/>
      <c r="O2309" s="64"/>
      <c r="P2309" s="64"/>
      <c r="Q2309" s="64"/>
      <c r="R2309" s="64"/>
      <c r="S2309" s="64"/>
      <c r="T2309" s="64"/>
      <c r="U2309" s="64"/>
      <c r="V2309" s="64"/>
      <c r="W2309" s="64"/>
      <c r="X2309" s="64"/>
      <c r="Y2309" s="64"/>
      <c r="Z2309" s="64"/>
      <c r="AA2309" s="64"/>
      <c r="AB2309" s="64"/>
      <c r="AC2309" s="64"/>
      <c r="AD2309" s="64"/>
      <c r="AE2309" s="64"/>
      <c r="AF2309" s="64"/>
      <c r="AG2309" s="64"/>
      <c r="AH2309" s="64"/>
    </row>
    <row r="2310" spans="1:34" ht="15" customHeight="1" x14ac:dyDescent="0.3">
      <c r="A2310" s="64"/>
      <c r="B2310" s="64"/>
      <c r="C2310" s="64"/>
      <c r="D2310" s="64"/>
      <c r="E2310" s="64"/>
      <c r="F2310" s="64"/>
      <c r="G2310" s="64"/>
      <c r="H2310" s="64"/>
      <c r="I2310" s="64"/>
      <c r="J2310" s="64"/>
      <c r="K2310" s="64"/>
      <c r="L2310" s="64"/>
      <c r="M2310" s="64"/>
      <c r="N2310" s="64"/>
      <c r="O2310" s="64"/>
      <c r="P2310" s="64"/>
      <c r="Q2310" s="64"/>
      <c r="R2310" s="64"/>
      <c r="S2310" s="64"/>
      <c r="T2310" s="64"/>
      <c r="U2310" s="64"/>
      <c r="V2310" s="64"/>
      <c r="W2310" s="64"/>
      <c r="X2310" s="64"/>
      <c r="Y2310" s="64"/>
      <c r="Z2310" s="64"/>
      <c r="AA2310" s="64"/>
      <c r="AB2310" s="64"/>
      <c r="AC2310" s="64"/>
      <c r="AD2310" s="64"/>
      <c r="AE2310" s="64"/>
      <c r="AF2310" s="64"/>
      <c r="AG2310" s="64"/>
      <c r="AH2310" s="64"/>
    </row>
    <row r="2311" spans="1:34" ht="15" customHeight="1" x14ac:dyDescent="0.3">
      <c r="A2311" s="64"/>
      <c r="B2311" s="64"/>
      <c r="C2311" s="64"/>
      <c r="D2311" s="64"/>
      <c r="E2311" s="64"/>
      <c r="F2311" s="64"/>
      <c r="G2311" s="64"/>
      <c r="H2311" s="64"/>
      <c r="I2311" s="64"/>
      <c r="J2311" s="64"/>
      <c r="K2311" s="64"/>
      <c r="L2311" s="64"/>
      <c r="M2311" s="64"/>
      <c r="N2311" s="64"/>
      <c r="O2311" s="64"/>
      <c r="P2311" s="64"/>
      <c r="Q2311" s="64"/>
      <c r="R2311" s="64"/>
      <c r="S2311" s="64"/>
      <c r="T2311" s="64"/>
      <c r="U2311" s="64"/>
      <c r="V2311" s="64"/>
      <c r="W2311" s="64"/>
      <c r="X2311" s="64"/>
      <c r="Y2311" s="64"/>
      <c r="Z2311" s="64"/>
      <c r="AA2311" s="64"/>
      <c r="AB2311" s="64"/>
      <c r="AC2311" s="64"/>
      <c r="AD2311" s="64"/>
      <c r="AE2311" s="64"/>
      <c r="AF2311" s="64"/>
      <c r="AG2311" s="64"/>
      <c r="AH2311" s="64"/>
    </row>
    <row r="2312" spans="1:34" ht="15" customHeight="1" x14ac:dyDescent="0.3">
      <c r="A2312" s="64"/>
      <c r="B2312" s="64"/>
      <c r="C2312" s="64"/>
      <c r="D2312" s="64"/>
      <c r="E2312" s="64"/>
      <c r="F2312" s="64"/>
      <c r="G2312" s="64"/>
      <c r="H2312" s="64"/>
      <c r="I2312" s="64"/>
      <c r="J2312" s="64"/>
      <c r="K2312" s="64"/>
      <c r="L2312" s="64"/>
      <c r="M2312" s="64"/>
      <c r="N2312" s="64"/>
      <c r="O2312" s="64"/>
      <c r="P2312" s="64"/>
      <c r="Q2312" s="64"/>
      <c r="R2312" s="64"/>
      <c r="S2312" s="64"/>
      <c r="T2312" s="64"/>
      <c r="U2312" s="64"/>
      <c r="V2312" s="64"/>
      <c r="W2312" s="64"/>
      <c r="X2312" s="64"/>
      <c r="Y2312" s="64"/>
      <c r="Z2312" s="64"/>
      <c r="AA2312" s="64"/>
      <c r="AB2312" s="64"/>
      <c r="AC2312" s="64"/>
      <c r="AD2312" s="64"/>
      <c r="AE2312" s="64"/>
      <c r="AF2312" s="64"/>
      <c r="AG2312" s="64"/>
      <c r="AH2312" s="64"/>
    </row>
    <row r="2313" spans="1:34" ht="15" customHeight="1" x14ac:dyDescent="0.3">
      <c r="A2313" s="64"/>
      <c r="B2313" s="64"/>
      <c r="C2313" s="64"/>
      <c r="D2313" s="64"/>
      <c r="E2313" s="64"/>
      <c r="F2313" s="64"/>
      <c r="G2313" s="64"/>
      <c r="H2313" s="64"/>
      <c r="I2313" s="64"/>
      <c r="J2313" s="64"/>
      <c r="K2313" s="64"/>
      <c r="L2313" s="64"/>
      <c r="M2313" s="64"/>
      <c r="N2313" s="64"/>
      <c r="O2313" s="64"/>
      <c r="P2313" s="64"/>
      <c r="Q2313" s="64"/>
      <c r="R2313" s="64"/>
      <c r="S2313" s="64"/>
      <c r="T2313" s="64"/>
      <c r="U2313" s="64"/>
      <c r="V2313" s="64"/>
      <c r="W2313" s="64"/>
      <c r="X2313" s="64"/>
      <c r="Y2313" s="64"/>
      <c r="Z2313" s="64"/>
      <c r="AA2313" s="64"/>
      <c r="AB2313" s="64"/>
      <c r="AC2313" s="64"/>
      <c r="AD2313" s="64"/>
      <c r="AE2313" s="64"/>
      <c r="AF2313" s="64"/>
      <c r="AG2313" s="64"/>
      <c r="AH2313" s="64"/>
    </row>
    <row r="2314" spans="1:34" ht="15" customHeight="1" x14ac:dyDescent="0.3">
      <c r="A2314" s="64"/>
      <c r="B2314" s="64"/>
      <c r="C2314" s="64"/>
      <c r="D2314" s="64"/>
      <c r="E2314" s="64"/>
      <c r="F2314" s="64"/>
      <c r="G2314" s="64"/>
      <c r="H2314" s="64"/>
      <c r="I2314" s="64"/>
      <c r="J2314" s="64"/>
      <c r="K2314" s="64"/>
      <c r="L2314" s="64"/>
      <c r="M2314" s="64"/>
      <c r="N2314" s="64"/>
      <c r="O2314" s="64"/>
      <c r="P2314" s="64"/>
      <c r="Q2314" s="64"/>
      <c r="R2314" s="64"/>
      <c r="S2314" s="64"/>
      <c r="T2314" s="64"/>
      <c r="U2314" s="64"/>
      <c r="V2314" s="64"/>
      <c r="W2314" s="64"/>
      <c r="X2314" s="64"/>
      <c r="Y2314" s="64"/>
      <c r="Z2314" s="64"/>
      <c r="AA2314" s="64"/>
      <c r="AB2314" s="64"/>
      <c r="AC2314" s="64"/>
      <c r="AD2314" s="64"/>
      <c r="AE2314" s="64"/>
      <c r="AF2314" s="64"/>
      <c r="AG2314" s="64"/>
      <c r="AH2314" s="64"/>
    </row>
    <row r="2315" spans="1:34" ht="15" customHeight="1" x14ac:dyDescent="0.3">
      <c r="A2315" s="64"/>
      <c r="B2315" s="64"/>
      <c r="C2315" s="64"/>
      <c r="D2315" s="64"/>
      <c r="E2315" s="64"/>
      <c r="F2315" s="64"/>
      <c r="G2315" s="64"/>
      <c r="H2315" s="64"/>
      <c r="I2315" s="64"/>
      <c r="J2315" s="64"/>
      <c r="K2315" s="64"/>
      <c r="L2315" s="64"/>
      <c r="M2315" s="64"/>
      <c r="N2315" s="64"/>
      <c r="O2315" s="64"/>
      <c r="P2315" s="64"/>
      <c r="Q2315" s="64"/>
      <c r="R2315" s="64"/>
      <c r="S2315" s="64"/>
      <c r="T2315" s="64"/>
      <c r="U2315" s="64"/>
      <c r="V2315" s="64"/>
      <c r="W2315" s="64"/>
      <c r="X2315" s="64"/>
      <c r="Y2315" s="64"/>
      <c r="Z2315" s="64"/>
      <c r="AA2315" s="64"/>
      <c r="AB2315" s="64"/>
      <c r="AC2315" s="64"/>
      <c r="AD2315" s="64"/>
      <c r="AE2315" s="64"/>
      <c r="AF2315" s="64"/>
      <c r="AG2315" s="64"/>
      <c r="AH2315" s="64"/>
    </row>
    <row r="2316" spans="1:34" ht="15" customHeight="1" x14ac:dyDescent="0.3">
      <c r="A2316" s="64"/>
      <c r="B2316" s="87"/>
      <c r="C2316" s="87"/>
      <c r="D2316" s="87"/>
      <c r="E2316" s="87"/>
      <c r="F2316" s="87"/>
      <c r="G2316" s="87"/>
      <c r="H2316" s="87"/>
      <c r="I2316" s="87"/>
      <c r="J2316" s="87"/>
      <c r="K2316" s="87"/>
      <c r="L2316" s="87"/>
      <c r="M2316" s="87"/>
      <c r="N2316" s="87"/>
      <c r="O2316" s="87"/>
      <c r="P2316" s="87"/>
      <c r="Q2316" s="87"/>
      <c r="R2316" s="87"/>
      <c r="S2316" s="87"/>
      <c r="T2316" s="87"/>
      <c r="U2316" s="87"/>
      <c r="V2316" s="87"/>
      <c r="W2316" s="87"/>
      <c r="X2316" s="87"/>
      <c r="Y2316" s="87"/>
      <c r="Z2316" s="87"/>
      <c r="AA2316" s="87"/>
      <c r="AB2316" s="87"/>
      <c r="AC2316" s="87"/>
      <c r="AD2316" s="87"/>
      <c r="AE2316" s="87"/>
      <c r="AF2316" s="87"/>
      <c r="AG2316" s="64"/>
      <c r="AH2316" s="64"/>
    </row>
    <row r="2317" spans="1:34" ht="15" customHeight="1" x14ac:dyDescent="0.3">
      <c r="A2317" s="64"/>
      <c r="B2317" s="58"/>
      <c r="C2317" s="58"/>
      <c r="D2317" s="58"/>
      <c r="E2317" s="58"/>
      <c r="F2317" s="58"/>
      <c r="G2317" s="58"/>
      <c r="H2317" s="58"/>
      <c r="I2317" s="58"/>
      <c r="J2317" s="58"/>
      <c r="K2317" s="58"/>
      <c r="L2317" s="58"/>
      <c r="M2317" s="58"/>
      <c r="N2317" s="58"/>
      <c r="O2317" s="58"/>
      <c r="P2317" s="58"/>
      <c r="Q2317" s="58"/>
      <c r="R2317" s="58"/>
      <c r="S2317" s="58"/>
      <c r="T2317" s="58"/>
      <c r="U2317" s="58"/>
      <c r="V2317" s="58"/>
      <c r="W2317" s="58"/>
      <c r="X2317" s="58"/>
      <c r="Y2317" s="58"/>
      <c r="Z2317" s="58"/>
      <c r="AA2317" s="58"/>
      <c r="AB2317" s="58"/>
      <c r="AC2317" s="58"/>
      <c r="AD2317" s="58"/>
      <c r="AE2317" s="58"/>
      <c r="AF2317" s="58"/>
      <c r="AG2317" s="64"/>
      <c r="AH2317" s="64"/>
    </row>
    <row r="2318" spans="1:34" ht="15" customHeight="1" x14ac:dyDescent="0.3">
      <c r="A2318" s="64"/>
      <c r="B2318" s="64"/>
      <c r="C2318" s="64"/>
      <c r="D2318" s="64"/>
      <c r="E2318" s="64"/>
      <c r="F2318" s="64"/>
      <c r="G2318" s="64"/>
      <c r="H2318" s="64"/>
      <c r="I2318" s="64"/>
      <c r="J2318" s="64"/>
      <c r="K2318" s="64"/>
      <c r="L2318" s="64"/>
      <c r="M2318" s="64"/>
      <c r="N2318" s="64"/>
      <c r="O2318" s="64"/>
      <c r="P2318" s="64"/>
      <c r="Q2318" s="64"/>
      <c r="R2318" s="64"/>
      <c r="S2318" s="64"/>
      <c r="T2318" s="64"/>
      <c r="U2318" s="64"/>
      <c r="V2318" s="64"/>
      <c r="W2318" s="64"/>
      <c r="X2318" s="64"/>
      <c r="Y2318" s="64"/>
      <c r="Z2318" s="64"/>
      <c r="AA2318" s="64"/>
      <c r="AB2318" s="64"/>
      <c r="AC2318" s="64"/>
      <c r="AD2318" s="64"/>
      <c r="AE2318" s="64"/>
      <c r="AF2318" s="64"/>
      <c r="AG2318" s="64"/>
      <c r="AH2318" s="64"/>
    </row>
    <row r="2319" spans="1:34" ht="15" customHeight="1" x14ac:dyDescent="0.3">
      <c r="A2319" s="64"/>
      <c r="B2319" s="64"/>
      <c r="C2319" s="64"/>
      <c r="D2319" s="64"/>
      <c r="E2319" s="64"/>
      <c r="F2319" s="64"/>
      <c r="G2319" s="64"/>
      <c r="H2319" s="64"/>
      <c r="I2319" s="64"/>
      <c r="J2319" s="64"/>
      <c r="K2319" s="64"/>
      <c r="L2319" s="64"/>
      <c r="M2319" s="64"/>
      <c r="N2319" s="64"/>
      <c r="O2319" s="64"/>
      <c r="P2319" s="64"/>
      <c r="Q2319" s="64"/>
      <c r="R2319" s="64"/>
      <c r="S2319" s="64"/>
      <c r="T2319" s="64"/>
      <c r="U2319" s="64"/>
      <c r="V2319" s="64"/>
      <c r="W2319" s="64"/>
      <c r="X2319" s="64"/>
      <c r="Y2319" s="64"/>
      <c r="Z2319" s="64"/>
      <c r="AA2319" s="64"/>
      <c r="AB2319" s="64"/>
      <c r="AC2319" s="64"/>
      <c r="AD2319" s="64"/>
      <c r="AE2319" s="64"/>
      <c r="AF2319" s="64"/>
      <c r="AG2319" s="64"/>
      <c r="AH2319" s="64"/>
    </row>
    <row r="2320" spans="1:34" ht="15" customHeight="1" x14ac:dyDescent="0.3">
      <c r="A2320" s="64"/>
      <c r="B2320" s="64"/>
      <c r="C2320" s="64"/>
      <c r="D2320" s="64"/>
      <c r="E2320" s="64"/>
      <c r="F2320" s="64"/>
      <c r="G2320" s="64"/>
      <c r="H2320" s="64"/>
      <c r="I2320" s="64"/>
      <c r="J2320" s="64"/>
      <c r="K2320" s="64"/>
      <c r="L2320" s="64"/>
      <c r="M2320" s="64"/>
      <c r="N2320" s="64"/>
      <c r="O2320" s="64"/>
      <c r="P2320" s="64"/>
      <c r="Q2320" s="64"/>
      <c r="R2320" s="64"/>
      <c r="S2320" s="64"/>
      <c r="T2320" s="64"/>
      <c r="U2320" s="64"/>
      <c r="V2320" s="64"/>
      <c r="W2320" s="64"/>
      <c r="X2320" s="64"/>
      <c r="Y2320" s="64"/>
      <c r="Z2320" s="64"/>
      <c r="AA2320" s="64"/>
      <c r="AB2320" s="64"/>
      <c r="AC2320" s="64"/>
      <c r="AD2320" s="64"/>
      <c r="AE2320" s="64"/>
      <c r="AF2320" s="64"/>
      <c r="AG2320" s="64"/>
      <c r="AH2320" s="64"/>
    </row>
    <row r="2321" spans="1:34" ht="15" customHeight="1" x14ac:dyDescent="0.3">
      <c r="A2321" s="64"/>
      <c r="B2321" s="64"/>
      <c r="C2321" s="64"/>
      <c r="D2321" s="64"/>
      <c r="E2321" s="64"/>
      <c r="F2321" s="64"/>
      <c r="G2321" s="64"/>
      <c r="H2321" s="64"/>
      <c r="I2321" s="64"/>
      <c r="J2321" s="64"/>
      <c r="K2321" s="64"/>
      <c r="L2321" s="64"/>
      <c r="M2321" s="64"/>
      <c r="N2321" s="64"/>
      <c r="O2321" s="64"/>
      <c r="P2321" s="64"/>
      <c r="Q2321" s="64"/>
      <c r="R2321" s="64"/>
      <c r="S2321" s="64"/>
      <c r="T2321" s="64"/>
      <c r="U2321" s="64"/>
      <c r="V2321" s="64"/>
      <c r="W2321" s="64"/>
      <c r="X2321" s="64"/>
      <c r="Y2321" s="64"/>
      <c r="Z2321" s="64"/>
      <c r="AA2321" s="64"/>
      <c r="AB2321" s="64"/>
      <c r="AC2321" s="64"/>
      <c r="AD2321" s="64"/>
      <c r="AE2321" s="64"/>
      <c r="AF2321" s="64"/>
      <c r="AG2321" s="64"/>
      <c r="AH2321" s="64"/>
    </row>
    <row r="2322" spans="1:34" ht="15" customHeight="1" x14ac:dyDescent="0.3">
      <c r="A2322" s="64"/>
      <c r="B2322" s="64"/>
      <c r="C2322" s="64"/>
      <c r="D2322" s="64"/>
      <c r="E2322" s="64"/>
      <c r="F2322" s="64"/>
      <c r="G2322" s="64"/>
      <c r="H2322" s="64"/>
      <c r="I2322" s="64"/>
      <c r="J2322" s="64"/>
      <c r="K2322" s="64"/>
      <c r="L2322" s="64"/>
      <c r="M2322" s="64"/>
      <c r="N2322" s="64"/>
      <c r="O2322" s="64"/>
      <c r="P2322" s="64"/>
      <c r="Q2322" s="64"/>
      <c r="R2322" s="64"/>
      <c r="S2322" s="64"/>
      <c r="T2322" s="64"/>
      <c r="U2322" s="64"/>
      <c r="V2322" s="64"/>
      <c r="W2322" s="64"/>
      <c r="X2322" s="64"/>
      <c r="Y2322" s="64"/>
      <c r="Z2322" s="64"/>
      <c r="AA2322" s="64"/>
      <c r="AB2322" s="64"/>
      <c r="AC2322" s="64"/>
      <c r="AD2322" s="64"/>
      <c r="AE2322" s="64"/>
      <c r="AF2322" s="64"/>
      <c r="AG2322" s="64"/>
      <c r="AH2322" s="64"/>
    </row>
    <row r="2323" spans="1:34" ht="15" customHeight="1" x14ac:dyDescent="0.3">
      <c r="A2323" s="64"/>
      <c r="B2323" s="64"/>
      <c r="C2323" s="64"/>
      <c r="D2323" s="64"/>
      <c r="E2323" s="64"/>
      <c r="F2323" s="64"/>
      <c r="G2323" s="64"/>
      <c r="H2323" s="64"/>
      <c r="I2323" s="64"/>
      <c r="J2323" s="64"/>
      <c r="K2323" s="64"/>
      <c r="L2323" s="64"/>
      <c r="M2323" s="64"/>
      <c r="N2323" s="64"/>
      <c r="O2323" s="64"/>
      <c r="P2323" s="64"/>
      <c r="Q2323" s="64"/>
      <c r="R2323" s="64"/>
      <c r="S2323" s="64"/>
      <c r="T2323" s="64"/>
      <c r="U2323" s="64"/>
      <c r="V2323" s="64"/>
      <c r="W2323" s="64"/>
      <c r="X2323" s="64"/>
      <c r="Y2323" s="64"/>
      <c r="Z2323" s="64"/>
      <c r="AA2323" s="64"/>
      <c r="AB2323" s="64"/>
      <c r="AC2323" s="64"/>
      <c r="AD2323" s="64"/>
      <c r="AE2323" s="64"/>
      <c r="AF2323" s="64"/>
      <c r="AG2323" s="64"/>
      <c r="AH2323" s="64"/>
    </row>
    <row r="2324" spans="1:34" ht="15" customHeight="1" x14ac:dyDescent="0.3">
      <c r="A2324" s="64"/>
      <c r="B2324" s="64"/>
      <c r="C2324" s="64"/>
      <c r="D2324" s="64"/>
      <c r="E2324" s="64"/>
      <c r="F2324" s="64"/>
      <c r="G2324" s="64"/>
      <c r="H2324" s="64"/>
      <c r="I2324" s="64"/>
      <c r="J2324" s="64"/>
      <c r="K2324" s="64"/>
      <c r="L2324" s="64"/>
      <c r="M2324" s="64"/>
      <c r="N2324" s="64"/>
      <c r="O2324" s="64"/>
      <c r="P2324" s="64"/>
      <c r="Q2324" s="64"/>
      <c r="R2324" s="64"/>
      <c r="S2324" s="64"/>
      <c r="T2324" s="64"/>
      <c r="U2324" s="64"/>
      <c r="V2324" s="64"/>
      <c r="W2324" s="64"/>
      <c r="X2324" s="64"/>
      <c r="Y2324" s="64"/>
      <c r="Z2324" s="64"/>
      <c r="AA2324" s="64"/>
      <c r="AB2324" s="64"/>
      <c r="AC2324" s="64"/>
      <c r="AD2324" s="64"/>
      <c r="AE2324" s="64"/>
      <c r="AF2324" s="64"/>
      <c r="AG2324" s="64"/>
      <c r="AH2324" s="64"/>
    </row>
    <row r="2325" spans="1:34" ht="15" customHeight="1" x14ac:dyDescent="0.3">
      <c r="A2325" s="64"/>
      <c r="B2325" s="64"/>
      <c r="C2325" s="64"/>
      <c r="D2325" s="64"/>
      <c r="E2325" s="64"/>
      <c r="F2325" s="64"/>
      <c r="G2325" s="64"/>
      <c r="H2325" s="64"/>
      <c r="I2325" s="64"/>
      <c r="J2325" s="64"/>
      <c r="K2325" s="64"/>
      <c r="L2325" s="64"/>
      <c r="M2325" s="64"/>
      <c r="N2325" s="64"/>
      <c r="O2325" s="64"/>
      <c r="P2325" s="64"/>
      <c r="Q2325" s="64"/>
      <c r="R2325" s="64"/>
      <c r="S2325" s="64"/>
      <c r="T2325" s="64"/>
      <c r="U2325" s="64"/>
      <c r="V2325" s="64"/>
      <c r="W2325" s="64"/>
      <c r="X2325" s="64"/>
      <c r="Y2325" s="64"/>
      <c r="Z2325" s="64"/>
      <c r="AA2325" s="64"/>
      <c r="AB2325" s="64"/>
      <c r="AC2325" s="64"/>
      <c r="AD2325" s="64"/>
      <c r="AE2325" s="64"/>
      <c r="AF2325" s="64"/>
      <c r="AG2325" s="64"/>
      <c r="AH2325" s="64"/>
    </row>
    <row r="2326" spans="1:34" ht="15" customHeight="1" x14ac:dyDescent="0.3">
      <c r="A2326" s="64"/>
      <c r="B2326" s="64"/>
      <c r="C2326" s="64"/>
      <c r="D2326" s="64"/>
      <c r="E2326" s="64"/>
      <c r="F2326" s="64"/>
      <c r="G2326" s="64"/>
      <c r="H2326" s="64"/>
      <c r="I2326" s="64"/>
      <c r="J2326" s="64"/>
      <c r="K2326" s="64"/>
      <c r="L2326" s="64"/>
      <c r="M2326" s="64"/>
      <c r="N2326" s="64"/>
      <c r="O2326" s="64"/>
      <c r="P2326" s="64"/>
      <c r="Q2326" s="64"/>
      <c r="R2326" s="64"/>
      <c r="S2326" s="64"/>
      <c r="T2326" s="64"/>
      <c r="U2326" s="64"/>
      <c r="V2326" s="64"/>
      <c r="W2326" s="64"/>
      <c r="X2326" s="64"/>
      <c r="Y2326" s="64"/>
      <c r="Z2326" s="64"/>
      <c r="AA2326" s="64"/>
      <c r="AB2326" s="64"/>
      <c r="AC2326" s="64"/>
      <c r="AD2326" s="64"/>
      <c r="AE2326" s="64"/>
      <c r="AF2326" s="64"/>
      <c r="AG2326" s="64"/>
      <c r="AH2326" s="64"/>
    </row>
    <row r="2327" spans="1:34" ht="15" customHeight="1" x14ac:dyDescent="0.3">
      <c r="A2327" s="64"/>
      <c r="B2327" s="64"/>
      <c r="C2327" s="64"/>
      <c r="D2327" s="64"/>
      <c r="E2327" s="64"/>
      <c r="F2327" s="64"/>
      <c r="G2327" s="64"/>
      <c r="H2327" s="64"/>
      <c r="I2327" s="64"/>
      <c r="J2327" s="64"/>
      <c r="K2327" s="64"/>
      <c r="L2327" s="64"/>
      <c r="M2327" s="64"/>
      <c r="N2327" s="64"/>
      <c r="O2327" s="64"/>
      <c r="P2327" s="64"/>
      <c r="Q2327" s="64"/>
      <c r="R2327" s="64"/>
      <c r="S2327" s="64"/>
      <c r="T2327" s="64"/>
      <c r="U2327" s="64"/>
      <c r="V2327" s="64"/>
      <c r="W2327" s="64"/>
      <c r="X2327" s="64"/>
      <c r="Y2327" s="64"/>
      <c r="Z2327" s="64"/>
      <c r="AA2327" s="64"/>
      <c r="AB2327" s="64"/>
      <c r="AC2327" s="64"/>
      <c r="AD2327" s="64"/>
      <c r="AE2327" s="64"/>
      <c r="AF2327" s="64"/>
      <c r="AG2327" s="64"/>
      <c r="AH2327" s="64"/>
    </row>
    <row r="2328" spans="1:34" ht="15" customHeight="1" x14ac:dyDescent="0.3">
      <c r="A2328" s="64"/>
      <c r="B2328" s="64"/>
      <c r="C2328" s="64"/>
      <c r="D2328" s="64"/>
      <c r="E2328" s="64"/>
      <c r="F2328" s="64"/>
      <c r="G2328" s="64"/>
      <c r="H2328" s="64"/>
      <c r="I2328" s="64"/>
      <c r="J2328" s="64"/>
      <c r="K2328" s="64"/>
      <c r="L2328" s="64"/>
      <c r="M2328" s="64"/>
      <c r="N2328" s="64"/>
      <c r="O2328" s="64"/>
      <c r="P2328" s="64"/>
      <c r="Q2328" s="64"/>
      <c r="R2328" s="64"/>
      <c r="S2328" s="64"/>
      <c r="T2328" s="64"/>
      <c r="U2328" s="64"/>
      <c r="V2328" s="64"/>
      <c r="W2328" s="64"/>
      <c r="X2328" s="64"/>
      <c r="Y2328" s="64"/>
      <c r="Z2328" s="64"/>
      <c r="AA2328" s="64"/>
      <c r="AB2328" s="64"/>
      <c r="AC2328" s="64"/>
      <c r="AD2328" s="64"/>
      <c r="AE2328" s="64"/>
      <c r="AF2328" s="64"/>
      <c r="AG2328" s="64"/>
      <c r="AH2328" s="64"/>
    </row>
    <row r="2329" spans="1:34" ht="15" customHeight="1" x14ac:dyDescent="0.3">
      <c r="A2329" s="64"/>
      <c r="B2329" s="64"/>
      <c r="C2329" s="64"/>
      <c r="D2329" s="64"/>
      <c r="E2329" s="64"/>
      <c r="F2329" s="64"/>
      <c r="G2329" s="64"/>
      <c r="H2329" s="64"/>
      <c r="I2329" s="64"/>
      <c r="J2329" s="64"/>
      <c r="K2329" s="64"/>
      <c r="L2329" s="64"/>
      <c r="M2329" s="64"/>
      <c r="N2329" s="64"/>
      <c r="O2329" s="64"/>
      <c r="P2329" s="64"/>
      <c r="Q2329" s="64"/>
      <c r="R2329" s="64"/>
      <c r="S2329" s="64"/>
      <c r="T2329" s="64"/>
      <c r="U2329" s="64"/>
      <c r="V2329" s="64"/>
      <c r="W2329" s="64"/>
      <c r="X2329" s="64"/>
      <c r="Y2329" s="64"/>
      <c r="Z2329" s="64"/>
      <c r="AA2329" s="64"/>
      <c r="AB2329" s="64"/>
      <c r="AC2329" s="64"/>
      <c r="AD2329" s="64"/>
      <c r="AE2329" s="64"/>
      <c r="AF2329" s="64"/>
      <c r="AG2329" s="64"/>
      <c r="AH2329" s="64"/>
    </row>
    <row r="2330" spans="1:34" ht="15" customHeight="1" x14ac:dyDescent="0.3">
      <c r="A2330" s="64"/>
      <c r="B2330" s="64"/>
      <c r="C2330" s="64"/>
      <c r="D2330" s="64"/>
      <c r="E2330" s="64"/>
      <c r="F2330" s="64"/>
      <c r="G2330" s="64"/>
      <c r="H2330" s="64"/>
      <c r="I2330" s="64"/>
      <c r="J2330" s="64"/>
      <c r="K2330" s="64"/>
      <c r="L2330" s="64"/>
      <c r="M2330" s="64"/>
      <c r="N2330" s="64"/>
      <c r="O2330" s="64"/>
      <c r="P2330" s="64"/>
      <c r="Q2330" s="64"/>
      <c r="R2330" s="64"/>
      <c r="S2330" s="64"/>
      <c r="T2330" s="64"/>
      <c r="U2330" s="64"/>
      <c r="V2330" s="64"/>
      <c r="W2330" s="64"/>
      <c r="X2330" s="64"/>
      <c r="Y2330" s="64"/>
      <c r="Z2330" s="64"/>
      <c r="AA2330" s="64"/>
      <c r="AB2330" s="64"/>
      <c r="AC2330" s="64"/>
      <c r="AD2330" s="64"/>
      <c r="AE2330" s="64"/>
      <c r="AF2330" s="64"/>
      <c r="AG2330" s="64"/>
      <c r="AH2330" s="64"/>
    </row>
    <row r="2331" spans="1:34" ht="15" customHeight="1" x14ac:dyDescent="0.3">
      <c r="A2331" s="64"/>
      <c r="B2331" s="64"/>
      <c r="C2331" s="64"/>
      <c r="D2331" s="64"/>
      <c r="E2331" s="64"/>
      <c r="F2331" s="64"/>
      <c r="G2331" s="64"/>
      <c r="H2331" s="64"/>
      <c r="I2331" s="64"/>
      <c r="J2331" s="64"/>
      <c r="K2331" s="64"/>
      <c r="L2331" s="64"/>
      <c r="M2331" s="64"/>
      <c r="N2331" s="64"/>
      <c r="O2331" s="64"/>
      <c r="P2331" s="64"/>
      <c r="Q2331" s="64"/>
      <c r="R2331" s="64"/>
      <c r="S2331" s="64"/>
      <c r="T2331" s="64"/>
      <c r="U2331" s="64"/>
      <c r="V2331" s="64"/>
      <c r="W2331" s="64"/>
      <c r="X2331" s="64"/>
      <c r="Y2331" s="64"/>
      <c r="Z2331" s="64"/>
      <c r="AA2331" s="64"/>
      <c r="AB2331" s="64"/>
      <c r="AC2331" s="64"/>
      <c r="AD2331" s="64"/>
      <c r="AE2331" s="64"/>
      <c r="AF2331" s="64"/>
      <c r="AG2331" s="64"/>
      <c r="AH2331" s="64"/>
    </row>
    <row r="2332" spans="1:34" ht="15" customHeight="1" x14ac:dyDescent="0.3">
      <c r="A2332" s="64"/>
      <c r="B2332" s="64"/>
      <c r="C2332" s="64"/>
      <c r="D2332" s="64"/>
      <c r="E2332" s="64"/>
      <c r="F2332" s="64"/>
      <c r="G2332" s="64"/>
      <c r="H2332" s="64"/>
      <c r="I2332" s="64"/>
      <c r="J2332" s="64"/>
      <c r="K2332" s="64"/>
      <c r="L2332" s="64"/>
      <c r="M2332" s="64"/>
      <c r="N2332" s="64"/>
      <c r="O2332" s="64"/>
      <c r="P2332" s="64"/>
      <c r="Q2332" s="64"/>
      <c r="R2332" s="64"/>
      <c r="S2332" s="64"/>
      <c r="T2332" s="64"/>
      <c r="U2332" s="64"/>
      <c r="V2332" s="64"/>
      <c r="W2332" s="64"/>
      <c r="X2332" s="64"/>
      <c r="Y2332" s="64"/>
      <c r="Z2332" s="64"/>
      <c r="AA2332" s="64"/>
      <c r="AB2332" s="64"/>
      <c r="AC2332" s="64"/>
      <c r="AD2332" s="64"/>
      <c r="AE2332" s="64"/>
      <c r="AF2332" s="64"/>
      <c r="AG2332" s="64"/>
      <c r="AH2332" s="64"/>
    </row>
    <row r="2333" spans="1:34" ht="15" customHeight="1" x14ac:dyDescent="0.3">
      <c r="A2333" s="64"/>
      <c r="B2333" s="64"/>
      <c r="C2333" s="64"/>
      <c r="D2333" s="64"/>
      <c r="E2333" s="64"/>
      <c r="F2333" s="64"/>
      <c r="G2333" s="64"/>
      <c r="H2333" s="64"/>
      <c r="I2333" s="64"/>
      <c r="J2333" s="64"/>
      <c r="K2333" s="64"/>
      <c r="L2333" s="64"/>
      <c r="M2333" s="64"/>
      <c r="N2333" s="64"/>
      <c r="O2333" s="64"/>
      <c r="P2333" s="64"/>
      <c r="Q2333" s="64"/>
      <c r="R2333" s="64"/>
      <c r="S2333" s="64"/>
      <c r="T2333" s="64"/>
      <c r="U2333" s="64"/>
      <c r="V2333" s="64"/>
      <c r="W2333" s="64"/>
      <c r="X2333" s="64"/>
      <c r="Y2333" s="64"/>
      <c r="Z2333" s="64"/>
      <c r="AA2333" s="64"/>
      <c r="AB2333" s="64"/>
      <c r="AC2333" s="64"/>
      <c r="AD2333" s="64"/>
      <c r="AE2333" s="64"/>
      <c r="AF2333" s="64"/>
      <c r="AG2333" s="64"/>
      <c r="AH2333" s="64"/>
    </row>
    <row r="2334" spans="1:34" ht="15" customHeight="1" x14ac:dyDescent="0.3">
      <c r="A2334" s="64"/>
      <c r="B2334" s="64"/>
      <c r="C2334" s="64"/>
      <c r="D2334" s="64"/>
      <c r="E2334" s="64"/>
      <c r="F2334" s="64"/>
      <c r="G2334" s="64"/>
      <c r="H2334" s="64"/>
      <c r="I2334" s="64"/>
      <c r="J2334" s="64"/>
      <c r="K2334" s="64"/>
      <c r="L2334" s="64"/>
      <c r="M2334" s="64"/>
      <c r="N2334" s="64"/>
      <c r="O2334" s="64"/>
      <c r="P2334" s="64"/>
      <c r="Q2334" s="64"/>
      <c r="R2334" s="64"/>
      <c r="S2334" s="64"/>
      <c r="T2334" s="64"/>
      <c r="U2334" s="64"/>
      <c r="V2334" s="64"/>
      <c r="W2334" s="64"/>
      <c r="X2334" s="64"/>
      <c r="Y2334" s="64"/>
      <c r="Z2334" s="64"/>
      <c r="AA2334" s="64"/>
      <c r="AB2334" s="64"/>
      <c r="AC2334" s="64"/>
      <c r="AD2334" s="64"/>
      <c r="AE2334" s="64"/>
      <c r="AF2334" s="64"/>
      <c r="AG2334" s="64"/>
      <c r="AH2334" s="64"/>
    </row>
    <row r="2335" spans="1:34" ht="15" customHeight="1" x14ac:dyDescent="0.3">
      <c r="A2335" s="64"/>
      <c r="B2335" s="64"/>
      <c r="C2335" s="64"/>
      <c r="D2335" s="64"/>
      <c r="E2335" s="64"/>
      <c r="F2335" s="64"/>
      <c r="G2335" s="64"/>
      <c r="H2335" s="64"/>
      <c r="I2335" s="64"/>
      <c r="J2335" s="64"/>
      <c r="K2335" s="64"/>
      <c r="L2335" s="64"/>
      <c r="M2335" s="64"/>
      <c r="N2335" s="64"/>
      <c r="O2335" s="64"/>
      <c r="P2335" s="64"/>
      <c r="Q2335" s="64"/>
      <c r="R2335" s="64"/>
      <c r="S2335" s="64"/>
      <c r="T2335" s="64"/>
      <c r="U2335" s="64"/>
      <c r="V2335" s="64"/>
      <c r="W2335" s="64"/>
      <c r="X2335" s="64"/>
      <c r="Y2335" s="64"/>
      <c r="Z2335" s="64"/>
      <c r="AA2335" s="64"/>
      <c r="AB2335" s="64"/>
      <c r="AC2335" s="64"/>
      <c r="AD2335" s="64"/>
      <c r="AE2335" s="64"/>
      <c r="AF2335" s="64"/>
      <c r="AG2335" s="64"/>
      <c r="AH2335" s="64"/>
    </row>
    <row r="2336" spans="1:34" ht="15" customHeight="1" x14ac:dyDescent="0.3">
      <c r="A2336" s="64"/>
      <c r="B2336" s="64"/>
      <c r="C2336" s="64"/>
      <c r="D2336" s="64"/>
      <c r="E2336" s="64"/>
      <c r="F2336" s="64"/>
      <c r="G2336" s="64"/>
      <c r="H2336" s="64"/>
      <c r="I2336" s="64"/>
      <c r="J2336" s="64"/>
      <c r="K2336" s="64"/>
      <c r="L2336" s="64"/>
      <c r="M2336" s="64"/>
      <c r="N2336" s="64"/>
      <c r="O2336" s="64"/>
      <c r="P2336" s="64"/>
      <c r="Q2336" s="64"/>
      <c r="R2336" s="64"/>
      <c r="S2336" s="64"/>
      <c r="T2336" s="64"/>
      <c r="U2336" s="64"/>
      <c r="V2336" s="64"/>
      <c r="W2336" s="64"/>
      <c r="X2336" s="64"/>
      <c r="Y2336" s="64"/>
      <c r="Z2336" s="64"/>
      <c r="AA2336" s="64"/>
      <c r="AB2336" s="64"/>
      <c r="AC2336" s="64"/>
      <c r="AD2336" s="64"/>
      <c r="AE2336" s="64"/>
      <c r="AF2336" s="64"/>
      <c r="AG2336" s="64"/>
      <c r="AH2336" s="64"/>
    </row>
    <row r="2337" spans="1:34" ht="15" customHeight="1" x14ac:dyDescent="0.3">
      <c r="A2337" s="64"/>
      <c r="B2337" s="64"/>
      <c r="C2337" s="64"/>
      <c r="D2337" s="64"/>
      <c r="E2337" s="64"/>
      <c r="F2337" s="64"/>
      <c r="G2337" s="64"/>
      <c r="H2337" s="64"/>
      <c r="I2337" s="64"/>
      <c r="J2337" s="64"/>
      <c r="K2337" s="64"/>
      <c r="L2337" s="64"/>
      <c r="M2337" s="64"/>
      <c r="N2337" s="64"/>
      <c r="O2337" s="64"/>
      <c r="P2337" s="64"/>
      <c r="Q2337" s="64"/>
      <c r="R2337" s="64"/>
      <c r="S2337" s="64"/>
      <c r="T2337" s="64"/>
      <c r="U2337" s="64"/>
      <c r="V2337" s="64"/>
      <c r="W2337" s="64"/>
      <c r="X2337" s="64"/>
      <c r="Y2337" s="64"/>
      <c r="Z2337" s="64"/>
      <c r="AA2337" s="64"/>
      <c r="AB2337" s="64"/>
      <c r="AC2337" s="64"/>
      <c r="AD2337" s="64"/>
      <c r="AE2337" s="64"/>
      <c r="AF2337" s="64"/>
      <c r="AG2337" s="64"/>
      <c r="AH2337" s="64"/>
    </row>
    <row r="2338" spans="1:34" ht="15" customHeight="1" x14ac:dyDescent="0.3">
      <c r="A2338" s="64"/>
      <c r="B2338" s="64"/>
      <c r="C2338" s="64"/>
      <c r="D2338" s="64"/>
      <c r="E2338" s="64"/>
      <c r="F2338" s="64"/>
      <c r="G2338" s="64"/>
      <c r="H2338" s="64"/>
      <c r="I2338" s="64"/>
      <c r="J2338" s="64"/>
      <c r="K2338" s="64"/>
      <c r="L2338" s="64"/>
      <c r="M2338" s="64"/>
      <c r="N2338" s="64"/>
      <c r="O2338" s="64"/>
      <c r="P2338" s="64"/>
      <c r="Q2338" s="64"/>
      <c r="R2338" s="64"/>
      <c r="S2338" s="64"/>
      <c r="T2338" s="64"/>
      <c r="U2338" s="64"/>
      <c r="V2338" s="64"/>
      <c r="W2338" s="64"/>
      <c r="X2338" s="64"/>
      <c r="Y2338" s="64"/>
      <c r="Z2338" s="64"/>
      <c r="AA2338" s="64"/>
      <c r="AB2338" s="64"/>
      <c r="AC2338" s="64"/>
      <c r="AD2338" s="64"/>
      <c r="AE2338" s="64"/>
      <c r="AF2338" s="64"/>
      <c r="AG2338" s="64"/>
      <c r="AH2338" s="64"/>
    </row>
    <row r="2339" spans="1:34" ht="15" customHeight="1" x14ac:dyDescent="0.3">
      <c r="A2339" s="64"/>
      <c r="B2339" s="64"/>
      <c r="C2339" s="64"/>
      <c r="D2339" s="64"/>
      <c r="E2339" s="64"/>
      <c r="F2339" s="64"/>
      <c r="G2339" s="64"/>
      <c r="H2339" s="64"/>
      <c r="I2339" s="64"/>
      <c r="J2339" s="64"/>
      <c r="K2339" s="64"/>
      <c r="L2339" s="64"/>
      <c r="M2339" s="64"/>
      <c r="N2339" s="64"/>
      <c r="O2339" s="64"/>
      <c r="P2339" s="64"/>
      <c r="Q2339" s="64"/>
      <c r="R2339" s="64"/>
      <c r="S2339" s="64"/>
      <c r="T2339" s="64"/>
      <c r="U2339" s="64"/>
      <c r="V2339" s="64"/>
      <c r="W2339" s="64"/>
      <c r="X2339" s="64"/>
      <c r="Y2339" s="64"/>
      <c r="Z2339" s="64"/>
      <c r="AA2339" s="64"/>
      <c r="AB2339" s="64"/>
      <c r="AC2339" s="64"/>
      <c r="AD2339" s="64"/>
      <c r="AE2339" s="64"/>
      <c r="AF2339" s="64"/>
      <c r="AG2339" s="64"/>
      <c r="AH2339" s="64"/>
    </row>
    <row r="2340" spans="1:34" ht="15" customHeight="1" x14ac:dyDescent="0.3">
      <c r="A2340" s="64"/>
      <c r="B2340" s="64"/>
      <c r="C2340" s="64"/>
      <c r="D2340" s="64"/>
      <c r="E2340" s="64"/>
      <c r="F2340" s="64"/>
      <c r="G2340" s="64"/>
      <c r="H2340" s="64"/>
      <c r="I2340" s="64"/>
      <c r="J2340" s="64"/>
      <c r="K2340" s="64"/>
      <c r="L2340" s="64"/>
      <c r="M2340" s="64"/>
      <c r="N2340" s="64"/>
      <c r="O2340" s="64"/>
      <c r="P2340" s="64"/>
      <c r="Q2340" s="64"/>
      <c r="R2340" s="64"/>
      <c r="S2340" s="64"/>
      <c r="T2340" s="64"/>
      <c r="U2340" s="64"/>
      <c r="V2340" s="64"/>
      <c r="W2340" s="64"/>
      <c r="X2340" s="64"/>
      <c r="Y2340" s="64"/>
      <c r="Z2340" s="64"/>
      <c r="AA2340" s="64"/>
      <c r="AB2340" s="64"/>
      <c r="AC2340" s="64"/>
      <c r="AD2340" s="64"/>
      <c r="AE2340" s="64"/>
      <c r="AF2340" s="64"/>
      <c r="AG2340" s="64"/>
      <c r="AH2340" s="64"/>
    </row>
    <row r="2341" spans="1:34" ht="15" customHeight="1" x14ac:dyDescent="0.3">
      <c r="A2341" s="64"/>
      <c r="B2341" s="64"/>
      <c r="C2341" s="64"/>
      <c r="D2341" s="64"/>
      <c r="E2341" s="64"/>
      <c r="F2341" s="64"/>
      <c r="G2341" s="64"/>
      <c r="H2341" s="64"/>
      <c r="I2341" s="64"/>
      <c r="J2341" s="64"/>
      <c r="K2341" s="64"/>
      <c r="L2341" s="64"/>
      <c r="M2341" s="64"/>
      <c r="N2341" s="64"/>
      <c r="O2341" s="64"/>
      <c r="P2341" s="64"/>
      <c r="Q2341" s="64"/>
      <c r="R2341" s="64"/>
      <c r="S2341" s="64"/>
      <c r="T2341" s="64"/>
      <c r="U2341" s="64"/>
      <c r="V2341" s="64"/>
      <c r="W2341" s="64"/>
      <c r="X2341" s="64"/>
      <c r="Y2341" s="64"/>
      <c r="Z2341" s="64"/>
      <c r="AA2341" s="64"/>
      <c r="AB2341" s="64"/>
      <c r="AC2341" s="64"/>
      <c r="AD2341" s="64"/>
      <c r="AE2341" s="64"/>
      <c r="AF2341" s="64"/>
      <c r="AG2341" s="64"/>
      <c r="AH2341" s="64"/>
    </row>
    <row r="2342" spans="1:34" ht="15" customHeight="1" x14ac:dyDescent="0.3">
      <c r="A2342" s="64"/>
      <c r="B2342" s="64"/>
      <c r="C2342" s="64"/>
      <c r="D2342" s="64"/>
      <c r="E2342" s="64"/>
      <c r="F2342" s="64"/>
      <c r="G2342" s="64"/>
      <c r="H2342" s="64"/>
      <c r="I2342" s="64"/>
      <c r="J2342" s="64"/>
      <c r="K2342" s="64"/>
      <c r="L2342" s="64"/>
      <c r="M2342" s="64"/>
      <c r="N2342" s="64"/>
      <c r="O2342" s="64"/>
      <c r="P2342" s="64"/>
      <c r="Q2342" s="64"/>
      <c r="R2342" s="64"/>
      <c r="S2342" s="64"/>
      <c r="T2342" s="64"/>
      <c r="U2342" s="64"/>
      <c r="V2342" s="64"/>
      <c r="W2342" s="64"/>
      <c r="X2342" s="64"/>
      <c r="Y2342" s="64"/>
      <c r="Z2342" s="64"/>
      <c r="AA2342" s="64"/>
      <c r="AB2342" s="64"/>
      <c r="AC2342" s="64"/>
      <c r="AD2342" s="64"/>
      <c r="AE2342" s="64"/>
      <c r="AF2342" s="64"/>
      <c r="AG2342" s="64"/>
      <c r="AH2342" s="64"/>
    </row>
    <row r="2343" spans="1:34" ht="15" customHeight="1" x14ac:dyDescent="0.3">
      <c r="A2343" s="64"/>
      <c r="B2343" s="64"/>
      <c r="C2343" s="64"/>
      <c r="D2343" s="64"/>
      <c r="E2343" s="64"/>
      <c r="F2343" s="64"/>
      <c r="G2343" s="64"/>
      <c r="H2343" s="64"/>
      <c r="I2343" s="64"/>
      <c r="J2343" s="64"/>
      <c r="K2343" s="64"/>
      <c r="L2343" s="64"/>
      <c r="M2343" s="64"/>
      <c r="N2343" s="64"/>
      <c r="O2343" s="64"/>
      <c r="P2343" s="64"/>
      <c r="Q2343" s="64"/>
      <c r="R2343" s="64"/>
      <c r="S2343" s="64"/>
      <c r="T2343" s="64"/>
      <c r="U2343" s="64"/>
      <c r="V2343" s="64"/>
      <c r="W2343" s="64"/>
      <c r="X2343" s="64"/>
      <c r="Y2343" s="64"/>
      <c r="Z2343" s="64"/>
      <c r="AA2343" s="64"/>
      <c r="AB2343" s="64"/>
      <c r="AC2343" s="64"/>
      <c r="AD2343" s="64"/>
      <c r="AE2343" s="64"/>
      <c r="AF2343" s="64"/>
      <c r="AG2343" s="64"/>
      <c r="AH2343" s="64"/>
    </row>
    <row r="2344" spans="1:34" ht="15" customHeight="1" x14ac:dyDescent="0.3">
      <c r="A2344" s="64"/>
      <c r="B2344" s="64"/>
      <c r="C2344" s="64"/>
      <c r="D2344" s="64"/>
      <c r="E2344" s="64"/>
      <c r="F2344" s="64"/>
      <c r="G2344" s="64"/>
      <c r="H2344" s="64"/>
      <c r="I2344" s="64"/>
      <c r="J2344" s="64"/>
      <c r="K2344" s="64"/>
      <c r="L2344" s="64"/>
      <c r="M2344" s="64"/>
      <c r="N2344" s="64"/>
      <c r="O2344" s="64"/>
      <c r="P2344" s="64"/>
      <c r="Q2344" s="64"/>
      <c r="R2344" s="64"/>
      <c r="S2344" s="64"/>
      <c r="T2344" s="64"/>
      <c r="U2344" s="64"/>
      <c r="V2344" s="64"/>
      <c r="W2344" s="64"/>
      <c r="X2344" s="64"/>
      <c r="Y2344" s="64"/>
      <c r="Z2344" s="64"/>
      <c r="AA2344" s="64"/>
      <c r="AB2344" s="64"/>
      <c r="AC2344" s="64"/>
      <c r="AD2344" s="64"/>
      <c r="AE2344" s="64"/>
      <c r="AF2344" s="64"/>
      <c r="AG2344" s="64"/>
      <c r="AH2344" s="64"/>
    </row>
    <row r="2345" spans="1:34" ht="15" customHeight="1" x14ac:dyDescent="0.3">
      <c r="A2345" s="64"/>
      <c r="B2345" s="64"/>
      <c r="C2345" s="64"/>
      <c r="D2345" s="64"/>
      <c r="E2345" s="64"/>
      <c r="F2345" s="64"/>
      <c r="G2345" s="64"/>
      <c r="H2345" s="64"/>
      <c r="I2345" s="64"/>
      <c r="J2345" s="64"/>
      <c r="K2345" s="64"/>
      <c r="L2345" s="64"/>
      <c r="M2345" s="64"/>
      <c r="N2345" s="64"/>
      <c r="O2345" s="64"/>
      <c r="P2345" s="64"/>
      <c r="Q2345" s="64"/>
      <c r="R2345" s="64"/>
      <c r="S2345" s="64"/>
      <c r="T2345" s="64"/>
      <c r="U2345" s="64"/>
      <c r="V2345" s="64"/>
      <c r="W2345" s="64"/>
      <c r="X2345" s="64"/>
      <c r="Y2345" s="64"/>
      <c r="Z2345" s="64"/>
      <c r="AA2345" s="64"/>
      <c r="AB2345" s="64"/>
      <c r="AC2345" s="64"/>
      <c r="AD2345" s="64"/>
      <c r="AE2345" s="64"/>
      <c r="AF2345" s="64"/>
      <c r="AG2345" s="64"/>
      <c r="AH2345" s="64"/>
    </row>
    <row r="2346" spans="1:34" ht="15" customHeight="1" x14ac:dyDescent="0.3">
      <c r="A2346" s="64"/>
      <c r="B2346" s="64"/>
      <c r="C2346" s="64"/>
      <c r="D2346" s="64"/>
      <c r="E2346" s="64"/>
      <c r="F2346" s="64"/>
      <c r="G2346" s="64"/>
      <c r="H2346" s="64"/>
      <c r="I2346" s="64"/>
      <c r="J2346" s="64"/>
      <c r="K2346" s="64"/>
      <c r="L2346" s="64"/>
      <c r="M2346" s="64"/>
      <c r="N2346" s="64"/>
      <c r="O2346" s="64"/>
      <c r="P2346" s="64"/>
      <c r="Q2346" s="64"/>
      <c r="R2346" s="64"/>
      <c r="S2346" s="64"/>
      <c r="T2346" s="64"/>
      <c r="U2346" s="64"/>
      <c r="V2346" s="64"/>
      <c r="W2346" s="64"/>
      <c r="X2346" s="64"/>
      <c r="Y2346" s="64"/>
      <c r="Z2346" s="64"/>
      <c r="AA2346" s="64"/>
      <c r="AB2346" s="64"/>
      <c r="AC2346" s="64"/>
      <c r="AD2346" s="64"/>
      <c r="AE2346" s="64"/>
      <c r="AF2346" s="64"/>
      <c r="AG2346" s="64"/>
      <c r="AH2346" s="64"/>
    </row>
    <row r="2347" spans="1:34" ht="15" customHeight="1" x14ac:dyDescent="0.3">
      <c r="A2347" s="64"/>
      <c r="B2347" s="64"/>
      <c r="C2347" s="64"/>
      <c r="D2347" s="64"/>
      <c r="E2347" s="64"/>
      <c r="F2347" s="64"/>
      <c r="G2347" s="64"/>
      <c r="H2347" s="64"/>
      <c r="I2347" s="64"/>
      <c r="J2347" s="64"/>
      <c r="K2347" s="64"/>
      <c r="L2347" s="64"/>
      <c r="M2347" s="64"/>
      <c r="N2347" s="64"/>
      <c r="O2347" s="64"/>
      <c r="P2347" s="64"/>
      <c r="Q2347" s="64"/>
      <c r="R2347" s="64"/>
      <c r="S2347" s="64"/>
      <c r="T2347" s="64"/>
      <c r="U2347" s="64"/>
      <c r="V2347" s="64"/>
      <c r="W2347" s="64"/>
      <c r="X2347" s="64"/>
      <c r="Y2347" s="64"/>
      <c r="Z2347" s="64"/>
      <c r="AA2347" s="64"/>
      <c r="AB2347" s="64"/>
      <c r="AC2347" s="64"/>
      <c r="AD2347" s="64"/>
      <c r="AE2347" s="64"/>
      <c r="AF2347" s="64"/>
      <c r="AG2347" s="64"/>
      <c r="AH2347" s="64"/>
    </row>
    <row r="2348" spans="1:34" ht="15" customHeight="1" x14ac:dyDescent="0.3">
      <c r="A2348" s="64"/>
      <c r="B2348" s="64"/>
      <c r="C2348" s="64"/>
      <c r="D2348" s="64"/>
      <c r="E2348" s="64"/>
      <c r="F2348" s="64"/>
      <c r="G2348" s="64"/>
      <c r="H2348" s="64"/>
      <c r="I2348" s="64"/>
      <c r="J2348" s="64"/>
      <c r="K2348" s="64"/>
      <c r="L2348" s="64"/>
      <c r="M2348" s="64"/>
      <c r="N2348" s="64"/>
      <c r="O2348" s="64"/>
      <c r="P2348" s="64"/>
      <c r="Q2348" s="64"/>
      <c r="R2348" s="64"/>
      <c r="S2348" s="64"/>
      <c r="T2348" s="64"/>
      <c r="U2348" s="64"/>
      <c r="V2348" s="64"/>
      <c r="W2348" s="64"/>
      <c r="X2348" s="64"/>
      <c r="Y2348" s="64"/>
      <c r="Z2348" s="64"/>
      <c r="AA2348" s="64"/>
      <c r="AB2348" s="64"/>
      <c r="AC2348" s="64"/>
      <c r="AD2348" s="64"/>
      <c r="AE2348" s="64"/>
      <c r="AF2348" s="64"/>
      <c r="AG2348" s="64"/>
      <c r="AH2348" s="64"/>
    </row>
    <row r="2349" spans="1:34" ht="15" customHeight="1" x14ac:dyDescent="0.3">
      <c r="A2349" s="64"/>
      <c r="B2349" s="64"/>
      <c r="C2349" s="64"/>
      <c r="D2349" s="64"/>
      <c r="E2349" s="64"/>
      <c r="F2349" s="64"/>
      <c r="G2349" s="64"/>
      <c r="H2349" s="64"/>
      <c r="I2349" s="64"/>
      <c r="J2349" s="64"/>
      <c r="K2349" s="64"/>
      <c r="L2349" s="64"/>
      <c r="M2349" s="64"/>
      <c r="N2349" s="64"/>
      <c r="O2349" s="64"/>
      <c r="P2349" s="64"/>
      <c r="Q2349" s="64"/>
      <c r="R2349" s="64"/>
      <c r="S2349" s="64"/>
      <c r="T2349" s="64"/>
      <c r="U2349" s="64"/>
      <c r="V2349" s="64"/>
      <c r="W2349" s="64"/>
      <c r="X2349" s="64"/>
      <c r="Y2349" s="64"/>
      <c r="Z2349" s="64"/>
      <c r="AA2349" s="64"/>
      <c r="AB2349" s="64"/>
      <c r="AC2349" s="64"/>
      <c r="AD2349" s="64"/>
      <c r="AE2349" s="64"/>
      <c r="AF2349" s="64"/>
      <c r="AG2349" s="64"/>
      <c r="AH2349" s="64"/>
    </row>
    <row r="2350" spans="1:34" ht="15" customHeight="1" x14ac:dyDescent="0.3">
      <c r="A2350" s="64"/>
      <c r="B2350" s="64"/>
      <c r="C2350" s="64"/>
      <c r="D2350" s="64"/>
      <c r="E2350" s="64"/>
      <c r="F2350" s="64"/>
      <c r="G2350" s="64"/>
      <c r="H2350" s="64"/>
      <c r="I2350" s="64"/>
      <c r="J2350" s="64"/>
      <c r="K2350" s="64"/>
      <c r="L2350" s="64"/>
      <c r="M2350" s="64"/>
      <c r="N2350" s="64"/>
      <c r="O2350" s="64"/>
      <c r="P2350" s="64"/>
      <c r="Q2350" s="64"/>
      <c r="R2350" s="64"/>
      <c r="S2350" s="64"/>
      <c r="T2350" s="64"/>
      <c r="U2350" s="64"/>
      <c r="V2350" s="64"/>
      <c r="W2350" s="64"/>
      <c r="X2350" s="64"/>
      <c r="Y2350" s="64"/>
      <c r="Z2350" s="64"/>
      <c r="AA2350" s="64"/>
      <c r="AB2350" s="64"/>
      <c r="AC2350" s="64"/>
      <c r="AD2350" s="64"/>
      <c r="AE2350" s="64"/>
      <c r="AF2350" s="64"/>
      <c r="AG2350" s="64"/>
      <c r="AH2350" s="64"/>
    </row>
    <row r="2351" spans="1:34" ht="15" customHeight="1" x14ac:dyDescent="0.3">
      <c r="A2351" s="64"/>
      <c r="B2351" s="64"/>
      <c r="C2351" s="64"/>
      <c r="D2351" s="64"/>
      <c r="E2351" s="64"/>
      <c r="F2351" s="64"/>
      <c r="G2351" s="64"/>
      <c r="H2351" s="64"/>
      <c r="I2351" s="64"/>
      <c r="J2351" s="64"/>
      <c r="K2351" s="64"/>
      <c r="L2351" s="64"/>
      <c r="M2351" s="64"/>
      <c r="N2351" s="64"/>
      <c r="O2351" s="64"/>
      <c r="P2351" s="64"/>
      <c r="Q2351" s="64"/>
      <c r="R2351" s="64"/>
      <c r="S2351" s="64"/>
      <c r="T2351" s="64"/>
      <c r="U2351" s="64"/>
      <c r="V2351" s="64"/>
      <c r="W2351" s="64"/>
      <c r="X2351" s="64"/>
      <c r="Y2351" s="64"/>
      <c r="Z2351" s="64"/>
      <c r="AA2351" s="64"/>
      <c r="AB2351" s="64"/>
      <c r="AC2351" s="64"/>
      <c r="AD2351" s="64"/>
      <c r="AE2351" s="64"/>
      <c r="AF2351" s="64"/>
      <c r="AG2351" s="64"/>
      <c r="AH2351" s="64"/>
    </row>
    <row r="2352" spans="1:34" ht="15" customHeight="1" x14ac:dyDescent="0.3">
      <c r="A2352" s="64"/>
      <c r="B2352" s="64"/>
      <c r="C2352" s="64"/>
      <c r="D2352" s="64"/>
      <c r="E2352" s="64"/>
      <c r="F2352" s="64"/>
      <c r="G2352" s="64"/>
      <c r="H2352" s="64"/>
      <c r="I2352" s="64"/>
      <c r="J2352" s="64"/>
      <c r="K2352" s="64"/>
      <c r="L2352" s="64"/>
      <c r="M2352" s="64"/>
      <c r="N2352" s="64"/>
      <c r="O2352" s="64"/>
      <c r="P2352" s="64"/>
      <c r="Q2352" s="64"/>
      <c r="R2352" s="64"/>
      <c r="S2352" s="64"/>
      <c r="T2352" s="64"/>
      <c r="U2352" s="64"/>
      <c r="V2352" s="64"/>
      <c r="W2352" s="64"/>
      <c r="X2352" s="64"/>
      <c r="Y2352" s="64"/>
      <c r="Z2352" s="64"/>
      <c r="AA2352" s="64"/>
      <c r="AB2352" s="64"/>
      <c r="AC2352" s="64"/>
      <c r="AD2352" s="64"/>
      <c r="AE2352" s="64"/>
      <c r="AF2352" s="64"/>
      <c r="AG2352" s="64"/>
      <c r="AH2352" s="64"/>
    </row>
    <row r="2353" spans="1:34" ht="15" customHeight="1" x14ac:dyDescent="0.3">
      <c r="A2353" s="64"/>
      <c r="B2353" s="64"/>
      <c r="C2353" s="64"/>
      <c r="D2353" s="64"/>
      <c r="E2353" s="64"/>
      <c r="F2353" s="64"/>
      <c r="G2353" s="64"/>
      <c r="H2353" s="64"/>
      <c r="I2353" s="64"/>
      <c r="J2353" s="64"/>
      <c r="K2353" s="64"/>
      <c r="L2353" s="64"/>
      <c r="M2353" s="64"/>
      <c r="N2353" s="64"/>
      <c r="O2353" s="64"/>
      <c r="P2353" s="64"/>
      <c r="Q2353" s="64"/>
      <c r="R2353" s="64"/>
      <c r="S2353" s="64"/>
      <c r="T2353" s="64"/>
      <c r="U2353" s="64"/>
      <c r="V2353" s="64"/>
      <c r="W2353" s="64"/>
      <c r="X2353" s="64"/>
      <c r="Y2353" s="64"/>
      <c r="Z2353" s="64"/>
      <c r="AA2353" s="64"/>
      <c r="AB2353" s="64"/>
      <c r="AC2353" s="64"/>
      <c r="AD2353" s="64"/>
      <c r="AE2353" s="64"/>
      <c r="AF2353" s="64"/>
      <c r="AG2353" s="64"/>
      <c r="AH2353" s="64"/>
    </row>
    <row r="2354" spans="1:34" ht="15" customHeight="1" x14ac:dyDescent="0.3">
      <c r="A2354" s="64"/>
      <c r="B2354" s="64"/>
      <c r="C2354" s="64"/>
      <c r="D2354" s="64"/>
      <c r="E2354" s="64"/>
      <c r="F2354" s="64"/>
      <c r="G2354" s="64"/>
      <c r="H2354" s="64"/>
      <c r="I2354" s="64"/>
      <c r="J2354" s="64"/>
      <c r="K2354" s="64"/>
      <c r="L2354" s="64"/>
      <c r="M2354" s="64"/>
      <c r="N2354" s="64"/>
      <c r="O2354" s="64"/>
      <c r="P2354" s="64"/>
      <c r="Q2354" s="64"/>
      <c r="R2354" s="64"/>
      <c r="S2354" s="64"/>
      <c r="T2354" s="64"/>
      <c r="U2354" s="64"/>
      <c r="V2354" s="64"/>
      <c r="W2354" s="64"/>
      <c r="X2354" s="64"/>
      <c r="Y2354" s="64"/>
      <c r="Z2354" s="64"/>
      <c r="AA2354" s="64"/>
      <c r="AB2354" s="64"/>
      <c r="AC2354" s="64"/>
      <c r="AD2354" s="64"/>
      <c r="AE2354" s="64"/>
      <c r="AF2354" s="64"/>
      <c r="AG2354" s="64"/>
      <c r="AH2354" s="64"/>
    </row>
    <row r="2355" spans="1:34" ht="15" customHeight="1" x14ac:dyDescent="0.3">
      <c r="A2355" s="64"/>
      <c r="B2355" s="64"/>
      <c r="C2355" s="64"/>
      <c r="D2355" s="64"/>
      <c r="E2355" s="64"/>
      <c r="F2355" s="64"/>
      <c r="G2355" s="64"/>
      <c r="H2355" s="64"/>
      <c r="I2355" s="64"/>
      <c r="J2355" s="64"/>
      <c r="K2355" s="64"/>
      <c r="L2355" s="64"/>
      <c r="M2355" s="64"/>
      <c r="N2355" s="64"/>
      <c r="O2355" s="64"/>
      <c r="P2355" s="64"/>
      <c r="Q2355" s="64"/>
      <c r="R2355" s="64"/>
      <c r="S2355" s="64"/>
      <c r="T2355" s="64"/>
      <c r="U2355" s="64"/>
      <c r="V2355" s="64"/>
      <c r="W2355" s="64"/>
      <c r="X2355" s="64"/>
      <c r="Y2355" s="64"/>
      <c r="Z2355" s="64"/>
      <c r="AA2355" s="64"/>
      <c r="AB2355" s="64"/>
      <c r="AC2355" s="64"/>
      <c r="AD2355" s="64"/>
      <c r="AE2355" s="64"/>
      <c r="AF2355" s="64"/>
      <c r="AG2355" s="64"/>
      <c r="AH2355" s="64"/>
    </row>
    <row r="2356" spans="1:34" ht="15" customHeight="1" x14ac:dyDescent="0.3">
      <c r="A2356" s="64"/>
      <c r="B2356" s="64"/>
      <c r="C2356" s="64"/>
      <c r="D2356" s="64"/>
      <c r="E2356" s="64"/>
      <c r="F2356" s="64"/>
      <c r="G2356" s="64"/>
      <c r="H2356" s="64"/>
      <c r="I2356" s="64"/>
      <c r="J2356" s="64"/>
      <c r="K2356" s="64"/>
      <c r="L2356" s="64"/>
      <c r="M2356" s="64"/>
      <c r="N2356" s="64"/>
      <c r="O2356" s="64"/>
      <c r="P2356" s="64"/>
      <c r="Q2356" s="64"/>
      <c r="R2356" s="64"/>
      <c r="S2356" s="64"/>
      <c r="T2356" s="64"/>
      <c r="U2356" s="64"/>
      <c r="V2356" s="64"/>
      <c r="W2356" s="64"/>
      <c r="X2356" s="64"/>
      <c r="Y2356" s="64"/>
      <c r="Z2356" s="64"/>
      <c r="AA2356" s="64"/>
      <c r="AB2356" s="64"/>
      <c r="AC2356" s="64"/>
      <c r="AD2356" s="64"/>
      <c r="AE2356" s="64"/>
      <c r="AF2356" s="64"/>
      <c r="AG2356" s="64"/>
      <c r="AH2356" s="64"/>
    </row>
    <row r="2357" spans="1:34" ht="15" customHeight="1" x14ac:dyDescent="0.3">
      <c r="A2357" s="64"/>
      <c r="B2357" s="64"/>
      <c r="C2357" s="64"/>
      <c r="D2357" s="64"/>
      <c r="E2357" s="64"/>
      <c r="F2357" s="64"/>
      <c r="G2357" s="64"/>
      <c r="H2357" s="64"/>
      <c r="I2357" s="64"/>
      <c r="J2357" s="64"/>
      <c r="K2357" s="64"/>
      <c r="L2357" s="64"/>
      <c r="M2357" s="64"/>
      <c r="N2357" s="64"/>
      <c r="O2357" s="64"/>
      <c r="P2357" s="64"/>
      <c r="Q2357" s="64"/>
      <c r="R2357" s="64"/>
      <c r="S2357" s="64"/>
      <c r="T2357" s="64"/>
      <c r="U2357" s="64"/>
      <c r="V2357" s="64"/>
      <c r="W2357" s="64"/>
      <c r="X2357" s="64"/>
      <c r="Y2357" s="64"/>
      <c r="Z2357" s="64"/>
      <c r="AA2357" s="64"/>
      <c r="AB2357" s="64"/>
      <c r="AC2357" s="64"/>
      <c r="AD2357" s="64"/>
      <c r="AE2357" s="64"/>
      <c r="AF2357" s="64"/>
      <c r="AG2357" s="64"/>
      <c r="AH2357" s="64"/>
    </row>
    <row r="2358" spans="1:34" ht="15" customHeight="1" x14ac:dyDescent="0.3">
      <c r="A2358" s="64"/>
      <c r="B2358" s="64"/>
      <c r="C2358" s="64"/>
      <c r="D2358" s="64"/>
      <c r="E2358" s="64"/>
      <c r="F2358" s="64"/>
      <c r="G2358" s="64"/>
      <c r="H2358" s="64"/>
      <c r="I2358" s="64"/>
      <c r="J2358" s="64"/>
      <c r="K2358" s="64"/>
      <c r="L2358" s="64"/>
      <c r="M2358" s="64"/>
      <c r="N2358" s="64"/>
      <c r="O2358" s="64"/>
      <c r="P2358" s="64"/>
      <c r="Q2358" s="64"/>
      <c r="R2358" s="64"/>
      <c r="S2358" s="64"/>
      <c r="T2358" s="64"/>
      <c r="U2358" s="64"/>
      <c r="V2358" s="64"/>
      <c r="W2358" s="64"/>
      <c r="X2358" s="64"/>
      <c r="Y2358" s="64"/>
      <c r="Z2358" s="64"/>
      <c r="AA2358" s="64"/>
      <c r="AB2358" s="64"/>
      <c r="AC2358" s="64"/>
      <c r="AD2358" s="64"/>
      <c r="AE2358" s="64"/>
      <c r="AF2358" s="64"/>
      <c r="AG2358" s="64"/>
      <c r="AH2358" s="64"/>
    </row>
    <row r="2359" spans="1:34" ht="15" customHeight="1" x14ac:dyDescent="0.3">
      <c r="A2359" s="64"/>
      <c r="B2359" s="64"/>
      <c r="C2359" s="64"/>
      <c r="D2359" s="64"/>
      <c r="E2359" s="64"/>
      <c r="F2359" s="64"/>
      <c r="G2359" s="64"/>
      <c r="H2359" s="64"/>
      <c r="I2359" s="64"/>
      <c r="J2359" s="64"/>
      <c r="K2359" s="64"/>
      <c r="L2359" s="64"/>
      <c r="M2359" s="64"/>
      <c r="N2359" s="64"/>
      <c r="O2359" s="64"/>
      <c r="P2359" s="64"/>
      <c r="Q2359" s="64"/>
      <c r="R2359" s="64"/>
      <c r="S2359" s="64"/>
      <c r="T2359" s="64"/>
      <c r="U2359" s="64"/>
      <c r="V2359" s="64"/>
      <c r="W2359" s="64"/>
      <c r="X2359" s="64"/>
      <c r="Y2359" s="64"/>
      <c r="Z2359" s="64"/>
      <c r="AA2359" s="64"/>
      <c r="AB2359" s="64"/>
      <c r="AC2359" s="64"/>
      <c r="AD2359" s="64"/>
      <c r="AE2359" s="64"/>
      <c r="AF2359" s="64"/>
      <c r="AG2359" s="64"/>
      <c r="AH2359" s="64"/>
    </row>
    <row r="2360" spans="1:34" ht="15" customHeight="1" x14ac:dyDescent="0.3">
      <c r="A2360" s="64"/>
      <c r="B2360" s="64"/>
      <c r="C2360" s="64"/>
      <c r="D2360" s="64"/>
      <c r="E2360" s="64"/>
      <c r="F2360" s="64"/>
      <c r="G2360" s="64"/>
      <c r="H2360" s="64"/>
      <c r="I2360" s="64"/>
      <c r="J2360" s="64"/>
      <c r="K2360" s="64"/>
      <c r="L2360" s="64"/>
      <c r="M2360" s="64"/>
      <c r="N2360" s="64"/>
      <c r="O2360" s="64"/>
      <c r="P2360" s="64"/>
      <c r="Q2360" s="64"/>
      <c r="R2360" s="64"/>
      <c r="S2360" s="64"/>
      <c r="T2360" s="64"/>
      <c r="U2360" s="64"/>
      <c r="V2360" s="64"/>
      <c r="W2360" s="64"/>
      <c r="X2360" s="64"/>
      <c r="Y2360" s="64"/>
      <c r="Z2360" s="64"/>
      <c r="AA2360" s="64"/>
      <c r="AB2360" s="64"/>
      <c r="AC2360" s="64"/>
      <c r="AD2360" s="64"/>
      <c r="AE2360" s="64"/>
      <c r="AF2360" s="64"/>
      <c r="AG2360" s="64"/>
      <c r="AH2360" s="64"/>
    </row>
    <row r="2361" spans="1:34" ht="15" customHeight="1" x14ac:dyDescent="0.3">
      <c r="A2361" s="64"/>
      <c r="B2361" s="64"/>
      <c r="C2361" s="64"/>
      <c r="D2361" s="64"/>
      <c r="E2361" s="64"/>
      <c r="F2361" s="64"/>
      <c r="G2361" s="64"/>
      <c r="H2361" s="64"/>
      <c r="I2361" s="64"/>
      <c r="J2361" s="64"/>
      <c r="K2361" s="64"/>
      <c r="L2361" s="64"/>
      <c r="M2361" s="64"/>
      <c r="N2361" s="64"/>
      <c r="O2361" s="64"/>
      <c r="P2361" s="64"/>
      <c r="Q2361" s="64"/>
      <c r="R2361" s="64"/>
      <c r="S2361" s="64"/>
      <c r="T2361" s="64"/>
      <c r="U2361" s="64"/>
      <c r="V2361" s="64"/>
      <c r="W2361" s="64"/>
      <c r="X2361" s="64"/>
      <c r="Y2361" s="64"/>
      <c r="Z2361" s="64"/>
      <c r="AA2361" s="64"/>
      <c r="AB2361" s="64"/>
      <c r="AC2361" s="64"/>
      <c r="AD2361" s="64"/>
      <c r="AE2361" s="64"/>
      <c r="AF2361" s="64"/>
      <c r="AG2361" s="64"/>
      <c r="AH2361" s="64"/>
    </row>
    <row r="2362" spans="1:34" ht="15" customHeight="1" x14ac:dyDescent="0.3">
      <c r="A2362" s="64"/>
      <c r="B2362" s="64"/>
      <c r="C2362" s="64"/>
      <c r="D2362" s="64"/>
      <c r="E2362" s="64"/>
      <c r="F2362" s="64"/>
      <c r="G2362" s="64"/>
      <c r="H2362" s="64"/>
      <c r="I2362" s="64"/>
      <c r="J2362" s="64"/>
      <c r="K2362" s="64"/>
      <c r="L2362" s="64"/>
      <c r="M2362" s="64"/>
      <c r="N2362" s="64"/>
      <c r="O2362" s="64"/>
      <c r="P2362" s="64"/>
      <c r="Q2362" s="64"/>
      <c r="R2362" s="64"/>
      <c r="S2362" s="64"/>
      <c r="T2362" s="64"/>
      <c r="U2362" s="64"/>
      <c r="V2362" s="64"/>
      <c r="W2362" s="64"/>
      <c r="X2362" s="64"/>
      <c r="Y2362" s="64"/>
      <c r="Z2362" s="64"/>
      <c r="AA2362" s="64"/>
      <c r="AB2362" s="64"/>
      <c r="AC2362" s="64"/>
      <c r="AD2362" s="64"/>
      <c r="AE2362" s="64"/>
      <c r="AF2362" s="64"/>
      <c r="AG2362" s="64"/>
      <c r="AH2362" s="64"/>
    </row>
    <row r="2363" spans="1:34" ht="15" customHeight="1" x14ac:dyDescent="0.3">
      <c r="A2363" s="64"/>
      <c r="B2363" s="64"/>
      <c r="C2363" s="64"/>
      <c r="D2363" s="64"/>
      <c r="E2363" s="64"/>
      <c r="F2363" s="64"/>
      <c r="G2363" s="64"/>
      <c r="H2363" s="64"/>
      <c r="I2363" s="64"/>
      <c r="J2363" s="64"/>
      <c r="K2363" s="64"/>
      <c r="L2363" s="64"/>
      <c r="M2363" s="64"/>
      <c r="N2363" s="64"/>
      <c r="O2363" s="64"/>
      <c r="P2363" s="64"/>
      <c r="Q2363" s="64"/>
      <c r="R2363" s="64"/>
      <c r="S2363" s="64"/>
      <c r="T2363" s="64"/>
      <c r="U2363" s="64"/>
      <c r="V2363" s="64"/>
      <c r="W2363" s="64"/>
      <c r="X2363" s="64"/>
      <c r="Y2363" s="64"/>
      <c r="Z2363" s="64"/>
      <c r="AA2363" s="64"/>
      <c r="AB2363" s="64"/>
      <c r="AC2363" s="64"/>
      <c r="AD2363" s="64"/>
      <c r="AE2363" s="64"/>
      <c r="AF2363" s="64"/>
      <c r="AG2363" s="64"/>
      <c r="AH2363" s="64"/>
    </row>
    <row r="2364" spans="1:34" ht="15" customHeight="1" x14ac:dyDescent="0.3">
      <c r="A2364" s="64"/>
      <c r="B2364" s="64"/>
      <c r="C2364" s="64"/>
      <c r="D2364" s="64"/>
      <c r="E2364" s="64"/>
      <c r="F2364" s="64"/>
      <c r="G2364" s="64"/>
      <c r="H2364" s="64"/>
      <c r="I2364" s="64"/>
      <c r="J2364" s="64"/>
      <c r="K2364" s="64"/>
      <c r="L2364" s="64"/>
      <c r="M2364" s="64"/>
      <c r="N2364" s="64"/>
      <c r="O2364" s="64"/>
      <c r="P2364" s="64"/>
      <c r="Q2364" s="64"/>
      <c r="R2364" s="64"/>
      <c r="S2364" s="64"/>
      <c r="T2364" s="64"/>
      <c r="U2364" s="64"/>
      <c r="V2364" s="64"/>
      <c r="W2364" s="64"/>
      <c r="X2364" s="64"/>
      <c r="Y2364" s="64"/>
      <c r="Z2364" s="64"/>
      <c r="AA2364" s="64"/>
      <c r="AB2364" s="64"/>
      <c r="AC2364" s="64"/>
      <c r="AD2364" s="64"/>
      <c r="AE2364" s="64"/>
      <c r="AF2364" s="64"/>
      <c r="AG2364" s="64"/>
      <c r="AH2364" s="64"/>
    </row>
    <row r="2365" spans="1:34" ht="15" customHeight="1" x14ac:dyDescent="0.3">
      <c r="A2365" s="64"/>
      <c r="B2365" s="64"/>
      <c r="C2365" s="64"/>
      <c r="D2365" s="64"/>
      <c r="E2365" s="64"/>
      <c r="F2365" s="64"/>
      <c r="G2365" s="64"/>
      <c r="H2365" s="64"/>
      <c r="I2365" s="64"/>
      <c r="J2365" s="64"/>
      <c r="K2365" s="64"/>
      <c r="L2365" s="64"/>
      <c r="M2365" s="64"/>
      <c r="N2365" s="64"/>
      <c r="O2365" s="64"/>
      <c r="P2365" s="64"/>
      <c r="Q2365" s="64"/>
      <c r="R2365" s="64"/>
      <c r="S2365" s="64"/>
      <c r="T2365" s="64"/>
      <c r="U2365" s="64"/>
      <c r="V2365" s="64"/>
      <c r="W2365" s="64"/>
      <c r="X2365" s="64"/>
      <c r="Y2365" s="64"/>
      <c r="Z2365" s="64"/>
      <c r="AA2365" s="64"/>
      <c r="AB2365" s="64"/>
      <c r="AC2365" s="64"/>
      <c r="AD2365" s="64"/>
      <c r="AE2365" s="64"/>
      <c r="AF2365" s="64"/>
      <c r="AG2365" s="64"/>
      <c r="AH2365" s="64"/>
    </row>
    <row r="2366" spans="1:34" ht="15" customHeight="1" x14ac:dyDescent="0.3">
      <c r="A2366" s="64"/>
      <c r="B2366" s="64"/>
      <c r="C2366" s="64"/>
      <c r="D2366" s="64"/>
      <c r="E2366" s="64"/>
      <c r="F2366" s="64"/>
      <c r="G2366" s="64"/>
      <c r="H2366" s="64"/>
      <c r="I2366" s="64"/>
      <c r="J2366" s="64"/>
      <c r="K2366" s="64"/>
      <c r="L2366" s="64"/>
      <c r="M2366" s="64"/>
      <c r="N2366" s="64"/>
      <c r="O2366" s="64"/>
      <c r="P2366" s="64"/>
      <c r="Q2366" s="64"/>
      <c r="R2366" s="64"/>
      <c r="S2366" s="64"/>
      <c r="T2366" s="64"/>
      <c r="U2366" s="64"/>
      <c r="V2366" s="64"/>
      <c r="W2366" s="64"/>
      <c r="X2366" s="64"/>
      <c r="Y2366" s="64"/>
      <c r="Z2366" s="64"/>
      <c r="AA2366" s="64"/>
      <c r="AB2366" s="64"/>
      <c r="AC2366" s="64"/>
      <c r="AD2366" s="64"/>
      <c r="AE2366" s="64"/>
      <c r="AF2366" s="64"/>
      <c r="AG2366" s="64"/>
      <c r="AH2366" s="64"/>
    </row>
    <row r="2367" spans="1:34" ht="15" customHeight="1" x14ac:dyDescent="0.3">
      <c r="A2367" s="64"/>
      <c r="B2367" s="64"/>
      <c r="C2367" s="64"/>
      <c r="D2367" s="64"/>
      <c r="E2367" s="64"/>
      <c r="F2367" s="64"/>
      <c r="G2367" s="64"/>
      <c r="H2367" s="64"/>
      <c r="I2367" s="64"/>
      <c r="J2367" s="64"/>
      <c r="K2367" s="64"/>
      <c r="L2367" s="64"/>
      <c r="M2367" s="64"/>
      <c r="N2367" s="64"/>
      <c r="O2367" s="64"/>
      <c r="P2367" s="64"/>
      <c r="Q2367" s="64"/>
      <c r="R2367" s="64"/>
      <c r="S2367" s="64"/>
      <c r="T2367" s="64"/>
      <c r="U2367" s="64"/>
      <c r="V2367" s="64"/>
      <c r="W2367" s="64"/>
      <c r="X2367" s="64"/>
      <c r="Y2367" s="64"/>
      <c r="Z2367" s="64"/>
      <c r="AA2367" s="64"/>
      <c r="AB2367" s="64"/>
      <c r="AC2367" s="64"/>
      <c r="AD2367" s="64"/>
      <c r="AE2367" s="64"/>
      <c r="AF2367" s="64"/>
      <c r="AG2367" s="64"/>
      <c r="AH2367" s="64"/>
    </row>
    <row r="2368" spans="1:34" ht="15" customHeight="1" x14ac:dyDescent="0.3">
      <c r="A2368" s="64"/>
      <c r="B2368" s="64"/>
      <c r="C2368" s="64"/>
      <c r="D2368" s="64"/>
      <c r="E2368" s="64"/>
      <c r="F2368" s="64"/>
      <c r="G2368" s="64"/>
      <c r="H2368" s="64"/>
      <c r="I2368" s="64"/>
      <c r="J2368" s="64"/>
      <c r="K2368" s="64"/>
      <c r="L2368" s="64"/>
      <c r="M2368" s="64"/>
      <c r="N2368" s="64"/>
      <c r="O2368" s="64"/>
      <c r="P2368" s="64"/>
      <c r="Q2368" s="64"/>
      <c r="R2368" s="64"/>
      <c r="S2368" s="64"/>
      <c r="T2368" s="64"/>
      <c r="U2368" s="64"/>
      <c r="V2368" s="64"/>
      <c r="W2368" s="64"/>
      <c r="X2368" s="64"/>
      <c r="Y2368" s="64"/>
      <c r="Z2368" s="64"/>
      <c r="AA2368" s="64"/>
      <c r="AB2368" s="64"/>
      <c r="AC2368" s="64"/>
      <c r="AD2368" s="64"/>
      <c r="AE2368" s="64"/>
      <c r="AF2368" s="64"/>
      <c r="AG2368" s="64"/>
      <c r="AH2368" s="64"/>
    </row>
    <row r="2369" spans="1:34" ht="15" customHeight="1" x14ac:dyDescent="0.3">
      <c r="A2369" s="64"/>
      <c r="B2369" s="64"/>
      <c r="C2369" s="64"/>
      <c r="D2369" s="64"/>
      <c r="E2369" s="64"/>
      <c r="F2369" s="64"/>
      <c r="G2369" s="64"/>
      <c r="H2369" s="64"/>
      <c r="I2369" s="64"/>
      <c r="J2369" s="64"/>
      <c r="K2369" s="64"/>
      <c r="L2369" s="64"/>
      <c r="M2369" s="64"/>
      <c r="N2369" s="64"/>
      <c r="O2369" s="64"/>
      <c r="P2369" s="64"/>
      <c r="Q2369" s="64"/>
      <c r="R2369" s="64"/>
      <c r="S2369" s="64"/>
      <c r="T2369" s="64"/>
      <c r="U2369" s="64"/>
      <c r="V2369" s="64"/>
      <c r="W2369" s="64"/>
      <c r="X2369" s="64"/>
      <c r="Y2369" s="64"/>
      <c r="Z2369" s="64"/>
      <c r="AA2369" s="64"/>
      <c r="AB2369" s="64"/>
      <c r="AC2369" s="64"/>
      <c r="AD2369" s="64"/>
      <c r="AE2369" s="64"/>
      <c r="AF2369" s="64"/>
      <c r="AG2369" s="64"/>
      <c r="AH2369" s="64"/>
    </row>
    <row r="2370" spans="1:34" ht="15" customHeight="1" x14ac:dyDescent="0.3">
      <c r="A2370" s="64"/>
      <c r="B2370" s="64"/>
      <c r="C2370" s="64"/>
      <c r="D2370" s="64"/>
      <c r="E2370" s="64"/>
      <c r="F2370" s="64"/>
      <c r="G2370" s="64"/>
      <c r="H2370" s="64"/>
      <c r="I2370" s="64"/>
      <c r="J2370" s="64"/>
      <c r="K2370" s="64"/>
      <c r="L2370" s="64"/>
      <c r="M2370" s="64"/>
      <c r="N2370" s="64"/>
      <c r="O2370" s="64"/>
      <c r="P2370" s="64"/>
      <c r="Q2370" s="64"/>
      <c r="R2370" s="64"/>
      <c r="S2370" s="64"/>
      <c r="T2370" s="64"/>
      <c r="U2370" s="64"/>
      <c r="V2370" s="64"/>
      <c r="W2370" s="64"/>
      <c r="X2370" s="64"/>
      <c r="Y2370" s="64"/>
      <c r="Z2370" s="64"/>
      <c r="AA2370" s="64"/>
      <c r="AB2370" s="64"/>
      <c r="AC2370" s="64"/>
      <c r="AD2370" s="64"/>
      <c r="AE2370" s="64"/>
      <c r="AF2370" s="64"/>
      <c r="AG2370" s="64"/>
      <c r="AH2370" s="64"/>
    </row>
    <row r="2371" spans="1:34" ht="15" customHeight="1" x14ac:dyDescent="0.3">
      <c r="A2371" s="64"/>
      <c r="B2371" s="64"/>
      <c r="C2371" s="64"/>
      <c r="D2371" s="64"/>
      <c r="E2371" s="64"/>
      <c r="F2371" s="64"/>
      <c r="G2371" s="64"/>
      <c r="H2371" s="64"/>
      <c r="I2371" s="64"/>
      <c r="J2371" s="64"/>
      <c r="K2371" s="64"/>
      <c r="L2371" s="64"/>
      <c r="M2371" s="64"/>
      <c r="N2371" s="64"/>
      <c r="O2371" s="64"/>
      <c r="P2371" s="64"/>
      <c r="Q2371" s="64"/>
      <c r="R2371" s="64"/>
      <c r="S2371" s="64"/>
      <c r="T2371" s="64"/>
      <c r="U2371" s="64"/>
      <c r="V2371" s="64"/>
      <c r="W2371" s="64"/>
      <c r="X2371" s="64"/>
      <c r="Y2371" s="64"/>
      <c r="Z2371" s="64"/>
      <c r="AA2371" s="64"/>
      <c r="AB2371" s="64"/>
      <c r="AC2371" s="64"/>
      <c r="AD2371" s="64"/>
      <c r="AE2371" s="64"/>
      <c r="AF2371" s="64"/>
      <c r="AG2371" s="64"/>
      <c r="AH2371" s="64"/>
    </row>
    <row r="2372" spans="1:34" ht="15" customHeight="1" x14ac:dyDescent="0.3">
      <c r="A2372" s="64"/>
      <c r="B2372" s="64"/>
      <c r="C2372" s="64"/>
      <c r="D2372" s="64"/>
      <c r="E2372" s="64"/>
      <c r="F2372" s="64"/>
      <c r="G2372" s="64"/>
      <c r="H2372" s="64"/>
      <c r="I2372" s="64"/>
      <c r="J2372" s="64"/>
      <c r="K2372" s="64"/>
      <c r="L2372" s="64"/>
      <c r="M2372" s="64"/>
      <c r="N2372" s="64"/>
      <c r="O2372" s="64"/>
      <c r="P2372" s="64"/>
      <c r="Q2372" s="64"/>
      <c r="R2372" s="64"/>
      <c r="S2372" s="64"/>
      <c r="T2372" s="64"/>
      <c r="U2372" s="64"/>
      <c r="V2372" s="64"/>
      <c r="W2372" s="64"/>
      <c r="X2372" s="64"/>
      <c r="Y2372" s="64"/>
      <c r="Z2372" s="64"/>
      <c r="AA2372" s="64"/>
      <c r="AB2372" s="64"/>
      <c r="AC2372" s="64"/>
      <c r="AD2372" s="64"/>
      <c r="AE2372" s="64"/>
      <c r="AF2372" s="64"/>
      <c r="AG2372" s="64"/>
      <c r="AH2372" s="64"/>
    </row>
    <row r="2373" spans="1:34" ht="15" customHeight="1" x14ac:dyDescent="0.3">
      <c r="A2373" s="64"/>
      <c r="B2373" s="64"/>
      <c r="C2373" s="64"/>
      <c r="D2373" s="64"/>
      <c r="E2373" s="64"/>
      <c r="F2373" s="64"/>
      <c r="G2373" s="64"/>
      <c r="H2373" s="64"/>
      <c r="I2373" s="64"/>
      <c r="J2373" s="64"/>
      <c r="K2373" s="64"/>
      <c r="L2373" s="64"/>
      <c r="M2373" s="64"/>
      <c r="N2373" s="64"/>
      <c r="O2373" s="64"/>
      <c r="P2373" s="64"/>
      <c r="Q2373" s="64"/>
      <c r="R2373" s="64"/>
      <c r="S2373" s="64"/>
      <c r="T2373" s="64"/>
      <c r="U2373" s="64"/>
      <c r="V2373" s="64"/>
      <c r="W2373" s="64"/>
      <c r="X2373" s="64"/>
      <c r="Y2373" s="64"/>
      <c r="Z2373" s="64"/>
      <c r="AA2373" s="64"/>
      <c r="AB2373" s="64"/>
      <c r="AC2373" s="64"/>
      <c r="AD2373" s="64"/>
      <c r="AE2373" s="64"/>
      <c r="AF2373" s="64"/>
      <c r="AG2373" s="64"/>
      <c r="AH2373" s="64"/>
    </row>
    <row r="2374" spans="1:34" ht="15" customHeight="1" x14ac:dyDescent="0.3">
      <c r="A2374" s="64"/>
      <c r="B2374" s="64"/>
      <c r="C2374" s="64"/>
      <c r="D2374" s="64"/>
      <c r="E2374" s="64"/>
      <c r="F2374" s="64"/>
      <c r="G2374" s="64"/>
      <c r="H2374" s="64"/>
      <c r="I2374" s="64"/>
      <c r="J2374" s="64"/>
      <c r="K2374" s="64"/>
      <c r="L2374" s="64"/>
      <c r="M2374" s="64"/>
      <c r="N2374" s="64"/>
      <c r="O2374" s="64"/>
      <c r="P2374" s="64"/>
      <c r="Q2374" s="64"/>
      <c r="R2374" s="64"/>
      <c r="S2374" s="64"/>
      <c r="T2374" s="64"/>
      <c r="U2374" s="64"/>
      <c r="V2374" s="64"/>
      <c r="W2374" s="64"/>
      <c r="X2374" s="64"/>
      <c r="Y2374" s="64"/>
      <c r="Z2374" s="64"/>
      <c r="AA2374" s="64"/>
      <c r="AB2374" s="64"/>
      <c r="AC2374" s="64"/>
      <c r="AD2374" s="64"/>
      <c r="AE2374" s="64"/>
      <c r="AF2374" s="64"/>
      <c r="AG2374" s="64"/>
      <c r="AH2374" s="64"/>
    </row>
    <row r="2375" spans="1:34" ht="15" customHeight="1" x14ac:dyDescent="0.3">
      <c r="A2375" s="64"/>
      <c r="B2375" s="64"/>
      <c r="C2375" s="64"/>
      <c r="D2375" s="64"/>
      <c r="E2375" s="64"/>
      <c r="F2375" s="64"/>
      <c r="G2375" s="64"/>
      <c r="H2375" s="64"/>
      <c r="I2375" s="64"/>
      <c r="J2375" s="64"/>
      <c r="K2375" s="64"/>
      <c r="L2375" s="64"/>
      <c r="M2375" s="64"/>
      <c r="N2375" s="64"/>
      <c r="O2375" s="64"/>
      <c r="P2375" s="64"/>
      <c r="Q2375" s="64"/>
      <c r="R2375" s="64"/>
      <c r="S2375" s="64"/>
      <c r="T2375" s="64"/>
      <c r="U2375" s="64"/>
      <c r="V2375" s="64"/>
      <c r="W2375" s="64"/>
      <c r="X2375" s="64"/>
      <c r="Y2375" s="64"/>
      <c r="Z2375" s="64"/>
      <c r="AA2375" s="64"/>
      <c r="AB2375" s="64"/>
      <c r="AC2375" s="64"/>
      <c r="AD2375" s="64"/>
      <c r="AE2375" s="64"/>
      <c r="AF2375" s="64"/>
      <c r="AG2375" s="64"/>
      <c r="AH2375" s="64"/>
    </row>
    <row r="2376" spans="1:34" ht="15" customHeight="1" x14ac:dyDescent="0.3">
      <c r="A2376" s="64"/>
      <c r="B2376" s="64"/>
      <c r="C2376" s="64"/>
      <c r="D2376" s="64"/>
      <c r="E2376" s="64"/>
      <c r="F2376" s="64"/>
      <c r="G2376" s="64"/>
      <c r="H2376" s="64"/>
      <c r="I2376" s="64"/>
      <c r="J2376" s="64"/>
      <c r="K2376" s="64"/>
      <c r="L2376" s="64"/>
      <c r="M2376" s="64"/>
      <c r="N2376" s="64"/>
      <c r="O2376" s="64"/>
      <c r="P2376" s="64"/>
      <c r="Q2376" s="64"/>
      <c r="R2376" s="64"/>
      <c r="S2376" s="64"/>
      <c r="T2376" s="64"/>
      <c r="U2376" s="64"/>
      <c r="V2376" s="64"/>
      <c r="W2376" s="64"/>
      <c r="X2376" s="64"/>
      <c r="Y2376" s="64"/>
      <c r="Z2376" s="64"/>
      <c r="AA2376" s="64"/>
      <c r="AB2376" s="64"/>
      <c r="AC2376" s="64"/>
      <c r="AD2376" s="64"/>
      <c r="AE2376" s="64"/>
      <c r="AF2376" s="64"/>
      <c r="AG2376" s="64"/>
      <c r="AH2376" s="64"/>
    </row>
    <row r="2377" spans="1:34" ht="15" customHeight="1" x14ac:dyDescent="0.3">
      <c r="A2377" s="64"/>
      <c r="B2377" s="64"/>
      <c r="C2377" s="64"/>
      <c r="D2377" s="64"/>
      <c r="E2377" s="64"/>
      <c r="F2377" s="64"/>
      <c r="G2377" s="64"/>
      <c r="H2377" s="64"/>
      <c r="I2377" s="64"/>
      <c r="J2377" s="64"/>
      <c r="K2377" s="64"/>
      <c r="L2377" s="64"/>
      <c r="M2377" s="64"/>
      <c r="N2377" s="64"/>
      <c r="O2377" s="64"/>
      <c r="P2377" s="64"/>
      <c r="Q2377" s="64"/>
      <c r="R2377" s="64"/>
      <c r="S2377" s="64"/>
      <c r="T2377" s="64"/>
      <c r="U2377" s="64"/>
      <c r="V2377" s="64"/>
      <c r="W2377" s="64"/>
      <c r="X2377" s="64"/>
      <c r="Y2377" s="64"/>
      <c r="Z2377" s="64"/>
      <c r="AA2377" s="64"/>
      <c r="AB2377" s="64"/>
      <c r="AC2377" s="64"/>
      <c r="AD2377" s="64"/>
      <c r="AE2377" s="64"/>
      <c r="AF2377" s="64"/>
      <c r="AG2377" s="64"/>
      <c r="AH2377" s="64"/>
    </row>
    <row r="2378" spans="1:34" ht="15" customHeight="1" x14ac:dyDescent="0.3">
      <c r="A2378" s="64"/>
      <c r="B2378" s="64"/>
      <c r="C2378" s="64"/>
      <c r="D2378" s="64"/>
      <c r="E2378" s="64"/>
      <c r="F2378" s="64"/>
      <c r="G2378" s="64"/>
      <c r="H2378" s="64"/>
      <c r="I2378" s="64"/>
      <c r="J2378" s="64"/>
      <c r="K2378" s="64"/>
      <c r="L2378" s="64"/>
      <c r="M2378" s="64"/>
      <c r="N2378" s="64"/>
      <c r="O2378" s="64"/>
      <c r="P2378" s="64"/>
      <c r="Q2378" s="64"/>
      <c r="R2378" s="64"/>
      <c r="S2378" s="64"/>
      <c r="T2378" s="64"/>
      <c r="U2378" s="64"/>
      <c r="V2378" s="64"/>
      <c r="W2378" s="64"/>
      <c r="X2378" s="64"/>
      <c r="Y2378" s="64"/>
      <c r="Z2378" s="64"/>
      <c r="AA2378" s="64"/>
      <c r="AB2378" s="64"/>
      <c r="AC2378" s="64"/>
      <c r="AD2378" s="64"/>
      <c r="AE2378" s="64"/>
      <c r="AF2378" s="64"/>
      <c r="AG2378" s="64"/>
      <c r="AH2378" s="64"/>
    </row>
    <row r="2379" spans="1:34" ht="15" customHeight="1" x14ac:dyDescent="0.3">
      <c r="A2379" s="64"/>
      <c r="B2379" s="64"/>
      <c r="C2379" s="64"/>
      <c r="D2379" s="64"/>
      <c r="E2379" s="64"/>
      <c r="F2379" s="64"/>
      <c r="G2379" s="64"/>
      <c r="H2379" s="64"/>
      <c r="I2379" s="64"/>
      <c r="J2379" s="64"/>
      <c r="K2379" s="64"/>
      <c r="L2379" s="64"/>
      <c r="M2379" s="64"/>
      <c r="N2379" s="64"/>
      <c r="O2379" s="64"/>
      <c r="P2379" s="64"/>
      <c r="Q2379" s="64"/>
      <c r="R2379" s="64"/>
      <c r="S2379" s="64"/>
      <c r="T2379" s="64"/>
      <c r="U2379" s="64"/>
      <c r="V2379" s="64"/>
      <c r="W2379" s="64"/>
      <c r="X2379" s="64"/>
      <c r="Y2379" s="64"/>
      <c r="Z2379" s="64"/>
      <c r="AA2379" s="64"/>
      <c r="AB2379" s="64"/>
      <c r="AC2379" s="64"/>
      <c r="AD2379" s="64"/>
      <c r="AE2379" s="64"/>
      <c r="AF2379" s="64"/>
      <c r="AG2379" s="64"/>
      <c r="AH2379" s="64"/>
    </row>
    <row r="2380" spans="1:34" ht="15" customHeight="1" x14ac:dyDescent="0.3">
      <c r="A2380" s="64"/>
      <c r="B2380" s="64"/>
      <c r="C2380" s="64"/>
      <c r="D2380" s="64"/>
      <c r="E2380" s="64"/>
      <c r="F2380" s="64"/>
      <c r="G2380" s="64"/>
      <c r="H2380" s="64"/>
      <c r="I2380" s="64"/>
      <c r="J2380" s="64"/>
      <c r="K2380" s="64"/>
      <c r="L2380" s="64"/>
      <c r="M2380" s="64"/>
      <c r="N2380" s="64"/>
      <c r="O2380" s="64"/>
      <c r="P2380" s="64"/>
      <c r="Q2380" s="64"/>
      <c r="R2380" s="64"/>
      <c r="S2380" s="64"/>
      <c r="T2380" s="64"/>
      <c r="U2380" s="64"/>
      <c r="V2380" s="64"/>
      <c r="W2380" s="64"/>
      <c r="X2380" s="64"/>
      <c r="Y2380" s="64"/>
      <c r="Z2380" s="64"/>
      <c r="AA2380" s="64"/>
      <c r="AB2380" s="64"/>
      <c r="AC2380" s="64"/>
      <c r="AD2380" s="64"/>
      <c r="AE2380" s="64"/>
      <c r="AF2380" s="64"/>
      <c r="AG2380" s="64"/>
      <c r="AH2380" s="64"/>
    </row>
    <row r="2381" spans="1:34" ht="15" customHeight="1" x14ac:dyDescent="0.3">
      <c r="A2381" s="64"/>
      <c r="B2381" s="64"/>
      <c r="C2381" s="64"/>
      <c r="D2381" s="64"/>
      <c r="E2381" s="64"/>
      <c r="F2381" s="64"/>
      <c r="G2381" s="64"/>
      <c r="H2381" s="64"/>
      <c r="I2381" s="64"/>
      <c r="J2381" s="64"/>
      <c r="K2381" s="64"/>
      <c r="L2381" s="64"/>
      <c r="M2381" s="64"/>
      <c r="N2381" s="64"/>
      <c r="O2381" s="64"/>
      <c r="P2381" s="64"/>
      <c r="Q2381" s="64"/>
      <c r="R2381" s="64"/>
      <c r="S2381" s="64"/>
      <c r="T2381" s="64"/>
      <c r="U2381" s="64"/>
      <c r="V2381" s="64"/>
      <c r="W2381" s="64"/>
      <c r="X2381" s="64"/>
      <c r="Y2381" s="64"/>
      <c r="Z2381" s="64"/>
      <c r="AA2381" s="64"/>
      <c r="AB2381" s="64"/>
      <c r="AC2381" s="64"/>
      <c r="AD2381" s="64"/>
      <c r="AE2381" s="64"/>
      <c r="AF2381" s="64"/>
      <c r="AG2381" s="64"/>
      <c r="AH2381" s="64"/>
    </row>
    <row r="2382" spans="1:34" ht="15" customHeight="1" x14ac:dyDescent="0.3">
      <c r="A2382" s="64"/>
      <c r="B2382" s="64"/>
      <c r="C2382" s="64"/>
      <c r="D2382" s="64"/>
      <c r="E2382" s="64"/>
      <c r="F2382" s="64"/>
      <c r="G2382" s="64"/>
      <c r="H2382" s="64"/>
      <c r="I2382" s="64"/>
      <c r="J2382" s="64"/>
      <c r="K2382" s="64"/>
      <c r="L2382" s="64"/>
      <c r="M2382" s="64"/>
      <c r="N2382" s="64"/>
      <c r="O2382" s="64"/>
      <c r="P2382" s="64"/>
      <c r="Q2382" s="64"/>
      <c r="R2382" s="64"/>
      <c r="S2382" s="64"/>
      <c r="T2382" s="64"/>
      <c r="U2382" s="64"/>
      <c r="V2382" s="64"/>
      <c r="W2382" s="64"/>
      <c r="X2382" s="64"/>
      <c r="Y2382" s="64"/>
      <c r="Z2382" s="64"/>
      <c r="AA2382" s="64"/>
      <c r="AB2382" s="64"/>
      <c r="AC2382" s="64"/>
      <c r="AD2382" s="64"/>
      <c r="AE2382" s="64"/>
      <c r="AF2382" s="64"/>
      <c r="AG2382" s="64"/>
      <c r="AH2382" s="64"/>
    </row>
    <row r="2383" spans="1:34" ht="15" customHeight="1" x14ac:dyDescent="0.3">
      <c r="A2383" s="64"/>
      <c r="B2383" s="64"/>
      <c r="C2383" s="64"/>
      <c r="D2383" s="64"/>
      <c r="E2383" s="64"/>
      <c r="F2383" s="64"/>
      <c r="G2383" s="64"/>
      <c r="H2383" s="64"/>
      <c r="I2383" s="64"/>
      <c r="J2383" s="64"/>
      <c r="K2383" s="64"/>
      <c r="L2383" s="64"/>
      <c r="M2383" s="64"/>
      <c r="N2383" s="64"/>
      <c r="O2383" s="64"/>
      <c r="P2383" s="64"/>
      <c r="Q2383" s="64"/>
      <c r="R2383" s="64"/>
      <c r="S2383" s="64"/>
      <c r="T2383" s="64"/>
      <c r="U2383" s="64"/>
      <c r="V2383" s="64"/>
      <c r="W2383" s="64"/>
      <c r="X2383" s="64"/>
      <c r="Y2383" s="64"/>
      <c r="Z2383" s="64"/>
      <c r="AA2383" s="64"/>
      <c r="AB2383" s="64"/>
      <c r="AC2383" s="64"/>
      <c r="AD2383" s="64"/>
      <c r="AE2383" s="64"/>
      <c r="AF2383" s="64"/>
      <c r="AG2383" s="64"/>
      <c r="AH2383" s="64"/>
    </row>
    <row r="2384" spans="1:34" ht="15" customHeight="1" x14ac:dyDescent="0.3">
      <c r="A2384" s="64"/>
      <c r="B2384" s="64"/>
      <c r="C2384" s="64"/>
      <c r="D2384" s="64"/>
      <c r="E2384" s="64"/>
      <c r="F2384" s="64"/>
      <c r="G2384" s="64"/>
      <c r="H2384" s="64"/>
      <c r="I2384" s="64"/>
      <c r="J2384" s="64"/>
      <c r="K2384" s="64"/>
      <c r="L2384" s="64"/>
      <c r="M2384" s="64"/>
      <c r="N2384" s="64"/>
      <c r="O2384" s="64"/>
      <c r="P2384" s="64"/>
      <c r="Q2384" s="64"/>
      <c r="R2384" s="64"/>
      <c r="S2384" s="64"/>
      <c r="T2384" s="64"/>
      <c r="U2384" s="64"/>
      <c r="V2384" s="64"/>
      <c r="W2384" s="64"/>
      <c r="X2384" s="64"/>
      <c r="Y2384" s="64"/>
      <c r="Z2384" s="64"/>
      <c r="AA2384" s="64"/>
      <c r="AB2384" s="64"/>
      <c r="AC2384" s="64"/>
      <c r="AD2384" s="64"/>
      <c r="AE2384" s="64"/>
      <c r="AF2384" s="64"/>
      <c r="AG2384" s="64"/>
      <c r="AH2384" s="64"/>
    </row>
    <row r="2385" spans="1:34" ht="15" customHeight="1" x14ac:dyDescent="0.3">
      <c r="A2385" s="64"/>
      <c r="B2385" s="64"/>
      <c r="C2385" s="64"/>
      <c r="D2385" s="64"/>
      <c r="E2385" s="64"/>
      <c r="F2385" s="64"/>
      <c r="G2385" s="64"/>
      <c r="H2385" s="64"/>
      <c r="I2385" s="64"/>
      <c r="J2385" s="64"/>
      <c r="K2385" s="64"/>
      <c r="L2385" s="64"/>
      <c r="M2385" s="64"/>
      <c r="N2385" s="64"/>
      <c r="O2385" s="64"/>
      <c r="P2385" s="64"/>
      <c r="Q2385" s="64"/>
      <c r="R2385" s="64"/>
      <c r="S2385" s="64"/>
      <c r="T2385" s="64"/>
      <c r="U2385" s="64"/>
      <c r="V2385" s="64"/>
      <c r="W2385" s="64"/>
      <c r="X2385" s="64"/>
      <c r="Y2385" s="64"/>
      <c r="Z2385" s="64"/>
      <c r="AA2385" s="64"/>
      <c r="AB2385" s="64"/>
      <c r="AC2385" s="64"/>
      <c r="AD2385" s="64"/>
      <c r="AE2385" s="64"/>
      <c r="AF2385" s="64"/>
      <c r="AG2385" s="64"/>
      <c r="AH2385" s="64"/>
    </row>
    <row r="2386" spans="1:34" ht="15" customHeight="1" x14ac:dyDescent="0.3">
      <c r="A2386" s="64"/>
      <c r="B2386" s="64"/>
      <c r="C2386" s="64"/>
      <c r="D2386" s="64"/>
      <c r="E2386" s="64"/>
      <c r="F2386" s="64"/>
      <c r="G2386" s="64"/>
      <c r="H2386" s="64"/>
      <c r="I2386" s="64"/>
      <c r="J2386" s="64"/>
      <c r="K2386" s="64"/>
      <c r="L2386" s="64"/>
      <c r="M2386" s="64"/>
      <c r="N2386" s="64"/>
      <c r="O2386" s="64"/>
      <c r="P2386" s="64"/>
      <c r="Q2386" s="64"/>
      <c r="R2386" s="64"/>
      <c r="S2386" s="64"/>
      <c r="T2386" s="64"/>
      <c r="U2386" s="64"/>
      <c r="V2386" s="64"/>
      <c r="W2386" s="64"/>
      <c r="X2386" s="64"/>
      <c r="Y2386" s="64"/>
      <c r="Z2386" s="64"/>
      <c r="AA2386" s="64"/>
      <c r="AB2386" s="64"/>
      <c r="AC2386" s="64"/>
      <c r="AD2386" s="64"/>
      <c r="AE2386" s="64"/>
      <c r="AF2386" s="64"/>
      <c r="AG2386" s="64"/>
      <c r="AH2386" s="64"/>
    </row>
    <row r="2387" spans="1:34" ht="15" customHeight="1" x14ac:dyDescent="0.3">
      <c r="A2387" s="64"/>
      <c r="B2387" s="64"/>
      <c r="C2387" s="64"/>
      <c r="D2387" s="64"/>
      <c r="E2387" s="64"/>
      <c r="F2387" s="64"/>
      <c r="G2387" s="64"/>
      <c r="H2387" s="64"/>
      <c r="I2387" s="64"/>
      <c r="J2387" s="64"/>
      <c r="K2387" s="64"/>
      <c r="L2387" s="64"/>
      <c r="M2387" s="64"/>
      <c r="N2387" s="64"/>
      <c r="O2387" s="64"/>
      <c r="P2387" s="64"/>
      <c r="Q2387" s="64"/>
      <c r="R2387" s="64"/>
      <c r="S2387" s="64"/>
      <c r="T2387" s="64"/>
      <c r="U2387" s="64"/>
      <c r="V2387" s="64"/>
      <c r="W2387" s="64"/>
      <c r="X2387" s="64"/>
      <c r="Y2387" s="64"/>
      <c r="Z2387" s="64"/>
      <c r="AA2387" s="64"/>
      <c r="AB2387" s="64"/>
      <c r="AC2387" s="64"/>
      <c r="AD2387" s="64"/>
      <c r="AE2387" s="64"/>
      <c r="AF2387" s="64"/>
      <c r="AG2387" s="64"/>
      <c r="AH2387" s="64"/>
    </row>
    <row r="2388" spans="1:34" ht="15" customHeight="1" x14ac:dyDescent="0.3">
      <c r="A2388" s="64"/>
      <c r="B2388" s="64"/>
      <c r="C2388" s="64"/>
      <c r="D2388" s="64"/>
      <c r="E2388" s="64"/>
      <c r="F2388" s="64"/>
      <c r="G2388" s="64"/>
      <c r="H2388" s="64"/>
      <c r="I2388" s="64"/>
      <c r="J2388" s="64"/>
      <c r="K2388" s="64"/>
      <c r="L2388" s="64"/>
      <c r="M2388" s="64"/>
      <c r="N2388" s="64"/>
      <c r="O2388" s="64"/>
      <c r="P2388" s="64"/>
      <c r="Q2388" s="64"/>
      <c r="R2388" s="64"/>
      <c r="S2388" s="64"/>
      <c r="T2388" s="64"/>
      <c r="U2388" s="64"/>
      <c r="V2388" s="64"/>
      <c r="W2388" s="64"/>
      <c r="X2388" s="64"/>
      <c r="Y2388" s="64"/>
      <c r="Z2388" s="64"/>
      <c r="AA2388" s="64"/>
      <c r="AB2388" s="64"/>
      <c r="AC2388" s="64"/>
      <c r="AD2388" s="64"/>
      <c r="AE2388" s="64"/>
      <c r="AF2388" s="64"/>
      <c r="AG2388" s="64"/>
      <c r="AH2388" s="64"/>
    </row>
    <row r="2389" spans="1:34" ht="15" customHeight="1" x14ac:dyDescent="0.3">
      <c r="A2389" s="64"/>
      <c r="B2389" s="64"/>
      <c r="C2389" s="64"/>
      <c r="D2389" s="64"/>
      <c r="E2389" s="64"/>
      <c r="F2389" s="64"/>
      <c r="G2389" s="64"/>
      <c r="H2389" s="64"/>
      <c r="I2389" s="64"/>
      <c r="J2389" s="64"/>
      <c r="K2389" s="64"/>
      <c r="L2389" s="64"/>
      <c r="M2389" s="64"/>
      <c r="N2389" s="64"/>
      <c r="O2389" s="64"/>
      <c r="P2389" s="64"/>
      <c r="Q2389" s="64"/>
      <c r="R2389" s="64"/>
      <c r="S2389" s="64"/>
      <c r="T2389" s="64"/>
      <c r="U2389" s="64"/>
      <c r="V2389" s="64"/>
      <c r="W2389" s="64"/>
      <c r="X2389" s="64"/>
      <c r="Y2389" s="64"/>
      <c r="Z2389" s="64"/>
      <c r="AA2389" s="64"/>
      <c r="AB2389" s="64"/>
      <c r="AC2389" s="64"/>
      <c r="AD2389" s="64"/>
      <c r="AE2389" s="64"/>
      <c r="AF2389" s="64"/>
      <c r="AG2389" s="64"/>
      <c r="AH2389" s="64"/>
    </row>
    <row r="2390" spans="1:34" ht="15" customHeight="1" x14ac:dyDescent="0.3">
      <c r="A2390" s="64"/>
      <c r="B2390" s="64"/>
      <c r="C2390" s="64"/>
      <c r="D2390" s="64"/>
      <c r="E2390" s="64"/>
      <c r="F2390" s="64"/>
      <c r="G2390" s="64"/>
      <c r="H2390" s="64"/>
      <c r="I2390" s="64"/>
      <c r="J2390" s="64"/>
      <c r="K2390" s="64"/>
      <c r="L2390" s="64"/>
      <c r="M2390" s="64"/>
      <c r="N2390" s="64"/>
      <c r="O2390" s="64"/>
      <c r="P2390" s="64"/>
      <c r="Q2390" s="64"/>
      <c r="R2390" s="64"/>
      <c r="S2390" s="64"/>
      <c r="T2390" s="64"/>
      <c r="U2390" s="64"/>
      <c r="V2390" s="64"/>
      <c r="W2390" s="64"/>
      <c r="X2390" s="64"/>
      <c r="Y2390" s="64"/>
      <c r="Z2390" s="64"/>
      <c r="AA2390" s="64"/>
      <c r="AB2390" s="64"/>
      <c r="AC2390" s="64"/>
      <c r="AD2390" s="64"/>
      <c r="AE2390" s="64"/>
      <c r="AF2390" s="64"/>
      <c r="AG2390" s="64"/>
      <c r="AH2390" s="64"/>
    </row>
    <row r="2391" spans="1:34" ht="15" customHeight="1" x14ac:dyDescent="0.3">
      <c r="A2391" s="64"/>
      <c r="B2391" s="64"/>
      <c r="C2391" s="64"/>
      <c r="D2391" s="64"/>
      <c r="E2391" s="64"/>
      <c r="F2391" s="64"/>
      <c r="G2391" s="64"/>
      <c r="H2391" s="64"/>
      <c r="I2391" s="64"/>
      <c r="J2391" s="64"/>
      <c r="K2391" s="64"/>
      <c r="L2391" s="64"/>
      <c r="M2391" s="64"/>
      <c r="N2391" s="64"/>
      <c r="O2391" s="64"/>
      <c r="P2391" s="64"/>
      <c r="Q2391" s="64"/>
      <c r="R2391" s="64"/>
      <c r="S2391" s="64"/>
      <c r="T2391" s="64"/>
      <c r="U2391" s="64"/>
      <c r="V2391" s="64"/>
      <c r="W2391" s="64"/>
      <c r="X2391" s="64"/>
      <c r="Y2391" s="64"/>
      <c r="Z2391" s="64"/>
      <c r="AA2391" s="64"/>
      <c r="AB2391" s="64"/>
      <c r="AC2391" s="64"/>
      <c r="AD2391" s="64"/>
      <c r="AE2391" s="64"/>
      <c r="AF2391" s="64"/>
      <c r="AG2391" s="64"/>
      <c r="AH2391" s="64"/>
    </row>
    <row r="2392" spans="1:34" ht="15" customHeight="1" x14ac:dyDescent="0.3">
      <c r="A2392" s="64"/>
      <c r="B2392" s="64"/>
      <c r="C2392" s="64"/>
      <c r="D2392" s="64"/>
      <c r="E2392" s="64"/>
      <c r="F2392" s="64"/>
      <c r="G2392" s="64"/>
      <c r="H2392" s="64"/>
      <c r="I2392" s="64"/>
      <c r="J2392" s="64"/>
      <c r="K2392" s="64"/>
      <c r="L2392" s="64"/>
      <c r="M2392" s="64"/>
      <c r="N2392" s="64"/>
      <c r="O2392" s="64"/>
      <c r="P2392" s="64"/>
      <c r="Q2392" s="64"/>
      <c r="R2392" s="64"/>
      <c r="S2392" s="64"/>
      <c r="T2392" s="64"/>
      <c r="U2392" s="64"/>
      <c r="V2392" s="64"/>
      <c r="W2392" s="64"/>
      <c r="X2392" s="64"/>
      <c r="Y2392" s="64"/>
      <c r="Z2392" s="64"/>
      <c r="AA2392" s="64"/>
      <c r="AB2392" s="64"/>
      <c r="AC2392" s="64"/>
      <c r="AD2392" s="64"/>
      <c r="AE2392" s="64"/>
      <c r="AF2392" s="64"/>
      <c r="AG2392" s="64"/>
      <c r="AH2392" s="64"/>
    </row>
    <row r="2393" spans="1:34" ht="15" customHeight="1" x14ac:dyDescent="0.3">
      <c r="A2393" s="64"/>
      <c r="B2393" s="64"/>
      <c r="C2393" s="64"/>
      <c r="D2393" s="64"/>
      <c r="E2393" s="64"/>
      <c r="F2393" s="64"/>
      <c r="G2393" s="64"/>
      <c r="H2393" s="64"/>
      <c r="I2393" s="64"/>
      <c r="J2393" s="64"/>
      <c r="K2393" s="64"/>
      <c r="L2393" s="64"/>
      <c r="M2393" s="64"/>
      <c r="N2393" s="64"/>
      <c r="O2393" s="64"/>
      <c r="P2393" s="64"/>
      <c r="Q2393" s="64"/>
      <c r="R2393" s="64"/>
      <c r="S2393" s="64"/>
      <c r="T2393" s="64"/>
      <c r="U2393" s="64"/>
      <c r="V2393" s="64"/>
      <c r="W2393" s="64"/>
      <c r="X2393" s="64"/>
      <c r="Y2393" s="64"/>
      <c r="Z2393" s="64"/>
      <c r="AA2393" s="64"/>
      <c r="AB2393" s="64"/>
      <c r="AC2393" s="64"/>
      <c r="AD2393" s="64"/>
      <c r="AE2393" s="64"/>
      <c r="AF2393" s="64"/>
      <c r="AG2393" s="64"/>
      <c r="AH2393" s="64"/>
    </row>
    <row r="2394" spans="1:34" ht="15" customHeight="1" x14ac:dyDescent="0.3">
      <c r="A2394" s="64"/>
      <c r="B2394" s="64"/>
      <c r="C2394" s="64"/>
      <c r="D2394" s="64"/>
      <c r="E2394" s="64"/>
      <c r="F2394" s="64"/>
      <c r="G2394" s="64"/>
      <c r="H2394" s="64"/>
      <c r="I2394" s="64"/>
      <c r="J2394" s="64"/>
      <c r="K2394" s="64"/>
      <c r="L2394" s="64"/>
      <c r="M2394" s="64"/>
      <c r="N2394" s="64"/>
      <c r="O2394" s="64"/>
      <c r="P2394" s="64"/>
      <c r="Q2394" s="64"/>
      <c r="R2394" s="64"/>
      <c r="S2394" s="64"/>
      <c r="T2394" s="64"/>
      <c r="U2394" s="64"/>
      <c r="V2394" s="64"/>
      <c r="W2394" s="64"/>
      <c r="X2394" s="64"/>
      <c r="Y2394" s="64"/>
      <c r="Z2394" s="64"/>
      <c r="AA2394" s="64"/>
      <c r="AB2394" s="64"/>
      <c r="AC2394" s="64"/>
      <c r="AD2394" s="64"/>
      <c r="AE2394" s="64"/>
      <c r="AF2394" s="64"/>
      <c r="AG2394" s="64"/>
      <c r="AH2394" s="64"/>
    </row>
    <row r="2395" spans="1:34" ht="15" customHeight="1" x14ac:dyDescent="0.3">
      <c r="A2395" s="64"/>
      <c r="B2395" s="64"/>
      <c r="C2395" s="64"/>
      <c r="D2395" s="64"/>
      <c r="E2395" s="64"/>
      <c r="F2395" s="64"/>
      <c r="G2395" s="64"/>
      <c r="H2395" s="64"/>
      <c r="I2395" s="64"/>
      <c r="J2395" s="64"/>
      <c r="K2395" s="64"/>
      <c r="L2395" s="64"/>
      <c r="M2395" s="64"/>
      <c r="N2395" s="64"/>
      <c r="O2395" s="64"/>
      <c r="P2395" s="64"/>
      <c r="Q2395" s="64"/>
      <c r="R2395" s="64"/>
      <c r="S2395" s="64"/>
      <c r="T2395" s="64"/>
      <c r="U2395" s="64"/>
      <c r="V2395" s="64"/>
      <c r="W2395" s="64"/>
      <c r="X2395" s="64"/>
      <c r="Y2395" s="64"/>
      <c r="Z2395" s="64"/>
      <c r="AA2395" s="64"/>
      <c r="AB2395" s="64"/>
      <c r="AC2395" s="64"/>
      <c r="AD2395" s="64"/>
      <c r="AE2395" s="64"/>
      <c r="AF2395" s="64"/>
      <c r="AG2395" s="64"/>
      <c r="AH2395" s="64"/>
    </row>
    <row r="2396" spans="1:34" ht="15" customHeight="1" x14ac:dyDescent="0.3">
      <c r="A2396" s="64"/>
      <c r="B2396" s="64"/>
      <c r="C2396" s="64"/>
      <c r="D2396" s="64"/>
      <c r="E2396" s="64"/>
      <c r="F2396" s="64"/>
      <c r="G2396" s="64"/>
      <c r="H2396" s="64"/>
      <c r="I2396" s="64"/>
      <c r="J2396" s="64"/>
      <c r="K2396" s="64"/>
      <c r="L2396" s="64"/>
      <c r="M2396" s="64"/>
      <c r="N2396" s="64"/>
      <c r="O2396" s="64"/>
      <c r="P2396" s="64"/>
      <c r="Q2396" s="64"/>
      <c r="R2396" s="64"/>
      <c r="S2396" s="64"/>
      <c r="T2396" s="64"/>
      <c r="U2396" s="64"/>
      <c r="V2396" s="64"/>
      <c r="W2396" s="64"/>
      <c r="X2396" s="64"/>
      <c r="Y2396" s="64"/>
      <c r="Z2396" s="64"/>
      <c r="AA2396" s="64"/>
      <c r="AB2396" s="64"/>
      <c r="AC2396" s="64"/>
      <c r="AD2396" s="64"/>
      <c r="AE2396" s="64"/>
      <c r="AF2396" s="64"/>
      <c r="AG2396" s="64"/>
      <c r="AH2396" s="64"/>
    </row>
    <row r="2397" spans="1:34" ht="15" customHeight="1" x14ac:dyDescent="0.3">
      <c r="A2397" s="64"/>
      <c r="B2397" s="64"/>
      <c r="C2397" s="64"/>
      <c r="D2397" s="64"/>
      <c r="E2397" s="64"/>
      <c r="F2397" s="64"/>
      <c r="G2397" s="64"/>
      <c r="H2397" s="64"/>
      <c r="I2397" s="64"/>
      <c r="J2397" s="64"/>
      <c r="K2397" s="64"/>
      <c r="L2397" s="64"/>
      <c r="M2397" s="64"/>
      <c r="N2397" s="64"/>
      <c r="O2397" s="64"/>
      <c r="P2397" s="64"/>
      <c r="Q2397" s="64"/>
      <c r="R2397" s="64"/>
      <c r="S2397" s="64"/>
      <c r="T2397" s="64"/>
      <c r="U2397" s="64"/>
      <c r="V2397" s="64"/>
      <c r="W2397" s="64"/>
      <c r="X2397" s="64"/>
      <c r="Y2397" s="64"/>
      <c r="Z2397" s="64"/>
      <c r="AA2397" s="64"/>
      <c r="AB2397" s="64"/>
      <c r="AC2397" s="64"/>
      <c r="AD2397" s="64"/>
      <c r="AE2397" s="64"/>
      <c r="AF2397" s="64"/>
      <c r="AG2397" s="64"/>
      <c r="AH2397" s="64"/>
    </row>
    <row r="2398" spans="1:34" ht="15" customHeight="1" x14ac:dyDescent="0.3">
      <c r="A2398" s="64"/>
      <c r="B2398" s="64"/>
      <c r="C2398" s="64"/>
      <c r="D2398" s="64"/>
      <c r="E2398" s="64"/>
      <c r="F2398" s="64"/>
      <c r="G2398" s="64"/>
      <c r="H2398" s="64"/>
      <c r="I2398" s="64"/>
      <c r="J2398" s="64"/>
      <c r="K2398" s="64"/>
      <c r="L2398" s="64"/>
      <c r="M2398" s="64"/>
      <c r="N2398" s="64"/>
      <c r="O2398" s="64"/>
      <c r="P2398" s="64"/>
      <c r="Q2398" s="64"/>
      <c r="R2398" s="64"/>
      <c r="S2398" s="64"/>
      <c r="T2398" s="64"/>
      <c r="U2398" s="64"/>
      <c r="V2398" s="64"/>
      <c r="W2398" s="64"/>
      <c r="X2398" s="64"/>
      <c r="Y2398" s="64"/>
      <c r="Z2398" s="64"/>
      <c r="AA2398" s="64"/>
      <c r="AB2398" s="64"/>
      <c r="AC2398" s="64"/>
      <c r="AD2398" s="64"/>
      <c r="AE2398" s="64"/>
      <c r="AF2398" s="64"/>
      <c r="AG2398" s="64"/>
      <c r="AH2398" s="64"/>
    </row>
    <row r="2399" spans="1:34" ht="15" customHeight="1" x14ac:dyDescent="0.3">
      <c r="A2399" s="64"/>
      <c r="B2399" s="64"/>
      <c r="C2399" s="64"/>
      <c r="D2399" s="64"/>
      <c r="E2399" s="64"/>
      <c r="F2399" s="64"/>
      <c r="G2399" s="64"/>
      <c r="H2399" s="64"/>
      <c r="I2399" s="64"/>
      <c r="J2399" s="64"/>
      <c r="K2399" s="64"/>
      <c r="L2399" s="64"/>
      <c r="M2399" s="64"/>
      <c r="N2399" s="64"/>
      <c r="O2399" s="64"/>
      <c r="P2399" s="64"/>
      <c r="Q2399" s="64"/>
      <c r="R2399" s="64"/>
      <c r="S2399" s="64"/>
      <c r="T2399" s="64"/>
      <c r="U2399" s="64"/>
      <c r="V2399" s="64"/>
      <c r="W2399" s="64"/>
      <c r="X2399" s="64"/>
      <c r="Y2399" s="64"/>
      <c r="Z2399" s="64"/>
      <c r="AA2399" s="64"/>
      <c r="AB2399" s="64"/>
      <c r="AC2399" s="64"/>
      <c r="AD2399" s="64"/>
      <c r="AE2399" s="64"/>
      <c r="AF2399" s="64"/>
      <c r="AG2399" s="64"/>
      <c r="AH2399" s="64"/>
    </row>
    <row r="2400" spans="1:34" ht="15" customHeight="1" x14ac:dyDescent="0.3">
      <c r="A2400" s="64"/>
      <c r="B2400" s="64"/>
      <c r="C2400" s="64"/>
      <c r="D2400" s="64"/>
      <c r="E2400" s="64"/>
      <c r="F2400" s="64"/>
      <c r="G2400" s="64"/>
      <c r="H2400" s="64"/>
      <c r="I2400" s="64"/>
      <c r="J2400" s="64"/>
      <c r="K2400" s="64"/>
      <c r="L2400" s="64"/>
      <c r="M2400" s="64"/>
      <c r="N2400" s="64"/>
      <c r="O2400" s="64"/>
      <c r="P2400" s="64"/>
      <c r="Q2400" s="64"/>
      <c r="R2400" s="64"/>
      <c r="S2400" s="64"/>
      <c r="T2400" s="64"/>
      <c r="U2400" s="64"/>
      <c r="V2400" s="64"/>
      <c r="W2400" s="64"/>
      <c r="X2400" s="64"/>
      <c r="Y2400" s="64"/>
      <c r="Z2400" s="64"/>
      <c r="AA2400" s="64"/>
      <c r="AB2400" s="64"/>
      <c r="AC2400" s="64"/>
      <c r="AD2400" s="64"/>
      <c r="AE2400" s="64"/>
      <c r="AF2400" s="64"/>
      <c r="AG2400" s="64"/>
      <c r="AH2400" s="64"/>
    </row>
    <row r="2401" spans="1:34" ht="15" customHeight="1" x14ac:dyDescent="0.3">
      <c r="A2401" s="64"/>
      <c r="B2401" s="64"/>
      <c r="C2401" s="64"/>
      <c r="D2401" s="64"/>
      <c r="E2401" s="64"/>
      <c r="F2401" s="64"/>
      <c r="G2401" s="64"/>
      <c r="H2401" s="64"/>
      <c r="I2401" s="64"/>
      <c r="J2401" s="64"/>
      <c r="K2401" s="64"/>
      <c r="L2401" s="64"/>
      <c r="M2401" s="64"/>
      <c r="N2401" s="64"/>
      <c r="O2401" s="64"/>
      <c r="P2401" s="64"/>
      <c r="Q2401" s="64"/>
      <c r="R2401" s="64"/>
      <c r="S2401" s="64"/>
      <c r="T2401" s="64"/>
      <c r="U2401" s="64"/>
      <c r="V2401" s="64"/>
      <c r="W2401" s="64"/>
      <c r="X2401" s="64"/>
      <c r="Y2401" s="64"/>
      <c r="Z2401" s="64"/>
      <c r="AA2401" s="64"/>
      <c r="AB2401" s="64"/>
      <c r="AC2401" s="64"/>
      <c r="AD2401" s="64"/>
      <c r="AE2401" s="64"/>
      <c r="AF2401" s="64"/>
      <c r="AG2401" s="64"/>
      <c r="AH2401" s="64"/>
    </row>
    <row r="2402" spans="1:34" ht="15" customHeight="1" x14ac:dyDescent="0.3">
      <c r="A2402" s="64"/>
      <c r="B2402" s="64"/>
      <c r="C2402" s="64"/>
      <c r="D2402" s="64"/>
      <c r="E2402" s="64"/>
      <c r="F2402" s="64"/>
      <c r="G2402" s="64"/>
      <c r="H2402" s="64"/>
      <c r="I2402" s="64"/>
      <c r="J2402" s="64"/>
      <c r="K2402" s="64"/>
      <c r="L2402" s="64"/>
      <c r="M2402" s="64"/>
      <c r="N2402" s="64"/>
      <c r="O2402" s="64"/>
      <c r="P2402" s="64"/>
      <c r="Q2402" s="64"/>
      <c r="R2402" s="64"/>
      <c r="S2402" s="64"/>
      <c r="T2402" s="64"/>
      <c r="U2402" s="64"/>
      <c r="V2402" s="64"/>
      <c r="W2402" s="64"/>
      <c r="X2402" s="64"/>
      <c r="Y2402" s="64"/>
      <c r="Z2402" s="64"/>
      <c r="AA2402" s="64"/>
      <c r="AB2402" s="64"/>
      <c r="AC2402" s="64"/>
      <c r="AD2402" s="64"/>
      <c r="AE2402" s="64"/>
      <c r="AF2402" s="64"/>
      <c r="AG2402" s="64"/>
      <c r="AH2402" s="64"/>
    </row>
    <row r="2403" spans="1:34" ht="15" customHeight="1" x14ac:dyDescent="0.3">
      <c r="A2403" s="64"/>
      <c r="B2403" s="64"/>
      <c r="C2403" s="64"/>
      <c r="D2403" s="64"/>
      <c r="E2403" s="64"/>
      <c r="F2403" s="64"/>
      <c r="G2403" s="64"/>
      <c r="H2403" s="64"/>
      <c r="I2403" s="64"/>
      <c r="J2403" s="64"/>
      <c r="K2403" s="64"/>
      <c r="L2403" s="64"/>
      <c r="M2403" s="64"/>
      <c r="N2403" s="64"/>
      <c r="O2403" s="64"/>
      <c r="P2403" s="64"/>
      <c r="Q2403" s="64"/>
      <c r="R2403" s="64"/>
      <c r="S2403" s="64"/>
      <c r="T2403" s="64"/>
      <c r="U2403" s="64"/>
      <c r="V2403" s="64"/>
      <c r="W2403" s="64"/>
      <c r="X2403" s="64"/>
      <c r="Y2403" s="64"/>
      <c r="Z2403" s="64"/>
      <c r="AA2403" s="64"/>
      <c r="AB2403" s="64"/>
      <c r="AC2403" s="64"/>
      <c r="AD2403" s="64"/>
      <c r="AE2403" s="64"/>
      <c r="AF2403" s="64"/>
      <c r="AG2403" s="64"/>
      <c r="AH2403" s="64"/>
    </row>
    <row r="2404" spans="1:34" ht="15" customHeight="1" x14ac:dyDescent="0.3">
      <c r="A2404" s="64"/>
      <c r="B2404" s="64"/>
      <c r="C2404" s="64"/>
      <c r="D2404" s="64"/>
      <c r="E2404" s="64"/>
      <c r="F2404" s="64"/>
      <c r="G2404" s="64"/>
      <c r="H2404" s="64"/>
      <c r="I2404" s="64"/>
      <c r="J2404" s="64"/>
      <c r="K2404" s="64"/>
      <c r="L2404" s="64"/>
      <c r="M2404" s="64"/>
      <c r="N2404" s="64"/>
      <c r="O2404" s="64"/>
      <c r="P2404" s="64"/>
      <c r="Q2404" s="64"/>
      <c r="R2404" s="64"/>
      <c r="S2404" s="64"/>
      <c r="T2404" s="64"/>
      <c r="U2404" s="64"/>
      <c r="V2404" s="64"/>
      <c r="W2404" s="64"/>
      <c r="X2404" s="64"/>
      <c r="Y2404" s="64"/>
      <c r="Z2404" s="64"/>
      <c r="AA2404" s="64"/>
      <c r="AB2404" s="64"/>
      <c r="AC2404" s="64"/>
      <c r="AD2404" s="64"/>
      <c r="AE2404" s="64"/>
      <c r="AF2404" s="64"/>
      <c r="AG2404" s="64"/>
      <c r="AH2404" s="64"/>
    </row>
    <row r="2405" spans="1:34" ht="15" customHeight="1" x14ac:dyDescent="0.3">
      <c r="A2405" s="64"/>
      <c r="B2405" s="64"/>
      <c r="C2405" s="64"/>
      <c r="D2405" s="64"/>
      <c r="E2405" s="64"/>
      <c r="F2405" s="64"/>
      <c r="G2405" s="64"/>
      <c r="H2405" s="64"/>
      <c r="I2405" s="64"/>
      <c r="J2405" s="64"/>
      <c r="K2405" s="64"/>
      <c r="L2405" s="64"/>
      <c r="M2405" s="64"/>
      <c r="N2405" s="64"/>
      <c r="O2405" s="64"/>
      <c r="P2405" s="64"/>
      <c r="Q2405" s="64"/>
      <c r="R2405" s="64"/>
      <c r="S2405" s="64"/>
      <c r="T2405" s="64"/>
      <c r="U2405" s="64"/>
      <c r="V2405" s="64"/>
      <c r="W2405" s="64"/>
      <c r="X2405" s="64"/>
      <c r="Y2405" s="64"/>
      <c r="Z2405" s="64"/>
      <c r="AA2405" s="64"/>
      <c r="AB2405" s="64"/>
      <c r="AC2405" s="64"/>
      <c r="AD2405" s="64"/>
      <c r="AE2405" s="64"/>
      <c r="AF2405" s="64"/>
      <c r="AG2405" s="64"/>
      <c r="AH2405" s="64"/>
    </row>
    <row r="2406" spans="1:34" ht="15" customHeight="1" x14ac:dyDescent="0.3">
      <c r="A2406" s="64"/>
      <c r="B2406" s="64"/>
      <c r="C2406" s="64"/>
      <c r="D2406" s="64"/>
      <c r="E2406" s="64"/>
      <c r="F2406" s="64"/>
      <c r="G2406" s="64"/>
      <c r="H2406" s="64"/>
      <c r="I2406" s="64"/>
      <c r="J2406" s="64"/>
      <c r="K2406" s="64"/>
      <c r="L2406" s="64"/>
      <c r="M2406" s="64"/>
      <c r="N2406" s="64"/>
      <c r="O2406" s="64"/>
      <c r="P2406" s="64"/>
      <c r="Q2406" s="64"/>
      <c r="R2406" s="64"/>
      <c r="S2406" s="64"/>
      <c r="T2406" s="64"/>
      <c r="U2406" s="64"/>
      <c r="V2406" s="64"/>
      <c r="W2406" s="64"/>
      <c r="X2406" s="64"/>
      <c r="Y2406" s="64"/>
      <c r="Z2406" s="64"/>
      <c r="AA2406" s="64"/>
      <c r="AB2406" s="64"/>
      <c r="AC2406" s="64"/>
      <c r="AD2406" s="64"/>
      <c r="AE2406" s="64"/>
      <c r="AF2406" s="64"/>
      <c r="AG2406" s="64"/>
      <c r="AH2406" s="64"/>
    </row>
    <row r="2407" spans="1:34" ht="15" customHeight="1" x14ac:dyDescent="0.3">
      <c r="A2407" s="64"/>
      <c r="B2407" s="64"/>
      <c r="C2407" s="64"/>
      <c r="D2407" s="64"/>
      <c r="E2407" s="64"/>
      <c r="F2407" s="64"/>
      <c r="G2407" s="64"/>
      <c r="H2407" s="64"/>
      <c r="I2407" s="64"/>
      <c r="J2407" s="64"/>
      <c r="K2407" s="64"/>
      <c r="L2407" s="64"/>
      <c r="M2407" s="64"/>
      <c r="N2407" s="64"/>
      <c r="O2407" s="64"/>
      <c r="P2407" s="64"/>
      <c r="Q2407" s="64"/>
      <c r="R2407" s="64"/>
      <c r="S2407" s="64"/>
      <c r="T2407" s="64"/>
      <c r="U2407" s="64"/>
      <c r="V2407" s="64"/>
      <c r="W2407" s="64"/>
      <c r="X2407" s="64"/>
      <c r="Y2407" s="64"/>
      <c r="Z2407" s="64"/>
      <c r="AA2407" s="64"/>
      <c r="AB2407" s="64"/>
      <c r="AC2407" s="64"/>
      <c r="AD2407" s="64"/>
      <c r="AE2407" s="64"/>
      <c r="AF2407" s="64"/>
      <c r="AG2407" s="64"/>
      <c r="AH2407" s="64"/>
    </row>
    <row r="2408" spans="1:34" ht="15" customHeight="1" x14ac:dyDescent="0.3">
      <c r="A2408" s="64"/>
      <c r="B2408" s="64"/>
      <c r="C2408" s="64"/>
      <c r="D2408" s="64"/>
      <c r="E2408" s="64"/>
      <c r="F2408" s="64"/>
      <c r="G2408" s="64"/>
      <c r="H2408" s="64"/>
      <c r="I2408" s="64"/>
      <c r="J2408" s="64"/>
      <c r="K2408" s="64"/>
      <c r="L2408" s="64"/>
      <c r="M2408" s="64"/>
      <c r="N2408" s="64"/>
      <c r="O2408" s="64"/>
      <c r="P2408" s="64"/>
      <c r="Q2408" s="64"/>
      <c r="R2408" s="64"/>
      <c r="S2408" s="64"/>
      <c r="T2408" s="64"/>
      <c r="U2408" s="64"/>
      <c r="V2408" s="64"/>
      <c r="W2408" s="64"/>
      <c r="X2408" s="64"/>
      <c r="Y2408" s="64"/>
      <c r="Z2408" s="64"/>
      <c r="AA2408" s="64"/>
      <c r="AB2408" s="64"/>
      <c r="AC2408" s="64"/>
      <c r="AD2408" s="64"/>
      <c r="AE2408" s="64"/>
      <c r="AF2408" s="64"/>
      <c r="AG2408" s="64"/>
      <c r="AH2408" s="64"/>
    </row>
    <row r="2409" spans="1:34" ht="15" customHeight="1" x14ac:dyDescent="0.3">
      <c r="A2409" s="64"/>
      <c r="B2409" s="64"/>
      <c r="C2409" s="64"/>
      <c r="D2409" s="64"/>
      <c r="E2409" s="64"/>
      <c r="F2409" s="64"/>
      <c r="G2409" s="64"/>
      <c r="H2409" s="64"/>
      <c r="I2409" s="64"/>
      <c r="J2409" s="64"/>
      <c r="K2409" s="64"/>
      <c r="L2409" s="64"/>
      <c r="M2409" s="64"/>
      <c r="N2409" s="64"/>
      <c r="O2409" s="64"/>
      <c r="P2409" s="64"/>
      <c r="Q2409" s="64"/>
      <c r="R2409" s="64"/>
      <c r="S2409" s="64"/>
      <c r="T2409" s="64"/>
      <c r="U2409" s="64"/>
      <c r="V2409" s="64"/>
      <c r="W2409" s="64"/>
      <c r="X2409" s="64"/>
      <c r="Y2409" s="64"/>
      <c r="Z2409" s="64"/>
      <c r="AA2409" s="64"/>
      <c r="AB2409" s="64"/>
      <c r="AC2409" s="64"/>
      <c r="AD2409" s="64"/>
      <c r="AE2409" s="64"/>
      <c r="AF2409" s="64"/>
      <c r="AG2409" s="64"/>
      <c r="AH2409" s="64"/>
    </row>
    <row r="2410" spans="1:34" ht="15" customHeight="1" x14ac:dyDescent="0.3">
      <c r="A2410" s="64"/>
      <c r="B2410" s="64"/>
      <c r="C2410" s="64"/>
      <c r="D2410" s="64"/>
      <c r="E2410" s="64"/>
      <c r="F2410" s="64"/>
      <c r="G2410" s="64"/>
      <c r="H2410" s="64"/>
      <c r="I2410" s="64"/>
      <c r="J2410" s="64"/>
      <c r="K2410" s="64"/>
      <c r="L2410" s="64"/>
      <c r="M2410" s="64"/>
      <c r="N2410" s="64"/>
      <c r="O2410" s="64"/>
      <c r="P2410" s="64"/>
      <c r="Q2410" s="64"/>
      <c r="R2410" s="64"/>
      <c r="S2410" s="64"/>
      <c r="T2410" s="64"/>
      <c r="U2410" s="64"/>
      <c r="V2410" s="64"/>
      <c r="W2410" s="64"/>
      <c r="X2410" s="64"/>
      <c r="Y2410" s="64"/>
      <c r="Z2410" s="64"/>
      <c r="AA2410" s="64"/>
      <c r="AB2410" s="64"/>
      <c r="AC2410" s="64"/>
      <c r="AD2410" s="64"/>
      <c r="AE2410" s="64"/>
      <c r="AF2410" s="64"/>
      <c r="AG2410" s="64"/>
      <c r="AH2410" s="64"/>
    </row>
    <row r="2411" spans="1:34" ht="15" customHeight="1" x14ac:dyDescent="0.3">
      <c r="A2411" s="64"/>
      <c r="B2411" s="64"/>
      <c r="C2411" s="64"/>
      <c r="D2411" s="64"/>
      <c r="E2411" s="64"/>
      <c r="F2411" s="64"/>
      <c r="G2411" s="64"/>
      <c r="H2411" s="64"/>
      <c r="I2411" s="64"/>
      <c r="J2411" s="64"/>
      <c r="K2411" s="64"/>
      <c r="L2411" s="64"/>
      <c r="M2411" s="64"/>
      <c r="N2411" s="64"/>
      <c r="O2411" s="64"/>
      <c r="P2411" s="64"/>
      <c r="Q2411" s="64"/>
      <c r="R2411" s="64"/>
      <c r="S2411" s="64"/>
      <c r="T2411" s="64"/>
      <c r="U2411" s="64"/>
      <c r="V2411" s="64"/>
      <c r="W2411" s="64"/>
      <c r="X2411" s="64"/>
      <c r="Y2411" s="64"/>
      <c r="Z2411" s="64"/>
      <c r="AA2411" s="64"/>
      <c r="AB2411" s="64"/>
      <c r="AC2411" s="64"/>
      <c r="AD2411" s="64"/>
      <c r="AE2411" s="64"/>
      <c r="AF2411" s="64"/>
      <c r="AG2411" s="64"/>
      <c r="AH2411" s="64"/>
    </row>
    <row r="2412" spans="1:34" ht="15" customHeight="1" x14ac:dyDescent="0.3">
      <c r="A2412" s="64"/>
      <c r="B2412" s="64"/>
      <c r="C2412" s="64"/>
      <c r="D2412" s="64"/>
      <c r="E2412" s="64"/>
      <c r="F2412" s="64"/>
      <c r="G2412" s="64"/>
      <c r="H2412" s="64"/>
      <c r="I2412" s="64"/>
      <c r="J2412" s="64"/>
      <c r="K2412" s="64"/>
      <c r="L2412" s="64"/>
      <c r="M2412" s="64"/>
      <c r="N2412" s="64"/>
      <c r="O2412" s="64"/>
      <c r="P2412" s="64"/>
      <c r="Q2412" s="64"/>
      <c r="R2412" s="64"/>
      <c r="S2412" s="64"/>
      <c r="T2412" s="64"/>
      <c r="U2412" s="64"/>
      <c r="V2412" s="64"/>
      <c r="W2412" s="64"/>
      <c r="X2412" s="64"/>
      <c r="Y2412" s="64"/>
      <c r="Z2412" s="64"/>
      <c r="AA2412" s="64"/>
      <c r="AB2412" s="64"/>
      <c r="AC2412" s="64"/>
      <c r="AD2412" s="64"/>
      <c r="AE2412" s="64"/>
      <c r="AF2412" s="64"/>
      <c r="AG2412" s="64"/>
      <c r="AH2412" s="64"/>
    </row>
    <row r="2413" spans="1:34" ht="15" customHeight="1" x14ac:dyDescent="0.3">
      <c r="A2413" s="64"/>
      <c r="B2413" s="64"/>
      <c r="C2413" s="64"/>
      <c r="D2413" s="64"/>
      <c r="E2413" s="64"/>
      <c r="F2413" s="64"/>
      <c r="G2413" s="64"/>
      <c r="H2413" s="64"/>
      <c r="I2413" s="64"/>
      <c r="J2413" s="64"/>
      <c r="K2413" s="64"/>
      <c r="L2413" s="64"/>
      <c r="M2413" s="64"/>
      <c r="N2413" s="64"/>
      <c r="O2413" s="64"/>
      <c r="P2413" s="64"/>
      <c r="Q2413" s="64"/>
      <c r="R2413" s="64"/>
      <c r="S2413" s="64"/>
      <c r="T2413" s="64"/>
      <c r="U2413" s="64"/>
      <c r="V2413" s="64"/>
      <c r="W2413" s="64"/>
      <c r="X2413" s="64"/>
      <c r="Y2413" s="64"/>
      <c r="Z2413" s="64"/>
      <c r="AA2413" s="64"/>
      <c r="AB2413" s="64"/>
      <c r="AC2413" s="64"/>
      <c r="AD2413" s="64"/>
      <c r="AE2413" s="64"/>
      <c r="AF2413" s="64"/>
      <c r="AG2413" s="64"/>
      <c r="AH2413" s="64"/>
    </row>
    <row r="2414" spans="1:34" ht="15" customHeight="1" x14ac:dyDescent="0.3">
      <c r="A2414" s="64"/>
      <c r="B2414" s="64"/>
      <c r="C2414" s="64"/>
      <c r="D2414" s="64"/>
      <c r="E2414" s="64"/>
      <c r="F2414" s="64"/>
      <c r="G2414" s="64"/>
      <c r="H2414" s="64"/>
      <c r="I2414" s="64"/>
      <c r="J2414" s="64"/>
      <c r="K2414" s="64"/>
      <c r="L2414" s="64"/>
      <c r="M2414" s="64"/>
      <c r="N2414" s="64"/>
      <c r="O2414" s="64"/>
      <c r="P2414" s="64"/>
      <c r="Q2414" s="64"/>
      <c r="R2414" s="64"/>
      <c r="S2414" s="64"/>
      <c r="T2414" s="64"/>
      <c r="U2414" s="64"/>
      <c r="V2414" s="64"/>
      <c r="W2414" s="64"/>
      <c r="X2414" s="64"/>
      <c r="Y2414" s="64"/>
      <c r="Z2414" s="64"/>
      <c r="AA2414" s="64"/>
      <c r="AB2414" s="64"/>
      <c r="AC2414" s="64"/>
      <c r="AD2414" s="64"/>
      <c r="AE2414" s="64"/>
      <c r="AF2414" s="64"/>
      <c r="AG2414" s="64"/>
      <c r="AH2414" s="64"/>
    </row>
    <row r="2415" spans="1:34" ht="15" customHeight="1" x14ac:dyDescent="0.3">
      <c r="A2415" s="64"/>
      <c r="B2415" s="64"/>
      <c r="C2415" s="64"/>
      <c r="D2415" s="64"/>
      <c r="E2415" s="64"/>
      <c r="F2415" s="64"/>
      <c r="G2415" s="64"/>
      <c r="H2415" s="64"/>
      <c r="I2415" s="64"/>
      <c r="J2415" s="64"/>
      <c r="K2415" s="64"/>
      <c r="L2415" s="64"/>
      <c r="M2415" s="64"/>
      <c r="N2415" s="64"/>
      <c r="O2415" s="64"/>
      <c r="P2415" s="64"/>
      <c r="Q2415" s="64"/>
      <c r="R2415" s="64"/>
      <c r="S2415" s="64"/>
      <c r="T2415" s="64"/>
      <c r="U2415" s="64"/>
      <c r="V2415" s="64"/>
      <c r="W2415" s="64"/>
      <c r="X2415" s="64"/>
      <c r="Y2415" s="64"/>
      <c r="Z2415" s="64"/>
      <c r="AA2415" s="64"/>
      <c r="AB2415" s="64"/>
      <c r="AC2415" s="64"/>
      <c r="AD2415" s="64"/>
      <c r="AE2415" s="64"/>
      <c r="AF2415" s="64"/>
      <c r="AG2415" s="64"/>
      <c r="AH2415" s="64"/>
    </row>
    <row r="2416" spans="1:34" ht="15" customHeight="1" x14ac:dyDescent="0.3">
      <c r="A2416" s="64"/>
      <c r="B2416" s="64"/>
      <c r="C2416" s="64"/>
      <c r="D2416" s="64"/>
      <c r="E2416" s="64"/>
      <c r="F2416" s="64"/>
      <c r="G2416" s="64"/>
      <c r="H2416" s="64"/>
      <c r="I2416" s="64"/>
      <c r="J2416" s="64"/>
      <c r="K2416" s="64"/>
      <c r="L2416" s="64"/>
      <c r="M2416" s="64"/>
      <c r="N2416" s="64"/>
      <c r="O2416" s="64"/>
      <c r="P2416" s="64"/>
      <c r="Q2416" s="64"/>
      <c r="R2416" s="64"/>
      <c r="S2416" s="64"/>
      <c r="T2416" s="64"/>
      <c r="U2416" s="64"/>
      <c r="V2416" s="64"/>
      <c r="W2416" s="64"/>
      <c r="X2416" s="64"/>
      <c r="Y2416" s="64"/>
      <c r="Z2416" s="64"/>
      <c r="AA2416" s="64"/>
      <c r="AB2416" s="64"/>
      <c r="AC2416" s="64"/>
      <c r="AD2416" s="64"/>
      <c r="AE2416" s="64"/>
      <c r="AF2416" s="64"/>
      <c r="AG2416" s="64"/>
      <c r="AH2416" s="64"/>
    </row>
    <row r="2417" spans="1:34" ht="15" customHeight="1" x14ac:dyDescent="0.3">
      <c r="A2417" s="64"/>
      <c r="B2417" s="64"/>
      <c r="C2417" s="64"/>
      <c r="D2417" s="64"/>
      <c r="E2417" s="64"/>
      <c r="F2417" s="64"/>
      <c r="G2417" s="64"/>
      <c r="H2417" s="64"/>
      <c r="I2417" s="64"/>
      <c r="J2417" s="64"/>
      <c r="K2417" s="64"/>
      <c r="L2417" s="64"/>
      <c r="M2417" s="64"/>
      <c r="N2417" s="64"/>
      <c r="O2417" s="64"/>
      <c r="P2417" s="64"/>
      <c r="Q2417" s="64"/>
      <c r="R2417" s="64"/>
      <c r="S2417" s="64"/>
      <c r="T2417" s="64"/>
      <c r="U2417" s="64"/>
      <c r="V2417" s="64"/>
      <c r="W2417" s="64"/>
      <c r="X2417" s="64"/>
      <c r="Y2417" s="64"/>
      <c r="Z2417" s="64"/>
      <c r="AA2417" s="64"/>
      <c r="AB2417" s="64"/>
      <c r="AC2417" s="64"/>
      <c r="AD2417" s="64"/>
      <c r="AE2417" s="64"/>
      <c r="AF2417" s="64"/>
      <c r="AG2417" s="64"/>
      <c r="AH2417" s="64"/>
    </row>
    <row r="2418" spans="1:34" ht="15" customHeight="1" x14ac:dyDescent="0.3">
      <c r="A2418" s="64"/>
      <c r="B2418" s="87"/>
      <c r="C2418" s="87"/>
      <c r="D2418" s="87"/>
      <c r="E2418" s="87"/>
      <c r="F2418" s="87"/>
      <c r="G2418" s="87"/>
      <c r="H2418" s="87"/>
      <c r="I2418" s="87"/>
      <c r="J2418" s="87"/>
      <c r="K2418" s="87"/>
      <c r="L2418" s="87"/>
      <c r="M2418" s="87"/>
      <c r="N2418" s="87"/>
      <c r="O2418" s="87"/>
      <c r="P2418" s="87"/>
      <c r="Q2418" s="87"/>
      <c r="R2418" s="87"/>
      <c r="S2418" s="87"/>
      <c r="T2418" s="87"/>
      <c r="U2418" s="87"/>
      <c r="V2418" s="87"/>
      <c r="W2418" s="87"/>
      <c r="X2418" s="87"/>
      <c r="Y2418" s="87"/>
      <c r="Z2418" s="87"/>
      <c r="AA2418" s="87"/>
      <c r="AB2418" s="87"/>
      <c r="AC2418" s="87"/>
      <c r="AD2418" s="87"/>
      <c r="AE2418" s="87"/>
      <c r="AF2418" s="87"/>
      <c r="AG2418" s="64"/>
      <c r="AH2418" s="64"/>
    </row>
    <row r="2419" spans="1:34" ht="15" customHeight="1" x14ac:dyDescent="0.3">
      <c r="A2419" s="64"/>
      <c r="B2419" s="58"/>
      <c r="C2419" s="58"/>
      <c r="D2419" s="58"/>
      <c r="E2419" s="58"/>
      <c r="F2419" s="58"/>
      <c r="G2419" s="58"/>
      <c r="H2419" s="58"/>
      <c r="I2419" s="58"/>
      <c r="J2419" s="58"/>
      <c r="K2419" s="58"/>
      <c r="L2419" s="58"/>
      <c r="M2419" s="58"/>
      <c r="N2419" s="58"/>
      <c r="O2419" s="58"/>
      <c r="P2419" s="58"/>
      <c r="Q2419" s="58"/>
      <c r="R2419" s="58"/>
      <c r="S2419" s="58"/>
      <c r="T2419" s="58"/>
      <c r="U2419" s="58"/>
      <c r="V2419" s="58"/>
      <c r="W2419" s="58"/>
      <c r="X2419" s="58"/>
      <c r="Y2419" s="58"/>
      <c r="Z2419" s="58"/>
      <c r="AA2419" s="58"/>
      <c r="AB2419" s="58"/>
      <c r="AC2419" s="58"/>
      <c r="AD2419" s="58"/>
      <c r="AE2419" s="58"/>
      <c r="AF2419" s="58"/>
      <c r="AG2419" s="64"/>
      <c r="AH2419" s="64"/>
    </row>
    <row r="2420" spans="1:34" ht="15" customHeight="1" x14ac:dyDescent="0.3">
      <c r="A2420" s="64"/>
      <c r="B2420" s="64"/>
      <c r="C2420" s="64"/>
      <c r="D2420" s="64"/>
      <c r="E2420" s="64"/>
      <c r="F2420" s="64"/>
      <c r="G2420" s="64"/>
      <c r="H2420" s="64"/>
      <c r="I2420" s="64"/>
      <c r="J2420" s="64"/>
      <c r="K2420" s="64"/>
      <c r="L2420" s="64"/>
      <c r="M2420" s="64"/>
      <c r="N2420" s="64"/>
      <c r="O2420" s="64"/>
      <c r="P2420" s="64"/>
      <c r="Q2420" s="64"/>
      <c r="R2420" s="64"/>
      <c r="S2420" s="64"/>
      <c r="T2420" s="64"/>
      <c r="U2420" s="64"/>
      <c r="V2420" s="64"/>
      <c r="W2420" s="64"/>
      <c r="X2420" s="64"/>
      <c r="Y2420" s="64"/>
      <c r="Z2420" s="64"/>
      <c r="AA2420" s="64"/>
      <c r="AB2420" s="64"/>
      <c r="AC2420" s="64"/>
      <c r="AD2420" s="64"/>
      <c r="AE2420" s="64"/>
      <c r="AF2420" s="64"/>
      <c r="AG2420" s="64"/>
      <c r="AH2420" s="64"/>
    </row>
    <row r="2421" spans="1:34" ht="15" customHeight="1" x14ac:dyDescent="0.3">
      <c r="A2421" s="64"/>
      <c r="B2421" s="64"/>
      <c r="C2421" s="64"/>
      <c r="D2421" s="64"/>
      <c r="E2421" s="64"/>
      <c r="F2421" s="64"/>
      <c r="G2421" s="64"/>
      <c r="H2421" s="64"/>
      <c r="I2421" s="64"/>
      <c r="J2421" s="64"/>
      <c r="K2421" s="64"/>
      <c r="L2421" s="64"/>
      <c r="M2421" s="64"/>
      <c r="N2421" s="64"/>
      <c r="O2421" s="64"/>
      <c r="P2421" s="64"/>
      <c r="Q2421" s="64"/>
      <c r="R2421" s="64"/>
      <c r="S2421" s="64"/>
      <c r="T2421" s="64"/>
      <c r="U2421" s="64"/>
      <c r="V2421" s="64"/>
      <c r="W2421" s="64"/>
      <c r="X2421" s="64"/>
      <c r="Y2421" s="64"/>
      <c r="Z2421" s="64"/>
      <c r="AA2421" s="64"/>
      <c r="AB2421" s="64"/>
      <c r="AC2421" s="64"/>
      <c r="AD2421" s="64"/>
      <c r="AE2421" s="64"/>
      <c r="AF2421" s="64"/>
      <c r="AG2421" s="64"/>
      <c r="AH2421" s="64"/>
    </row>
    <row r="2422" spans="1:34" ht="15" customHeight="1" x14ac:dyDescent="0.3">
      <c r="A2422" s="64"/>
      <c r="B2422" s="64"/>
      <c r="C2422" s="64"/>
      <c r="D2422" s="64"/>
      <c r="E2422" s="64"/>
      <c r="F2422" s="64"/>
      <c r="G2422" s="64"/>
      <c r="H2422" s="64"/>
      <c r="I2422" s="64"/>
      <c r="J2422" s="64"/>
      <c r="K2422" s="64"/>
      <c r="L2422" s="64"/>
      <c r="M2422" s="64"/>
      <c r="N2422" s="64"/>
      <c r="O2422" s="64"/>
      <c r="P2422" s="64"/>
      <c r="Q2422" s="64"/>
      <c r="R2422" s="64"/>
      <c r="S2422" s="64"/>
      <c r="T2422" s="64"/>
      <c r="U2422" s="64"/>
      <c r="V2422" s="64"/>
      <c r="W2422" s="64"/>
      <c r="X2422" s="64"/>
      <c r="Y2422" s="64"/>
      <c r="Z2422" s="64"/>
      <c r="AA2422" s="64"/>
      <c r="AB2422" s="64"/>
      <c r="AC2422" s="64"/>
      <c r="AD2422" s="64"/>
      <c r="AE2422" s="64"/>
      <c r="AF2422" s="64"/>
      <c r="AG2422" s="64"/>
      <c r="AH2422" s="64"/>
    </row>
    <row r="2423" spans="1:34" ht="15" customHeight="1" x14ac:dyDescent="0.3">
      <c r="A2423" s="64"/>
      <c r="B2423" s="64"/>
      <c r="C2423" s="64"/>
      <c r="D2423" s="64"/>
      <c r="E2423" s="64"/>
      <c r="F2423" s="64"/>
      <c r="G2423" s="64"/>
      <c r="H2423" s="64"/>
      <c r="I2423" s="64"/>
      <c r="J2423" s="64"/>
      <c r="K2423" s="64"/>
      <c r="L2423" s="64"/>
      <c r="M2423" s="64"/>
      <c r="N2423" s="64"/>
      <c r="O2423" s="64"/>
      <c r="P2423" s="64"/>
      <c r="Q2423" s="64"/>
      <c r="R2423" s="64"/>
      <c r="S2423" s="64"/>
      <c r="T2423" s="64"/>
      <c r="U2423" s="64"/>
      <c r="V2423" s="64"/>
      <c r="W2423" s="64"/>
      <c r="X2423" s="64"/>
      <c r="Y2423" s="64"/>
      <c r="Z2423" s="64"/>
      <c r="AA2423" s="64"/>
      <c r="AB2423" s="64"/>
      <c r="AC2423" s="64"/>
      <c r="AD2423" s="64"/>
      <c r="AE2423" s="64"/>
      <c r="AF2423" s="64"/>
      <c r="AG2423" s="64"/>
      <c r="AH2423" s="64"/>
    </row>
    <row r="2424" spans="1:34" ht="15" customHeight="1" x14ac:dyDescent="0.3">
      <c r="A2424" s="64"/>
      <c r="B2424" s="64"/>
      <c r="C2424" s="64"/>
      <c r="D2424" s="64"/>
      <c r="E2424" s="64"/>
      <c r="F2424" s="64"/>
      <c r="G2424" s="64"/>
      <c r="H2424" s="64"/>
      <c r="I2424" s="64"/>
      <c r="J2424" s="64"/>
      <c r="K2424" s="64"/>
      <c r="L2424" s="64"/>
      <c r="M2424" s="64"/>
      <c r="N2424" s="64"/>
      <c r="O2424" s="64"/>
      <c r="P2424" s="64"/>
      <c r="Q2424" s="64"/>
      <c r="R2424" s="64"/>
      <c r="S2424" s="64"/>
      <c r="T2424" s="64"/>
      <c r="U2424" s="64"/>
      <c r="V2424" s="64"/>
      <c r="W2424" s="64"/>
      <c r="X2424" s="64"/>
      <c r="Y2424" s="64"/>
      <c r="Z2424" s="64"/>
      <c r="AA2424" s="64"/>
      <c r="AB2424" s="64"/>
      <c r="AC2424" s="64"/>
      <c r="AD2424" s="64"/>
      <c r="AE2424" s="64"/>
      <c r="AF2424" s="64"/>
      <c r="AG2424" s="64"/>
      <c r="AH2424" s="64"/>
    </row>
    <row r="2425" spans="1:34" ht="15" customHeight="1" x14ac:dyDescent="0.3">
      <c r="A2425" s="64"/>
      <c r="B2425" s="64"/>
      <c r="C2425" s="64"/>
      <c r="D2425" s="64"/>
      <c r="E2425" s="64"/>
      <c r="F2425" s="64"/>
      <c r="G2425" s="64"/>
      <c r="H2425" s="64"/>
      <c r="I2425" s="64"/>
      <c r="J2425" s="64"/>
      <c r="K2425" s="64"/>
      <c r="L2425" s="64"/>
      <c r="M2425" s="64"/>
      <c r="N2425" s="64"/>
      <c r="O2425" s="64"/>
      <c r="P2425" s="64"/>
      <c r="Q2425" s="64"/>
      <c r="R2425" s="64"/>
      <c r="S2425" s="64"/>
      <c r="T2425" s="64"/>
      <c r="U2425" s="64"/>
      <c r="V2425" s="64"/>
      <c r="W2425" s="64"/>
      <c r="X2425" s="64"/>
      <c r="Y2425" s="64"/>
      <c r="Z2425" s="64"/>
      <c r="AA2425" s="64"/>
      <c r="AB2425" s="64"/>
      <c r="AC2425" s="64"/>
      <c r="AD2425" s="64"/>
      <c r="AE2425" s="64"/>
      <c r="AF2425" s="64"/>
      <c r="AG2425" s="64"/>
      <c r="AH2425" s="64"/>
    </row>
    <row r="2426" spans="1:34" ht="15" customHeight="1" x14ac:dyDescent="0.3">
      <c r="A2426" s="64"/>
      <c r="B2426" s="64"/>
      <c r="C2426" s="64"/>
      <c r="D2426" s="64"/>
      <c r="E2426" s="64"/>
      <c r="F2426" s="64"/>
      <c r="G2426" s="64"/>
      <c r="H2426" s="64"/>
      <c r="I2426" s="64"/>
      <c r="J2426" s="64"/>
      <c r="K2426" s="64"/>
      <c r="L2426" s="64"/>
      <c r="M2426" s="64"/>
      <c r="N2426" s="64"/>
      <c r="O2426" s="64"/>
      <c r="P2426" s="64"/>
      <c r="Q2426" s="64"/>
      <c r="R2426" s="64"/>
      <c r="S2426" s="64"/>
      <c r="T2426" s="64"/>
      <c r="U2426" s="64"/>
      <c r="V2426" s="64"/>
      <c r="W2426" s="64"/>
      <c r="X2426" s="64"/>
      <c r="Y2426" s="64"/>
      <c r="Z2426" s="64"/>
      <c r="AA2426" s="64"/>
      <c r="AB2426" s="64"/>
      <c r="AC2426" s="64"/>
      <c r="AD2426" s="64"/>
      <c r="AE2426" s="64"/>
      <c r="AF2426" s="64"/>
      <c r="AG2426" s="64"/>
      <c r="AH2426" s="64"/>
    </row>
    <row r="2427" spans="1:34" ht="15" customHeight="1" x14ac:dyDescent="0.3">
      <c r="A2427" s="64"/>
      <c r="B2427" s="64"/>
      <c r="C2427" s="64"/>
      <c r="D2427" s="64"/>
      <c r="E2427" s="64"/>
      <c r="F2427" s="64"/>
      <c r="G2427" s="64"/>
      <c r="H2427" s="64"/>
      <c r="I2427" s="64"/>
      <c r="J2427" s="64"/>
      <c r="K2427" s="64"/>
      <c r="L2427" s="64"/>
      <c r="M2427" s="64"/>
      <c r="N2427" s="64"/>
      <c r="O2427" s="64"/>
      <c r="P2427" s="64"/>
      <c r="Q2427" s="64"/>
      <c r="R2427" s="64"/>
      <c r="S2427" s="64"/>
      <c r="T2427" s="64"/>
      <c r="U2427" s="64"/>
      <c r="V2427" s="64"/>
      <c r="W2427" s="64"/>
      <c r="X2427" s="64"/>
      <c r="Y2427" s="64"/>
      <c r="Z2427" s="64"/>
      <c r="AA2427" s="64"/>
      <c r="AB2427" s="64"/>
      <c r="AC2427" s="64"/>
      <c r="AD2427" s="64"/>
      <c r="AE2427" s="64"/>
      <c r="AF2427" s="64"/>
      <c r="AG2427" s="64"/>
      <c r="AH2427" s="64"/>
    </row>
    <row r="2428" spans="1:34" ht="15" customHeight="1" x14ac:dyDescent="0.3">
      <c r="A2428" s="64"/>
      <c r="B2428" s="64"/>
      <c r="C2428" s="64"/>
      <c r="D2428" s="64"/>
      <c r="E2428" s="64"/>
      <c r="F2428" s="64"/>
      <c r="G2428" s="64"/>
      <c r="H2428" s="64"/>
      <c r="I2428" s="64"/>
      <c r="J2428" s="64"/>
      <c r="K2428" s="64"/>
      <c r="L2428" s="64"/>
      <c r="M2428" s="64"/>
      <c r="N2428" s="64"/>
      <c r="O2428" s="64"/>
      <c r="P2428" s="64"/>
      <c r="Q2428" s="64"/>
      <c r="R2428" s="64"/>
      <c r="S2428" s="64"/>
      <c r="T2428" s="64"/>
      <c r="U2428" s="64"/>
      <c r="V2428" s="64"/>
      <c r="W2428" s="64"/>
      <c r="X2428" s="64"/>
      <c r="Y2428" s="64"/>
      <c r="Z2428" s="64"/>
      <c r="AA2428" s="64"/>
      <c r="AB2428" s="64"/>
      <c r="AC2428" s="64"/>
      <c r="AD2428" s="64"/>
      <c r="AE2428" s="64"/>
      <c r="AF2428" s="64"/>
      <c r="AG2428" s="64"/>
      <c r="AH2428" s="64"/>
    </row>
    <row r="2429" spans="1:34" ht="15" customHeight="1" x14ac:dyDescent="0.3">
      <c r="A2429" s="64"/>
      <c r="B2429" s="64"/>
      <c r="C2429" s="64"/>
      <c r="D2429" s="64"/>
      <c r="E2429" s="64"/>
      <c r="F2429" s="64"/>
      <c r="G2429" s="64"/>
      <c r="H2429" s="64"/>
      <c r="I2429" s="64"/>
      <c r="J2429" s="64"/>
      <c r="K2429" s="64"/>
      <c r="L2429" s="64"/>
      <c r="M2429" s="64"/>
      <c r="N2429" s="64"/>
      <c r="O2429" s="64"/>
      <c r="P2429" s="64"/>
      <c r="Q2429" s="64"/>
      <c r="R2429" s="64"/>
      <c r="S2429" s="64"/>
      <c r="T2429" s="64"/>
      <c r="U2429" s="64"/>
      <c r="V2429" s="64"/>
      <c r="W2429" s="64"/>
      <c r="X2429" s="64"/>
      <c r="Y2429" s="64"/>
      <c r="Z2429" s="64"/>
      <c r="AA2429" s="64"/>
      <c r="AB2429" s="64"/>
      <c r="AC2429" s="64"/>
      <c r="AD2429" s="64"/>
      <c r="AE2429" s="64"/>
      <c r="AF2429" s="64"/>
      <c r="AG2429" s="64"/>
      <c r="AH2429" s="64"/>
    </row>
    <row r="2430" spans="1:34" ht="15" customHeight="1" x14ac:dyDescent="0.3">
      <c r="A2430" s="64"/>
      <c r="B2430" s="64"/>
      <c r="C2430" s="64"/>
      <c r="D2430" s="64"/>
      <c r="E2430" s="64"/>
      <c r="F2430" s="64"/>
      <c r="G2430" s="64"/>
      <c r="H2430" s="64"/>
      <c r="I2430" s="64"/>
      <c r="J2430" s="64"/>
      <c r="K2430" s="64"/>
      <c r="L2430" s="64"/>
      <c r="M2430" s="64"/>
      <c r="N2430" s="64"/>
      <c r="O2430" s="64"/>
      <c r="P2430" s="64"/>
      <c r="Q2430" s="64"/>
      <c r="R2430" s="64"/>
      <c r="S2430" s="64"/>
      <c r="T2430" s="64"/>
      <c r="U2430" s="64"/>
      <c r="V2430" s="64"/>
      <c r="W2430" s="64"/>
      <c r="X2430" s="64"/>
      <c r="Y2430" s="64"/>
      <c r="Z2430" s="64"/>
      <c r="AA2430" s="64"/>
      <c r="AB2430" s="64"/>
      <c r="AC2430" s="64"/>
      <c r="AD2430" s="64"/>
      <c r="AE2430" s="64"/>
      <c r="AF2430" s="64"/>
      <c r="AG2430" s="64"/>
      <c r="AH2430" s="64"/>
    </row>
    <row r="2431" spans="1:34" ht="15" customHeight="1" x14ac:dyDescent="0.3">
      <c r="A2431" s="64"/>
      <c r="B2431" s="64"/>
      <c r="C2431" s="64"/>
      <c r="D2431" s="64"/>
      <c r="E2431" s="64"/>
      <c r="F2431" s="64"/>
      <c r="G2431" s="64"/>
      <c r="H2431" s="64"/>
      <c r="I2431" s="64"/>
      <c r="J2431" s="64"/>
      <c r="K2431" s="64"/>
      <c r="L2431" s="64"/>
      <c r="M2431" s="64"/>
      <c r="N2431" s="64"/>
      <c r="O2431" s="64"/>
      <c r="P2431" s="64"/>
      <c r="Q2431" s="64"/>
      <c r="R2431" s="64"/>
      <c r="S2431" s="64"/>
      <c r="T2431" s="64"/>
      <c r="U2431" s="64"/>
      <c r="V2431" s="64"/>
      <c r="W2431" s="64"/>
      <c r="X2431" s="64"/>
      <c r="Y2431" s="64"/>
      <c r="Z2431" s="64"/>
      <c r="AA2431" s="64"/>
      <c r="AB2431" s="64"/>
      <c r="AC2431" s="64"/>
      <c r="AD2431" s="64"/>
      <c r="AE2431" s="64"/>
      <c r="AF2431" s="64"/>
      <c r="AG2431" s="64"/>
      <c r="AH2431" s="64"/>
    </row>
    <row r="2432" spans="1:34" ht="15" customHeight="1" x14ac:dyDescent="0.3">
      <c r="A2432" s="64"/>
      <c r="B2432" s="64"/>
      <c r="C2432" s="64"/>
      <c r="D2432" s="64"/>
      <c r="E2432" s="64"/>
      <c r="F2432" s="64"/>
      <c r="G2432" s="64"/>
      <c r="H2432" s="64"/>
      <c r="I2432" s="64"/>
      <c r="J2432" s="64"/>
      <c r="K2432" s="64"/>
      <c r="L2432" s="64"/>
      <c r="M2432" s="64"/>
      <c r="N2432" s="64"/>
      <c r="O2432" s="64"/>
      <c r="P2432" s="64"/>
      <c r="Q2432" s="64"/>
      <c r="R2432" s="64"/>
      <c r="S2432" s="64"/>
      <c r="T2432" s="64"/>
      <c r="U2432" s="64"/>
      <c r="V2432" s="64"/>
      <c r="W2432" s="64"/>
      <c r="X2432" s="64"/>
      <c r="Y2432" s="64"/>
      <c r="Z2432" s="64"/>
      <c r="AA2432" s="64"/>
      <c r="AB2432" s="64"/>
      <c r="AC2432" s="64"/>
      <c r="AD2432" s="64"/>
      <c r="AE2432" s="64"/>
      <c r="AF2432" s="64"/>
      <c r="AG2432" s="64"/>
      <c r="AH2432" s="64"/>
    </row>
    <row r="2433" spans="1:34" ht="15" customHeight="1" x14ac:dyDescent="0.3">
      <c r="A2433" s="64"/>
      <c r="B2433" s="64"/>
      <c r="C2433" s="64"/>
      <c r="D2433" s="64"/>
      <c r="E2433" s="64"/>
      <c r="F2433" s="64"/>
      <c r="G2433" s="64"/>
      <c r="H2433" s="64"/>
      <c r="I2433" s="64"/>
      <c r="J2433" s="64"/>
      <c r="K2433" s="64"/>
      <c r="L2433" s="64"/>
      <c r="M2433" s="64"/>
      <c r="N2433" s="64"/>
      <c r="O2433" s="64"/>
      <c r="P2433" s="64"/>
      <c r="Q2433" s="64"/>
      <c r="R2433" s="64"/>
      <c r="S2433" s="64"/>
      <c r="T2433" s="64"/>
      <c r="U2433" s="64"/>
      <c r="V2433" s="64"/>
      <c r="W2433" s="64"/>
      <c r="X2433" s="64"/>
      <c r="Y2433" s="64"/>
      <c r="Z2433" s="64"/>
      <c r="AA2433" s="64"/>
      <c r="AB2433" s="64"/>
      <c r="AC2433" s="64"/>
      <c r="AD2433" s="64"/>
      <c r="AE2433" s="64"/>
      <c r="AF2433" s="64"/>
      <c r="AG2433" s="64"/>
      <c r="AH2433" s="64"/>
    </row>
    <row r="2434" spans="1:34" ht="15" customHeight="1" x14ac:dyDescent="0.3">
      <c r="A2434" s="64"/>
      <c r="B2434" s="64"/>
      <c r="C2434" s="64"/>
      <c r="D2434" s="64"/>
      <c r="E2434" s="64"/>
      <c r="F2434" s="64"/>
      <c r="G2434" s="64"/>
      <c r="H2434" s="64"/>
      <c r="I2434" s="64"/>
      <c r="J2434" s="64"/>
      <c r="K2434" s="64"/>
      <c r="L2434" s="64"/>
      <c r="M2434" s="64"/>
      <c r="N2434" s="64"/>
      <c r="O2434" s="64"/>
      <c r="P2434" s="64"/>
      <c r="Q2434" s="64"/>
      <c r="R2434" s="64"/>
      <c r="S2434" s="64"/>
      <c r="T2434" s="64"/>
      <c r="U2434" s="64"/>
      <c r="V2434" s="64"/>
      <c r="W2434" s="64"/>
      <c r="X2434" s="64"/>
      <c r="Y2434" s="64"/>
      <c r="Z2434" s="64"/>
      <c r="AA2434" s="64"/>
      <c r="AB2434" s="64"/>
      <c r="AC2434" s="64"/>
      <c r="AD2434" s="64"/>
      <c r="AE2434" s="64"/>
      <c r="AF2434" s="64"/>
      <c r="AG2434" s="64"/>
      <c r="AH2434" s="64"/>
    </row>
    <row r="2435" spans="1:34" ht="15" customHeight="1" x14ac:dyDescent="0.3">
      <c r="A2435" s="64"/>
      <c r="B2435" s="64"/>
      <c r="C2435" s="64"/>
      <c r="D2435" s="64"/>
      <c r="E2435" s="64"/>
      <c r="F2435" s="64"/>
      <c r="G2435" s="64"/>
      <c r="H2435" s="64"/>
      <c r="I2435" s="64"/>
      <c r="J2435" s="64"/>
      <c r="K2435" s="64"/>
      <c r="L2435" s="64"/>
      <c r="M2435" s="64"/>
      <c r="N2435" s="64"/>
      <c r="O2435" s="64"/>
      <c r="P2435" s="64"/>
      <c r="Q2435" s="64"/>
      <c r="R2435" s="64"/>
      <c r="S2435" s="64"/>
      <c r="T2435" s="64"/>
      <c r="U2435" s="64"/>
      <c r="V2435" s="64"/>
      <c r="W2435" s="64"/>
      <c r="X2435" s="64"/>
      <c r="Y2435" s="64"/>
      <c r="Z2435" s="64"/>
      <c r="AA2435" s="64"/>
      <c r="AB2435" s="64"/>
      <c r="AC2435" s="64"/>
      <c r="AD2435" s="64"/>
      <c r="AE2435" s="64"/>
      <c r="AF2435" s="64"/>
      <c r="AG2435" s="64"/>
      <c r="AH2435" s="64"/>
    </row>
    <row r="2436" spans="1:34" ht="15" customHeight="1" x14ac:dyDescent="0.3">
      <c r="A2436" s="64"/>
      <c r="B2436" s="64"/>
      <c r="C2436" s="64"/>
      <c r="D2436" s="64"/>
      <c r="E2436" s="64"/>
      <c r="F2436" s="64"/>
      <c r="G2436" s="64"/>
      <c r="H2436" s="64"/>
      <c r="I2436" s="64"/>
      <c r="J2436" s="64"/>
      <c r="K2436" s="64"/>
      <c r="L2436" s="64"/>
      <c r="M2436" s="64"/>
      <c r="N2436" s="64"/>
      <c r="O2436" s="64"/>
      <c r="P2436" s="64"/>
      <c r="Q2436" s="64"/>
      <c r="R2436" s="64"/>
      <c r="S2436" s="64"/>
      <c r="T2436" s="64"/>
      <c r="U2436" s="64"/>
      <c r="V2436" s="64"/>
      <c r="W2436" s="64"/>
      <c r="X2436" s="64"/>
      <c r="Y2436" s="64"/>
      <c r="Z2436" s="64"/>
      <c r="AA2436" s="64"/>
      <c r="AB2436" s="64"/>
      <c r="AC2436" s="64"/>
      <c r="AD2436" s="64"/>
      <c r="AE2436" s="64"/>
      <c r="AF2436" s="64"/>
      <c r="AG2436" s="64"/>
      <c r="AH2436" s="64"/>
    </row>
    <row r="2437" spans="1:34" ht="15" customHeight="1" x14ac:dyDescent="0.3">
      <c r="A2437" s="64"/>
      <c r="B2437" s="64"/>
      <c r="C2437" s="64"/>
      <c r="D2437" s="64"/>
      <c r="E2437" s="64"/>
      <c r="F2437" s="64"/>
      <c r="G2437" s="64"/>
      <c r="H2437" s="64"/>
      <c r="I2437" s="64"/>
      <c r="J2437" s="64"/>
      <c r="K2437" s="64"/>
      <c r="L2437" s="64"/>
      <c r="M2437" s="64"/>
      <c r="N2437" s="64"/>
      <c r="O2437" s="64"/>
      <c r="P2437" s="64"/>
      <c r="Q2437" s="64"/>
      <c r="R2437" s="64"/>
      <c r="S2437" s="64"/>
      <c r="T2437" s="64"/>
      <c r="U2437" s="64"/>
      <c r="V2437" s="64"/>
      <c r="W2437" s="64"/>
      <c r="X2437" s="64"/>
      <c r="Y2437" s="64"/>
      <c r="Z2437" s="64"/>
      <c r="AA2437" s="64"/>
      <c r="AB2437" s="64"/>
      <c r="AC2437" s="64"/>
      <c r="AD2437" s="64"/>
      <c r="AE2437" s="64"/>
      <c r="AF2437" s="64"/>
      <c r="AG2437" s="64"/>
      <c r="AH2437" s="64"/>
    </row>
    <row r="2438" spans="1:34" ht="15" customHeight="1" x14ac:dyDescent="0.3">
      <c r="A2438" s="64"/>
      <c r="B2438" s="64"/>
      <c r="C2438" s="64"/>
      <c r="D2438" s="64"/>
      <c r="E2438" s="64"/>
      <c r="F2438" s="64"/>
      <c r="G2438" s="64"/>
      <c r="H2438" s="64"/>
      <c r="I2438" s="64"/>
      <c r="J2438" s="64"/>
      <c r="K2438" s="64"/>
      <c r="L2438" s="64"/>
      <c r="M2438" s="64"/>
      <c r="N2438" s="64"/>
      <c r="O2438" s="64"/>
      <c r="P2438" s="64"/>
      <c r="Q2438" s="64"/>
      <c r="R2438" s="64"/>
      <c r="S2438" s="64"/>
      <c r="T2438" s="64"/>
      <c r="U2438" s="64"/>
      <c r="V2438" s="64"/>
      <c r="W2438" s="64"/>
      <c r="X2438" s="64"/>
      <c r="Y2438" s="64"/>
      <c r="Z2438" s="64"/>
      <c r="AA2438" s="64"/>
      <c r="AB2438" s="64"/>
      <c r="AC2438" s="64"/>
      <c r="AD2438" s="64"/>
      <c r="AE2438" s="64"/>
      <c r="AF2438" s="64"/>
      <c r="AG2438" s="64"/>
      <c r="AH2438" s="64"/>
    </row>
    <row r="2439" spans="1:34" ht="15" customHeight="1" x14ac:dyDescent="0.3">
      <c r="A2439" s="64"/>
      <c r="B2439" s="64"/>
      <c r="C2439" s="64"/>
      <c r="D2439" s="64"/>
      <c r="E2439" s="64"/>
      <c r="F2439" s="64"/>
      <c r="G2439" s="64"/>
      <c r="H2439" s="64"/>
      <c r="I2439" s="64"/>
      <c r="J2439" s="64"/>
      <c r="K2439" s="64"/>
      <c r="L2439" s="64"/>
      <c r="M2439" s="64"/>
      <c r="N2439" s="64"/>
      <c r="O2439" s="64"/>
      <c r="P2439" s="64"/>
      <c r="Q2439" s="64"/>
      <c r="R2439" s="64"/>
      <c r="S2439" s="64"/>
      <c r="T2439" s="64"/>
      <c r="U2439" s="64"/>
      <c r="V2439" s="64"/>
      <c r="W2439" s="64"/>
      <c r="X2439" s="64"/>
      <c r="Y2439" s="64"/>
      <c r="Z2439" s="64"/>
      <c r="AA2439" s="64"/>
      <c r="AB2439" s="64"/>
      <c r="AC2439" s="64"/>
      <c r="AD2439" s="64"/>
      <c r="AE2439" s="64"/>
      <c r="AF2439" s="64"/>
      <c r="AG2439" s="64"/>
      <c r="AH2439" s="64"/>
    </row>
    <row r="2440" spans="1:34" ht="15" customHeight="1" x14ac:dyDescent="0.3">
      <c r="A2440" s="64"/>
      <c r="B2440" s="64"/>
      <c r="C2440" s="64"/>
      <c r="D2440" s="64"/>
      <c r="E2440" s="64"/>
      <c r="F2440" s="64"/>
      <c r="G2440" s="64"/>
      <c r="H2440" s="64"/>
      <c r="I2440" s="64"/>
      <c r="J2440" s="64"/>
      <c r="K2440" s="64"/>
      <c r="L2440" s="64"/>
      <c r="M2440" s="64"/>
      <c r="N2440" s="64"/>
      <c r="O2440" s="64"/>
      <c r="P2440" s="64"/>
      <c r="Q2440" s="64"/>
      <c r="R2440" s="64"/>
      <c r="S2440" s="64"/>
      <c r="T2440" s="64"/>
      <c r="U2440" s="64"/>
      <c r="V2440" s="64"/>
      <c r="W2440" s="64"/>
      <c r="X2440" s="64"/>
      <c r="Y2440" s="64"/>
      <c r="Z2440" s="64"/>
      <c r="AA2440" s="64"/>
      <c r="AB2440" s="64"/>
      <c r="AC2440" s="64"/>
      <c r="AD2440" s="64"/>
      <c r="AE2440" s="64"/>
      <c r="AF2440" s="64"/>
      <c r="AG2440" s="64"/>
      <c r="AH2440" s="64"/>
    </row>
    <row r="2441" spans="1:34" ht="15" customHeight="1" x14ac:dyDescent="0.3">
      <c r="A2441" s="64"/>
      <c r="B2441" s="64"/>
      <c r="C2441" s="64"/>
      <c r="D2441" s="64"/>
      <c r="E2441" s="64"/>
      <c r="F2441" s="64"/>
      <c r="G2441" s="64"/>
      <c r="H2441" s="64"/>
      <c r="I2441" s="64"/>
      <c r="J2441" s="64"/>
      <c r="K2441" s="64"/>
      <c r="L2441" s="64"/>
      <c r="M2441" s="64"/>
      <c r="N2441" s="64"/>
      <c r="O2441" s="64"/>
      <c r="P2441" s="64"/>
      <c r="Q2441" s="64"/>
      <c r="R2441" s="64"/>
      <c r="S2441" s="64"/>
      <c r="T2441" s="64"/>
      <c r="U2441" s="64"/>
      <c r="V2441" s="64"/>
      <c r="W2441" s="64"/>
      <c r="X2441" s="64"/>
      <c r="Y2441" s="64"/>
      <c r="Z2441" s="64"/>
      <c r="AA2441" s="64"/>
      <c r="AB2441" s="64"/>
      <c r="AC2441" s="64"/>
      <c r="AD2441" s="64"/>
      <c r="AE2441" s="64"/>
      <c r="AF2441" s="64"/>
      <c r="AG2441" s="64"/>
      <c r="AH2441" s="64"/>
    </row>
    <row r="2442" spans="1:34" ht="15" customHeight="1" x14ac:dyDescent="0.3">
      <c r="A2442" s="64"/>
      <c r="B2442" s="64"/>
      <c r="C2442" s="64"/>
      <c r="D2442" s="64"/>
      <c r="E2442" s="64"/>
      <c r="F2442" s="64"/>
      <c r="G2442" s="64"/>
      <c r="H2442" s="64"/>
      <c r="I2442" s="64"/>
      <c r="J2442" s="64"/>
      <c r="K2442" s="64"/>
      <c r="L2442" s="64"/>
      <c r="M2442" s="64"/>
      <c r="N2442" s="64"/>
      <c r="O2442" s="64"/>
      <c r="P2442" s="64"/>
      <c r="Q2442" s="64"/>
      <c r="R2442" s="64"/>
      <c r="S2442" s="64"/>
      <c r="T2442" s="64"/>
      <c r="U2442" s="64"/>
      <c r="V2442" s="64"/>
      <c r="W2442" s="64"/>
      <c r="X2442" s="64"/>
      <c r="Y2442" s="64"/>
      <c r="Z2442" s="64"/>
      <c r="AA2442" s="64"/>
      <c r="AB2442" s="64"/>
      <c r="AC2442" s="64"/>
      <c r="AD2442" s="64"/>
      <c r="AE2442" s="64"/>
      <c r="AF2442" s="64"/>
      <c r="AG2442" s="64"/>
      <c r="AH2442" s="64"/>
    </row>
    <row r="2443" spans="1:34" ht="15" customHeight="1" x14ac:dyDescent="0.3">
      <c r="A2443" s="64"/>
      <c r="B2443" s="64"/>
      <c r="C2443" s="64"/>
      <c r="D2443" s="64"/>
      <c r="E2443" s="64"/>
      <c r="F2443" s="64"/>
      <c r="G2443" s="64"/>
      <c r="H2443" s="64"/>
      <c r="I2443" s="64"/>
      <c r="J2443" s="64"/>
      <c r="K2443" s="64"/>
      <c r="L2443" s="64"/>
      <c r="M2443" s="64"/>
      <c r="N2443" s="64"/>
      <c r="O2443" s="64"/>
      <c r="P2443" s="64"/>
      <c r="Q2443" s="64"/>
      <c r="R2443" s="64"/>
      <c r="S2443" s="64"/>
      <c r="T2443" s="64"/>
      <c r="U2443" s="64"/>
      <c r="V2443" s="64"/>
      <c r="W2443" s="64"/>
      <c r="X2443" s="64"/>
      <c r="Y2443" s="64"/>
      <c r="Z2443" s="64"/>
      <c r="AA2443" s="64"/>
      <c r="AB2443" s="64"/>
      <c r="AC2443" s="64"/>
      <c r="AD2443" s="64"/>
      <c r="AE2443" s="64"/>
      <c r="AF2443" s="64"/>
      <c r="AG2443" s="64"/>
      <c r="AH2443" s="64"/>
    </row>
    <row r="2444" spans="1:34" ht="15" customHeight="1" x14ac:dyDescent="0.3">
      <c r="A2444" s="64"/>
      <c r="B2444" s="64"/>
      <c r="C2444" s="64"/>
      <c r="D2444" s="64"/>
      <c r="E2444" s="64"/>
      <c r="F2444" s="64"/>
      <c r="G2444" s="64"/>
      <c r="H2444" s="64"/>
      <c r="I2444" s="64"/>
      <c r="J2444" s="64"/>
      <c r="K2444" s="64"/>
      <c r="L2444" s="64"/>
      <c r="M2444" s="64"/>
      <c r="N2444" s="64"/>
      <c r="O2444" s="64"/>
      <c r="P2444" s="64"/>
      <c r="Q2444" s="64"/>
      <c r="R2444" s="64"/>
      <c r="S2444" s="64"/>
      <c r="T2444" s="64"/>
      <c r="U2444" s="64"/>
      <c r="V2444" s="64"/>
      <c r="W2444" s="64"/>
      <c r="X2444" s="64"/>
      <c r="Y2444" s="64"/>
      <c r="Z2444" s="64"/>
      <c r="AA2444" s="64"/>
      <c r="AB2444" s="64"/>
      <c r="AC2444" s="64"/>
      <c r="AD2444" s="64"/>
      <c r="AE2444" s="64"/>
      <c r="AF2444" s="64"/>
      <c r="AG2444" s="64"/>
      <c r="AH2444" s="64"/>
    </row>
    <row r="2445" spans="1:34" ht="15" customHeight="1" x14ac:dyDescent="0.3">
      <c r="A2445" s="64"/>
      <c r="B2445" s="64"/>
      <c r="C2445" s="64"/>
      <c r="D2445" s="64"/>
      <c r="E2445" s="64"/>
      <c r="F2445" s="64"/>
      <c r="G2445" s="64"/>
      <c r="H2445" s="64"/>
      <c r="I2445" s="64"/>
      <c r="J2445" s="64"/>
      <c r="K2445" s="64"/>
      <c r="L2445" s="64"/>
      <c r="M2445" s="64"/>
      <c r="N2445" s="64"/>
      <c r="O2445" s="64"/>
      <c r="P2445" s="64"/>
      <c r="Q2445" s="64"/>
      <c r="R2445" s="64"/>
      <c r="S2445" s="64"/>
      <c r="T2445" s="64"/>
      <c r="U2445" s="64"/>
      <c r="V2445" s="64"/>
      <c r="W2445" s="64"/>
      <c r="X2445" s="64"/>
      <c r="Y2445" s="64"/>
      <c r="Z2445" s="64"/>
      <c r="AA2445" s="64"/>
      <c r="AB2445" s="64"/>
      <c r="AC2445" s="64"/>
      <c r="AD2445" s="64"/>
      <c r="AE2445" s="64"/>
      <c r="AF2445" s="64"/>
      <c r="AG2445" s="64"/>
      <c r="AH2445" s="64"/>
    </row>
    <row r="2446" spans="1:34" ht="15" customHeight="1" x14ac:dyDescent="0.3">
      <c r="A2446" s="64"/>
      <c r="B2446" s="64"/>
      <c r="C2446" s="64"/>
      <c r="D2446" s="64"/>
      <c r="E2446" s="64"/>
      <c r="F2446" s="64"/>
      <c r="G2446" s="64"/>
      <c r="H2446" s="64"/>
      <c r="I2446" s="64"/>
      <c r="J2446" s="64"/>
      <c r="K2446" s="64"/>
      <c r="L2446" s="64"/>
      <c r="M2446" s="64"/>
      <c r="N2446" s="64"/>
      <c r="O2446" s="64"/>
      <c r="P2446" s="64"/>
      <c r="Q2446" s="64"/>
      <c r="R2446" s="64"/>
      <c r="S2446" s="64"/>
      <c r="T2446" s="64"/>
      <c r="U2446" s="64"/>
      <c r="V2446" s="64"/>
      <c r="W2446" s="64"/>
      <c r="X2446" s="64"/>
      <c r="Y2446" s="64"/>
      <c r="Z2446" s="64"/>
      <c r="AA2446" s="64"/>
      <c r="AB2446" s="64"/>
      <c r="AC2446" s="64"/>
      <c r="AD2446" s="64"/>
      <c r="AE2446" s="64"/>
      <c r="AF2446" s="64"/>
      <c r="AG2446" s="64"/>
      <c r="AH2446" s="64"/>
    </row>
    <row r="2447" spans="1:34" ht="15" customHeight="1" x14ac:dyDescent="0.3">
      <c r="A2447" s="64"/>
      <c r="B2447" s="64"/>
      <c r="C2447" s="64"/>
      <c r="D2447" s="64"/>
      <c r="E2447" s="64"/>
      <c r="F2447" s="64"/>
      <c r="G2447" s="64"/>
      <c r="H2447" s="64"/>
      <c r="I2447" s="64"/>
      <c r="J2447" s="64"/>
      <c r="K2447" s="64"/>
      <c r="L2447" s="64"/>
      <c r="M2447" s="64"/>
      <c r="N2447" s="64"/>
      <c r="O2447" s="64"/>
      <c r="P2447" s="64"/>
      <c r="Q2447" s="64"/>
      <c r="R2447" s="64"/>
      <c r="S2447" s="64"/>
      <c r="T2447" s="64"/>
      <c r="U2447" s="64"/>
      <c r="V2447" s="64"/>
      <c r="W2447" s="64"/>
      <c r="X2447" s="64"/>
      <c r="Y2447" s="64"/>
      <c r="Z2447" s="64"/>
      <c r="AA2447" s="64"/>
      <c r="AB2447" s="64"/>
      <c r="AC2447" s="64"/>
      <c r="AD2447" s="64"/>
      <c r="AE2447" s="64"/>
      <c r="AF2447" s="64"/>
      <c r="AG2447" s="64"/>
      <c r="AH2447" s="64"/>
    </row>
    <row r="2448" spans="1:34" ht="15" customHeight="1" x14ac:dyDescent="0.3">
      <c r="A2448" s="64"/>
      <c r="B2448" s="64"/>
      <c r="C2448" s="64"/>
      <c r="D2448" s="64"/>
      <c r="E2448" s="64"/>
      <c r="F2448" s="64"/>
      <c r="G2448" s="64"/>
      <c r="H2448" s="64"/>
      <c r="I2448" s="64"/>
      <c r="J2448" s="64"/>
      <c r="K2448" s="64"/>
      <c r="L2448" s="64"/>
      <c r="M2448" s="64"/>
      <c r="N2448" s="64"/>
      <c r="O2448" s="64"/>
      <c r="P2448" s="64"/>
      <c r="Q2448" s="64"/>
      <c r="R2448" s="64"/>
      <c r="S2448" s="64"/>
      <c r="T2448" s="64"/>
      <c r="U2448" s="64"/>
      <c r="V2448" s="64"/>
      <c r="W2448" s="64"/>
      <c r="X2448" s="64"/>
      <c r="Y2448" s="64"/>
      <c r="Z2448" s="64"/>
      <c r="AA2448" s="64"/>
      <c r="AB2448" s="64"/>
      <c r="AC2448" s="64"/>
      <c r="AD2448" s="64"/>
      <c r="AE2448" s="64"/>
      <c r="AF2448" s="64"/>
      <c r="AG2448" s="64"/>
      <c r="AH2448" s="64"/>
    </row>
    <row r="2449" spans="1:34" ht="15" customHeight="1" x14ac:dyDescent="0.3">
      <c r="A2449" s="64"/>
      <c r="B2449" s="64"/>
      <c r="C2449" s="64"/>
      <c r="D2449" s="64"/>
      <c r="E2449" s="64"/>
      <c r="F2449" s="64"/>
      <c r="G2449" s="64"/>
      <c r="H2449" s="64"/>
      <c r="I2449" s="64"/>
      <c r="J2449" s="64"/>
      <c r="K2449" s="64"/>
      <c r="L2449" s="64"/>
      <c r="M2449" s="64"/>
      <c r="N2449" s="64"/>
      <c r="O2449" s="64"/>
      <c r="P2449" s="64"/>
      <c r="Q2449" s="64"/>
      <c r="R2449" s="64"/>
      <c r="S2449" s="64"/>
      <c r="T2449" s="64"/>
      <c r="U2449" s="64"/>
      <c r="V2449" s="64"/>
      <c r="W2449" s="64"/>
      <c r="X2449" s="64"/>
      <c r="Y2449" s="64"/>
      <c r="Z2449" s="64"/>
      <c r="AA2449" s="64"/>
      <c r="AB2449" s="64"/>
      <c r="AC2449" s="64"/>
      <c r="AD2449" s="64"/>
      <c r="AE2449" s="64"/>
      <c r="AF2449" s="64"/>
      <c r="AG2449" s="64"/>
      <c r="AH2449" s="64"/>
    </row>
    <row r="2450" spans="1:34" ht="15" customHeight="1" x14ac:dyDescent="0.3">
      <c r="A2450" s="64"/>
      <c r="B2450" s="64"/>
      <c r="C2450" s="64"/>
      <c r="D2450" s="64"/>
      <c r="E2450" s="64"/>
      <c r="F2450" s="64"/>
      <c r="G2450" s="64"/>
      <c r="H2450" s="64"/>
      <c r="I2450" s="64"/>
      <c r="J2450" s="64"/>
      <c r="K2450" s="64"/>
      <c r="L2450" s="64"/>
      <c r="M2450" s="64"/>
      <c r="N2450" s="64"/>
      <c r="O2450" s="64"/>
      <c r="P2450" s="64"/>
      <c r="Q2450" s="64"/>
      <c r="R2450" s="64"/>
      <c r="S2450" s="64"/>
      <c r="T2450" s="64"/>
      <c r="U2450" s="64"/>
      <c r="V2450" s="64"/>
      <c r="W2450" s="64"/>
      <c r="X2450" s="64"/>
      <c r="Y2450" s="64"/>
      <c r="Z2450" s="64"/>
      <c r="AA2450" s="64"/>
      <c r="AB2450" s="64"/>
      <c r="AC2450" s="64"/>
      <c r="AD2450" s="64"/>
      <c r="AE2450" s="64"/>
      <c r="AF2450" s="64"/>
      <c r="AG2450" s="64"/>
      <c r="AH2450" s="64"/>
    </row>
    <row r="2451" spans="1:34" ht="15" customHeight="1" x14ac:dyDescent="0.3">
      <c r="A2451" s="64"/>
      <c r="B2451" s="64"/>
      <c r="C2451" s="64"/>
      <c r="D2451" s="64"/>
      <c r="E2451" s="64"/>
      <c r="F2451" s="64"/>
      <c r="G2451" s="64"/>
      <c r="H2451" s="64"/>
      <c r="I2451" s="64"/>
      <c r="J2451" s="64"/>
      <c r="K2451" s="64"/>
      <c r="L2451" s="64"/>
      <c r="M2451" s="64"/>
      <c r="N2451" s="64"/>
      <c r="O2451" s="64"/>
      <c r="P2451" s="64"/>
      <c r="Q2451" s="64"/>
      <c r="R2451" s="64"/>
      <c r="S2451" s="64"/>
      <c r="T2451" s="64"/>
      <c r="U2451" s="64"/>
      <c r="V2451" s="64"/>
      <c r="W2451" s="64"/>
      <c r="X2451" s="64"/>
      <c r="Y2451" s="64"/>
      <c r="Z2451" s="64"/>
      <c r="AA2451" s="64"/>
      <c r="AB2451" s="64"/>
      <c r="AC2451" s="64"/>
      <c r="AD2451" s="64"/>
      <c r="AE2451" s="64"/>
      <c r="AF2451" s="64"/>
      <c r="AG2451" s="64"/>
      <c r="AH2451" s="64"/>
    </row>
    <row r="2452" spans="1:34" ht="15" customHeight="1" x14ac:dyDescent="0.3">
      <c r="A2452" s="64"/>
      <c r="B2452" s="64"/>
      <c r="C2452" s="64"/>
      <c r="D2452" s="64"/>
      <c r="E2452" s="64"/>
      <c r="F2452" s="64"/>
      <c r="G2452" s="64"/>
      <c r="H2452" s="64"/>
      <c r="I2452" s="64"/>
      <c r="J2452" s="64"/>
      <c r="K2452" s="64"/>
      <c r="L2452" s="64"/>
      <c r="M2452" s="64"/>
      <c r="N2452" s="64"/>
      <c r="O2452" s="64"/>
      <c r="P2452" s="64"/>
      <c r="Q2452" s="64"/>
      <c r="R2452" s="64"/>
      <c r="S2452" s="64"/>
      <c r="T2452" s="64"/>
      <c r="U2452" s="64"/>
      <c r="V2452" s="64"/>
      <c r="W2452" s="64"/>
      <c r="X2452" s="64"/>
      <c r="Y2452" s="64"/>
      <c r="Z2452" s="64"/>
      <c r="AA2452" s="64"/>
      <c r="AB2452" s="64"/>
      <c r="AC2452" s="64"/>
      <c r="AD2452" s="64"/>
      <c r="AE2452" s="64"/>
      <c r="AF2452" s="64"/>
      <c r="AG2452" s="64"/>
      <c r="AH2452" s="64"/>
    </row>
    <row r="2453" spans="1:34" ht="15" customHeight="1" x14ac:dyDescent="0.3">
      <c r="A2453" s="64"/>
      <c r="B2453" s="64"/>
      <c r="C2453" s="64"/>
      <c r="D2453" s="64"/>
      <c r="E2453" s="64"/>
      <c r="F2453" s="64"/>
      <c r="G2453" s="64"/>
      <c r="H2453" s="64"/>
      <c r="I2453" s="64"/>
      <c r="J2453" s="64"/>
      <c r="K2453" s="64"/>
      <c r="L2453" s="64"/>
      <c r="M2453" s="64"/>
      <c r="N2453" s="64"/>
      <c r="O2453" s="64"/>
      <c r="P2453" s="64"/>
      <c r="Q2453" s="64"/>
      <c r="R2453" s="64"/>
      <c r="S2453" s="64"/>
      <c r="T2453" s="64"/>
      <c r="U2453" s="64"/>
      <c r="V2453" s="64"/>
      <c r="W2453" s="64"/>
      <c r="X2453" s="64"/>
      <c r="Y2453" s="64"/>
      <c r="Z2453" s="64"/>
      <c r="AA2453" s="64"/>
      <c r="AB2453" s="64"/>
      <c r="AC2453" s="64"/>
      <c r="AD2453" s="64"/>
      <c r="AE2453" s="64"/>
      <c r="AF2453" s="64"/>
      <c r="AG2453" s="64"/>
      <c r="AH2453" s="64"/>
    </row>
    <row r="2454" spans="1:34" ht="15" customHeight="1" x14ac:dyDescent="0.3">
      <c r="A2454" s="64"/>
      <c r="B2454" s="64"/>
      <c r="C2454" s="64"/>
      <c r="D2454" s="64"/>
      <c r="E2454" s="64"/>
      <c r="F2454" s="64"/>
      <c r="G2454" s="64"/>
      <c r="H2454" s="64"/>
      <c r="I2454" s="64"/>
      <c r="J2454" s="64"/>
      <c r="K2454" s="64"/>
      <c r="L2454" s="64"/>
      <c r="M2454" s="64"/>
      <c r="N2454" s="64"/>
      <c r="O2454" s="64"/>
      <c r="P2454" s="64"/>
      <c r="Q2454" s="64"/>
      <c r="R2454" s="64"/>
      <c r="S2454" s="64"/>
      <c r="T2454" s="64"/>
      <c r="U2454" s="64"/>
      <c r="V2454" s="64"/>
      <c r="W2454" s="64"/>
      <c r="X2454" s="64"/>
      <c r="Y2454" s="64"/>
      <c r="Z2454" s="64"/>
      <c r="AA2454" s="64"/>
      <c r="AB2454" s="64"/>
      <c r="AC2454" s="64"/>
      <c r="AD2454" s="64"/>
      <c r="AE2454" s="64"/>
      <c r="AF2454" s="64"/>
      <c r="AG2454" s="64"/>
      <c r="AH2454" s="64"/>
    </row>
    <row r="2455" spans="1:34" ht="15" customHeight="1" x14ac:dyDescent="0.3">
      <c r="A2455" s="64"/>
      <c r="B2455" s="64"/>
      <c r="C2455" s="64"/>
      <c r="D2455" s="64"/>
      <c r="E2455" s="64"/>
      <c r="F2455" s="64"/>
      <c r="G2455" s="64"/>
      <c r="H2455" s="64"/>
      <c r="I2455" s="64"/>
      <c r="J2455" s="64"/>
      <c r="K2455" s="64"/>
      <c r="L2455" s="64"/>
      <c r="M2455" s="64"/>
      <c r="N2455" s="64"/>
      <c r="O2455" s="64"/>
      <c r="P2455" s="64"/>
      <c r="Q2455" s="64"/>
      <c r="R2455" s="64"/>
      <c r="S2455" s="64"/>
      <c r="T2455" s="64"/>
      <c r="U2455" s="64"/>
      <c r="V2455" s="64"/>
      <c r="W2455" s="64"/>
      <c r="X2455" s="64"/>
      <c r="Y2455" s="64"/>
      <c r="Z2455" s="64"/>
      <c r="AA2455" s="64"/>
      <c r="AB2455" s="64"/>
      <c r="AC2455" s="64"/>
      <c r="AD2455" s="64"/>
      <c r="AE2455" s="64"/>
      <c r="AF2455" s="64"/>
      <c r="AG2455" s="64"/>
      <c r="AH2455" s="64"/>
    </row>
    <row r="2456" spans="1:34" ht="15" customHeight="1" x14ac:dyDescent="0.3">
      <c r="A2456" s="64"/>
      <c r="B2456" s="64"/>
      <c r="C2456" s="64"/>
      <c r="D2456" s="64"/>
      <c r="E2456" s="64"/>
      <c r="F2456" s="64"/>
      <c r="G2456" s="64"/>
      <c r="H2456" s="64"/>
      <c r="I2456" s="64"/>
      <c r="J2456" s="64"/>
      <c r="K2456" s="64"/>
      <c r="L2456" s="64"/>
      <c r="M2456" s="64"/>
      <c r="N2456" s="64"/>
      <c r="O2456" s="64"/>
      <c r="P2456" s="64"/>
      <c r="Q2456" s="64"/>
      <c r="R2456" s="64"/>
      <c r="S2456" s="64"/>
      <c r="T2456" s="64"/>
      <c r="U2456" s="64"/>
      <c r="V2456" s="64"/>
      <c r="W2456" s="64"/>
      <c r="X2456" s="64"/>
      <c r="Y2456" s="64"/>
      <c r="Z2456" s="64"/>
      <c r="AA2456" s="64"/>
      <c r="AB2456" s="64"/>
      <c r="AC2456" s="64"/>
      <c r="AD2456" s="64"/>
      <c r="AE2456" s="64"/>
      <c r="AF2456" s="64"/>
      <c r="AG2456" s="64"/>
      <c r="AH2456" s="64"/>
    </row>
    <row r="2457" spans="1:34" ht="15" customHeight="1" x14ac:dyDescent="0.3">
      <c r="A2457" s="64"/>
      <c r="B2457" s="64"/>
      <c r="C2457" s="64"/>
      <c r="D2457" s="64"/>
      <c r="E2457" s="64"/>
      <c r="F2457" s="64"/>
      <c r="G2457" s="64"/>
      <c r="H2457" s="64"/>
      <c r="I2457" s="64"/>
      <c r="J2457" s="64"/>
      <c r="K2457" s="64"/>
      <c r="L2457" s="64"/>
      <c r="M2457" s="64"/>
      <c r="N2457" s="64"/>
      <c r="O2457" s="64"/>
      <c r="P2457" s="64"/>
      <c r="Q2457" s="64"/>
      <c r="R2457" s="64"/>
      <c r="S2457" s="64"/>
      <c r="T2457" s="64"/>
      <c r="U2457" s="64"/>
      <c r="V2457" s="64"/>
      <c r="W2457" s="64"/>
      <c r="X2457" s="64"/>
      <c r="Y2457" s="64"/>
      <c r="Z2457" s="64"/>
      <c r="AA2457" s="64"/>
      <c r="AB2457" s="64"/>
      <c r="AC2457" s="64"/>
      <c r="AD2457" s="64"/>
      <c r="AE2457" s="64"/>
      <c r="AF2457" s="64"/>
      <c r="AG2457" s="64"/>
      <c r="AH2457" s="64"/>
    </row>
    <row r="2458" spans="1:34" ht="15" customHeight="1" x14ac:dyDescent="0.3">
      <c r="A2458" s="64"/>
      <c r="B2458" s="64"/>
      <c r="C2458" s="64"/>
      <c r="D2458" s="64"/>
      <c r="E2458" s="64"/>
      <c r="F2458" s="64"/>
      <c r="G2458" s="64"/>
      <c r="H2458" s="64"/>
      <c r="I2458" s="64"/>
      <c r="J2458" s="64"/>
      <c r="K2458" s="64"/>
      <c r="L2458" s="64"/>
      <c r="M2458" s="64"/>
      <c r="N2458" s="64"/>
      <c r="O2458" s="64"/>
      <c r="P2458" s="64"/>
      <c r="Q2458" s="64"/>
      <c r="R2458" s="64"/>
      <c r="S2458" s="64"/>
      <c r="T2458" s="64"/>
      <c r="U2458" s="64"/>
      <c r="V2458" s="64"/>
      <c r="W2458" s="64"/>
      <c r="X2458" s="64"/>
      <c r="Y2458" s="64"/>
      <c r="Z2458" s="64"/>
      <c r="AA2458" s="64"/>
      <c r="AB2458" s="64"/>
      <c r="AC2458" s="64"/>
      <c r="AD2458" s="64"/>
      <c r="AE2458" s="64"/>
      <c r="AF2458" s="64"/>
      <c r="AG2458" s="64"/>
      <c r="AH2458" s="64"/>
    </row>
    <row r="2459" spans="1:34" ht="15" customHeight="1" x14ac:dyDescent="0.3">
      <c r="A2459" s="64"/>
      <c r="B2459" s="64"/>
      <c r="C2459" s="64"/>
      <c r="D2459" s="64"/>
      <c r="E2459" s="64"/>
      <c r="F2459" s="64"/>
      <c r="G2459" s="64"/>
      <c r="H2459" s="64"/>
      <c r="I2459" s="64"/>
      <c r="J2459" s="64"/>
      <c r="K2459" s="64"/>
      <c r="L2459" s="64"/>
      <c r="M2459" s="64"/>
      <c r="N2459" s="64"/>
      <c r="O2459" s="64"/>
      <c r="P2459" s="64"/>
      <c r="Q2459" s="64"/>
      <c r="R2459" s="64"/>
      <c r="S2459" s="64"/>
      <c r="T2459" s="64"/>
      <c r="U2459" s="64"/>
      <c r="V2459" s="64"/>
      <c r="W2459" s="64"/>
      <c r="X2459" s="64"/>
      <c r="Y2459" s="64"/>
      <c r="Z2459" s="64"/>
      <c r="AA2459" s="64"/>
      <c r="AB2459" s="64"/>
      <c r="AC2459" s="64"/>
      <c r="AD2459" s="64"/>
      <c r="AE2459" s="64"/>
      <c r="AF2459" s="64"/>
      <c r="AG2459" s="64"/>
      <c r="AH2459" s="64"/>
    </row>
    <row r="2460" spans="1:34" ht="15" customHeight="1" x14ac:dyDescent="0.3">
      <c r="A2460" s="64"/>
      <c r="B2460" s="64"/>
      <c r="C2460" s="64"/>
      <c r="D2460" s="64"/>
      <c r="E2460" s="64"/>
      <c r="F2460" s="64"/>
      <c r="G2460" s="64"/>
      <c r="H2460" s="64"/>
      <c r="I2460" s="64"/>
      <c r="J2460" s="64"/>
      <c r="K2460" s="64"/>
      <c r="L2460" s="64"/>
      <c r="M2460" s="64"/>
      <c r="N2460" s="64"/>
      <c r="O2460" s="64"/>
      <c r="P2460" s="64"/>
      <c r="Q2460" s="64"/>
      <c r="R2460" s="64"/>
      <c r="S2460" s="64"/>
      <c r="T2460" s="64"/>
      <c r="U2460" s="64"/>
      <c r="V2460" s="64"/>
      <c r="W2460" s="64"/>
      <c r="X2460" s="64"/>
      <c r="Y2460" s="64"/>
      <c r="Z2460" s="64"/>
      <c r="AA2460" s="64"/>
      <c r="AB2460" s="64"/>
      <c r="AC2460" s="64"/>
      <c r="AD2460" s="64"/>
      <c r="AE2460" s="64"/>
      <c r="AF2460" s="64"/>
      <c r="AG2460" s="64"/>
      <c r="AH2460" s="64"/>
    </row>
    <row r="2461" spans="1:34" ht="15" customHeight="1" x14ac:dyDescent="0.3">
      <c r="A2461" s="64"/>
      <c r="B2461" s="64"/>
      <c r="C2461" s="64"/>
      <c r="D2461" s="64"/>
      <c r="E2461" s="64"/>
      <c r="F2461" s="64"/>
      <c r="G2461" s="64"/>
      <c r="H2461" s="64"/>
      <c r="I2461" s="64"/>
      <c r="J2461" s="64"/>
      <c r="K2461" s="64"/>
      <c r="L2461" s="64"/>
      <c r="M2461" s="64"/>
      <c r="N2461" s="64"/>
      <c r="O2461" s="64"/>
      <c r="P2461" s="64"/>
      <c r="Q2461" s="64"/>
      <c r="R2461" s="64"/>
      <c r="S2461" s="64"/>
      <c r="T2461" s="64"/>
      <c r="U2461" s="64"/>
      <c r="V2461" s="64"/>
      <c r="W2461" s="64"/>
      <c r="X2461" s="64"/>
      <c r="Y2461" s="64"/>
      <c r="Z2461" s="64"/>
      <c r="AA2461" s="64"/>
      <c r="AB2461" s="64"/>
      <c r="AC2461" s="64"/>
      <c r="AD2461" s="64"/>
      <c r="AE2461" s="64"/>
      <c r="AF2461" s="64"/>
      <c r="AG2461" s="64"/>
      <c r="AH2461" s="64"/>
    </row>
    <row r="2462" spans="1:34" ht="15" customHeight="1" x14ac:dyDescent="0.3">
      <c r="A2462" s="64"/>
      <c r="B2462" s="64"/>
      <c r="C2462" s="64"/>
      <c r="D2462" s="64"/>
      <c r="E2462" s="64"/>
      <c r="F2462" s="64"/>
      <c r="G2462" s="64"/>
      <c r="H2462" s="64"/>
      <c r="I2462" s="64"/>
      <c r="J2462" s="64"/>
      <c r="K2462" s="64"/>
      <c r="L2462" s="64"/>
      <c r="M2462" s="64"/>
      <c r="N2462" s="64"/>
      <c r="O2462" s="64"/>
      <c r="P2462" s="64"/>
      <c r="Q2462" s="64"/>
      <c r="R2462" s="64"/>
      <c r="S2462" s="64"/>
      <c r="T2462" s="64"/>
      <c r="U2462" s="64"/>
      <c r="V2462" s="64"/>
      <c r="W2462" s="64"/>
      <c r="X2462" s="64"/>
      <c r="Y2462" s="64"/>
      <c r="Z2462" s="64"/>
      <c r="AA2462" s="64"/>
      <c r="AB2462" s="64"/>
      <c r="AC2462" s="64"/>
      <c r="AD2462" s="64"/>
      <c r="AE2462" s="64"/>
      <c r="AF2462" s="64"/>
      <c r="AG2462" s="64"/>
      <c r="AH2462" s="64"/>
    </row>
    <row r="2463" spans="1:34" ht="15" customHeight="1" x14ac:dyDescent="0.3">
      <c r="A2463" s="64"/>
      <c r="B2463" s="64"/>
      <c r="C2463" s="64"/>
      <c r="D2463" s="64"/>
      <c r="E2463" s="64"/>
      <c r="F2463" s="64"/>
      <c r="G2463" s="64"/>
      <c r="H2463" s="64"/>
      <c r="I2463" s="64"/>
      <c r="J2463" s="64"/>
      <c r="K2463" s="64"/>
      <c r="L2463" s="64"/>
      <c r="M2463" s="64"/>
      <c r="N2463" s="64"/>
      <c r="O2463" s="64"/>
      <c r="P2463" s="64"/>
      <c r="Q2463" s="64"/>
      <c r="R2463" s="64"/>
      <c r="S2463" s="64"/>
      <c r="T2463" s="64"/>
      <c r="U2463" s="64"/>
      <c r="V2463" s="64"/>
      <c r="W2463" s="64"/>
      <c r="X2463" s="64"/>
      <c r="Y2463" s="64"/>
      <c r="Z2463" s="64"/>
      <c r="AA2463" s="64"/>
      <c r="AB2463" s="64"/>
      <c r="AC2463" s="64"/>
      <c r="AD2463" s="64"/>
      <c r="AE2463" s="64"/>
      <c r="AF2463" s="64"/>
      <c r="AG2463" s="64"/>
      <c r="AH2463" s="64"/>
    </row>
    <row r="2464" spans="1:34" ht="15" customHeight="1" x14ac:dyDescent="0.3">
      <c r="A2464" s="64"/>
      <c r="B2464" s="64"/>
      <c r="C2464" s="64"/>
      <c r="D2464" s="64"/>
      <c r="E2464" s="64"/>
      <c r="F2464" s="64"/>
      <c r="G2464" s="64"/>
      <c r="H2464" s="64"/>
      <c r="I2464" s="64"/>
      <c r="J2464" s="64"/>
      <c r="K2464" s="64"/>
      <c r="L2464" s="64"/>
      <c r="M2464" s="64"/>
      <c r="N2464" s="64"/>
      <c r="O2464" s="64"/>
      <c r="P2464" s="64"/>
      <c r="Q2464" s="64"/>
      <c r="R2464" s="64"/>
      <c r="S2464" s="64"/>
      <c r="T2464" s="64"/>
      <c r="U2464" s="64"/>
      <c r="V2464" s="64"/>
      <c r="W2464" s="64"/>
      <c r="X2464" s="64"/>
      <c r="Y2464" s="64"/>
      <c r="Z2464" s="64"/>
      <c r="AA2464" s="64"/>
      <c r="AB2464" s="64"/>
      <c r="AC2464" s="64"/>
      <c r="AD2464" s="64"/>
      <c r="AE2464" s="64"/>
      <c r="AF2464" s="64"/>
      <c r="AG2464" s="64"/>
      <c r="AH2464" s="64"/>
    </row>
    <row r="2465" spans="1:34" ht="15" customHeight="1" x14ac:dyDescent="0.3">
      <c r="A2465" s="64"/>
      <c r="B2465" s="64"/>
      <c r="C2465" s="64"/>
      <c r="D2465" s="64"/>
      <c r="E2465" s="64"/>
      <c r="F2465" s="64"/>
      <c r="G2465" s="64"/>
      <c r="H2465" s="64"/>
      <c r="I2465" s="64"/>
      <c r="J2465" s="64"/>
      <c r="K2465" s="64"/>
      <c r="L2465" s="64"/>
      <c r="M2465" s="64"/>
      <c r="N2465" s="64"/>
      <c r="O2465" s="64"/>
      <c r="P2465" s="64"/>
      <c r="Q2465" s="64"/>
      <c r="R2465" s="64"/>
      <c r="S2465" s="64"/>
      <c r="T2465" s="64"/>
      <c r="U2465" s="64"/>
      <c r="V2465" s="64"/>
      <c r="W2465" s="64"/>
      <c r="X2465" s="64"/>
      <c r="Y2465" s="64"/>
      <c r="Z2465" s="64"/>
      <c r="AA2465" s="64"/>
      <c r="AB2465" s="64"/>
      <c r="AC2465" s="64"/>
      <c r="AD2465" s="64"/>
      <c r="AE2465" s="64"/>
      <c r="AF2465" s="64"/>
      <c r="AG2465" s="64"/>
      <c r="AH2465" s="64"/>
    </row>
    <row r="2466" spans="1:34" ht="15" customHeight="1" x14ac:dyDescent="0.3">
      <c r="A2466" s="64"/>
      <c r="B2466" s="64"/>
      <c r="C2466" s="64"/>
      <c r="D2466" s="64"/>
      <c r="E2466" s="64"/>
      <c r="F2466" s="64"/>
      <c r="G2466" s="64"/>
      <c r="H2466" s="64"/>
      <c r="I2466" s="64"/>
      <c r="J2466" s="64"/>
      <c r="K2466" s="64"/>
      <c r="L2466" s="64"/>
      <c r="M2466" s="64"/>
      <c r="N2466" s="64"/>
      <c r="O2466" s="64"/>
      <c r="P2466" s="64"/>
      <c r="Q2466" s="64"/>
      <c r="R2466" s="64"/>
      <c r="S2466" s="64"/>
      <c r="T2466" s="64"/>
      <c r="U2466" s="64"/>
      <c r="V2466" s="64"/>
      <c r="W2466" s="64"/>
      <c r="X2466" s="64"/>
      <c r="Y2466" s="64"/>
      <c r="Z2466" s="64"/>
      <c r="AA2466" s="64"/>
      <c r="AB2466" s="64"/>
      <c r="AC2466" s="64"/>
      <c r="AD2466" s="64"/>
      <c r="AE2466" s="64"/>
      <c r="AF2466" s="64"/>
      <c r="AG2466" s="64"/>
      <c r="AH2466" s="64"/>
    </row>
    <row r="2467" spans="1:34" ht="15" customHeight="1" x14ac:dyDescent="0.3">
      <c r="A2467" s="64"/>
      <c r="B2467" s="64"/>
      <c r="C2467" s="64"/>
      <c r="D2467" s="64"/>
      <c r="E2467" s="64"/>
      <c r="F2467" s="64"/>
      <c r="G2467" s="64"/>
      <c r="H2467" s="64"/>
      <c r="I2467" s="64"/>
      <c r="J2467" s="64"/>
      <c r="K2467" s="64"/>
      <c r="L2467" s="64"/>
      <c r="M2467" s="64"/>
      <c r="N2467" s="64"/>
      <c r="O2467" s="64"/>
      <c r="P2467" s="64"/>
      <c r="Q2467" s="64"/>
      <c r="R2467" s="64"/>
      <c r="S2467" s="64"/>
      <c r="T2467" s="64"/>
      <c r="U2467" s="64"/>
      <c r="V2467" s="64"/>
      <c r="W2467" s="64"/>
      <c r="X2467" s="64"/>
      <c r="Y2467" s="64"/>
      <c r="Z2467" s="64"/>
      <c r="AA2467" s="64"/>
      <c r="AB2467" s="64"/>
      <c r="AC2467" s="64"/>
      <c r="AD2467" s="64"/>
      <c r="AE2467" s="64"/>
      <c r="AF2467" s="64"/>
      <c r="AG2467" s="64"/>
      <c r="AH2467" s="64"/>
    </row>
    <row r="2468" spans="1:34" ht="15" customHeight="1" x14ac:dyDescent="0.3">
      <c r="A2468" s="64"/>
      <c r="B2468" s="64"/>
      <c r="C2468" s="64"/>
      <c r="D2468" s="64"/>
      <c r="E2468" s="64"/>
      <c r="F2468" s="64"/>
      <c r="G2468" s="64"/>
      <c r="H2468" s="64"/>
      <c r="I2468" s="64"/>
      <c r="J2468" s="64"/>
      <c r="K2468" s="64"/>
      <c r="L2468" s="64"/>
      <c r="M2468" s="64"/>
      <c r="N2468" s="64"/>
      <c r="O2468" s="64"/>
      <c r="P2468" s="64"/>
      <c r="Q2468" s="64"/>
      <c r="R2468" s="64"/>
      <c r="S2468" s="64"/>
      <c r="T2468" s="64"/>
      <c r="U2468" s="64"/>
      <c r="V2468" s="64"/>
      <c r="W2468" s="64"/>
      <c r="X2468" s="64"/>
      <c r="Y2468" s="64"/>
      <c r="Z2468" s="64"/>
      <c r="AA2468" s="64"/>
      <c r="AB2468" s="64"/>
      <c r="AC2468" s="64"/>
      <c r="AD2468" s="64"/>
      <c r="AE2468" s="64"/>
      <c r="AF2468" s="64"/>
      <c r="AG2468" s="64"/>
      <c r="AH2468" s="64"/>
    </row>
    <row r="2469" spans="1:34" ht="15" customHeight="1" x14ac:dyDescent="0.3">
      <c r="A2469" s="64"/>
      <c r="B2469" s="64"/>
      <c r="C2469" s="64"/>
      <c r="D2469" s="64"/>
      <c r="E2469" s="64"/>
      <c r="F2469" s="64"/>
      <c r="G2469" s="64"/>
      <c r="H2469" s="64"/>
      <c r="I2469" s="64"/>
      <c r="J2469" s="64"/>
      <c r="K2469" s="64"/>
      <c r="L2469" s="64"/>
      <c r="M2469" s="64"/>
      <c r="N2469" s="64"/>
      <c r="O2469" s="64"/>
      <c r="P2469" s="64"/>
      <c r="Q2469" s="64"/>
      <c r="R2469" s="64"/>
      <c r="S2469" s="64"/>
      <c r="T2469" s="64"/>
      <c r="U2469" s="64"/>
      <c r="V2469" s="64"/>
      <c r="W2469" s="64"/>
      <c r="X2469" s="64"/>
      <c r="Y2469" s="64"/>
      <c r="Z2469" s="64"/>
      <c r="AA2469" s="64"/>
      <c r="AB2469" s="64"/>
      <c r="AC2469" s="64"/>
      <c r="AD2469" s="64"/>
      <c r="AE2469" s="64"/>
      <c r="AF2469" s="64"/>
      <c r="AG2469" s="64"/>
      <c r="AH2469" s="64"/>
    </row>
    <row r="2470" spans="1:34" ht="15" customHeight="1" x14ac:dyDescent="0.3">
      <c r="A2470" s="64"/>
      <c r="B2470" s="64"/>
      <c r="C2470" s="64"/>
      <c r="D2470" s="64"/>
      <c r="E2470" s="64"/>
      <c r="F2470" s="64"/>
      <c r="G2470" s="64"/>
      <c r="H2470" s="64"/>
      <c r="I2470" s="64"/>
      <c r="J2470" s="64"/>
      <c r="K2470" s="64"/>
      <c r="L2470" s="64"/>
      <c r="M2470" s="64"/>
      <c r="N2470" s="64"/>
      <c r="O2470" s="64"/>
      <c r="P2470" s="64"/>
      <c r="Q2470" s="64"/>
      <c r="R2470" s="64"/>
      <c r="S2470" s="64"/>
      <c r="T2470" s="64"/>
      <c r="U2470" s="64"/>
      <c r="V2470" s="64"/>
      <c r="W2470" s="64"/>
      <c r="X2470" s="64"/>
      <c r="Y2470" s="64"/>
      <c r="Z2470" s="64"/>
      <c r="AA2470" s="64"/>
      <c r="AB2470" s="64"/>
      <c r="AC2470" s="64"/>
      <c r="AD2470" s="64"/>
      <c r="AE2470" s="64"/>
      <c r="AF2470" s="64"/>
      <c r="AG2470" s="64"/>
      <c r="AH2470" s="64"/>
    </row>
    <row r="2471" spans="1:34" ht="15" customHeight="1" x14ac:dyDescent="0.3">
      <c r="A2471" s="64"/>
      <c r="B2471" s="64"/>
      <c r="C2471" s="64"/>
      <c r="D2471" s="64"/>
      <c r="E2471" s="64"/>
      <c r="F2471" s="64"/>
      <c r="G2471" s="64"/>
      <c r="H2471" s="64"/>
      <c r="I2471" s="64"/>
      <c r="J2471" s="64"/>
      <c r="K2471" s="64"/>
      <c r="L2471" s="64"/>
      <c r="M2471" s="64"/>
      <c r="N2471" s="64"/>
      <c r="O2471" s="64"/>
      <c r="P2471" s="64"/>
      <c r="Q2471" s="64"/>
      <c r="R2471" s="64"/>
      <c r="S2471" s="64"/>
      <c r="T2471" s="64"/>
      <c r="U2471" s="64"/>
      <c r="V2471" s="64"/>
      <c r="W2471" s="64"/>
      <c r="X2471" s="64"/>
      <c r="Y2471" s="64"/>
      <c r="Z2471" s="64"/>
      <c r="AA2471" s="64"/>
      <c r="AB2471" s="64"/>
      <c r="AC2471" s="64"/>
      <c r="AD2471" s="64"/>
      <c r="AE2471" s="64"/>
      <c r="AF2471" s="64"/>
      <c r="AG2471" s="64"/>
      <c r="AH2471" s="64"/>
    </row>
    <row r="2472" spans="1:34" ht="15" customHeight="1" x14ac:dyDescent="0.3">
      <c r="A2472" s="64"/>
      <c r="B2472" s="64"/>
      <c r="C2472" s="64"/>
      <c r="D2472" s="64"/>
      <c r="E2472" s="64"/>
      <c r="F2472" s="64"/>
      <c r="G2472" s="64"/>
      <c r="H2472" s="64"/>
      <c r="I2472" s="64"/>
      <c r="J2472" s="64"/>
      <c r="K2472" s="64"/>
      <c r="L2472" s="64"/>
      <c r="M2472" s="64"/>
      <c r="N2472" s="64"/>
      <c r="O2472" s="64"/>
      <c r="P2472" s="64"/>
      <c r="Q2472" s="64"/>
      <c r="R2472" s="64"/>
      <c r="S2472" s="64"/>
      <c r="T2472" s="64"/>
      <c r="U2472" s="64"/>
      <c r="V2472" s="64"/>
      <c r="W2472" s="64"/>
      <c r="X2472" s="64"/>
      <c r="Y2472" s="64"/>
      <c r="Z2472" s="64"/>
      <c r="AA2472" s="64"/>
      <c r="AB2472" s="64"/>
      <c r="AC2472" s="64"/>
      <c r="AD2472" s="64"/>
      <c r="AE2472" s="64"/>
      <c r="AF2472" s="64"/>
      <c r="AG2472" s="64"/>
      <c r="AH2472" s="64"/>
    </row>
    <row r="2473" spans="1:34" ht="15" customHeight="1" x14ac:dyDescent="0.3">
      <c r="A2473" s="64"/>
      <c r="B2473" s="64"/>
      <c r="C2473" s="64"/>
      <c r="D2473" s="64"/>
      <c r="E2473" s="64"/>
      <c r="F2473" s="64"/>
      <c r="G2473" s="64"/>
      <c r="H2473" s="64"/>
      <c r="I2473" s="64"/>
      <c r="J2473" s="64"/>
      <c r="K2473" s="64"/>
      <c r="L2473" s="64"/>
      <c r="M2473" s="64"/>
      <c r="N2473" s="64"/>
      <c r="O2473" s="64"/>
      <c r="P2473" s="64"/>
      <c r="Q2473" s="64"/>
      <c r="R2473" s="64"/>
      <c r="S2473" s="64"/>
      <c r="T2473" s="64"/>
      <c r="U2473" s="64"/>
      <c r="V2473" s="64"/>
      <c r="W2473" s="64"/>
      <c r="X2473" s="64"/>
      <c r="Y2473" s="64"/>
      <c r="Z2473" s="64"/>
      <c r="AA2473" s="64"/>
      <c r="AB2473" s="64"/>
      <c r="AC2473" s="64"/>
      <c r="AD2473" s="64"/>
      <c r="AE2473" s="64"/>
      <c r="AF2473" s="64"/>
      <c r="AG2473" s="64"/>
      <c r="AH2473" s="64"/>
    </row>
    <row r="2474" spans="1:34" ht="15" customHeight="1" x14ac:dyDescent="0.3">
      <c r="A2474" s="64"/>
      <c r="B2474" s="64"/>
      <c r="C2474" s="64"/>
      <c r="D2474" s="64"/>
      <c r="E2474" s="64"/>
      <c r="F2474" s="64"/>
      <c r="G2474" s="64"/>
      <c r="H2474" s="64"/>
      <c r="I2474" s="64"/>
      <c r="J2474" s="64"/>
      <c r="K2474" s="64"/>
      <c r="L2474" s="64"/>
      <c r="M2474" s="64"/>
      <c r="N2474" s="64"/>
      <c r="O2474" s="64"/>
      <c r="P2474" s="64"/>
      <c r="Q2474" s="64"/>
      <c r="R2474" s="64"/>
      <c r="S2474" s="64"/>
      <c r="T2474" s="64"/>
      <c r="U2474" s="64"/>
      <c r="V2474" s="64"/>
      <c r="W2474" s="64"/>
      <c r="X2474" s="64"/>
      <c r="Y2474" s="64"/>
      <c r="Z2474" s="64"/>
      <c r="AA2474" s="64"/>
      <c r="AB2474" s="64"/>
      <c r="AC2474" s="64"/>
      <c r="AD2474" s="64"/>
      <c r="AE2474" s="64"/>
      <c r="AF2474" s="64"/>
      <c r="AG2474" s="64"/>
      <c r="AH2474" s="64"/>
    </row>
    <row r="2475" spans="1:34" ht="15" customHeight="1" x14ac:dyDescent="0.3">
      <c r="A2475" s="64"/>
      <c r="B2475" s="64"/>
      <c r="C2475" s="64"/>
      <c r="D2475" s="64"/>
      <c r="E2475" s="64"/>
      <c r="F2475" s="64"/>
      <c r="G2475" s="64"/>
      <c r="H2475" s="64"/>
      <c r="I2475" s="64"/>
      <c r="J2475" s="64"/>
      <c r="K2475" s="64"/>
      <c r="L2475" s="64"/>
      <c r="M2475" s="64"/>
      <c r="N2475" s="64"/>
      <c r="O2475" s="64"/>
      <c r="P2475" s="64"/>
      <c r="Q2475" s="64"/>
      <c r="R2475" s="64"/>
      <c r="S2475" s="64"/>
      <c r="T2475" s="64"/>
      <c r="U2475" s="64"/>
      <c r="V2475" s="64"/>
      <c r="W2475" s="64"/>
      <c r="X2475" s="64"/>
      <c r="Y2475" s="64"/>
      <c r="Z2475" s="64"/>
      <c r="AA2475" s="64"/>
      <c r="AB2475" s="64"/>
      <c r="AC2475" s="64"/>
      <c r="AD2475" s="64"/>
      <c r="AE2475" s="64"/>
      <c r="AF2475" s="64"/>
      <c r="AG2475" s="64"/>
      <c r="AH2475" s="64"/>
    </row>
    <row r="2476" spans="1:34" ht="15" customHeight="1" x14ac:dyDescent="0.3">
      <c r="A2476" s="64"/>
      <c r="B2476" s="64"/>
      <c r="C2476" s="64"/>
      <c r="D2476" s="64"/>
      <c r="E2476" s="64"/>
      <c r="F2476" s="64"/>
      <c r="G2476" s="64"/>
      <c r="H2476" s="64"/>
      <c r="I2476" s="64"/>
      <c r="J2476" s="64"/>
      <c r="K2476" s="64"/>
      <c r="L2476" s="64"/>
      <c r="M2476" s="64"/>
      <c r="N2476" s="64"/>
      <c r="O2476" s="64"/>
      <c r="P2476" s="64"/>
      <c r="Q2476" s="64"/>
      <c r="R2476" s="64"/>
      <c r="S2476" s="64"/>
      <c r="T2476" s="64"/>
      <c r="U2476" s="64"/>
      <c r="V2476" s="64"/>
      <c r="W2476" s="64"/>
      <c r="X2476" s="64"/>
      <c r="Y2476" s="64"/>
      <c r="Z2476" s="64"/>
      <c r="AA2476" s="64"/>
      <c r="AB2476" s="64"/>
      <c r="AC2476" s="64"/>
      <c r="AD2476" s="64"/>
      <c r="AE2476" s="64"/>
      <c r="AF2476" s="64"/>
      <c r="AG2476" s="64"/>
      <c r="AH2476" s="64"/>
    </row>
    <row r="2477" spans="1:34" ht="15" customHeight="1" x14ac:dyDescent="0.3">
      <c r="A2477" s="64"/>
      <c r="B2477" s="64"/>
      <c r="C2477" s="64"/>
      <c r="D2477" s="64"/>
      <c r="E2477" s="64"/>
      <c r="F2477" s="64"/>
      <c r="G2477" s="64"/>
      <c r="H2477" s="64"/>
      <c r="I2477" s="64"/>
      <c r="J2477" s="64"/>
      <c r="K2477" s="64"/>
      <c r="L2477" s="64"/>
      <c r="M2477" s="64"/>
      <c r="N2477" s="64"/>
      <c r="O2477" s="64"/>
      <c r="P2477" s="64"/>
      <c r="Q2477" s="64"/>
      <c r="R2477" s="64"/>
      <c r="S2477" s="64"/>
      <c r="T2477" s="64"/>
      <c r="U2477" s="64"/>
      <c r="V2477" s="64"/>
      <c r="W2477" s="64"/>
      <c r="X2477" s="64"/>
      <c r="Y2477" s="64"/>
      <c r="Z2477" s="64"/>
      <c r="AA2477" s="64"/>
      <c r="AB2477" s="64"/>
      <c r="AC2477" s="64"/>
      <c r="AD2477" s="64"/>
      <c r="AE2477" s="64"/>
      <c r="AF2477" s="64"/>
      <c r="AG2477" s="64"/>
      <c r="AH2477" s="64"/>
    </row>
    <row r="2478" spans="1:34" ht="15" customHeight="1" x14ac:dyDescent="0.3">
      <c r="A2478" s="64"/>
      <c r="B2478" s="64"/>
      <c r="C2478" s="64"/>
      <c r="D2478" s="64"/>
      <c r="E2478" s="64"/>
      <c r="F2478" s="64"/>
      <c r="G2478" s="64"/>
      <c r="H2478" s="64"/>
      <c r="I2478" s="64"/>
      <c r="J2478" s="64"/>
      <c r="K2478" s="64"/>
      <c r="L2478" s="64"/>
      <c r="M2478" s="64"/>
      <c r="N2478" s="64"/>
      <c r="O2478" s="64"/>
      <c r="P2478" s="64"/>
      <c r="Q2478" s="64"/>
      <c r="R2478" s="64"/>
      <c r="S2478" s="64"/>
      <c r="T2478" s="64"/>
      <c r="U2478" s="64"/>
      <c r="V2478" s="64"/>
      <c r="W2478" s="64"/>
      <c r="X2478" s="64"/>
      <c r="Y2478" s="64"/>
      <c r="Z2478" s="64"/>
      <c r="AA2478" s="64"/>
      <c r="AB2478" s="64"/>
      <c r="AC2478" s="64"/>
      <c r="AD2478" s="64"/>
      <c r="AE2478" s="64"/>
      <c r="AF2478" s="64"/>
      <c r="AG2478" s="64"/>
      <c r="AH2478" s="64"/>
    </row>
    <row r="2479" spans="1:34" ht="15" customHeight="1" x14ac:dyDescent="0.3">
      <c r="A2479" s="64"/>
      <c r="B2479" s="64"/>
      <c r="C2479" s="64"/>
      <c r="D2479" s="64"/>
      <c r="E2479" s="64"/>
      <c r="F2479" s="64"/>
      <c r="G2479" s="64"/>
      <c r="H2479" s="64"/>
      <c r="I2479" s="64"/>
      <c r="J2479" s="64"/>
      <c r="K2479" s="64"/>
      <c r="L2479" s="64"/>
      <c r="M2479" s="64"/>
      <c r="N2479" s="64"/>
      <c r="O2479" s="64"/>
      <c r="P2479" s="64"/>
      <c r="Q2479" s="64"/>
      <c r="R2479" s="64"/>
      <c r="S2479" s="64"/>
      <c r="T2479" s="64"/>
      <c r="U2479" s="64"/>
      <c r="V2479" s="64"/>
      <c r="W2479" s="64"/>
      <c r="X2479" s="64"/>
      <c r="Y2479" s="64"/>
      <c r="Z2479" s="64"/>
      <c r="AA2479" s="64"/>
      <c r="AB2479" s="64"/>
      <c r="AC2479" s="64"/>
      <c r="AD2479" s="64"/>
      <c r="AE2479" s="64"/>
      <c r="AF2479" s="64"/>
      <c r="AG2479" s="64"/>
      <c r="AH2479" s="64"/>
    </row>
    <row r="2480" spans="1:34" ht="15" customHeight="1" x14ac:dyDescent="0.3">
      <c r="A2480" s="64"/>
      <c r="B2480" s="64"/>
      <c r="C2480" s="64"/>
      <c r="D2480" s="64"/>
      <c r="E2480" s="64"/>
      <c r="F2480" s="64"/>
      <c r="G2480" s="64"/>
      <c r="H2480" s="64"/>
      <c r="I2480" s="64"/>
      <c r="J2480" s="64"/>
      <c r="K2480" s="64"/>
      <c r="L2480" s="64"/>
      <c r="M2480" s="64"/>
      <c r="N2480" s="64"/>
      <c r="O2480" s="64"/>
      <c r="P2480" s="64"/>
      <c r="Q2480" s="64"/>
      <c r="R2480" s="64"/>
      <c r="S2480" s="64"/>
      <c r="T2480" s="64"/>
      <c r="U2480" s="64"/>
      <c r="V2480" s="64"/>
      <c r="W2480" s="64"/>
      <c r="X2480" s="64"/>
      <c r="Y2480" s="64"/>
      <c r="Z2480" s="64"/>
      <c r="AA2480" s="64"/>
      <c r="AB2480" s="64"/>
      <c r="AC2480" s="64"/>
      <c r="AD2480" s="64"/>
      <c r="AE2480" s="64"/>
      <c r="AF2480" s="64"/>
      <c r="AG2480" s="64"/>
      <c r="AH2480" s="64"/>
    </row>
    <row r="2481" spans="1:34" ht="15" customHeight="1" x14ac:dyDescent="0.3">
      <c r="A2481" s="64"/>
      <c r="B2481" s="64"/>
      <c r="C2481" s="64"/>
      <c r="D2481" s="64"/>
      <c r="E2481" s="64"/>
      <c r="F2481" s="64"/>
      <c r="G2481" s="64"/>
      <c r="H2481" s="64"/>
      <c r="I2481" s="64"/>
      <c r="J2481" s="64"/>
      <c r="K2481" s="64"/>
      <c r="L2481" s="64"/>
      <c r="M2481" s="64"/>
      <c r="N2481" s="64"/>
      <c r="O2481" s="64"/>
      <c r="P2481" s="64"/>
      <c r="Q2481" s="64"/>
      <c r="R2481" s="64"/>
      <c r="S2481" s="64"/>
      <c r="T2481" s="64"/>
      <c r="U2481" s="64"/>
      <c r="V2481" s="64"/>
      <c r="W2481" s="64"/>
      <c r="X2481" s="64"/>
      <c r="Y2481" s="64"/>
      <c r="Z2481" s="64"/>
      <c r="AA2481" s="64"/>
      <c r="AB2481" s="64"/>
      <c r="AC2481" s="64"/>
      <c r="AD2481" s="64"/>
      <c r="AE2481" s="64"/>
      <c r="AF2481" s="64"/>
      <c r="AG2481" s="64"/>
      <c r="AH2481" s="64"/>
    </row>
    <row r="2482" spans="1:34" ht="15" customHeight="1" x14ac:dyDescent="0.3">
      <c r="A2482" s="64"/>
      <c r="B2482" s="64"/>
      <c r="C2482" s="64"/>
      <c r="D2482" s="64"/>
      <c r="E2482" s="64"/>
      <c r="F2482" s="64"/>
      <c r="G2482" s="64"/>
      <c r="H2482" s="64"/>
      <c r="I2482" s="64"/>
      <c r="J2482" s="64"/>
      <c r="K2482" s="64"/>
      <c r="L2482" s="64"/>
      <c r="M2482" s="64"/>
      <c r="N2482" s="64"/>
      <c r="O2482" s="64"/>
      <c r="P2482" s="64"/>
      <c r="Q2482" s="64"/>
      <c r="R2482" s="64"/>
      <c r="S2482" s="64"/>
      <c r="T2482" s="64"/>
      <c r="U2482" s="64"/>
      <c r="V2482" s="64"/>
      <c r="W2482" s="64"/>
      <c r="X2482" s="64"/>
      <c r="Y2482" s="64"/>
      <c r="Z2482" s="64"/>
      <c r="AA2482" s="64"/>
      <c r="AB2482" s="64"/>
      <c r="AC2482" s="64"/>
      <c r="AD2482" s="64"/>
      <c r="AE2482" s="64"/>
      <c r="AF2482" s="64"/>
      <c r="AG2482" s="64"/>
      <c r="AH2482" s="64"/>
    </row>
    <row r="2483" spans="1:34" ht="15" customHeight="1" x14ac:dyDescent="0.3">
      <c r="A2483" s="64"/>
      <c r="B2483" s="64"/>
      <c r="C2483" s="64"/>
      <c r="D2483" s="64"/>
      <c r="E2483" s="64"/>
      <c r="F2483" s="64"/>
      <c r="G2483" s="64"/>
      <c r="H2483" s="64"/>
      <c r="I2483" s="64"/>
      <c r="J2483" s="64"/>
      <c r="K2483" s="64"/>
      <c r="L2483" s="64"/>
      <c r="M2483" s="64"/>
      <c r="N2483" s="64"/>
      <c r="O2483" s="64"/>
      <c r="P2483" s="64"/>
      <c r="Q2483" s="64"/>
      <c r="R2483" s="64"/>
      <c r="S2483" s="64"/>
      <c r="T2483" s="64"/>
      <c r="U2483" s="64"/>
      <c r="V2483" s="64"/>
      <c r="W2483" s="64"/>
      <c r="X2483" s="64"/>
      <c r="Y2483" s="64"/>
      <c r="Z2483" s="64"/>
      <c r="AA2483" s="64"/>
      <c r="AB2483" s="64"/>
      <c r="AC2483" s="64"/>
      <c r="AD2483" s="64"/>
      <c r="AE2483" s="64"/>
      <c r="AF2483" s="64"/>
      <c r="AG2483" s="64"/>
      <c r="AH2483" s="64"/>
    </row>
    <row r="2484" spans="1:34" ht="15" customHeight="1" x14ac:dyDescent="0.3">
      <c r="A2484" s="64"/>
      <c r="B2484" s="64"/>
      <c r="C2484" s="64"/>
      <c r="D2484" s="64"/>
      <c r="E2484" s="64"/>
      <c r="F2484" s="64"/>
      <c r="G2484" s="64"/>
      <c r="H2484" s="64"/>
      <c r="I2484" s="64"/>
      <c r="J2484" s="64"/>
      <c r="K2484" s="64"/>
      <c r="L2484" s="64"/>
      <c r="M2484" s="64"/>
      <c r="N2484" s="64"/>
      <c r="O2484" s="64"/>
      <c r="P2484" s="64"/>
      <c r="Q2484" s="64"/>
      <c r="R2484" s="64"/>
      <c r="S2484" s="64"/>
      <c r="T2484" s="64"/>
      <c r="U2484" s="64"/>
      <c r="V2484" s="64"/>
      <c r="W2484" s="64"/>
      <c r="X2484" s="64"/>
      <c r="Y2484" s="64"/>
      <c r="Z2484" s="64"/>
      <c r="AA2484" s="64"/>
      <c r="AB2484" s="64"/>
      <c r="AC2484" s="64"/>
      <c r="AD2484" s="64"/>
      <c r="AE2484" s="64"/>
      <c r="AF2484" s="64"/>
      <c r="AG2484" s="64"/>
      <c r="AH2484" s="64"/>
    </row>
    <row r="2485" spans="1:34" ht="15" customHeight="1" x14ac:dyDescent="0.3">
      <c r="A2485" s="64"/>
      <c r="B2485" s="64"/>
      <c r="C2485" s="64"/>
      <c r="D2485" s="64"/>
      <c r="E2485" s="64"/>
      <c r="F2485" s="64"/>
      <c r="G2485" s="64"/>
      <c r="H2485" s="64"/>
      <c r="I2485" s="64"/>
      <c r="J2485" s="64"/>
      <c r="K2485" s="64"/>
      <c r="L2485" s="64"/>
      <c r="M2485" s="64"/>
      <c r="N2485" s="64"/>
      <c r="O2485" s="64"/>
      <c r="P2485" s="64"/>
      <c r="Q2485" s="64"/>
      <c r="R2485" s="64"/>
      <c r="S2485" s="64"/>
      <c r="T2485" s="64"/>
      <c r="U2485" s="64"/>
      <c r="V2485" s="64"/>
      <c r="W2485" s="64"/>
      <c r="X2485" s="64"/>
      <c r="Y2485" s="64"/>
      <c r="Z2485" s="64"/>
      <c r="AA2485" s="64"/>
      <c r="AB2485" s="64"/>
      <c r="AC2485" s="64"/>
      <c r="AD2485" s="64"/>
      <c r="AE2485" s="64"/>
      <c r="AF2485" s="64"/>
      <c r="AG2485" s="64"/>
      <c r="AH2485" s="64"/>
    </row>
    <row r="2486" spans="1:34" ht="15" customHeight="1" x14ac:dyDescent="0.3">
      <c r="A2486" s="64"/>
      <c r="B2486" s="64"/>
      <c r="C2486" s="64"/>
      <c r="D2486" s="64"/>
      <c r="E2486" s="64"/>
      <c r="F2486" s="64"/>
      <c r="G2486" s="64"/>
      <c r="H2486" s="64"/>
      <c r="I2486" s="64"/>
      <c r="J2486" s="64"/>
      <c r="K2486" s="64"/>
      <c r="L2486" s="64"/>
      <c r="M2486" s="64"/>
      <c r="N2486" s="64"/>
      <c r="O2486" s="64"/>
      <c r="P2486" s="64"/>
      <c r="Q2486" s="64"/>
      <c r="R2486" s="64"/>
      <c r="S2486" s="64"/>
      <c r="T2486" s="64"/>
      <c r="U2486" s="64"/>
      <c r="V2486" s="64"/>
      <c r="W2486" s="64"/>
      <c r="X2486" s="64"/>
      <c r="Y2486" s="64"/>
      <c r="Z2486" s="64"/>
      <c r="AA2486" s="64"/>
      <c r="AB2486" s="64"/>
      <c r="AC2486" s="64"/>
      <c r="AD2486" s="64"/>
      <c r="AE2486" s="64"/>
      <c r="AF2486" s="64"/>
      <c r="AG2486" s="64"/>
      <c r="AH2486" s="64"/>
    </row>
    <row r="2487" spans="1:34" ht="15" customHeight="1" x14ac:dyDescent="0.3">
      <c r="A2487" s="64"/>
      <c r="B2487" s="64"/>
      <c r="C2487" s="64"/>
      <c r="D2487" s="64"/>
      <c r="E2487" s="64"/>
      <c r="F2487" s="64"/>
      <c r="G2487" s="64"/>
      <c r="H2487" s="64"/>
      <c r="I2487" s="64"/>
      <c r="J2487" s="64"/>
      <c r="K2487" s="64"/>
      <c r="L2487" s="64"/>
      <c r="M2487" s="64"/>
      <c r="N2487" s="64"/>
      <c r="O2487" s="64"/>
      <c r="P2487" s="64"/>
      <c r="Q2487" s="64"/>
      <c r="R2487" s="64"/>
      <c r="S2487" s="64"/>
      <c r="T2487" s="64"/>
      <c r="U2487" s="64"/>
      <c r="V2487" s="64"/>
      <c r="W2487" s="64"/>
      <c r="X2487" s="64"/>
      <c r="Y2487" s="64"/>
      <c r="Z2487" s="64"/>
      <c r="AA2487" s="64"/>
      <c r="AB2487" s="64"/>
      <c r="AC2487" s="64"/>
      <c r="AD2487" s="64"/>
      <c r="AE2487" s="64"/>
      <c r="AF2487" s="64"/>
      <c r="AG2487" s="64"/>
      <c r="AH2487" s="64"/>
    </row>
    <row r="2488" spans="1:34" ht="15" customHeight="1" x14ac:dyDescent="0.3">
      <c r="A2488" s="64"/>
      <c r="B2488" s="64"/>
      <c r="C2488" s="64"/>
      <c r="D2488" s="64"/>
      <c r="E2488" s="64"/>
      <c r="F2488" s="64"/>
      <c r="G2488" s="64"/>
      <c r="H2488" s="64"/>
      <c r="I2488" s="64"/>
      <c r="J2488" s="64"/>
      <c r="K2488" s="64"/>
      <c r="L2488" s="64"/>
      <c r="M2488" s="64"/>
      <c r="N2488" s="64"/>
      <c r="O2488" s="64"/>
      <c r="P2488" s="64"/>
      <c r="Q2488" s="64"/>
      <c r="R2488" s="64"/>
      <c r="S2488" s="64"/>
      <c r="T2488" s="64"/>
      <c r="U2488" s="64"/>
      <c r="V2488" s="64"/>
      <c r="W2488" s="64"/>
      <c r="X2488" s="64"/>
      <c r="Y2488" s="64"/>
      <c r="Z2488" s="64"/>
      <c r="AA2488" s="64"/>
      <c r="AB2488" s="64"/>
      <c r="AC2488" s="64"/>
      <c r="AD2488" s="64"/>
      <c r="AE2488" s="64"/>
      <c r="AF2488" s="64"/>
      <c r="AG2488" s="64"/>
      <c r="AH2488" s="64"/>
    </row>
    <row r="2489" spans="1:34" ht="15" customHeight="1" x14ac:dyDescent="0.3">
      <c r="A2489" s="64"/>
      <c r="B2489" s="64"/>
      <c r="C2489" s="64"/>
      <c r="D2489" s="64"/>
      <c r="E2489" s="64"/>
      <c r="F2489" s="64"/>
      <c r="G2489" s="64"/>
      <c r="H2489" s="64"/>
      <c r="I2489" s="64"/>
      <c r="J2489" s="64"/>
      <c r="K2489" s="64"/>
      <c r="L2489" s="64"/>
      <c r="M2489" s="64"/>
      <c r="N2489" s="64"/>
      <c r="O2489" s="64"/>
      <c r="P2489" s="64"/>
      <c r="Q2489" s="64"/>
      <c r="R2489" s="64"/>
      <c r="S2489" s="64"/>
      <c r="T2489" s="64"/>
      <c r="U2489" s="64"/>
      <c r="V2489" s="64"/>
      <c r="W2489" s="64"/>
      <c r="X2489" s="64"/>
      <c r="Y2489" s="64"/>
      <c r="Z2489" s="64"/>
      <c r="AA2489" s="64"/>
      <c r="AB2489" s="64"/>
      <c r="AC2489" s="64"/>
      <c r="AD2489" s="64"/>
      <c r="AE2489" s="64"/>
      <c r="AF2489" s="64"/>
      <c r="AG2489" s="64"/>
      <c r="AH2489" s="64"/>
    </row>
    <row r="2490" spans="1:34" ht="15" customHeight="1" x14ac:dyDescent="0.3">
      <c r="A2490" s="64"/>
      <c r="B2490" s="64"/>
      <c r="C2490" s="64"/>
      <c r="D2490" s="64"/>
      <c r="E2490" s="64"/>
      <c r="F2490" s="64"/>
      <c r="G2490" s="64"/>
      <c r="H2490" s="64"/>
      <c r="I2490" s="64"/>
      <c r="J2490" s="64"/>
      <c r="K2490" s="64"/>
      <c r="L2490" s="64"/>
      <c r="M2490" s="64"/>
      <c r="N2490" s="64"/>
      <c r="O2490" s="64"/>
      <c r="P2490" s="64"/>
      <c r="Q2490" s="64"/>
      <c r="R2490" s="64"/>
      <c r="S2490" s="64"/>
      <c r="T2490" s="64"/>
      <c r="U2490" s="64"/>
      <c r="V2490" s="64"/>
      <c r="W2490" s="64"/>
      <c r="X2490" s="64"/>
      <c r="Y2490" s="64"/>
      <c r="Z2490" s="64"/>
      <c r="AA2490" s="64"/>
      <c r="AB2490" s="64"/>
      <c r="AC2490" s="64"/>
      <c r="AD2490" s="64"/>
      <c r="AE2490" s="64"/>
      <c r="AF2490" s="64"/>
      <c r="AG2490" s="64"/>
      <c r="AH2490" s="64"/>
    </row>
    <row r="2491" spans="1:34" ht="15" customHeight="1" x14ac:dyDescent="0.3">
      <c r="A2491" s="64"/>
      <c r="B2491" s="64"/>
      <c r="C2491" s="64"/>
      <c r="D2491" s="64"/>
      <c r="E2491" s="64"/>
      <c r="F2491" s="64"/>
      <c r="G2491" s="64"/>
      <c r="H2491" s="64"/>
      <c r="I2491" s="64"/>
      <c r="J2491" s="64"/>
      <c r="K2491" s="64"/>
      <c r="L2491" s="64"/>
      <c r="M2491" s="64"/>
      <c r="N2491" s="64"/>
      <c r="O2491" s="64"/>
      <c r="P2491" s="64"/>
      <c r="Q2491" s="64"/>
      <c r="R2491" s="64"/>
      <c r="S2491" s="64"/>
      <c r="T2491" s="64"/>
      <c r="U2491" s="64"/>
      <c r="V2491" s="64"/>
      <c r="W2491" s="64"/>
      <c r="X2491" s="64"/>
      <c r="Y2491" s="64"/>
      <c r="Z2491" s="64"/>
      <c r="AA2491" s="64"/>
      <c r="AB2491" s="64"/>
      <c r="AC2491" s="64"/>
      <c r="AD2491" s="64"/>
      <c r="AE2491" s="64"/>
      <c r="AF2491" s="64"/>
      <c r="AG2491" s="64"/>
      <c r="AH2491" s="64"/>
    </row>
    <row r="2492" spans="1:34" ht="15" customHeight="1" x14ac:dyDescent="0.3">
      <c r="A2492" s="64"/>
      <c r="B2492" s="64"/>
      <c r="C2492" s="64"/>
      <c r="D2492" s="64"/>
      <c r="E2492" s="64"/>
      <c r="F2492" s="64"/>
      <c r="G2492" s="64"/>
      <c r="H2492" s="64"/>
      <c r="I2492" s="64"/>
      <c r="J2492" s="64"/>
      <c r="K2492" s="64"/>
      <c r="L2492" s="64"/>
      <c r="M2492" s="64"/>
      <c r="N2492" s="64"/>
      <c r="O2492" s="64"/>
      <c r="P2492" s="64"/>
      <c r="Q2492" s="64"/>
      <c r="R2492" s="64"/>
      <c r="S2492" s="64"/>
      <c r="T2492" s="64"/>
      <c r="U2492" s="64"/>
      <c r="V2492" s="64"/>
      <c r="W2492" s="64"/>
      <c r="X2492" s="64"/>
      <c r="Y2492" s="64"/>
      <c r="Z2492" s="64"/>
      <c r="AA2492" s="64"/>
      <c r="AB2492" s="64"/>
      <c r="AC2492" s="64"/>
      <c r="AD2492" s="64"/>
      <c r="AE2492" s="64"/>
      <c r="AF2492" s="64"/>
      <c r="AG2492" s="64"/>
      <c r="AH2492" s="64"/>
    </row>
    <row r="2493" spans="1:34" ht="15" customHeight="1" x14ac:dyDescent="0.3">
      <c r="A2493" s="64"/>
      <c r="B2493" s="64"/>
      <c r="C2493" s="64"/>
      <c r="D2493" s="64"/>
      <c r="E2493" s="64"/>
      <c r="F2493" s="64"/>
      <c r="G2493" s="64"/>
      <c r="H2493" s="64"/>
      <c r="I2493" s="64"/>
      <c r="J2493" s="64"/>
      <c r="K2493" s="64"/>
      <c r="L2493" s="64"/>
      <c r="M2493" s="64"/>
      <c r="N2493" s="64"/>
      <c r="O2493" s="64"/>
      <c r="P2493" s="64"/>
      <c r="Q2493" s="64"/>
      <c r="R2493" s="64"/>
      <c r="S2493" s="64"/>
      <c r="T2493" s="64"/>
      <c r="U2493" s="64"/>
      <c r="V2493" s="64"/>
      <c r="W2493" s="64"/>
      <c r="X2493" s="64"/>
      <c r="Y2493" s="64"/>
      <c r="Z2493" s="64"/>
      <c r="AA2493" s="64"/>
      <c r="AB2493" s="64"/>
      <c r="AC2493" s="64"/>
      <c r="AD2493" s="64"/>
      <c r="AE2493" s="64"/>
      <c r="AF2493" s="64"/>
      <c r="AG2493" s="64"/>
      <c r="AH2493" s="64"/>
    </row>
    <row r="2494" spans="1:34" ht="15" customHeight="1" x14ac:dyDescent="0.3">
      <c r="A2494" s="64"/>
      <c r="B2494" s="64"/>
      <c r="C2494" s="64"/>
      <c r="D2494" s="64"/>
      <c r="E2494" s="64"/>
      <c r="F2494" s="64"/>
      <c r="G2494" s="64"/>
      <c r="H2494" s="64"/>
      <c r="I2494" s="64"/>
      <c r="J2494" s="64"/>
      <c r="K2494" s="64"/>
      <c r="L2494" s="64"/>
      <c r="M2494" s="64"/>
      <c r="N2494" s="64"/>
      <c r="O2494" s="64"/>
      <c r="P2494" s="64"/>
      <c r="Q2494" s="64"/>
      <c r="R2494" s="64"/>
      <c r="S2494" s="64"/>
      <c r="T2494" s="64"/>
      <c r="U2494" s="64"/>
      <c r="V2494" s="64"/>
      <c r="W2494" s="64"/>
      <c r="X2494" s="64"/>
      <c r="Y2494" s="64"/>
      <c r="Z2494" s="64"/>
      <c r="AA2494" s="64"/>
      <c r="AB2494" s="64"/>
      <c r="AC2494" s="64"/>
      <c r="AD2494" s="64"/>
      <c r="AE2494" s="64"/>
      <c r="AF2494" s="64"/>
      <c r="AG2494" s="64"/>
      <c r="AH2494" s="64"/>
    </row>
    <row r="2495" spans="1:34" ht="15" customHeight="1" x14ac:dyDescent="0.3">
      <c r="A2495" s="64"/>
      <c r="B2495" s="64"/>
      <c r="C2495" s="64"/>
      <c r="D2495" s="64"/>
      <c r="E2495" s="64"/>
      <c r="F2495" s="64"/>
      <c r="G2495" s="64"/>
      <c r="H2495" s="64"/>
      <c r="I2495" s="64"/>
      <c r="J2495" s="64"/>
      <c r="K2495" s="64"/>
      <c r="L2495" s="64"/>
      <c r="M2495" s="64"/>
      <c r="N2495" s="64"/>
      <c r="O2495" s="64"/>
      <c r="P2495" s="64"/>
      <c r="Q2495" s="64"/>
      <c r="R2495" s="64"/>
      <c r="S2495" s="64"/>
      <c r="T2495" s="64"/>
      <c r="U2495" s="64"/>
      <c r="V2495" s="64"/>
      <c r="W2495" s="64"/>
      <c r="X2495" s="64"/>
      <c r="Y2495" s="64"/>
      <c r="Z2495" s="64"/>
      <c r="AA2495" s="64"/>
      <c r="AB2495" s="64"/>
      <c r="AC2495" s="64"/>
      <c r="AD2495" s="64"/>
      <c r="AE2495" s="64"/>
      <c r="AF2495" s="64"/>
      <c r="AG2495" s="64"/>
      <c r="AH2495" s="64"/>
    </row>
    <row r="2496" spans="1:34" ht="15" customHeight="1" x14ac:dyDescent="0.3">
      <c r="A2496" s="64"/>
      <c r="B2496" s="64"/>
      <c r="C2496" s="64"/>
      <c r="D2496" s="64"/>
      <c r="E2496" s="64"/>
      <c r="F2496" s="64"/>
      <c r="G2496" s="64"/>
      <c r="H2496" s="64"/>
      <c r="I2496" s="64"/>
      <c r="J2496" s="64"/>
      <c r="K2496" s="64"/>
      <c r="L2496" s="64"/>
      <c r="M2496" s="64"/>
      <c r="N2496" s="64"/>
      <c r="O2496" s="64"/>
      <c r="P2496" s="64"/>
      <c r="Q2496" s="64"/>
      <c r="R2496" s="64"/>
      <c r="S2496" s="64"/>
      <c r="T2496" s="64"/>
      <c r="U2496" s="64"/>
      <c r="V2496" s="64"/>
      <c r="W2496" s="64"/>
      <c r="X2496" s="64"/>
      <c r="Y2496" s="64"/>
      <c r="Z2496" s="64"/>
      <c r="AA2496" s="64"/>
      <c r="AB2496" s="64"/>
      <c r="AC2496" s="64"/>
      <c r="AD2496" s="64"/>
      <c r="AE2496" s="64"/>
      <c r="AF2496" s="64"/>
      <c r="AG2496" s="64"/>
      <c r="AH2496" s="64"/>
    </row>
    <row r="2497" spans="1:34" ht="15" customHeight="1" x14ac:dyDescent="0.3">
      <c r="A2497" s="64"/>
      <c r="B2497" s="87"/>
      <c r="C2497" s="87"/>
      <c r="D2497" s="87"/>
      <c r="E2497" s="87"/>
      <c r="F2497" s="87"/>
      <c r="G2497" s="87"/>
      <c r="H2497" s="87"/>
      <c r="I2497" s="87"/>
      <c r="J2497" s="87"/>
      <c r="K2497" s="87"/>
      <c r="L2497" s="87"/>
      <c r="M2497" s="87"/>
      <c r="N2497" s="87"/>
      <c r="O2497" s="87"/>
      <c r="P2497" s="87"/>
      <c r="Q2497" s="87"/>
      <c r="R2497" s="87"/>
      <c r="S2497" s="87"/>
      <c r="T2497" s="87"/>
      <c r="U2497" s="87"/>
      <c r="V2497" s="87"/>
      <c r="W2497" s="87"/>
      <c r="X2497" s="87"/>
      <c r="Y2497" s="87"/>
      <c r="Z2497" s="87"/>
      <c r="AA2497" s="87"/>
      <c r="AB2497" s="87"/>
      <c r="AC2497" s="87"/>
      <c r="AD2497" s="87"/>
      <c r="AE2497" s="87"/>
      <c r="AF2497" s="87"/>
      <c r="AG2497" s="64"/>
      <c r="AH2497" s="64"/>
    </row>
    <row r="2498" spans="1:34" ht="15" customHeight="1" x14ac:dyDescent="0.3">
      <c r="A2498" s="64"/>
      <c r="B2498" s="64"/>
      <c r="C2498" s="64"/>
      <c r="D2498" s="64"/>
      <c r="E2498" s="64"/>
      <c r="F2498" s="64"/>
      <c r="G2498" s="64"/>
      <c r="H2498" s="64"/>
      <c r="I2498" s="64"/>
      <c r="J2498" s="64"/>
      <c r="K2498" s="64"/>
      <c r="L2498" s="64"/>
      <c r="M2498" s="64"/>
      <c r="N2498" s="64"/>
      <c r="O2498" s="64"/>
      <c r="P2498" s="64"/>
      <c r="Q2498" s="64"/>
      <c r="R2498" s="64"/>
      <c r="S2498" s="64"/>
      <c r="T2498" s="64"/>
      <c r="U2498" s="64"/>
      <c r="V2498" s="64"/>
      <c r="W2498" s="64"/>
      <c r="X2498" s="64"/>
      <c r="Y2498" s="64"/>
      <c r="Z2498" s="64"/>
      <c r="AA2498" s="64"/>
      <c r="AB2498" s="64"/>
      <c r="AC2498" s="64"/>
      <c r="AD2498" s="64"/>
      <c r="AE2498" s="64"/>
      <c r="AF2498" s="64"/>
      <c r="AG2498" s="64"/>
      <c r="AH2498" s="64"/>
    </row>
    <row r="2499" spans="1:34" ht="15" customHeight="1" x14ac:dyDescent="0.3">
      <c r="A2499" s="64"/>
      <c r="B2499" s="64"/>
      <c r="C2499" s="64"/>
      <c r="D2499" s="64"/>
      <c r="E2499" s="64"/>
      <c r="F2499" s="64"/>
      <c r="G2499" s="64"/>
      <c r="H2499" s="64"/>
      <c r="I2499" s="64"/>
      <c r="J2499" s="64"/>
      <c r="K2499" s="64"/>
      <c r="L2499" s="64"/>
      <c r="M2499" s="64"/>
      <c r="N2499" s="64"/>
      <c r="O2499" s="64"/>
      <c r="P2499" s="64"/>
      <c r="Q2499" s="64"/>
      <c r="R2499" s="64"/>
      <c r="S2499" s="64"/>
      <c r="T2499" s="64"/>
      <c r="U2499" s="64"/>
      <c r="V2499" s="64"/>
      <c r="W2499" s="64"/>
      <c r="X2499" s="64"/>
      <c r="Y2499" s="64"/>
      <c r="Z2499" s="64"/>
      <c r="AA2499" s="64"/>
      <c r="AB2499" s="64"/>
      <c r="AC2499" s="64"/>
      <c r="AD2499" s="64"/>
      <c r="AE2499" s="64"/>
      <c r="AF2499" s="64"/>
      <c r="AG2499" s="64"/>
      <c r="AH2499" s="64"/>
    </row>
    <row r="2500" spans="1:34" ht="15" customHeight="1" x14ac:dyDescent="0.3">
      <c r="A2500" s="64"/>
      <c r="B2500" s="64"/>
      <c r="C2500" s="64"/>
      <c r="D2500" s="64"/>
      <c r="E2500" s="64"/>
      <c r="F2500" s="64"/>
      <c r="G2500" s="64"/>
      <c r="H2500" s="64"/>
      <c r="I2500" s="64"/>
      <c r="J2500" s="64"/>
      <c r="K2500" s="64"/>
      <c r="L2500" s="64"/>
      <c r="M2500" s="64"/>
      <c r="N2500" s="64"/>
      <c r="O2500" s="64"/>
      <c r="P2500" s="64"/>
      <c r="Q2500" s="64"/>
      <c r="R2500" s="64"/>
      <c r="S2500" s="64"/>
      <c r="T2500" s="64"/>
      <c r="U2500" s="64"/>
      <c r="V2500" s="64"/>
      <c r="W2500" s="64"/>
      <c r="X2500" s="64"/>
      <c r="Y2500" s="64"/>
      <c r="Z2500" s="64"/>
      <c r="AA2500" s="64"/>
      <c r="AB2500" s="64"/>
      <c r="AC2500" s="64"/>
      <c r="AD2500" s="64"/>
      <c r="AE2500" s="64"/>
      <c r="AF2500" s="64"/>
      <c r="AG2500" s="64"/>
      <c r="AH2500" s="64"/>
    </row>
    <row r="2501" spans="1:34" ht="15" customHeight="1" x14ac:dyDescent="0.3">
      <c r="A2501" s="64"/>
      <c r="B2501" s="64"/>
      <c r="C2501" s="64"/>
      <c r="D2501" s="64"/>
      <c r="E2501" s="64"/>
      <c r="F2501" s="64"/>
      <c r="G2501" s="64"/>
      <c r="H2501" s="64"/>
      <c r="I2501" s="64"/>
      <c r="J2501" s="64"/>
      <c r="K2501" s="64"/>
      <c r="L2501" s="64"/>
      <c r="M2501" s="64"/>
      <c r="N2501" s="64"/>
      <c r="O2501" s="64"/>
      <c r="P2501" s="64"/>
      <c r="Q2501" s="64"/>
      <c r="R2501" s="64"/>
      <c r="S2501" s="64"/>
      <c r="T2501" s="64"/>
      <c r="U2501" s="64"/>
      <c r="V2501" s="64"/>
      <c r="W2501" s="64"/>
      <c r="X2501" s="64"/>
      <c r="Y2501" s="64"/>
      <c r="Z2501" s="64"/>
      <c r="AA2501" s="64"/>
      <c r="AB2501" s="64"/>
      <c r="AC2501" s="64"/>
      <c r="AD2501" s="64"/>
      <c r="AE2501" s="64"/>
      <c r="AF2501" s="64"/>
      <c r="AG2501" s="64"/>
      <c r="AH2501" s="64"/>
    </row>
    <row r="2502" spans="1:34" ht="15" customHeight="1" x14ac:dyDescent="0.3">
      <c r="A2502" s="64"/>
      <c r="B2502" s="64"/>
      <c r="C2502" s="64"/>
      <c r="D2502" s="64"/>
      <c r="E2502" s="64"/>
      <c r="F2502" s="64"/>
      <c r="G2502" s="64"/>
      <c r="H2502" s="64"/>
      <c r="I2502" s="64"/>
      <c r="J2502" s="64"/>
      <c r="K2502" s="64"/>
      <c r="L2502" s="64"/>
      <c r="M2502" s="64"/>
      <c r="N2502" s="64"/>
      <c r="O2502" s="64"/>
      <c r="P2502" s="64"/>
      <c r="Q2502" s="64"/>
      <c r="R2502" s="64"/>
      <c r="S2502" s="64"/>
      <c r="T2502" s="64"/>
      <c r="U2502" s="64"/>
      <c r="V2502" s="64"/>
      <c r="W2502" s="64"/>
      <c r="X2502" s="64"/>
      <c r="Y2502" s="64"/>
      <c r="Z2502" s="64"/>
      <c r="AA2502" s="64"/>
      <c r="AB2502" s="64"/>
      <c r="AC2502" s="64"/>
      <c r="AD2502" s="64"/>
      <c r="AE2502" s="64"/>
      <c r="AF2502" s="64"/>
      <c r="AG2502" s="64"/>
      <c r="AH2502" s="64"/>
    </row>
    <row r="2503" spans="1:34" ht="15" customHeight="1" x14ac:dyDescent="0.3">
      <c r="A2503" s="64"/>
      <c r="B2503" s="87"/>
      <c r="C2503" s="87"/>
      <c r="D2503" s="87"/>
      <c r="E2503" s="87"/>
      <c r="F2503" s="87"/>
      <c r="G2503" s="87"/>
      <c r="H2503" s="87"/>
      <c r="I2503" s="87"/>
      <c r="J2503" s="87"/>
      <c r="K2503" s="87"/>
      <c r="L2503" s="87"/>
      <c r="M2503" s="87"/>
      <c r="N2503" s="87"/>
      <c r="O2503" s="87"/>
      <c r="P2503" s="87"/>
      <c r="Q2503" s="87"/>
      <c r="R2503" s="87"/>
      <c r="S2503" s="87"/>
      <c r="T2503" s="87"/>
      <c r="U2503" s="87"/>
      <c r="V2503" s="87"/>
      <c r="W2503" s="87"/>
      <c r="X2503" s="87"/>
      <c r="Y2503" s="87"/>
      <c r="Z2503" s="87"/>
      <c r="AA2503" s="87"/>
      <c r="AB2503" s="87"/>
      <c r="AC2503" s="87"/>
      <c r="AD2503" s="87"/>
      <c r="AE2503" s="87"/>
      <c r="AF2503" s="87"/>
      <c r="AG2503" s="64"/>
      <c r="AH2503" s="64"/>
    </row>
    <row r="2504" spans="1:34" ht="15" customHeight="1" x14ac:dyDescent="0.3">
      <c r="A2504" s="64"/>
      <c r="B2504" s="64"/>
      <c r="C2504" s="64"/>
      <c r="D2504" s="64"/>
      <c r="E2504" s="64"/>
      <c r="F2504" s="64"/>
      <c r="G2504" s="64"/>
      <c r="H2504" s="64"/>
      <c r="I2504" s="64"/>
      <c r="J2504" s="64"/>
      <c r="K2504" s="64"/>
      <c r="L2504" s="64"/>
      <c r="M2504" s="64"/>
      <c r="N2504" s="64"/>
      <c r="O2504" s="64"/>
      <c r="P2504" s="64"/>
      <c r="Q2504" s="64"/>
      <c r="R2504" s="64"/>
      <c r="S2504" s="64"/>
      <c r="T2504" s="64"/>
      <c r="U2504" s="64"/>
      <c r="V2504" s="64"/>
      <c r="W2504" s="64"/>
      <c r="X2504" s="64"/>
      <c r="Y2504" s="64"/>
      <c r="Z2504" s="64"/>
      <c r="AA2504" s="64"/>
      <c r="AB2504" s="64"/>
      <c r="AC2504" s="64"/>
      <c r="AD2504" s="64"/>
      <c r="AE2504" s="64"/>
      <c r="AF2504" s="64"/>
      <c r="AG2504" s="64"/>
      <c r="AH2504" s="64"/>
    </row>
    <row r="2505" spans="1:34" ht="15" customHeight="1" x14ac:dyDescent="0.3">
      <c r="A2505" s="64"/>
      <c r="B2505" s="64"/>
      <c r="C2505" s="64"/>
      <c r="D2505" s="64"/>
      <c r="E2505" s="64"/>
      <c r="F2505" s="64"/>
      <c r="G2505" s="64"/>
      <c r="H2505" s="64"/>
      <c r="I2505" s="64"/>
      <c r="J2505" s="64"/>
      <c r="K2505" s="64"/>
      <c r="L2505" s="64"/>
      <c r="M2505" s="64"/>
      <c r="N2505" s="64"/>
      <c r="O2505" s="64"/>
      <c r="P2505" s="64"/>
      <c r="Q2505" s="64"/>
      <c r="R2505" s="64"/>
      <c r="S2505" s="64"/>
      <c r="T2505" s="64"/>
      <c r="U2505" s="64"/>
      <c r="V2505" s="64"/>
      <c r="W2505" s="64"/>
      <c r="X2505" s="64"/>
      <c r="Y2505" s="64"/>
      <c r="Z2505" s="64"/>
      <c r="AA2505" s="64"/>
      <c r="AB2505" s="64"/>
      <c r="AC2505" s="64"/>
      <c r="AD2505" s="64"/>
      <c r="AE2505" s="64"/>
      <c r="AF2505" s="64"/>
      <c r="AG2505" s="64"/>
      <c r="AH2505" s="64"/>
    </row>
    <row r="2506" spans="1:34" ht="15" customHeight="1" x14ac:dyDescent="0.3">
      <c r="A2506" s="64"/>
      <c r="B2506" s="64"/>
      <c r="C2506" s="64"/>
      <c r="D2506" s="64"/>
      <c r="E2506" s="64"/>
      <c r="F2506" s="64"/>
      <c r="G2506" s="64"/>
      <c r="H2506" s="64"/>
      <c r="I2506" s="64"/>
      <c r="J2506" s="64"/>
      <c r="K2506" s="64"/>
      <c r="L2506" s="64"/>
      <c r="M2506" s="64"/>
      <c r="N2506" s="64"/>
      <c r="O2506" s="64"/>
      <c r="P2506" s="64"/>
      <c r="Q2506" s="64"/>
      <c r="R2506" s="64"/>
      <c r="S2506" s="64"/>
      <c r="T2506" s="64"/>
      <c r="U2506" s="64"/>
      <c r="V2506" s="64"/>
      <c r="W2506" s="64"/>
      <c r="X2506" s="64"/>
      <c r="Y2506" s="64"/>
      <c r="Z2506" s="64"/>
      <c r="AA2506" s="64"/>
      <c r="AB2506" s="64"/>
      <c r="AC2506" s="64"/>
      <c r="AD2506" s="64"/>
      <c r="AE2506" s="64"/>
      <c r="AF2506" s="64"/>
      <c r="AG2506" s="64"/>
      <c r="AH2506" s="64"/>
    </row>
    <row r="2507" spans="1:34" ht="15" customHeight="1" x14ac:dyDescent="0.3">
      <c r="A2507" s="64"/>
      <c r="B2507" s="64"/>
      <c r="C2507" s="64"/>
      <c r="D2507" s="64"/>
      <c r="E2507" s="64"/>
      <c r="F2507" s="64"/>
      <c r="G2507" s="64"/>
      <c r="H2507" s="64"/>
      <c r="I2507" s="64"/>
      <c r="J2507" s="64"/>
      <c r="K2507" s="64"/>
      <c r="L2507" s="64"/>
      <c r="M2507" s="64"/>
      <c r="N2507" s="64"/>
      <c r="O2507" s="64"/>
      <c r="P2507" s="64"/>
      <c r="Q2507" s="64"/>
      <c r="R2507" s="64"/>
      <c r="S2507" s="64"/>
      <c r="T2507" s="64"/>
      <c r="U2507" s="64"/>
      <c r="V2507" s="64"/>
      <c r="W2507" s="64"/>
      <c r="X2507" s="64"/>
      <c r="Y2507" s="64"/>
      <c r="Z2507" s="64"/>
      <c r="AA2507" s="64"/>
      <c r="AB2507" s="64"/>
      <c r="AC2507" s="64"/>
      <c r="AD2507" s="64"/>
      <c r="AE2507" s="64"/>
      <c r="AF2507" s="64"/>
      <c r="AG2507" s="64"/>
      <c r="AH2507" s="64"/>
    </row>
    <row r="2508" spans="1:34" ht="15" customHeight="1" x14ac:dyDescent="0.3">
      <c r="A2508" s="64"/>
      <c r="B2508" s="87"/>
      <c r="C2508" s="87"/>
      <c r="D2508" s="87"/>
      <c r="E2508" s="87"/>
      <c r="F2508" s="87"/>
      <c r="G2508" s="87"/>
      <c r="H2508" s="87"/>
      <c r="I2508" s="87"/>
      <c r="J2508" s="87"/>
      <c r="K2508" s="87"/>
      <c r="L2508" s="87"/>
      <c r="M2508" s="87"/>
      <c r="N2508" s="87"/>
      <c r="O2508" s="87"/>
      <c r="P2508" s="87"/>
      <c r="Q2508" s="87"/>
      <c r="R2508" s="87"/>
      <c r="S2508" s="87"/>
      <c r="T2508" s="87"/>
      <c r="U2508" s="87"/>
      <c r="V2508" s="87"/>
      <c r="W2508" s="87"/>
      <c r="X2508" s="87"/>
      <c r="Y2508" s="87"/>
      <c r="Z2508" s="87"/>
      <c r="AA2508" s="87"/>
      <c r="AB2508" s="87"/>
      <c r="AC2508" s="87"/>
      <c r="AD2508" s="87"/>
      <c r="AE2508" s="87"/>
      <c r="AF2508" s="87"/>
      <c r="AG2508" s="64"/>
      <c r="AH2508" s="64"/>
    </row>
    <row r="2509" spans="1:34" ht="15" customHeight="1" x14ac:dyDescent="0.3">
      <c r="A2509" s="64"/>
      <c r="B2509" s="58"/>
      <c r="C2509" s="58"/>
      <c r="D2509" s="58"/>
      <c r="E2509" s="58"/>
      <c r="F2509" s="58"/>
      <c r="G2509" s="58"/>
      <c r="H2509" s="58"/>
      <c r="I2509" s="58"/>
      <c r="J2509" s="58"/>
      <c r="K2509" s="58"/>
      <c r="L2509" s="58"/>
      <c r="M2509" s="58"/>
      <c r="N2509" s="58"/>
      <c r="O2509" s="58"/>
      <c r="P2509" s="58"/>
      <c r="Q2509" s="58"/>
      <c r="R2509" s="58"/>
      <c r="S2509" s="58"/>
      <c r="T2509" s="58"/>
      <c r="U2509" s="58"/>
      <c r="V2509" s="58"/>
      <c r="W2509" s="58"/>
      <c r="X2509" s="58"/>
      <c r="Y2509" s="58"/>
      <c r="Z2509" s="58"/>
      <c r="AA2509" s="58"/>
      <c r="AB2509" s="58"/>
      <c r="AC2509" s="58"/>
      <c r="AD2509" s="58"/>
      <c r="AE2509" s="58"/>
      <c r="AF2509" s="58"/>
      <c r="AG2509" s="64"/>
      <c r="AH2509" s="64"/>
    </row>
    <row r="2510" spans="1:34" ht="15" customHeight="1" x14ac:dyDescent="0.3">
      <c r="A2510" s="64"/>
      <c r="B2510" s="64"/>
      <c r="C2510" s="64"/>
      <c r="D2510" s="64"/>
      <c r="E2510" s="64"/>
      <c r="F2510" s="64"/>
      <c r="G2510" s="64"/>
      <c r="H2510" s="64"/>
      <c r="I2510" s="64"/>
      <c r="J2510" s="64"/>
      <c r="K2510" s="64"/>
      <c r="L2510" s="64"/>
      <c r="M2510" s="64"/>
      <c r="N2510" s="64"/>
      <c r="O2510" s="64"/>
      <c r="P2510" s="64"/>
      <c r="Q2510" s="64"/>
      <c r="R2510" s="64"/>
      <c r="S2510" s="64"/>
      <c r="T2510" s="64"/>
      <c r="U2510" s="64"/>
      <c r="V2510" s="64"/>
      <c r="W2510" s="64"/>
      <c r="X2510" s="64"/>
      <c r="Y2510" s="64"/>
      <c r="Z2510" s="64"/>
      <c r="AA2510" s="64"/>
      <c r="AB2510" s="64"/>
      <c r="AC2510" s="64"/>
      <c r="AD2510" s="64"/>
      <c r="AE2510" s="64"/>
      <c r="AF2510" s="64"/>
      <c r="AG2510" s="64"/>
      <c r="AH2510" s="64"/>
    </row>
    <row r="2511" spans="1:34" ht="15" customHeight="1" x14ac:dyDescent="0.3">
      <c r="A2511" s="64"/>
      <c r="B2511" s="64"/>
      <c r="C2511" s="64"/>
      <c r="D2511" s="64"/>
      <c r="E2511" s="64"/>
      <c r="F2511" s="64"/>
      <c r="G2511" s="64"/>
      <c r="H2511" s="64"/>
      <c r="I2511" s="64"/>
      <c r="J2511" s="64"/>
      <c r="K2511" s="64"/>
      <c r="L2511" s="64"/>
      <c r="M2511" s="64"/>
      <c r="N2511" s="64"/>
      <c r="O2511" s="64"/>
      <c r="P2511" s="64"/>
      <c r="Q2511" s="64"/>
      <c r="R2511" s="64"/>
      <c r="S2511" s="64"/>
      <c r="T2511" s="64"/>
      <c r="U2511" s="64"/>
      <c r="V2511" s="64"/>
      <c r="W2511" s="64"/>
      <c r="X2511" s="64"/>
      <c r="Y2511" s="64"/>
      <c r="Z2511" s="64"/>
      <c r="AA2511" s="64"/>
      <c r="AB2511" s="64"/>
      <c r="AC2511" s="64"/>
      <c r="AD2511" s="64"/>
      <c r="AE2511" s="64"/>
      <c r="AF2511" s="64"/>
      <c r="AG2511" s="64"/>
      <c r="AH2511" s="64"/>
    </row>
    <row r="2512" spans="1:34" ht="15" customHeight="1" x14ac:dyDescent="0.3">
      <c r="A2512" s="64"/>
      <c r="B2512" s="64"/>
      <c r="C2512" s="64"/>
      <c r="D2512" s="64"/>
      <c r="E2512" s="64"/>
      <c r="F2512" s="64"/>
      <c r="G2512" s="64"/>
      <c r="H2512" s="64"/>
      <c r="I2512" s="64"/>
      <c r="J2512" s="64"/>
      <c r="K2512" s="64"/>
      <c r="L2512" s="64"/>
      <c r="M2512" s="64"/>
      <c r="N2512" s="64"/>
      <c r="O2512" s="64"/>
      <c r="P2512" s="64"/>
      <c r="Q2512" s="64"/>
      <c r="R2512" s="64"/>
      <c r="S2512" s="64"/>
      <c r="T2512" s="64"/>
      <c r="U2512" s="64"/>
      <c r="V2512" s="64"/>
      <c r="W2512" s="64"/>
      <c r="X2512" s="64"/>
      <c r="Y2512" s="64"/>
      <c r="Z2512" s="64"/>
      <c r="AA2512" s="64"/>
      <c r="AB2512" s="64"/>
      <c r="AC2512" s="64"/>
      <c r="AD2512" s="64"/>
      <c r="AE2512" s="64"/>
      <c r="AF2512" s="64"/>
      <c r="AG2512" s="64"/>
      <c r="AH2512" s="64"/>
    </row>
    <row r="2513" spans="1:34" ht="15" customHeight="1" x14ac:dyDescent="0.3">
      <c r="A2513" s="64"/>
      <c r="B2513" s="64"/>
      <c r="C2513" s="64"/>
      <c r="D2513" s="64"/>
      <c r="E2513" s="64"/>
      <c r="F2513" s="64"/>
      <c r="G2513" s="64"/>
      <c r="H2513" s="64"/>
      <c r="I2513" s="64"/>
      <c r="J2513" s="64"/>
      <c r="K2513" s="64"/>
      <c r="L2513" s="64"/>
      <c r="M2513" s="64"/>
      <c r="N2513" s="64"/>
      <c r="O2513" s="64"/>
      <c r="P2513" s="64"/>
      <c r="Q2513" s="64"/>
      <c r="R2513" s="64"/>
      <c r="S2513" s="64"/>
      <c r="T2513" s="64"/>
      <c r="U2513" s="64"/>
      <c r="V2513" s="64"/>
      <c r="W2513" s="64"/>
      <c r="X2513" s="64"/>
      <c r="Y2513" s="64"/>
      <c r="Z2513" s="64"/>
      <c r="AA2513" s="64"/>
      <c r="AB2513" s="64"/>
      <c r="AC2513" s="64"/>
      <c r="AD2513" s="64"/>
      <c r="AE2513" s="64"/>
      <c r="AF2513" s="64"/>
      <c r="AG2513" s="64"/>
      <c r="AH2513" s="64"/>
    </row>
    <row r="2514" spans="1:34" ht="15" customHeight="1" x14ac:dyDescent="0.3">
      <c r="A2514" s="64"/>
      <c r="B2514" s="64"/>
      <c r="C2514" s="64"/>
      <c r="D2514" s="64"/>
      <c r="E2514" s="64"/>
      <c r="F2514" s="64"/>
      <c r="G2514" s="64"/>
      <c r="H2514" s="64"/>
      <c r="I2514" s="64"/>
      <c r="J2514" s="64"/>
      <c r="K2514" s="64"/>
      <c r="L2514" s="64"/>
      <c r="M2514" s="64"/>
      <c r="N2514" s="64"/>
      <c r="O2514" s="64"/>
      <c r="P2514" s="64"/>
      <c r="Q2514" s="64"/>
      <c r="R2514" s="64"/>
      <c r="S2514" s="64"/>
      <c r="T2514" s="64"/>
      <c r="U2514" s="64"/>
      <c r="V2514" s="64"/>
      <c r="W2514" s="64"/>
      <c r="X2514" s="64"/>
      <c r="Y2514" s="64"/>
      <c r="Z2514" s="64"/>
      <c r="AA2514" s="64"/>
      <c r="AB2514" s="64"/>
      <c r="AC2514" s="64"/>
      <c r="AD2514" s="64"/>
      <c r="AE2514" s="64"/>
      <c r="AF2514" s="64"/>
      <c r="AG2514" s="64"/>
      <c r="AH2514" s="64"/>
    </row>
    <row r="2515" spans="1:34" ht="15" customHeight="1" x14ac:dyDescent="0.3">
      <c r="A2515" s="64"/>
      <c r="B2515" s="64"/>
      <c r="C2515" s="64"/>
      <c r="D2515" s="64"/>
      <c r="E2515" s="64"/>
      <c r="F2515" s="64"/>
      <c r="G2515" s="64"/>
      <c r="H2515" s="64"/>
      <c r="I2515" s="64"/>
      <c r="J2515" s="64"/>
      <c r="K2515" s="64"/>
      <c r="L2515" s="64"/>
      <c r="M2515" s="64"/>
      <c r="N2515" s="64"/>
      <c r="O2515" s="64"/>
      <c r="P2515" s="64"/>
      <c r="Q2515" s="64"/>
      <c r="R2515" s="64"/>
      <c r="S2515" s="64"/>
      <c r="T2515" s="64"/>
      <c r="U2515" s="64"/>
      <c r="V2515" s="64"/>
      <c r="W2515" s="64"/>
      <c r="X2515" s="64"/>
      <c r="Y2515" s="64"/>
      <c r="Z2515" s="64"/>
      <c r="AA2515" s="64"/>
      <c r="AB2515" s="64"/>
      <c r="AC2515" s="64"/>
      <c r="AD2515" s="64"/>
      <c r="AE2515" s="64"/>
      <c r="AF2515" s="64"/>
      <c r="AG2515" s="64"/>
      <c r="AH2515" s="64"/>
    </row>
    <row r="2516" spans="1:34" ht="15" customHeight="1" x14ac:dyDescent="0.3">
      <c r="A2516" s="64"/>
      <c r="B2516" s="64"/>
      <c r="C2516" s="64"/>
      <c r="D2516" s="64"/>
      <c r="E2516" s="64"/>
      <c r="F2516" s="64"/>
      <c r="G2516" s="64"/>
      <c r="H2516" s="64"/>
      <c r="I2516" s="64"/>
      <c r="J2516" s="64"/>
      <c r="K2516" s="64"/>
      <c r="L2516" s="64"/>
      <c r="M2516" s="64"/>
      <c r="N2516" s="64"/>
      <c r="O2516" s="64"/>
      <c r="P2516" s="64"/>
      <c r="Q2516" s="64"/>
      <c r="R2516" s="64"/>
      <c r="S2516" s="64"/>
      <c r="T2516" s="64"/>
      <c r="U2516" s="64"/>
      <c r="V2516" s="64"/>
      <c r="W2516" s="64"/>
      <c r="X2516" s="64"/>
      <c r="Y2516" s="64"/>
      <c r="Z2516" s="64"/>
      <c r="AA2516" s="64"/>
      <c r="AB2516" s="64"/>
      <c r="AC2516" s="64"/>
      <c r="AD2516" s="64"/>
      <c r="AE2516" s="64"/>
      <c r="AF2516" s="64"/>
      <c r="AG2516" s="64"/>
      <c r="AH2516" s="64"/>
    </row>
    <row r="2517" spans="1:34" ht="15" customHeight="1" x14ac:dyDescent="0.3">
      <c r="A2517" s="64"/>
      <c r="B2517" s="64"/>
      <c r="C2517" s="64"/>
      <c r="D2517" s="64"/>
      <c r="E2517" s="64"/>
      <c r="F2517" s="64"/>
      <c r="G2517" s="64"/>
      <c r="H2517" s="64"/>
      <c r="I2517" s="64"/>
      <c r="J2517" s="64"/>
      <c r="K2517" s="64"/>
      <c r="L2517" s="64"/>
      <c r="M2517" s="64"/>
      <c r="N2517" s="64"/>
      <c r="O2517" s="64"/>
      <c r="P2517" s="64"/>
      <c r="Q2517" s="64"/>
      <c r="R2517" s="64"/>
      <c r="S2517" s="64"/>
      <c r="T2517" s="64"/>
      <c r="U2517" s="64"/>
      <c r="V2517" s="64"/>
      <c r="W2517" s="64"/>
      <c r="X2517" s="64"/>
      <c r="Y2517" s="64"/>
      <c r="Z2517" s="64"/>
      <c r="AA2517" s="64"/>
      <c r="AB2517" s="64"/>
      <c r="AC2517" s="64"/>
      <c r="AD2517" s="64"/>
      <c r="AE2517" s="64"/>
      <c r="AF2517" s="64"/>
      <c r="AG2517" s="64"/>
      <c r="AH2517" s="64"/>
    </row>
    <row r="2518" spans="1:34" ht="15" customHeight="1" x14ac:dyDescent="0.3">
      <c r="A2518" s="64"/>
      <c r="B2518" s="64"/>
      <c r="C2518" s="64"/>
      <c r="D2518" s="64"/>
      <c r="E2518" s="64"/>
      <c r="F2518" s="64"/>
      <c r="G2518" s="64"/>
      <c r="H2518" s="64"/>
      <c r="I2518" s="64"/>
      <c r="J2518" s="64"/>
      <c r="K2518" s="64"/>
      <c r="L2518" s="64"/>
      <c r="M2518" s="64"/>
      <c r="N2518" s="64"/>
      <c r="O2518" s="64"/>
      <c r="P2518" s="64"/>
      <c r="Q2518" s="64"/>
      <c r="R2518" s="64"/>
      <c r="S2518" s="64"/>
      <c r="T2518" s="64"/>
      <c r="U2518" s="64"/>
      <c r="V2518" s="64"/>
      <c r="W2518" s="64"/>
      <c r="X2518" s="64"/>
      <c r="Y2518" s="64"/>
      <c r="Z2518" s="64"/>
      <c r="AA2518" s="64"/>
      <c r="AB2518" s="64"/>
      <c r="AC2518" s="64"/>
      <c r="AD2518" s="64"/>
      <c r="AE2518" s="64"/>
      <c r="AF2518" s="64"/>
      <c r="AG2518" s="64"/>
      <c r="AH2518" s="64"/>
    </row>
    <row r="2519" spans="1:34" ht="15" customHeight="1" x14ac:dyDescent="0.3">
      <c r="A2519" s="64"/>
      <c r="B2519" s="64"/>
      <c r="C2519" s="64"/>
      <c r="D2519" s="64"/>
      <c r="E2519" s="64"/>
      <c r="F2519" s="64"/>
      <c r="G2519" s="64"/>
      <c r="H2519" s="64"/>
      <c r="I2519" s="64"/>
      <c r="J2519" s="64"/>
      <c r="K2519" s="64"/>
      <c r="L2519" s="64"/>
      <c r="M2519" s="64"/>
      <c r="N2519" s="64"/>
      <c r="O2519" s="64"/>
      <c r="P2519" s="64"/>
      <c r="Q2519" s="64"/>
      <c r="R2519" s="64"/>
      <c r="S2519" s="64"/>
      <c r="T2519" s="64"/>
      <c r="U2519" s="64"/>
      <c r="V2519" s="64"/>
      <c r="W2519" s="64"/>
      <c r="X2519" s="64"/>
      <c r="Y2519" s="64"/>
      <c r="Z2519" s="64"/>
      <c r="AA2519" s="64"/>
      <c r="AB2519" s="64"/>
      <c r="AC2519" s="64"/>
      <c r="AD2519" s="64"/>
      <c r="AE2519" s="64"/>
      <c r="AF2519" s="64"/>
      <c r="AG2519" s="64"/>
      <c r="AH2519" s="64"/>
    </row>
    <row r="2520" spans="1:34" ht="15" customHeight="1" x14ac:dyDescent="0.3">
      <c r="A2520" s="64"/>
      <c r="B2520" s="64"/>
      <c r="C2520" s="64"/>
      <c r="D2520" s="64"/>
      <c r="E2520" s="64"/>
      <c r="F2520" s="64"/>
      <c r="G2520" s="64"/>
      <c r="H2520" s="64"/>
      <c r="I2520" s="64"/>
      <c r="J2520" s="64"/>
      <c r="K2520" s="64"/>
      <c r="L2520" s="64"/>
      <c r="M2520" s="64"/>
      <c r="N2520" s="64"/>
      <c r="O2520" s="64"/>
      <c r="P2520" s="64"/>
      <c r="Q2520" s="64"/>
      <c r="R2520" s="64"/>
      <c r="S2520" s="64"/>
      <c r="T2520" s="64"/>
      <c r="U2520" s="64"/>
      <c r="V2520" s="64"/>
      <c r="W2520" s="64"/>
      <c r="X2520" s="64"/>
      <c r="Y2520" s="64"/>
      <c r="Z2520" s="64"/>
      <c r="AA2520" s="64"/>
      <c r="AB2520" s="64"/>
      <c r="AC2520" s="64"/>
      <c r="AD2520" s="64"/>
      <c r="AE2520" s="64"/>
      <c r="AF2520" s="64"/>
      <c r="AG2520" s="64"/>
      <c r="AH2520" s="64"/>
    </row>
    <row r="2521" spans="1:34" ht="15" customHeight="1" x14ac:dyDescent="0.3">
      <c r="A2521" s="64"/>
      <c r="B2521" s="64"/>
      <c r="C2521" s="64"/>
      <c r="D2521" s="64"/>
      <c r="E2521" s="64"/>
      <c r="F2521" s="64"/>
      <c r="G2521" s="64"/>
      <c r="H2521" s="64"/>
      <c r="I2521" s="64"/>
      <c r="J2521" s="64"/>
      <c r="K2521" s="64"/>
      <c r="L2521" s="64"/>
      <c r="M2521" s="64"/>
      <c r="N2521" s="64"/>
      <c r="O2521" s="64"/>
      <c r="P2521" s="64"/>
      <c r="Q2521" s="64"/>
      <c r="R2521" s="64"/>
      <c r="S2521" s="64"/>
      <c r="T2521" s="64"/>
      <c r="U2521" s="64"/>
      <c r="V2521" s="64"/>
      <c r="W2521" s="64"/>
      <c r="X2521" s="64"/>
      <c r="Y2521" s="64"/>
      <c r="Z2521" s="64"/>
      <c r="AA2521" s="64"/>
      <c r="AB2521" s="64"/>
      <c r="AC2521" s="64"/>
      <c r="AD2521" s="64"/>
      <c r="AE2521" s="64"/>
      <c r="AF2521" s="64"/>
      <c r="AG2521" s="64"/>
      <c r="AH2521" s="64"/>
    </row>
    <row r="2522" spans="1:34" ht="15" customHeight="1" x14ac:dyDescent="0.3">
      <c r="A2522" s="64"/>
      <c r="B2522" s="64"/>
      <c r="C2522" s="64"/>
      <c r="D2522" s="64"/>
      <c r="E2522" s="64"/>
      <c r="F2522" s="64"/>
      <c r="G2522" s="64"/>
      <c r="H2522" s="64"/>
      <c r="I2522" s="64"/>
      <c r="J2522" s="64"/>
      <c r="K2522" s="64"/>
      <c r="L2522" s="64"/>
      <c r="M2522" s="64"/>
      <c r="N2522" s="64"/>
      <c r="O2522" s="64"/>
      <c r="P2522" s="64"/>
      <c r="Q2522" s="64"/>
      <c r="R2522" s="64"/>
      <c r="S2522" s="64"/>
      <c r="T2522" s="64"/>
      <c r="U2522" s="64"/>
      <c r="V2522" s="64"/>
      <c r="W2522" s="64"/>
      <c r="X2522" s="64"/>
      <c r="Y2522" s="64"/>
      <c r="Z2522" s="64"/>
      <c r="AA2522" s="64"/>
      <c r="AB2522" s="64"/>
      <c r="AC2522" s="64"/>
      <c r="AD2522" s="64"/>
      <c r="AE2522" s="64"/>
      <c r="AF2522" s="64"/>
      <c r="AG2522" s="64"/>
      <c r="AH2522" s="64"/>
    </row>
    <row r="2523" spans="1:34" ht="15" customHeight="1" x14ac:dyDescent="0.3">
      <c r="A2523" s="64"/>
      <c r="B2523" s="64"/>
      <c r="C2523" s="64"/>
      <c r="D2523" s="64"/>
      <c r="E2523" s="64"/>
      <c r="F2523" s="64"/>
      <c r="G2523" s="64"/>
      <c r="H2523" s="64"/>
      <c r="I2523" s="64"/>
      <c r="J2523" s="64"/>
      <c r="K2523" s="64"/>
      <c r="L2523" s="64"/>
      <c r="M2523" s="64"/>
      <c r="N2523" s="64"/>
      <c r="O2523" s="64"/>
      <c r="P2523" s="64"/>
      <c r="Q2523" s="64"/>
      <c r="R2523" s="64"/>
      <c r="S2523" s="64"/>
      <c r="T2523" s="64"/>
      <c r="U2523" s="64"/>
      <c r="V2523" s="64"/>
      <c r="W2523" s="64"/>
      <c r="X2523" s="64"/>
      <c r="Y2523" s="64"/>
      <c r="Z2523" s="64"/>
      <c r="AA2523" s="64"/>
      <c r="AB2523" s="64"/>
      <c r="AC2523" s="64"/>
      <c r="AD2523" s="64"/>
      <c r="AE2523" s="64"/>
      <c r="AF2523" s="64"/>
      <c r="AG2523" s="64"/>
      <c r="AH2523" s="64"/>
    </row>
    <row r="2524" spans="1:34" ht="15" customHeight="1" x14ac:dyDescent="0.3">
      <c r="A2524" s="64"/>
      <c r="B2524" s="64"/>
      <c r="C2524" s="64"/>
      <c r="D2524" s="64"/>
      <c r="E2524" s="64"/>
      <c r="F2524" s="64"/>
      <c r="G2524" s="64"/>
      <c r="H2524" s="64"/>
      <c r="I2524" s="64"/>
      <c r="J2524" s="64"/>
      <c r="K2524" s="64"/>
      <c r="L2524" s="64"/>
      <c r="M2524" s="64"/>
      <c r="N2524" s="64"/>
      <c r="O2524" s="64"/>
      <c r="P2524" s="64"/>
      <c r="Q2524" s="64"/>
      <c r="R2524" s="64"/>
      <c r="S2524" s="64"/>
      <c r="T2524" s="64"/>
      <c r="U2524" s="64"/>
      <c r="V2524" s="64"/>
      <c r="W2524" s="64"/>
      <c r="X2524" s="64"/>
      <c r="Y2524" s="64"/>
      <c r="Z2524" s="64"/>
      <c r="AA2524" s="64"/>
      <c r="AB2524" s="64"/>
      <c r="AC2524" s="64"/>
      <c r="AD2524" s="64"/>
      <c r="AE2524" s="64"/>
      <c r="AF2524" s="64"/>
      <c r="AG2524" s="64"/>
      <c r="AH2524" s="64"/>
    </row>
    <row r="2525" spans="1:34" ht="15" customHeight="1" x14ac:dyDescent="0.3">
      <c r="A2525" s="64"/>
      <c r="B2525" s="64"/>
      <c r="C2525" s="64"/>
      <c r="D2525" s="64"/>
      <c r="E2525" s="64"/>
      <c r="F2525" s="64"/>
      <c r="G2525" s="64"/>
      <c r="H2525" s="64"/>
      <c r="I2525" s="64"/>
      <c r="J2525" s="64"/>
      <c r="K2525" s="64"/>
      <c r="L2525" s="64"/>
      <c r="M2525" s="64"/>
      <c r="N2525" s="64"/>
      <c r="O2525" s="64"/>
      <c r="P2525" s="64"/>
      <c r="Q2525" s="64"/>
      <c r="R2525" s="64"/>
      <c r="S2525" s="64"/>
      <c r="T2525" s="64"/>
      <c r="U2525" s="64"/>
      <c r="V2525" s="64"/>
      <c r="W2525" s="64"/>
      <c r="X2525" s="64"/>
      <c r="Y2525" s="64"/>
      <c r="Z2525" s="64"/>
      <c r="AA2525" s="64"/>
      <c r="AB2525" s="64"/>
      <c r="AC2525" s="64"/>
      <c r="AD2525" s="64"/>
      <c r="AE2525" s="64"/>
      <c r="AF2525" s="64"/>
      <c r="AG2525" s="64"/>
      <c r="AH2525" s="64"/>
    </row>
    <row r="2526" spans="1:34" ht="15" customHeight="1" x14ac:dyDescent="0.3">
      <c r="A2526" s="64"/>
      <c r="B2526" s="64"/>
      <c r="C2526" s="64"/>
      <c r="D2526" s="64"/>
      <c r="E2526" s="64"/>
      <c r="F2526" s="64"/>
      <c r="G2526" s="64"/>
      <c r="H2526" s="64"/>
      <c r="I2526" s="64"/>
      <c r="J2526" s="64"/>
      <c r="K2526" s="64"/>
      <c r="L2526" s="64"/>
      <c r="M2526" s="64"/>
      <c r="N2526" s="64"/>
      <c r="O2526" s="64"/>
      <c r="P2526" s="64"/>
      <c r="Q2526" s="64"/>
      <c r="R2526" s="64"/>
      <c r="S2526" s="64"/>
      <c r="T2526" s="64"/>
      <c r="U2526" s="64"/>
      <c r="V2526" s="64"/>
      <c r="W2526" s="64"/>
      <c r="X2526" s="64"/>
      <c r="Y2526" s="64"/>
      <c r="Z2526" s="64"/>
      <c r="AA2526" s="64"/>
      <c r="AB2526" s="64"/>
      <c r="AC2526" s="64"/>
      <c r="AD2526" s="64"/>
      <c r="AE2526" s="64"/>
      <c r="AF2526" s="64"/>
      <c r="AG2526" s="64"/>
      <c r="AH2526" s="64"/>
    </row>
    <row r="2527" spans="1:34" ht="15" customHeight="1" x14ac:dyDescent="0.3">
      <c r="A2527" s="64"/>
      <c r="B2527" s="64"/>
      <c r="C2527" s="64"/>
      <c r="D2527" s="64"/>
      <c r="E2527" s="64"/>
      <c r="F2527" s="64"/>
      <c r="G2527" s="64"/>
      <c r="H2527" s="64"/>
      <c r="I2527" s="64"/>
      <c r="J2527" s="64"/>
      <c r="K2527" s="64"/>
      <c r="L2527" s="64"/>
      <c r="M2527" s="64"/>
      <c r="N2527" s="64"/>
      <c r="O2527" s="64"/>
      <c r="P2527" s="64"/>
      <c r="Q2527" s="64"/>
      <c r="R2527" s="64"/>
      <c r="S2527" s="64"/>
      <c r="T2527" s="64"/>
      <c r="U2527" s="64"/>
      <c r="V2527" s="64"/>
      <c r="W2527" s="64"/>
      <c r="X2527" s="64"/>
      <c r="Y2527" s="64"/>
      <c r="Z2527" s="64"/>
      <c r="AA2527" s="64"/>
      <c r="AB2527" s="64"/>
      <c r="AC2527" s="64"/>
      <c r="AD2527" s="64"/>
      <c r="AE2527" s="64"/>
      <c r="AF2527" s="64"/>
      <c r="AG2527" s="64"/>
      <c r="AH2527" s="64"/>
    </row>
    <row r="2528" spans="1:34" ht="15" customHeight="1" x14ac:dyDescent="0.3">
      <c r="A2528" s="64"/>
      <c r="B2528" s="64"/>
      <c r="C2528" s="64"/>
      <c r="D2528" s="64"/>
      <c r="E2528" s="64"/>
      <c r="F2528" s="64"/>
      <c r="G2528" s="64"/>
      <c r="H2528" s="64"/>
      <c r="I2528" s="64"/>
      <c r="J2528" s="64"/>
      <c r="K2528" s="64"/>
      <c r="L2528" s="64"/>
      <c r="M2528" s="64"/>
      <c r="N2528" s="64"/>
      <c r="O2528" s="64"/>
      <c r="P2528" s="64"/>
      <c r="Q2528" s="64"/>
      <c r="R2528" s="64"/>
      <c r="S2528" s="64"/>
      <c r="T2528" s="64"/>
      <c r="U2528" s="64"/>
      <c r="V2528" s="64"/>
      <c r="W2528" s="64"/>
      <c r="X2528" s="64"/>
      <c r="Y2528" s="64"/>
      <c r="Z2528" s="64"/>
      <c r="AA2528" s="64"/>
      <c r="AB2528" s="64"/>
      <c r="AC2528" s="64"/>
      <c r="AD2528" s="64"/>
      <c r="AE2528" s="64"/>
      <c r="AF2528" s="64"/>
      <c r="AG2528" s="64"/>
      <c r="AH2528" s="64"/>
    </row>
    <row r="2529" spans="1:34" ht="15" customHeight="1" x14ac:dyDescent="0.3">
      <c r="A2529" s="64"/>
      <c r="B2529" s="64"/>
      <c r="C2529" s="64"/>
      <c r="D2529" s="64"/>
      <c r="E2529" s="64"/>
      <c r="F2529" s="64"/>
      <c r="G2529" s="64"/>
      <c r="H2529" s="64"/>
      <c r="I2529" s="64"/>
      <c r="J2529" s="64"/>
      <c r="K2529" s="64"/>
      <c r="L2529" s="64"/>
      <c r="M2529" s="64"/>
      <c r="N2529" s="64"/>
      <c r="O2529" s="64"/>
      <c r="P2529" s="64"/>
      <c r="Q2529" s="64"/>
      <c r="R2529" s="64"/>
      <c r="S2529" s="64"/>
      <c r="T2529" s="64"/>
      <c r="U2529" s="64"/>
      <c r="V2529" s="64"/>
      <c r="W2529" s="64"/>
      <c r="X2529" s="64"/>
      <c r="Y2529" s="64"/>
      <c r="Z2529" s="64"/>
      <c r="AA2529" s="64"/>
      <c r="AB2529" s="64"/>
      <c r="AC2529" s="64"/>
      <c r="AD2529" s="64"/>
      <c r="AE2529" s="64"/>
      <c r="AF2529" s="64"/>
      <c r="AG2529" s="64"/>
      <c r="AH2529" s="64"/>
    </row>
    <row r="2530" spans="1:34" ht="15" customHeight="1" x14ac:dyDescent="0.3">
      <c r="A2530" s="64"/>
      <c r="B2530" s="64"/>
      <c r="C2530" s="64"/>
      <c r="D2530" s="64"/>
      <c r="E2530" s="64"/>
      <c r="F2530" s="64"/>
      <c r="G2530" s="64"/>
      <c r="H2530" s="64"/>
      <c r="I2530" s="64"/>
      <c r="J2530" s="64"/>
      <c r="K2530" s="64"/>
      <c r="L2530" s="64"/>
      <c r="M2530" s="64"/>
      <c r="N2530" s="64"/>
      <c r="O2530" s="64"/>
      <c r="P2530" s="64"/>
      <c r="Q2530" s="64"/>
      <c r="R2530" s="64"/>
      <c r="S2530" s="64"/>
      <c r="T2530" s="64"/>
      <c r="U2530" s="64"/>
      <c r="V2530" s="64"/>
      <c r="W2530" s="64"/>
      <c r="X2530" s="64"/>
      <c r="Y2530" s="64"/>
      <c r="Z2530" s="64"/>
      <c r="AA2530" s="64"/>
      <c r="AB2530" s="64"/>
      <c r="AC2530" s="64"/>
      <c r="AD2530" s="64"/>
      <c r="AE2530" s="64"/>
      <c r="AF2530" s="64"/>
      <c r="AG2530" s="64"/>
      <c r="AH2530" s="64"/>
    </row>
    <row r="2531" spans="1:34" ht="15" customHeight="1" x14ac:dyDescent="0.3">
      <c r="A2531" s="64"/>
      <c r="B2531" s="64"/>
      <c r="C2531" s="64"/>
      <c r="D2531" s="64"/>
      <c r="E2531" s="64"/>
      <c r="F2531" s="64"/>
      <c r="G2531" s="64"/>
      <c r="H2531" s="64"/>
      <c r="I2531" s="64"/>
      <c r="J2531" s="64"/>
      <c r="K2531" s="64"/>
      <c r="L2531" s="64"/>
      <c r="M2531" s="64"/>
      <c r="N2531" s="64"/>
      <c r="O2531" s="64"/>
      <c r="P2531" s="64"/>
      <c r="Q2531" s="64"/>
      <c r="R2531" s="64"/>
      <c r="S2531" s="64"/>
      <c r="T2531" s="64"/>
      <c r="U2531" s="64"/>
      <c r="V2531" s="64"/>
      <c r="W2531" s="64"/>
      <c r="X2531" s="64"/>
      <c r="Y2531" s="64"/>
      <c r="Z2531" s="64"/>
      <c r="AA2531" s="64"/>
      <c r="AB2531" s="64"/>
      <c r="AC2531" s="64"/>
      <c r="AD2531" s="64"/>
      <c r="AE2531" s="64"/>
      <c r="AF2531" s="64"/>
      <c r="AG2531" s="64"/>
      <c r="AH2531" s="64"/>
    </row>
    <row r="2532" spans="1:34" ht="15" customHeight="1" x14ac:dyDescent="0.3">
      <c r="A2532" s="64"/>
      <c r="B2532" s="64"/>
      <c r="C2532" s="64"/>
      <c r="D2532" s="64"/>
      <c r="E2532" s="64"/>
      <c r="F2532" s="64"/>
      <c r="G2532" s="64"/>
      <c r="H2532" s="64"/>
      <c r="I2532" s="64"/>
      <c r="J2532" s="64"/>
      <c r="K2532" s="64"/>
      <c r="L2532" s="64"/>
      <c r="M2532" s="64"/>
      <c r="N2532" s="64"/>
      <c r="O2532" s="64"/>
      <c r="P2532" s="64"/>
      <c r="Q2532" s="64"/>
      <c r="R2532" s="64"/>
      <c r="S2532" s="64"/>
      <c r="T2532" s="64"/>
      <c r="U2532" s="64"/>
      <c r="V2532" s="64"/>
      <c r="W2532" s="64"/>
      <c r="X2532" s="64"/>
      <c r="Y2532" s="64"/>
      <c r="Z2532" s="64"/>
      <c r="AA2532" s="64"/>
      <c r="AB2532" s="64"/>
      <c r="AC2532" s="64"/>
      <c r="AD2532" s="64"/>
      <c r="AE2532" s="64"/>
      <c r="AF2532" s="64"/>
      <c r="AG2532" s="64"/>
      <c r="AH2532" s="64"/>
    </row>
    <row r="2533" spans="1:34" ht="15" customHeight="1" x14ac:dyDescent="0.3">
      <c r="A2533" s="64"/>
      <c r="B2533" s="64"/>
      <c r="C2533" s="64"/>
      <c r="D2533" s="64"/>
      <c r="E2533" s="64"/>
      <c r="F2533" s="64"/>
      <c r="G2533" s="64"/>
      <c r="H2533" s="64"/>
      <c r="I2533" s="64"/>
      <c r="J2533" s="64"/>
      <c r="K2533" s="64"/>
      <c r="L2533" s="64"/>
      <c r="M2533" s="64"/>
      <c r="N2533" s="64"/>
      <c r="O2533" s="64"/>
      <c r="P2533" s="64"/>
      <c r="Q2533" s="64"/>
      <c r="R2533" s="64"/>
      <c r="S2533" s="64"/>
      <c r="T2533" s="64"/>
      <c r="U2533" s="64"/>
      <c r="V2533" s="64"/>
      <c r="W2533" s="64"/>
      <c r="X2533" s="64"/>
      <c r="Y2533" s="64"/>
      <c r="Z2533" s="64"/>
      <c r="AA2533" s="64"/>
      <c r="AB2533" s="64"/>
      <c r="AC2533" s="64"/>
      <c r="AD2533" s="64"/>
      <c r="AE2533" s="64"/>
      <c r="AF2533" s="64"/>
      <c r="AG2533" s="64"/>
      <c r="AH2533" s="64"/>
    </row>
    <row r="2534" spans="1:34" ht="15" customHeight="1" x14ac:dyDescent="0.3">
      <c r="A2534" s="64"/>
      <c r="B2534" s="64"/>
      <c r="C2534" s="64"/>
      <c r="D2534" s="64"/>
      <c r="E2534" s="64"/>
      <c r="F2534" s="64"/>
      <c r="G2534" s="64"/>
      <c r="H2534" s="64"/>
      <c r="I2534" s="64"/>
      <c r="J2534" s="64"/>
      <c r="K2534" s="64"/>
      <c r="L2534" s="64"/>
      <c r="M2534" s="64"/>
      <c r="N2534" s="64"/>
      <c r="O2534" s="64"/>
      <c r="P2534" s="64"/>
      <c r="Q2534" s="64"/>
      <c r="R2534" s="64"/>
      <c r="S2534" s="64"/>
      <c r="T2534" s="64"/>
      <c r="U2534" s="64"/>
      <c r="V2534" s="64"/>
      <c r="W2534" s="64"/>
      <c r="X2534" s="64"/>
      <c r="Y2534" s="64"/>
      <c r="Z2534" s="64"/>
      <c r="AA2534" s="64"/>
      <c r="AB2534" s="64"/>
      <c r="AC2534" s="64"/>
      <c r="AD2534" s="64"/>
      <c r="AE2534" s="64"/>
      <c r="AF2534" s="64"/>
      <c r="AG2534" s="64"/>
      <c r="AH2534" s="64"/>
    </row>
    <row r="2535" spans="1:34" ht="15" customHeight="1" x14ac:dyDescent="0.3">
      <c r="A2535" s="64"/>
      <c r="B2535" s="64"/>
      <c r="C2535" s="64"/>
      <c r="D2535" s="64"/>
      <c r="E2535" s="64"/>
      <c r="F2535" s="64"/>
      <c r="G2535" s="64"/>
      <c r="H2535" s="64"/>
      <c r="I2535" s="64"/>
      <c r="J2535" s="64"/>
      <c r="K2535" s="64"/>
      <c r="L2535" s="64"/>
      <c r="M2535" s="64"/>
      <c r="N2535" s="64"/>
      <c r="O2535" s="64"/>
      <c r="P2535" s="64"/>
      <c r="Q2535" s="64"/>
      <c r="R2535" s="64"/>
      <c r="S2535" s="64"/>
      <c r="T2535" s="64"/>
      <c r="U2535" s="64"/>
      <c r="V2535" s="64"/>
      <c r="W2535" s="64"/>
      <c r="X2535" s="64"/>
      <c r="Y2535" s="64"/>
      <c r="Z2535" s="64"/>
      <c r="AA2535" s="64"/>
      <c r="AB2535" s="64"/>
      <c r="AC2535" s="64"/>
      <c r="AD2535" s="64"/>
      <c r="AE2535" s="64"/>
      <c r="AF2535" s="64"/>
      <c r="AG2535" s="64"/>
      <c r="AH2535" s="64"/>
    </row>
    <row r="2536" spans="1:34" ht="15" customHeight="1" x14ac:dyDescent="0.3">
      <c r="A2536" s="64"/>
      <c r="B2536" s="64"/>
      <c r="C2536" s="64"/>
      <c r="D2536" s="64"/>
      <c r="E2536" s="64"/>
      <c r="F2536" s="64"/>
      <c r="G2536" s="64"/>
      <c r="H2536" s="64"/>
      <c r="I2536" s="64"/>
      <c r="J2536" s="64"/>
      <c r="K2536" s="64"/>
      <c r="L2536" s="64"/>
      <c r="M2536" s="64"/>
      <c r="N2536" s="64"/>
      <c r="O2536" s="64"/>
      <c r="P2536" s="64"/>
      <c r="Q2536" s="64"/>
      <c r="R2536" s="64"/>
      <c r="S2536" s="64"/>
      <c r="T2536" s="64"/>
      <c r="U2536" s="64"/>
      <c r="V2536" s="64"/>
      <c r="W2536" s="64"/>
      <c r="X2536" s="64"/>
      <c r="Y2536" s="64"/>
      <c r="Z2536" s="64"/>
      <c r="AA2536" s="64"/>
      <c r="AB2536" s="64"/>
      <c r="AC2536" s="64"/>
      <c r="AD2536" s="64"/>
      <c r="AE2536" s="64"/>
      <c r="AF2536" s="64"/>
      <c r="AG2536" s="64"/>
      <c r="AH2536" s="64"/>
    </row>
    <row r="2537" spans="1:34" ht="15" customHeight="1" x14ac:dyDescent="0.3">
      <c r="A2537" s="64"/>
      <c r="B2537" s="64"/>
      <c r="C2537" s="64"/>
      <c r="D2537" s="64"/>
      <c r="E2537" s="64"/>
      <c r="F2537" s="64"/>
      <c r="G2537" s="64"/>
      <c r="H2537" s="64"/>
      <c r="I2537" s="64"/>
      <c r="J2537" s="64"/>
      <c r="K2537" s="64"/>
      <c r="L2537" s="64"/>
      <c r="M2537" s="64"/>
      <c r="N2537" s="64"/>
      <c r="O2537" s="64"/>
      <c r="P2537" s="64"/>
      <c r="Q2537" s="64"/>
      <c r="R2537" s="64"/>
      <c r="S2537" s="64"/>
      <c r="T2537" s="64"/>
      <c r="U2537" s="64"/>
      <c r="V2537" s="64"/>
      <c r="W2537" s="64"/>
      <c r="X2537" s="64"/>
      <c r="Y2537" s="64"/>
      <c r="Z2537" s="64"/>
      <c r="AA2537" s="64"/>
      <c r="AB2537" s="64"/>
      <c r="AC2537" s="64"/>
      <c r="AD2537" s="64"/>
      <c r="AE2537" s="64"/>
      <c r="AF2537" s="64"/>
      <c r="AG2537" s="64"/>
      <c r="AH2537" s="64"/>
    </row>
    <row r="2538" spans="1:34" ht="15" customHeight="1" x14ac:dyDescent="0.3">
      <c r="A2538" s="64"/>
      <c r="B2538" s="64"/>
      <c r="C2538" s="64"/>
      <c r="D2538" s="64"/>
      <c r="E2538" s="64"/>
      <c r="F2538" s="64"/>
      <c r="G2538" s="64"/>
      <c r="H2538" s="64"/>
      <c r="I2538" s="64"/>
      <c r="J2538" s="64"/>
      <c r="K2538" s="64"/>
      <c r="L2538" s="64"/>
      <c r="M2538" s="64"/>
      <c r="N2538" s="64"/>
      <c r="O2538" s="64"/>
      <c r="P2538" s="64"/>
      <c r="Q2538" s="64"/>
      <c r="R2538" s="64"/>
      <c r="S2538" s="64"/>
      <c r="T2538" s="64"/>
      <c r="U2538" s="64"/>
      <c r="V2538" s="64"/>
      <c r="W2538" s="64"/>
      <c r="X2538" s="64"/>
      <c r="Y2538" s="64"/>
      <c r="Z2538" s="64"/>
      <c r="AA2538" s="64"/>
      <c r="AB2538" s="64"/>
      <c r="AC2538" s="64"/>
      <c r="AD2538" s="64"/>
      <c r="AE2538" s="64"/>
      <c r="AF2538" s="64"/>
      <c r="AG2538" s="64"/>
      <c r="AH2538" s="64"/>
    </row>
    <row r="2539" spans="1:34" ht="15" customHeight="1" x14ac:dyDescent="0.3">
      <c r="A2539" s="64"/>
      <c r="B2539" s="64"/>
      <c r="C2539" s="64"/>
      <c r="D2539" s="64"/>
      <c r="E2539" s="64"/>
      <c r="F2539" s="64"/>
      <c r="G2539" s="64"/>
      <c r="H2539" s="64"/>
      <c r="I2539" s="64"/>
      <c r="J2539" s="64"/>
      <c r="K2539" s="64"/>
      <c r="L2539" s="64"/>
      <c r="M2539" s="64"/>
      <c r="N2539" s="64"/>
      <c r="O2539" s="64"/>
      <c r="P2539" s="64"/>
      <c r="Q2539" s="64"/>
      <c r="R2539" s="64"/>
      <c r="S2539" s="64"/>
      <c r="T2539" s="64"/>
      <c r="U2539" s="64"/>
      <c r="V2539" s="64"/>
      <c r="W2539" s="64"/>
      <c r="X2539" s="64"/>
      <c r="Y2539" s="64"/>
      <c r="Z2539" s="64"/>
      <c r="AA2539" s="64"/>
      <c r="AB2539" s="64"/>
      <c r="AC2539" s="64"/>
      <c r="AD2539" s="64"/>
      <c r="AE2539" s="64"/>
      <c r="AF2539" s="64"/>
      <c r="AG2539" s="64"/>
      <c r="AH2539" s="64"/>
    </row>
    <row r="2540" spans="1:34" ht="15" customHeight="1" x14ac:dyDescent="0.3">
      <c r="A2540" s="64"/>
      <c r="B2540" s="64"/>
      <c r="C2540" s="64"/>
      <c r="D2540" s="64"/>
      <c r="E2540" s="64"/>
      <c r="F2540" s="64"/>
      <c r="G2540" s="64"/>
      <c r="H2540" s="64"/>
      <c r="I2540" s="64"/>
      <c r="J2540" s="64"/>
      <c r="K2540" s="64"/>
      <c r="L2540" s="64"/>
      <c r="M2540" s="64"/>
      <c r="N2540" s="64"/>
      <c r="O2540" s="64"/>
      <c r="P2540" s="64"/>
      <c r="Q2540" s="64"/>
      <c r="R2540" s="64"/>
      <c r="S2540" s="64"/>
      <c r="T2540" s="64"/>
      <c r="U2540" s="64"/>
      <c r="V2540" s="64"/>
      <c r="W2540" s="64"/>
      <c r="X2540" s="64"/>
      <c r="Y2540" s="64"/>
      <c r="Z2540" s="64"/>
      <c r="AA2540" s="64"/>
      <c r="AB2540" s="64"/>
      <c r="AC2540" s="64"/>
      <c r="AD2540" s="64"/>
      <c r="AE2540" s="64"/>
      <c r="AF2540" s="64"/>
      <c r="AG2540" s="64"/>
      <c r="AH2540" s="64"/>
    </row>
    <row r="2541" spans="1:34" ht="15" customHeight="1" x14ac:dyDescent="0.3">
      <c r="A2541" s="64"/>
      <c r="B2541" s="64"/>
      <c r="C2541" s="64"/>
      <c r="D2541" s="64"/>
      <c r="E2541" s="64"/>
      <c r="F2541" s="64"/>
      <c r="G2541" s="64"/>
      <c r="H2541" s="64"/>
      <c r="I2541" s="64"/>
      <c r="J2541" s="64"/>
      <c r="K2541" s="64"/>
      <c r="L2541" s="64"/>
      <c r="M2541" s="64"/>
      <c r="N2541" s="64"/>
      <c r="O2541" s="64"/>
      <c r="P2541" s="64"/>
      <c r="Q2541" s="64"/>
      <c r="R2541" s="64"/>
      <c r="S2541" s="64"/>
      <c r="T2541" s="64"/>
      <c r="U2541" s="64"/>
      <c r="V2541" s="64"/>
      <c r="W2541" s="64"/>
      <c r="X2541" s="64"/>
      <c r="Y2541" s="64"/>
      <c r="Z2541" s="64"/>
      <c r="AA2541" s="64"/>
      <c r="AB2541" s="64"/>
      <c r="AC2541" s="64"/>
      <c r="AD2541" s="64"/>
      <c r="AE2541" s="64"/>
      <c r="AF2541" s="64"/>
      <c r="AG2541" s="64"/>
      <c r="AH2541" s="64"/>
    </row>
    <row r="2542" spans="1:34" ht="15" customHeight="1" x14ac:dyDescent="0.3">
      <c r="A2542" s="64"/>
      <c r="B2542" s="64"/>
      <c r="C2542" s="64"/>
      <c r="D2542" s="64"/>
      <c r="E2542" s="64"/>
      <c r="F2542" s="64"/>
      <c r="G2542" s="64"/>
      <c r="H2542" s="64"/>
      <c r="I2542" s="64"/>
      <c r="J2542" s="64"/>
      <c r="K2542" s="64"/>
      <c r="L2542" s="64"/>
      <c r="M2542" s="64"/>
      <c r="N2542" s="64"/>
      <c r="O2542" s="64"/>
      <c r="P2542" s="64"/>
      <c r="Q2542" s="64"/>
      <c r="R2542" s="64"/>
      <c r="S2542" s="64"/>
      <c r="T2542" s="64"/>
      <c r="U2542" s="64"/>
      <c r="V2542" s="64"/>
      <c r="W2542" s="64"/>
      <c r="X2542" s="64"/>
      <c r="Y2542" s="64"/>
      <c r="Z2542" s="64"/>
      <c r="AA2542" s="64"/>
      <c r="AB2542" s="64"/>
      <c r="AC2542" s="64"/>
      <c r="AD2542" s="64"/>
      <c r="AE2542" s="64"/>
      <c r="AF2542" s="64"/>
      <c r="AG2542" s="64"/>
      <c r="AH2542" s="64"/>
    </row>
    <row r="2543" spans="1:34" ht="15" customHeight="1" x14ac:dyDescent="0.3">
      <c r="A2543" s="64"/>
      <c r="B2543" s="64"/>
      <c r="C2543" s="64"/>
      <c r="D2543" s="64"/>
      <c r="E2543" s="64"/>
      <c r="F2543" s="64"/>
      <c r="G2543" s="64"/>
      <c r="H2543" s="64"/>
      <c r="I2543" s="64"/>
      <c r="J2543" s="64"/>
      <c r="K2543" s="64"/>
      <c r="L2543" s="64"/>
      <c r="M2543" s="64"/>
      <c r="N2543" s="64"/>
      <c r="O2543" s="64"/>
      <c r="P2543" s="64"/>
      <c r="Q2543" s="64"/>
      <c r="R2543" s="64"/>
      <c r="S2543" s="64"/>
      <c r="T2543" s="64"/>
      <c r="U2543" s="64"/>
      <c r="V2543" s="64"/>
      <c r="W2543" s="64"/>
      <c r="X2543" s="64"/>
      <c r="Y2543" s="64"/>
      <c r="Z2543" s="64"/>
      <c r="AA2543" s="64"/>
      <c r="AB2543" s="64"/>
      <c r="AC2543" s="64"/>
      <c r="AD2543" s="64"/>
      <c r="AE2543" s="64"/>
      <c r="AF2543" s="64"/>
      <c r="AG2543" s="64"/>
      <c r="AH2543" s="64"/>
    </row>
    <row r="2544" spans="1:34" ht="15" customHeight="1" x14ac:dyDescent="0.3">
      <c r="A2544" s="64"/>
      <c r="B2544" s="64"/>
      <c r="C2544" s="64"/>
      <c r="D2544" s="64"/>
      <c r="E2544" s="64"/>
      <c r="F2544" s="64"/>
      <c r="G2544" s="64"/>
      <c r="H2544" s="64"/>
      <c r="I2544" s="64"/>
      <c r="J2544" s="64"/>
      <c r="K2544" s="64"/>
      <c r="L2544" s="64"/>
      <c r="M2544" s="64"/>
      <c r="N2544" s="64"/>
      <c r="O2544" s="64"/>
      <c r="P2544" s="64"/>
      <c r="Q2544" s="64"/>
      <c r="R2544" s="64"/>
      <c r="S2544" s="64"/>
      <c r="T2544" s="64"/>
      <c r="U2544" s="64"/>
      <c r="V2544" s="64"/>
      <c r="W2544" s="64"/>
      <c r="X2544" s="64"/>
      <c r="Y2544" s="64"/>
      <c r="Z2544" s="64"/>
      <c r="AA2544" s="64"/>
      <c r="AB2544" s="64"/>
      <c r="AC2544" s="64"/>
      <c r="AD2544" s="64"/>
      <c r="AE2544" s="64"/>
      <c r="AF2544" s="64"/>
      <c r="AG2544" s="64"/>
      <c r="AH2544" s="64"/>
    </row>
    <row r="2545" spans="1:34" ht="15" customHeight="1" x14ac:dyDescent="0.3">
      <c r="A2545" s="64"/>
      <c r="B2545" s="64"/>
      <c r="C2545" s="64"/>
      <c r="D2545" s="64"/>
      <c r="E2545" s="64"/>
      <c r="F2545" s="64"/>
      <c r="G2545" s="64"/>
      <c r="H2545" s="64"/>
      <c r="I2545" s="64"/>
      <c r="J2545" s="64"/>
      <c r="K2545" s="64"/>
      <c r="L2545" s="64"/>
      <c r="M2545" s="64"/>
      <c r="N2545" s="64"/>
      <c r="O2545" s="64"/>
      <c r="P2545" s="64"/>
      <c r="Q2545" s="64"/>
      <c r="R2545" s="64"/>
      <c r="S2545" s="64"/>
      <c r="T2545" s="64"/>
      <c r="U2545" s="64"/>
      <c r="V2545" s="64"/>
      <c r="W2545" s="64"/>
      <c r="X2545" s="64"/>
      <c r="Y2545" s="64"/>
      <c r="Z2545" s="64"/>
      <c r="AA2545" s="64"/>
      <c r="AB2545" s="64"/>
      <c r="AC2545" s="64"/>
      <c r="AD2545" s="64"/>
      <c r="AE2545" s="64"/>
      <c r="AF2545" s="64"/>
      <c r="AG2545" s="64"/>
      <c r="AH2545" s="64"/>
    </row>
    <row r="2546" spans="1:34" ht="15" customHeight="1" x14ac:dyDescent="0.3">
      <c r="A2546" s="64"/>
      <c r="B2546" s="64"/>
      <c r="C2546" s="64"/>
      <c r="D2546" s="64"/>
      <c r="E2546" s="64"/>
      <c r="F2546" s="64"/>
      <c r="G2546" s="64"/>
      <c r="H2546" s="64"/>
      <c r="I2546" s="64"/>
      <c r="J2546" s="64"/>
      <c r="K2546" s="64"/>
      <c r="L2546" s="64"/>
      <c r="M2546" s="64"/>
      <c r="N2546" s="64"/>
      <c r="O2546" s="64"/>
      <c r="P2546" s="64"/>
      <c r="Q2546" s="64"/>
      <c r="R2546" s="64"/>
      <c r="S2546" s="64"/>
      <c r="T2546" s="64"/>
      <c r="U2546" s="64"/>
      <c r="V2546" s="64"/>
      <c r="W2546" s="64"/>
      <c r="X2546" s="64"/>
      <c r="Y2546" s="64"/>
      <c r="Z2546" s="64"/>
      <c r="AA2546" s="64"/>
      <c r="AB2546" s="64"/>
      <c r="AC2546" s="64"/>
      <c r="AD2546" s="64"/>
      <c r="AE2546" s="64"/>
      <c r="AF2546" s="64"/>
      <c r="AG2546" s="64"/>
      <c r="AH2546" s="64"/>
    </row>
    <row r="2547" spans="1:34" ht="15" customHeight="1" x14ac:dyDescent="0.3">
      <c r="A2547" s="64"/>
      <c r="B2547" s="64"/>
      <c r="C2547" s="64"/>
      <c r="D2547" s="64"/>
      <c r="E2547" s="64"/>
      <c r="F2547" s="64"/>
      <c r="G2547" s="64"/>
      <c r="H2547" s="64"/>
      <c r="I2547" s="64"/>
      <c r="J2547" s="64"/>
      <c r="K2547" s="64"/>
      <c r="L2547" s="64"/>
      <c r="M2547" s="64"/>
      <c r="N2547" s="64"/>
      <c r="O2547" s="64"/>
      <c r="P2547" s="64"/>
      <c r="Q2547" s="64"/>
      <c r="R2547" s="64"/>
      <c r="S2547" s="64"/>
      <c r="T2547" s="64"/>
      <c r="U2547" s="64"/>
      <c r="V2547" s="64"/>
      <c r="W2547" s="64"/>
      <c r="X2547" s="64"/>
      <c r="Y2547" s="64"/>
      <c r="Z2547" s="64"/>
      <c r="AA2547" s="64"/>
      <c r="AB2547" s="64"/>
      <c r="AC2547" s="64"/>
      <c r="AD2547" s="64"/>
      <c r="AE2547" s="64"/>
      <c r="AF2547" s="64"/>
      <c r="AG2547" s="64"/>
      <c r="AH2547" s="64"/>
    </row>
    <row r="2548" spans="1:34" ht="15" customHeight="1" x14ac:dyDescent="0.3">
      <c r="A2548" s="64"/>
      <c r="B2548" s="64"/>
      <c r="C2548" s="64"/>
      <c r="D2548" s="64"/>
      <c r="E2548" s="64"/>
      <c r="F2548" s="64"/>
      <c r="G2548" s="64"/>
      <c r="H2548" s="64"/>
      <c r="I2548" s="64"/>
      <c r="J2548" s="64"/>
      <c r="K2548" s="64"/>
      <c r="L2548" s="64"/>
      <c r="M2548" s="64"/>
      <c r="N2548" s="64"/>
      <c r="O2548" s="64"/>
      <c r="P2548" s="64"/>
      <c r="Q2548" s="64"/>
      <c r="R2548" s="64"/>
      <c r="S2548" s="64"/>
      <c r="T2548" s="64"/>
      <c r="U2548" s="64"/>
      <c r="V2548" s="64"/>
      <c r="W2548" s="64"/>
      <c r="X2548" s="64"/>
      <c r="Y2548" s="64"/>
      <c r="Z2548" s="64"/>
      <c r="AA2548" s="64"/>
      <c r="AB2548" s="64"/>
      <c r="AC2548" s="64"/>
      <c r="AD2548" s="64"/>
      <c r="AE2548" s="64"/>
      <c r="AF2548" s="64"/>
      <c r="AG2548" s="64"/>
      <c r="AH2548" s="64"/>
    </row>
    <row r="2549" spans="1:34" ht="15" customHeight="1" x14ac:dyDescent="0.3">
      <c r="A2549" s="64"/>
      <c r="B2549" s="64"/>
      <c r="C2549" s="64"/>
      <c r="D2549" s="64"/>
      <c r="E2549" s="64"/>
      <c r="F2549" s="64"/>
      <c r="G2549" s="64"/>
      <c r="H2549" s="64"/>
      <c r="I2549" s="64"/>
      <c r="J2549" s="64"/>
      <c r="K2549" s="64"/>
      <c r="L2549" s="64"/>
      <c r="M2549" s="64"/>
      <c r="N2549" s="64"/>
      <c r="O2549" s="64"/>
      <c r="P2549" s="64"/>
      <c r="Q2549" s="64"/>
      <c r="R2549" s="64"/>
      <c r="S2549" s="64"/>
      <c r="T2549" s="64"/>
      <c r="U2549" s="64"/>
      <c r="V2549" s="64"/>
      <c r="W2549" s="64"/>
      <c r="X2549" s="64"/>
      <c r="Y2549" s="64"/>
      <c r="Z2549" s="64"/>
      <c r="AA2549" s="64"/>
      <c r="AB2549" s="64"/>
      <c r="AC2549" s="64"/>
      <c r="AD2549" s="64"/>
      <c r="AE2549" s="64"/>
      <c r="AF2549" s="64"/>
      <c r="AG2549" s="64"/>
      <c r="AH2549" s="64"/>
    </row>
    <row r="2550" spans="1:34" ht="15" customHeight="1" x14ac:dyDescent="0.3">
      <c r="A2550" s="64"/>
      <c r="B2550" s="64"/>
      <c r="C2550" s="64"/>
      <c r="D2550" s="64"/>
      <c r="E2550" s="64"/>
      <c r="F2550" s="64"/>
      <c r="G2550" s="64"/>
      <c r="H2550" s="64"/>
      <c r="I2550" s="64"/>
      <c r="J2550" s="64"/>
      <c r="K2550" s="64"/>
      <c r="L2550" s="64"/>
      <c r="M2550" s="64"/>
      <c r="N2550" s="64"/>
      <c r="O2550" s="64"/>
      <c r="P2550" s="64"/>
      <c r="Q2550" s="64"/>
      <c r="R2550" s="64"/>
      <c r="S2550" s="64"/>
      <c r="T2550" s="64"/>
      <c r="U2550" s="64"/>
      <c r="V2550" s="64"/>
      <c r="W2550" s="64"/>
      <c r="X2550" s="64"/>
      <c r="Y2550" s="64"/>
      <c r="Z2550" s="64"/>
      <c r="AA2550" s="64"/>
      <c r="AB2550" s="64"/>
      <c r="AC2550" s="64"/>
      <c r="AD2550" s="64"/>
      <c r="AE2550" s="64"/>
      <c r="AF2550" s="64"/>
      <c r="AG2550" s="64"/>
      <c r="AH2550" s="64"/>
    </row>
    <row r="2551" spans="1:34" ht="15" customHeight="1" x14ac:dyDescent="0.3">
      <c r="A2551" s="64"/>
      <c r="B2551" s="64"/>
      <c r="C2551" s="64"/>
      <c r="D2551" s="64"/>
      <c r="E2551" s="64"/>
      <c r="F2551" s="64"/>
      <c r="G2551" s="64"/>
      <c r="H2551" s="64"/>
      <c r="I2551" s="64"/>
      <c r="J2551" s="64"/>
      <c r="K2551" s="64"/>
      <c r="L2551" s="64"/>
      <c r="M2551" s="64"/>
      <c r="N2551" s="64"/>
      <c r="O2551" s="64"/>
      <c r="P2551" s="64"/>
      <c r="Q2551" s="64"/>
      <c r="R2551" s="64"/>
      <c r="S2551" s="64"/>
      <c r="T2551" s="64"/>
      <c r="U2551" s="64"/>
      <c r="V2551" s="64"/>
      <c r="W2551" s="64"/>
      <c r="X2551" s="64"/>
      <c r="Y2551" s="64"/>
      <c r="Z2551" s="64"/>
      <c r="AA2551" s="64"/>
      <c r="AB2551" s="64"/>
      <c r="AC2551" s="64"/>
      <c r="AD2551" s="64"/>
      <c r="AE2551" s="64"/>
      <c r="AF2551" s="64"/>
      <c r="AG2551" s="64"/>
      <c r="AH2551" s="64"/>
    </row>
    <row r="2552" spans="1:34" ht="15" customHeight="1" x14ac:dyDescent="0.3">
      <c r="A2552" s="64"/>
      <c r="B2552" s="64"/>
      <c r="C2552" s="64"/>
      <c r="D2552" s="64"/>
      <c r="E2552" s="64"/>
      <c r="F2552" s="64"/>
      <c r="G2552" s="64"/>
      <c r="H2552" s="64"/>
      <c r="I2552" s="64"/>
      <c r="J2552" s="64"/>
      <c r="K2552" s="64"/>
      <c r="L2552" s="64"/>
      <c r="M2552" s="64"/>
      <c r="N2552" s="64"/>
      <c r="O2552" s="64"/>
      <c r="P2552" s="64"/>
      <c r="Q2552" s="64"/>
      <c r="R2552" s="64"/>
      <c r="S2552" s="64"/>
      <c r="T2552" s="64"/>
      <c r="U2552" s="64"/>
      <c r="V2552" s="64"/>
      <c r="W2552" s="64"/>
      <c r="X2552" s="64"/>
      <c r="Y2552" s="64"/>
      <c r="Z2552" s="64"/>
      <c r="AA2552" s="64"/>
      <c r="AB2552" s="64"/>
      <c r="AC2552" s="64"/>
      <c r="AD2552" s="64"/>
      <c r="AE2552" s="64"/>
      <c r="AF2552" s="64"/>
      <c r="AG2552" s="64"/>
      <c r="AH2552" s="64"/>
    </row>
    <row r="2553" spans="1:34" ht="15" customHeight="1" x14ac:dyDescent="0.3">
      <c r="A2553" s="64"/>
      <c r="B2553" s="64"/>
      <c r="C2553" s="64"/>
      <c r="D2553" s="64"/>
      <c r="E2553" s="64"/>
      <c r="F2553" s="64"/>
      <c r="G2553" s="64"/>
      <c r="H2553" s="64"/>
      <c r="I2553" s="64"/>
      <c r="J2553" s="64"/>
      <c r="K2553" s="64"/>
      <c r="L2553" s="64"/>
      <c r="M2553" s="64"/>
      <c r="N2553" s="64"/>
      <c r="O2553" s="64"/>
      <c r="P2553" s="64"/>
      <c r="Q2553" s="64"/>
      <c r="R2553" s="64"/>
      <c r="S2553" s="64"/>
      <c r="T2553" s="64"/>
      <c r="U2553" s="64"/>
      <c r="V2553" s="64"/>
      <c r="W2553" s="64"/>
      <c r="X2553" s="64"/>
      <c r="Y2553" s="64"/>
      <c r="Z2553" s="64"/>
      <c r="AA2553" s="64"/>
      <c r="AB2553" s="64"/>
      <c r="AC2553" s="64"/>
      <c r="AD2553" s="64"/>
      <c r="AE2553" s="64"/>
      <c r="AF2553" s="64"/>
      <c r="AG2553" s="64"/>
      <c r="AH2553" s="64"/>
    </row>
    <row r="2554" spans="1:34" ht="15" customHeight="1" x14ac:dyDescent="0.3">
      <c r="A2554" s="64"/>
      <c r="B2554" s="64"/>
      <c r="C2554" s="64"/>
      <c r="D2554" s="64"/>
      <c r="E2554" s="64"/>
      <c r="F2554" s="64"/>
      <c r="G2554" s="64"/>
      <c r="H2554" s="64"/>
      <c r="I2554" s="64"/>
      <c r="J2554" s="64"/>
      <c r="K2554" s="64"/>
      <c r="L2554" s="64"/>
      <c r="M2554" s="64"/>
      <c r="N2554" s="64"/>
      <c r="O2554" s="64"/>
      <c r="P2554" s="64"/>
      <c r="Q2554" s="64"/>
      <c r="R2554" s="64"/>
      <c r="S2554" s="64"/>
      <c r="T2554" s="64"/>
      <c r="U2554" s="64"/>
      <c r="V2554" s="64"/>
      <c r="W2554" s="64"/>
      <c r="X2554" s="64"/>
      <c r="Y2554" s="64"/>
      <c r="Z2554" s="64"/>
      <c r="AA2554" s="64"/>
      <c r="AB2554" s="64"/>
      <c r="AC2554" s="64"/>
      <c r="AD2554" s="64"/>
      <c r="AE2554" s="64"/>
      <c r="AF2554" s="64"/>
      <c r="AG2554" s="64"/>
      <c r="AH2554" s="64"/>
    </row>
    <row r="2555" spans="1:34" ht="15" customHeight="1" x14ac:dyDescent="0.3">
      <c r="A2555" s="64"/>
      <c r="B2555" s="64"/>
      <c r="C2555" s="64"/>
      <c r="D2555" s="64"/>
      <c r="E2555" s="64"/>
      <c r="F2555" s="64"/>
      <c r="G2555" s="64"/>
      <c r="H2555" s="64"/>
      <c r="I2555" s="64"/>
      <c r="J2555" s="64"/>
      <c r="K2555" s="64"/>
      <c r="L2555" s="64"/>
      <c r="M2555" s="64"/>
      <c r="N2555" s="64"/>
      <c r="O2555" s="64"/>
      <c r="P2555" s="64"/>
      <c r="Q2555" s="64"/>
      <c r="R2555" s="64"/>
      <c r="S2555" s="64"/>
      <c r="T2555" s="64"/>
      <c r="U2555" s="64"/>
      <c r="V2555" s="64"/>
      <c r="W2555" s="64"/>
      <c r="X2555" s="64"/>
      <c r="Y2555" s="64"/>
      <c r="Z2555" s="64"/>
      <c r="AA2555" s="64"/>
      <c r="AB2555" s="64"/>
      <c r="AC2555" s="64"/>
      <c r="AD2555" s="64"/>
      <c r="AE2555" s="64"/>
      <c r="AF2555" s="64"/>
      <c r="AG2555" s="64"/>
      <c r="AH2555" s="64"/>
    </row>
    <row r="2556" spans="1:34" ht="15" customHeight="1" x14ac:dyDescent="0.3">
      <c r="A2556" s="64"/>
      <c r="B2556" s="64"/>
      <c r="C2556" s="64"/>
      <c r="D2556" s="64"/>
      <c r="E2556" s="64"/>
      <c r="F2556" s="64"/>
      <c r="G2556" s="64"/>
      <c r="H2556" s="64"/>
      <c r="I2556" s="64"/>
      <c r="J2556" s="64"/>
      <c r="K2556" s="64"/>
      <c r="L2556" s="64"/>
      <c r="M2556" s="64"/>
      <c r="N2556" s="64"/>
      <c r="O2556" s="64"/>
      <c r="P2556" s="64"/>
      <c r="Q2556" s="64"/>
      <c r="R2556" s="64"/>
      <c r="S2556" s="64"/>
      <c r="T2556" s="64"/>
      <c r="U2556" s="64"/>
      <c r="V2556" s="64"/>
      <c r="W2556" s="64"/>
      <c r="X2556" s="64"/>
      <c r="Y2556" s="64"/>
      <c r="Z2556" s="64"/>
      <c r="AA2556" s="64"/>
      <c r="AB2556" s="64"/>
      <c r="AC2556" s="64"/>
      <c r="AD2556" s="64"/>
      <c r="AE2556" s="64"/>
      <c r="AF2556" s="64"/>
      <c r="AG2556" s="64"/>
      <c r="AH2556" s="64"/>
    </row>
    <row r="2557" spans="1:34" ht="15" customHeight="1" x14ac:dyDescent="0.3">
      <c r="A2557" s="64"/>
      <c r="B2557" s="64"/>
      <c r="C2557" s="64"/>
      <c r="D2557" s="64"/>
      <c r="E2557" s="64"/>
      <c r="F2557" s="64"/>
      <c r="G2557" s="64"/>
      <c r="H2557" s="64"/>
      <c r="I2557" s="64"/>
      <c r="J2557" s="64"/>
      <c r="K2557" s="64"/>
      <c r="L2557" s="64"/>
      <c r="M2557" s="64"/>
      <c r="N2557" s="64"/>
      <c r="O2557" s="64"/>
      <c r="P2557" s="64"/>
      <c r="Q2557" s="64"/>
      <c r="R2557" s="64"/>
      <c r="S2557" s="64"/>
      <c r="T2557" s="64"/>
      <c r="U2557" s="64"/>
      <c r="V2557" s="64"/>
      <c r="W2557" s="64"/>
      <c r="X2557" s="64"/>
      <c r="Y2557" s="64"/>
      <c r="Z2557" s="64"/>
      <c r="AA2557" s="64"/>
      <c r="AB2557" s="64"/>
      <c r="AC2557" s="64"/>
      <c r="AD2557" s="64"/>
      <c r="AE2557" s="64"/>
      <c r="AF2557" s="64"/>
      <c r="AG2557" s="64"/>
      <c r="AH2557" s="64"/>
    </row>
    <row r="2558" spans="1:34" ht="15" customHeight="1" x14ac:dyDescent="0.3">
      <c r="A2558" s="64"/>
      <c r="B2558" s="64"/>
      <c r="C2558" s="64"/>
      <c r="D2558" s="64"/>
      <c r="E2558" s="64"/>
      <c r="F2558" s="64"/>
      <c r="G2558" s="64"/>
      <c r="H2558" s="64"/>
      <c r="I2558" s="64"/>
      <c r="J2558" s="64"/>
      <c r="K2558" s="64"/>
      <c r="L2558" s="64"/>
      <c r="M2558" s="64"/>
      <c r="N2558" s="64"/>
      <c r="O2558" s="64"/>
      <c r="P2558" s="64"/>
      <c r="Q2558" s="64"/>
      <c r="R2558" s="64"/>
      <c r="S2558" s="64"/>
      <c r="T2558" s="64"/>
      <c r="U2558" s="64"/>
      <c r="V2558" s="64"/>
      <c r="W2558" s="64"/>
      <c r="X2558" s="64"/>
      <c r="Y2558" s="64"/>
      <c r="Z2558" s="64"/>
      <c r="AA2558" s="64"/>
      <c r="AB2558" s="64"/>
      <c r="AC2558" s="64"/>
      <c r="AD2558" s="64"/>
      <c r="AE2558" s="64"/>
      <c r="AF2558" s="64"/>
      <c r="AG2558" s="64"/>
      <c r="AH2558" s="64"/>
    </row>
    <row r="2559" spans="1:34" ht="15" customHeight="1" x14ac:dyDescent="0.3">
      <c r="A2559" s="64"/>
      <c r="B2559" s="64"/>
      <c r="C2559" s="64"/>
      <c r="D2559" s="64"/>
      <c r="E2559" s="64"/>
      <c r="F2559" s="64"/>
      <c r="G2559" s="64"/>
      <c r="H2559" s="64"/>
      <c r="I2559" s="64"/>
      <c r="J2559" s="64"/>
      <c r="K2559" s="64"/>
      <c r="L2559" s="64"/>
      <c r="M2559" s="64"/>
      <c r="N2559" s="64"/>
      <c r="O2559" s="64"/>
      <c r="P2559" s="64"/>
      <c r="Q2559" s="64"/>
      <c r="R2559" s="64"/>
      <c r="S2559" s="64"/>
      <c r="T2559" s="64"/>
      <c r="U2559" s="64"/>
      <c r="V2559" s="64"/>
      <c r="W2559" s="64"/>
      <c r="X2559" s="64"/>
      <c r="Y2559" s="64"/>
      <c r="Z2559" s="64"/>
      <c r="AA2559" s="64"/>
      <c r="AB2559" s="64"/>
      <c r="AC2559" s="64"/>
      <c r="AD2559" s="64"/>
      <c r="AE2559" s="64"/>
      <c r="AF2559" s="64"/>
      <c r="AG2559" s="64"/>
      <c r="AH2559" s="64"/>
    </row>
    <row r="2560" spans="1:34" ht="15" customHeight="1" x14ac:dyDescent="0.3">
      <c r="A2560" s="64"/>
      <c r="B2560" s="64"/>
      <c r="C2560" s="64"/>
      <c r="D2560" s="64"/>
      <c r="E2560" s="64"/>
      <c r="F2560" s="64"/>
      <c r="G2560" s="64"/>
      <c r="H2560" s="64"/>
      <c r="I2560" s="64"/>
      <c r="J2560" s="64"/>
      <c r="K2560" s="64"/>
      <c r="L2560" s="64"/>
      <c r="M2560" s="64"/>
      <c r="N2560" s="64"/>
      <c r="O2560" s="64"/>
      <c r="P2560" s="64"/>
      <c r="Q2560" s="64"/>
      <c r="R2560" s="64"/>
      <c r="S2560" s="64"/>
      <c r="T2560" s="64"/>
      <c r="U2560" s="64"/>
      <c r="V2560" s="64"/>
      <c r="W2560" s="64"/>
      <c r="X2560" s="64"/>
      <c r="Y2560" s="64"/>
      <c r="Z2560" s="64"/>
      <c r="AA2560" s="64"/>
      <c r="AB2560" s="64"/>
      <c r="AC2560" s="64"/>
      <c r="AD2560" s="64"/>
      <c r="AE2560" s="64"/>
      <c r="AF2560" s="64"/>
      <c r="AG2560" s="64"/>
      <c r="AH2560" s="64"/>
    </row>
    <row r="2561" spans="1:34" ht="15" customHeight="1" x14ac:dyDescent="0.3">
      <c r="A2561" s="64"/>
      <c r="B2561" s="64"/>
      <c r="C2561" s="64"/>
      <c r="D2561" s="64"/>
      <c r="E2561" s="64"/>
      <c r="F2561" s="64"/>
      <c r="G2561" s="64"/>
      <c r="H2561" s="64"/>
      <c r="I2561" s="64"/>
      <c r="J2561" s="64"/>
      <c r="K2561" s="64"/>
      <c r="L2561" s="64"/>
      <c r="M2561" s="64"/>
      <c r="N2561" s="64"/>
      <c r="O2561" s="64"/>
      <c r="P2561" s="64"/>
      <c r="Q2561" s="64"/>
      <c r="R2561" s="64"/>
      <c r="S2561" s="64"/>
      <c r="T2561" s="64"/>
      <c r="U2561" s="64"/>
      <c r="V2561" s="64"/>
      <c r="W2561" s="64"/>
      <c r="X2561" s="64"/>
      <c r="Y2561" s="64"/>
      <c r="Z2561" s="64"/>
      <c r="AA2561" s="64"/>
      <c r="AB2561" s="64"/>
      <c r="AC2561" s="64"/>
      <c r="AD2561" s="64"/>
      <c r="AE2561" s="64"/>
      <c r="AF2561" s="64"/>
      <c r="AG2561" s="64"/>
      <c r="AH2561" s="64"/>
    </row>
    <row r="2562" spans="1:34" ht="15" customHeight="1" x14ac:dyDescent="0.3">
      <c r="A2562" s="64"/>
      <c r="B2562" s="64"/>
      <c r="C2562" s="64"/>
      <c r="D2562" s="64"/>
      <c r="E2562" s="64"/>
      <c r="F2562" s="64"/>
      <c r="G2562" s="64"/>
      <c r="H2562" s="64"/>
      <c r="I2562" s="64"/>
      <c r="J2562" s="64"/>
      <c r="K2562" s="64"/>
      <c r="L2562" s="64"/>
      <c r="M2562" s="64"/>
      <c r="N2562" s="64"/>
      <c r="O2562" s="64"/>
      <c r="P2562" s="64"/>
      <c r="Q2562" s="64"/>
      <c r="R2562" s="64"/>
      <c r="S2562" s="64"/>
      <c r="T2562" s="64"/>
      <c r="U2562" s="64"/>
      <c r="V2562" s="64"/>
      <c r="W2562" s="64"/>
      <c r="X2562" s="64"/>
      <c r="Y2562" s="64"/>
      <c r="Z2562" s="64"/>
      <c r="AA2562" s="64"/>
      <c r="AB2562" s="64"/>
      <c r="AC2562" s="64"/>
      <c r="AD2562" s="64"/>
      <c r="AE2562" s="64"/>
      <c r="AF2562" s="64"/>
      <c r="AG2562" s="64"/>
      <c r="AH2562" s="64"/>
    </row>
    <row r="2563" spans="1:34" ht="15" customHeight="1" x14ac:dyDescent="0.3">
      <c r="A2563" s="64"/>
      <c r="B2563" s="64"/>
      <c r="C2563" s="64"/>
      <c r="D2563" s="64"/>
      <c r="E2563" s="64"/>
      <c r="F2563" s="64"/>
      <c r="G2563" s="64"/>
      <c r="H2563" s="64"/>
      <c r="I2563" s="64"/>
      <c r="J2563" s="64"/>
      <c r="K2563" s="64"/>
      <c r="L2563" s="64"/>
      <c r="M2563" s="64"/>
      <c r="N2563" s="64"/>
      <c r="O2563" s="64"/>
      <c r="P2563" s="64"/>
      <c r="Q2563" s="64"/>
      <c r="R2563" s="64"/>
      <c r="S2563" s="64"/>
      <c r="T2563" s="64"/>
      <c r="U2563" s="64"/>
      <c r="V2563" s="64"/>
      <c r="W2563" s="64"/>
      <c r="X2563" s="64"/>
      <c r="Y2563" s="64"/>
      <c r="Z2563" s="64"/>
      <c r="AA2563" s="64"/>
      <c r="AB2563" s="64"/>
      <c r="AC2563" s="64"/>
      <c r="AD2563" s="64"/>
      <c r="AE2563" s="64"/>
      <c r="AF2563" s="64"/>
      <c r="AG2563" s="64"/>
      <c r="AH2563" s="64"/>
    </row>
    <row r="2564" spans="1:34" ht="15" customHeight="1" x14ac:dyDescent="0.3">
      <c r="A2564" s="64"/>
      <c r="B2564" s="64"/>
      <c r="C2564" s="64"/>
      <c r="D2564" s="64"/>
      <c r="E2564" s="64"/>
      <c r="F2564" s="64"/>
      <c r="G2564" s="64"/>
      <c r="H2564" s="64"/>
      <c r="I2564" s="64"/>
      <c r="J2564" s="64"/>
      <c r="K2564" s="64"/>
      <c r="L2564" s="64"/>
      <c r="M2564" s="64"/>
      <c r="N2564" s="64"/>
      <c r="O2564" s="64"/>
      <c r="P2564" s="64"/>
      <c r="Q2564" s="64"/>
      <c r="R2564" s="64"/>
      <c r="S2564" s="64"/>
      <c r="T2564" s="64"/>
      <c r="U2564" s="64"/>
      <c r="V2564" s="64"/>
      <c r="W2564" s="64"/>
      <c r="X2564" s="64"/>
      <c r="Y2564" s="64"/>
      <c r="Z2564" s="64"/>
      <c r="AA2564" s="64"/>
      <c r="AB2564" s="64"/>
      <c r="AC2564" s="64"/>
      <c r="AD2564" s="64"/>
      <c r="AE2564" s="64"/>
      <c r="AF2564" s="64"/>
      <c r="AG2564" s="64"/>
      <c r="AH2564" s="64"/>
    </row>
    <row r="2565" spans="1:34" ht="15" customHeight="1" x14ac:dyDescent="0.3">
      <c r="A2565" s="64"/>
      <c r="B2565" s="64"/>
      <c r="C2565" s="64"/>
      <c r="D2565" s="64"/>
      <c r="E2565" s="64"/>
      <c r="F2565" s="64"/>
      <c r="G2565" s="64"/>
      <c r="H2565" s="64"/>
      <c r="I2565" s="64"/>
      <c r="J2565" s="64"/>
      <c r="K2565" s="64"/>
      <c r="L2565" s="64"/>
      <c r="M2565" s="64"/>
      <c r="N2565" s="64"/>
      <c r="O2565" s="64"/>
      <c r="P2565" s="64"/>
      <c r="Q2565" s="64"/>
      <c r="R2565" s="64"/>
      <c r="S2565" s="64"/>
      <c r="T2565" s="64"/>
      <c r="U2565" s="64"/>
      <c r="V2565" s="64"/>
      <c r="W2565" s="64"/>
      <c r="X2565" s="64"/>
      <c r="Y2565" s="64"/>
      <c r="Z2565" s="64"/>
      <c r="AA2565" s="64"/>
      <c r="AB2565" s="64"/>
      <c r="AC2565" s="64"/>
      <c r="AD2565" s="64"/>
      <c r="AE2565" s="64"/>
      <c r="AF2565" s="64"/>
      <c r="AG2565" s="64"/>
      <c r="AH2565" s="64"/>
    </row>
    <row r="2566" spans="1:34" ht="15" customHeight="1" x14ac:dyDescent="0.3">
      <c r="A2566" s="64"/>
      <c r="B2566" s="64"/>
      <c r="C2566" s="64"/>
      <c r="D2566" s="64"/>
      <c r="E2566" s="64"/>
      <c r="F2566" s="64"/>
      <c r="G2566" s="64"/>
      <c r="H2566" s="64"/>
      <c r="I2566" s="64"/>
      <c r="J2566" s="64"/>
      <c r="K2566" s="64"/>
      <c r="L2566" s="64"/>
      <c r="M2566" s="64"/>
      <c r="N2566" s="64"/>
      <c r="O2566" s="64"/>
      <c r="P2566" s="64"/>
      <c r="Q2566" s="64"/>
      <c r="R2566" s="64"/>
      <c r="S2566" s="64"/>
      <c r="T2566" s="64"/>
      <c r="U2566" s="64"/>
      <c r="V2566" s="64"/>
      <c r="W2566" s="64"/>
      <c r="X2566" s="64"/>
      <c r="Y2566" s="64"/>
      <c r="Z2566" s="64"/>
      <c r="AA2566" s="64"/>
      <c r="AB2566" s="64"/>
      <c r="AC2566" s="64"/>
      <c r="AD2566" s="64"/>
      <c r="AE2566" s="64"/>
      <c r="AF2566" s="64"/>
      <c r="AG2566" s="64"/>
      <c r="AH2566" s="64"/>
    </row>
    <row r="2567" spans="1:34" ht="15" customHeight="1" x14ac:dyDescent="0.3">
      <c r="A2567" s="64"/>
      <c r="B2567" s="64"/>
      <c r="C2567" s="64"/>
      <c r="D2567" s="64"/>
      <c r="E2567" s="64"/>
      <c r="F2567" s="64"/>
      <c r="G2567" s="64"/>
      <c r="H2567" s="64"/>
      <c r="I2567" s="64"/>
      <c r="J2567" s="64"/>
      <c r="K2567" s="64"/>
      <c r="L2567" s="64"/>
      <c r="M2567" s="64"/>
      <c r="N2567" s="64"/>
      <c r="O2567" s="64"/>
      <c r="P2567" s="64"/>
      <c r="Q2567" s="64"/>
      <c r="R2567" s="64"/>
      <c r="S2567" s="64"/>
      <c r="T2567" s="64"/>
      <c r="U2567" s="64"/>
      <c r="V2567" s="64"/>
      <c r="W2567" s="64"/>
      <c r="X2567" s="64"/>
      <c r="Y2567" s="64"/>
      <c r="Z2567" s="64"/>
      <c r="AA2567" s="64"/>
      <c r="AB2567" s="64"/>
      <c r="AC2567" s="64"/>
      <c r="AD2567" s="64"/>
      <c r="AE2567" s="64"/>
      <c r="AF2567" s="64"/>
      <c r="AG2567" s="64"/>
      <c r="AH2567" s="64"/>
    </row>
    <row r="2568" spans="1:34" ht="15" customHeight="1" x14ac:dyDescent="0.3">
      <c r="A2568" s="64"/>
      <c r="B2568" s="64"/>
      <c r="C2568" s="64"/>
      <c r="D2568" s="64"/>
      <c r="E2568" s="64"/>
      <c r="F2568" s="64"/>
      <c r="G2568" s="64"/>
      <c r="H2568" s="64"/>
      <c r="I2568" s="64"/>
      <c r="J2568" s="64"/>
      <c r="K2568" s="64"/>
      <c r="L2568" s="64"/>
      <c r="M2568" s="64"/>
      <c r="N2568" s="64"/>
      <c r="O2568" s="64"/>
      <c r="P2568" s="64"/>
      <c r="Q2568" s="64"/>
      <c r="R2568" s="64"/>
      <c r="S2568" s="64"/>
      <c r="T2568" s="64"/>
      <c r="U2568" s="64"/>
      <c r="V2568" s="64"/>
      <c r="W2568" s="64"/>
      <c r="X2568" s="64"/>
      <c r="Y2568" s="64"/>
      <c r="Z2568" s="64"/>
      <c r="AA2568" s="64"/>
      <c r="AB2568" s="64"/>
      <c r="AC2568" s="64"/>
      <c r="AD2568" s="64"/>
      <c r="AE2568" s="64"/>
      <c r="AF2568" s="64"/>
      <c r="AG2568" s="64"/>
      <c r="AH2568" s="64"/>
    </row>
    <row r="2569" spans="1:34" ht="15" customHeight="1" x14ac:dyDescent="0.3">
      <c r="A2569" s="64"/>
      <c r="B2569" s="64"/>
      <c r="C2569" s="64"/>
      <c r="D2569" s="64"/>
      <c r="E2569" s="64"/>
      <c r="F2569" s="64"/>
      <c r="G2569" s="64"/>
      <c r="H2569" s="64"/>
      <c r="I2569" s="64"/>
      <c r="J2569" s="64"/>
      <c r="K2569" s="64"/>
      <c r="L2569" s="64"/>
      <c r="M2569" s="64"/>
      <c r="N2569" s="64"/>
      <c r="O2569" s="64"/>
      <c r="P2569" s="64"/>
      <c r="Q2569" s="64"/>
      <c r="R2569" s="64"/>
      <c r="S2569" s="64"/>
      <c r="T2569" s="64"/>
      <c r="U2569" s="64"/>
      <c r="V2569" s="64"/>
      <c r="W2569" s="64"/>
      <c r="X2569" s="64"/>
      <c r="Y2569" s="64"/>
      <c r="Z2569" s="64"/>
      <c r="AA2569" s="64"/>
      <c r="AB2569" s="64"/>
      <c r="AC2569" s="64"/>
      <c r="AD2569" s="64"/>
      <c r="AE2569" s="64"/>
      <c r="AF2569" s="64"/>
      <c r="AG2569" s="64"/>
      <c r="AH2569" s="64"/>
    </row>
    <row r="2570" spans="1:34" ht="15" customHeight="1" x14ac:dyDescent="0.3">
      <c r="A2570" s="64"/>
      <c r="B2570" s="64"/>
      <c r="C2570" s="64"/>
      <c r="D2570" s="64"/>
      <c r="E2570" s="64"/>
      <c r="F2570" s="64"/>
      <c r="G2570" s="64"/>
      <c r="H2570" s="64"/>
      <c r="I2570" s="64"/>
      <c r="J2570" s="64"/>
      <c r="K2570" s="64"/>
      <c r="L2570" s="64"/>
      <c r="M2570" s="64"/>
      <c r="N2570" s="64"/>
      <c r="O2570" s="64"/>
      <c r="P2570" s="64"/>
      <c r="Q2570" s="64"/>
      <c r="R2570" s="64"/>
      <c r="S2570" s="64"/>
      <c r="T2570" s="64"/>
      <c r="U2570" s="64"/>
      <c r="V2570" s="64"/>
      <c r="W2570" s="64"/>
      <c r="X2570" s="64"/>
      <c r="Y2570" s="64"/>
      <c r="Z2570" s="64"/>
      <c r="AA2570" s="64"/>
      <c r="AB2570" s="64"/>
      <c r="AC2570" s="64"/>
      <c r="AD2570" s="64"/>
      <c r="AE2570" s="64"/>
      <c r="AF2570" s="64"/>
      <c r="AG2570" s="64"/>
      <c r="AH2570" s="64"/>
    </row>
    <row r="2571" spans="1:34" ht="15" customHeight="1" x14ac:dyDescent="0.3">
      <c r="A2571" s="64"/>
      <c r="B2571" s="64"/>
      <c r="C2571" s="64"/>
      <c r="D2571" s="64"/>
      <c r="E2571" s="64"/>
      <c r="F2571" s="64"/>
      <c r="G2571" s="64"/>
      <c r="H2571" s="64"/>
      <c r="I2571" s="64"/>
      <c r="J2571" s="64"/>
      <c r="K2571" s="64"/>
      <c r="L2571" s="64"/>
      <c r="M2571" s="64"/>
      <c r="N2571" s="64"/>
      <c r="O2571" s="64"/>
      <c r="P2571" s="64"/>
      <c r="Q2571" s="64"/>
      <c r="R2571" s="64"/>
      <c r="S2571" s="64"/>
      <c r="T2571" s="64"/>
      <c r="U2571" s="64"/>
      <c r="V2571" s="64"/>
      <c r="W2571" s="64"/>
      <c r="X2571" s="64"/>
      <c r="Y2571" s="64"/>
      <c r="Z2571" s="64"/>
      <c r="AA2571" s="64"/>
      <c r="AB2571" s="64"/>
      <c r="AC2571" s="64"/>
      <c r="AD2571" s="64"/>
      <c r="AE2571" s="64"/>
      <c r="AF2571" s="64"/>
      <c r="AG2571" s="64"/>
      <c r="AH2571" s="64"/>
    </row>
    <row r="2572" spans="1:34" ht="15" customHeight="1" x14ac:dyDescent="0.3">
      <c r="A2572" s="64"/>
      <c r="B2572" s="64"/>
      <c r="C2572" s="64"/>
      <c r="D2572" s="64"/>
      <c r="E2572" s="64"/>
      <c r="F2572" s="64"/>
      <c r="G2572" s="64"/>
      <c r="H2572" s="64"/>
      <c r="I2572" s="64"/>
      <c r="J2572" s="64"/>
      <c r="K2572" s="64"/>
      <c r="L2572" s="64"/>
      <c r="M2572" s="64"/>
      <c r="N2572" s="64"/>
      <c r="O2572" s="64"/>
      <c r="P2572" s="64"/>
      <c r="Q2572" s="64"/>
      <c r="R2572" s="64"/>
      <c r="S2572" s="64"/>
      <c r="T2572" s="64"/>
      <c r="U2572" s="64"/>
      <c r="V2572" s="64"/>
      <c r="W2572" s="64"/>
      <c r="X2572" s="64"/>
      <c r="Y2572" s="64"/>
      <c r="Z2572" s="64"/>
      <c r="AA2572" s="64"/>
      <c r="AB2572" s="64"/>
      <c r="AC2572" s="64"/>
      <c r="AD2572" s="64"/>
      <c r="AE2572" s="64"/>
      <c r="AF2572" s="64"/>
      <c r="AG2572" s="64"/>
      <c r="AH2572" s="64"/>
    </row>
    <row r="2573" spans="1:34" ht="15" customHeight="1" x14ac:dyDescent="0.3">
      <c r="A2573" s="64"/>
      <c r="B2573" s="64"/>
      <c r="C2573" s="64"/>
      <c r="D2573" s="64"/>
      <c r="E2573" s="64"/>
      <c r="F2573" s="64"/>
      <c r="G2573" s="64"/>
      <c r="H2573" s="64"/>
      <c r="I2573" s="64"/>
      <c r="J2573" s="64"/>
      <c r="K2573" s="64"/>
      <c r="L2573" s="64"/>
      <c r="M2573" s="64"/>
      <c r="N2573" s="64"/>
      <c r="O2573" s="64"/>
      <c r="P2573" s="64"/>
      <c r="Q2573" s="64"/>
      <c r="R2573" s="64"/>
      <c r="S2573" s="64"/>
      <c r="T2573" s="64"/>
      <c r="U2573" s="64"/>
      <c r="V2573" s="64"/>
      <c r="W2573" s="64"/>
      <c r="X2573" s="64"/>
      <c r="Y2573" s="64"/>
      <c r="Z2573" s="64"/>
      <c r="AA2573" s="64"/>
      <c r="AB2573" s="64"/>
      <c r="AC2573" s="64"/>
      <c r="AD2573" s="64"/>
      <c r="AE2573" s="64"/>
      <c r="AF2573" s="64"/>
      <c r="AG2573" s="64"/>
      <c r="AH2573" s="64"/>
    </row>
    <row r="2574" spans="1:34" ht="15" customHeight="1" x14ac:dyDescent="0.3">
      <c r="A2574" s="64"/>
      <c r="B2574" s="64"/>
      <c r="C2574" s="64"/>
      <c r="D2574" s="64"/>
      <c r="E2574" s="64"/>
      <c r="F2574" s="64"/>
      <c r="G2574" s="64"/>
      <c r="H2574" s="64"/>
      <c r="I2574" s="64"/>
      <c r="J2574" s="64"/>
      <c r="K2574" s="64"/>
      <c r="L2574" s="64"/>
      <c r="M2574" s="64"/>
      <c r="N2574" s="64"/>
      <c r="O2574" s="64"/>
      <c r="P2574" s="64"/>
      <c r="Q2574" s="64"/>
      <c r="R2574" s="64"/>
      <c r="S2574" s="64"/>
      <c r="T2574" s="64"/>
      <c r="U2574" s="64"/>
      <c r="V2574" s="64"/>
      <c r="W2574" s="64"/>
      <c r="X2574" s="64"/>
      <c r="Y2574" s="64"/>
      <c r="Z2574" s="64"/>
      <c r="AA2574" s="64"/>
      <c r="AB2574" s="64"/>
      <c r="AC2574" s="64"/>
      <c r="AD2574" s="64"/>
      <c r="AE2574" s="64"/>
      <c r="AF2574" s="64"/>
      <c r="AG2574" s="64"/>
      <c r="AH2574" s="64"/>
    </row>
    <row r="2575" spans="1:34" ht="15" customHeight="1" x14ac:dyDescent="0.3">
      <c r="A2575" s="64"/>
      <c r="B2575" s="64"/>
      <c r="C2575" s="64"/>
      <c r="D2575" s="64"/>
      <c r="E2575" s="64"/>
      <c r="F2575" s="64"/>
      <c r="G2575" s="64"/>
      <c r="H2575" s="64"/>
      <c r="I2575" s="64"/>
      <c r="J2575" s="64"/>
      <c r="K2575" s="64"/>
      <c r="L2575" s="64"/>
      <c r="M2575" s="64"/>
      <c r="N2575" s="64"/>
      <c r="O2575" s="64"/>
      <c r="P2575" s="64"/>
      <c r="Q2575" s="64"/>
      <c r="R2575" s="64"/>
      <c r="S2575" s="64"/>
      <c r="T2575" s="64"/>
      <c r="U2575" s="64"/>
      <c r="V2575" s="64"/>
      <c r="W2575" s="64"/>
      <c r="X2575" s="64"/>
      <c r="Y2575" s="64"/>
      <c r="Z2575" s="64"/>
      <c r="AA2575" s="64"/>
      <c r="AB2575" s="64"/>
      <c r="AC2575" s="64"/>
      <c r="AD2575" s="64"/>
      <c r="AE2575" s="64"/>
      <c r="AF2575" s="64"/>
      <c r="AG2575" s="64"/>
      <c r="AH2575" s="64"/>
    </row>
    <row r="2576" spans="1:34" ht="15" customHeight="1" x14ac:dyDescent="0.3">
      <c r="A2576" s="64"/>
      <c r="B2576" s="64"/>
      <c r="C2576" s="64"/>
      <c r="D2576" s="64"/>
      <c r="E2576" s="64"/>
      <c r="F2576" s="64"/>
      <c r="G2576" s="64"/>
      <c r="H2576" s="64"/>
      <c r="I2576" s="64"/>
      <c r="J2576" s="64"/>
      <c r="K2576" s="64"/>
      <c r="L2576" s="64"/>
      <c r="M2576" s="64"/>
      <c r="N2576" s="64"/>
      <c r="O2576" s="64"/>
      <c r="P2576" s="64"/>
      <c r="Q2576" s="64"/>
      <c r="R2576" s="64"/>
      <c r="S2576" s="64"/>
      <c r="T2576" s="64"/>
      <c r="U2576" s="64"/>
      <c r="V2576" s="64"/>
      <c r="W2576" s="64"/>
      <c r="X2576" s="64"/>
      <c r="Y2576" s="64"/>
      <c r="Z2576" s="64"/>
      <c r="AA2576" s="64"/>
      <c r="AB2576" s="64"/>
      <c r="AC2576" s="64"/>
      <c r="AD2576" s="64"/>
      <c r="AE2576" s="64"/>
      <c r="AF2576" s="64"/>
      <c r="AG2576" s="64"/>
      <c r="AH2576" s="64"/>
    </row>
    <row r="2577" spans="1:34" ht="15" customHeight="1" x14ac:dyDescent="0.3">
      <c r="A2577" s="64"/>
      <c r="B2577" s="64"/>
      <c r="C2577" s="64"/>
      <c r="D2577" s="64"/>
      <c r="E2577" s="64"/>
      <c r="F2577" s="64"/>
      <c r="G2577" s="64"/>
      <c r="H2577" s="64"/>
      <c r="I2577" s="64"/>
      <c r="J2577" s="64"/>
      <c r="K2577" s="64"/>
      <c r="L2577" s="64"/>
      <c r="M2577" s="64"/>
      <c r="N2577" s="64"/>
      <c r="O2577" s="64"/>
      <c r="P2577" s="64"/>
      <c r="Q2577" s="64"/>
      <c r="R2577" s="64"/>
      <c r="S2577" s="64"/>
      <c r="T2577" s="64"/>
      <c r="U2577" s="64"/>
      <c r="V2577" s="64"/>
      <c r="W2577" s="64"/>
      <c r="X2577" s="64"/>
      <c r="Y2577" s="64"/>
      <c r="Z2577" s="64"/>
      <c r="AA2577" s="64"/>
      <c r="AB2577" s="64"/>
      <c r="AC2577" s="64"/>
      <c r="AD2577" s="64"/>
      <c r="AE2577" s="64"/>
      <c r="AF2577" s="64"/>
      <c r="AG2577" s="64"/>
      <c r="AH2577" s="64"/>
    </row>
    <row r="2578" spans="1:34" ht="15" customHeight="1" x14ac:dyDescent="0.3">
      <c r="A2578" s="64"/>
      <c r="B2578" s="64"/>
      <c r="C2578" s="64"/>
      <c r="D2578" s="64"/>
      <c r="E2578" s="64"/>
      <c r="F2578" s="64"/>
      <c r="G2578" s="64"/>
      <c r="H2578" s="64"/>
      <c r="I2578" s="64"/>
      <c r="J2578" s="64"/>
      <c r="K2578" s="64"/>
      <c r="L2578" s="64"/>
      <c r="M2578" s="64"/>
      <c r="N2578" s="64"/>
      <c r="O2578" s="64"/>
      <c r="P2578" s="64"/>
      <c r="Q2578" s="64"/>
      <c r="R2578" s="64"/>
      <c r="S2578" s="64"/>
      <c r="T2578" s="64"/>
      <c r="U2578" s="64"/>
      <c r="V2578" s="64"/>
      <c r="W2578" s="64"/>
      <c r="X2578" s="64"/>
      <c r="Y2578" s="64"/>
      <c r="Z2578" s="64"/>
      <c r="AA2578" s="64"/>
      <c r="AB2578" s="64"/>
      <c r="AC2578" s="64"/>
      <c r="AD2578" s="64"/>
      <c r="AE2578" s="64"/>
      <c r="AF2578" s="64"/>
      <c r="AG2578" s="64"/>
      <c r="AH2578" s="64"/>
    </row>
    <row r="2579" spans="1:34" ht="15" customHeight="1" x14ac:dyDescent="0.3">
      <c r="A2579" s="64"/>
      <c r="B2579" s="64"/>
      <c r="C2579" s="64"/>
      <c r="D2579" s="64"/>
      <c r="E2579" s="64"/>
      <c r="F2579" s="64"/>
      <c r="G2579" s="64"/>
      <c r="H2579" s="64"/>
      <c r="I2579" s="64"/>
      <c r="J2579" s="64"/>
      <c r="K2579" s="64"/>
      <c r="L2579" s="64"/>
      <c r="M2579" s="64"/>
      <c r="N2579" s="64"/>
      <c r="O2579" s="64"/>
      <c r="P2579" s="64"/>
      <c r="Q2579" s="64"/>
      <c r="R2579" s="64"/>
      <c r="S2579" s="64"/>
      <c r="T2579" s="64"/>
      <c r="U2579" s="64"/>
      <c r="V2579" s="64"/>
      <c r="W2579" s="64"/>
      <c r="X2579" s="64"/>
      <c r="Y2579" s="64"/>
      <c r="Z2579" s="64"/>
      <c r="AA2579" s="64"/>
      <c r="AB2579" s="64"/>
      <c r="AC2579" s="64"/>
      <c r="AD2579" s="64"/>
      <c r="AE2579" s="64"/>
      <c r="AF2579" s="64"/>
      <c r="AG2579" s="64"/>
      <c r="AH2579" s="64"/>
    </row>
    <row r="2580" spans="1:34" ht="15" customHeight="1" x14ac:dyDescent="0.3">
      <c r="A2580" s="64"/>
      <c r="B2580" s="64"/>
      <c r="C2580" s="64"/>
      <c r="D2580" s="64"/>
      <c r="E2580" s="64"/>
      <c r="F2580" s="64"/>
      <c r="G2580" s="64"/>
      <c r="H2580" s="64"/>
      <c r="I2580" s="64"/>
      <c r="J2580" s="64"/>
      <c r="K2580" s="64"/>
      <c r="L2580" s="64"/>
      <c r="M2580" s="64"/>
      <c r="N2580" s="64"/>
      <c r="O2580" s="64"/>
      <c r="P2580" s="64"/>
      <c r="Q2580" s="64"/>
      <c r="R2580" s="64"/>
      <c r="S2580" s="64"/>
      <c r="T2580" s="64"/>
      <c r="U2580" s="64"/>
      <c r="V2580" s="64"/>
      <c r="W2580" s="64"/>
      <c r="X2580" s="64"/>
      <c r="Y2580" s="64"/>
      <c r="Z2580" s="64"/>
      <c r="AA2580" s="64"/>
      <c r="AB2580" s="64"/>
      <c r="AC2580" s="64"/>
      <c r="AD2580" s="64"/>
      <c r="AE2580" s="64"/>
      <c r="AF2580" s="64"/>
      <c r="AG2580" s="64"/>
      <c r="AH2580" s="64"/>
    </row>
    <row r="2581" spans="1:34" ht="15" customHeight="1" x14ac:dyDescent="0.3">
      <c r="A2581" s="64"/>
      <c r="B2581" s="64"/>
      <c r="C2581" s="64"/>
      <c r="D2581" s="64"/>
      <c r="E2581" s="64"/>
      <c r="F2581" s="64"/>
      <c r="G2581" s="64"/>
      <c r="H2581" s="64"/>
      <c r="I2581" s="64"/>
      <c r="J2581" s="64"/>
      <c r="K2581" s="64"/>
      <c r="L2581" s="64"/>
      <c r="M2581" s="64"/>
      <c r="N2581" s="64"/>
      <c r="O2581" s="64"/>
      <c r="P2581" s="64"/>
      <c r="Q2581" s="64"/>
      <c r="R2581" s="64"/>
      <c r="S2581" s="64"/>
      <c r="T2581" s="64"/>
      <c r="U2581" s="64"/>
      <c r="V2581" s="64"/>
      <c r="W2581" s="64"/>
      <c r="X2581" s="64"/>
      <c r="Y2581" s="64"/>
      <c r="Z2581" s="64"/>
      <c r="AA2581" s="64"/>
      <c r="AB2581" s="64"/>
      <c r="AC2581" s="64"/>
      <c r="AD2581" s="64"/>
      <c r="AE2581" s="64"/>
      <c r="AF2581" s="64"/>
      <c r="AG2581" s="64"/>
      <c r="AH2581" s="64"/>
    </row>
    <row r="2582" spans="1:34" ht="15" customHeight="1" x14ac:dyDescent="0.3">
      <c r="A2582" s="64"/>
      <c r="B2582" s="64"/>
      <c r="C2582" s="64"/>
      <c r="D2582" s="64"/>
      <c r="E2582" s="64"/>
      <c r="F2582" s="64"/>
      <c r="G2582" s="64"/>
      <c r="H2582" s="64"/>
      <c r="I2582" s="64"/>
      <c r="J2582" s="64"/>
      <c r="K2582" s="64"/>
      <c r="L2582" s="64"/>
      <c r="M2582" s="64"/>
      <c r="N2582" s="64"/>
      <c r="O2582" s="64"/>
      <c r="P2582" s="64"/>
      <c r="Q2582" s="64"/>
      <c r="R2582" s="64"/>
      <c r="S2582" s="64"/>
      <c r="T2582" s="64"/>
      <c r="U2582" s="64"/>
      <c r="V2582" s="64"/>
      <c r="W2582" s="64"/>
      <c r="X2582" s="64"/>
      <c r="Y2582" s="64"/>
      <c r="Z2582" s="64"/>
      <c r="AA2582" s="64"/>
      <c r="AB2582" s="64"/>
      <c r="AC2582" s="64"/>
      <c r="AD2582" s="64"/>
      <c r="AE2582" s="64"/>
      <c r="AF2582" s="64"/>
      <c r="AG2582" s="64"/>
      <c r="AH2582" s="64"/>
    </row>
    <row r="2583" spans="1:34" ht="15" customHeight="1" x14ac:dyDescent="0.3">
      <c r="A2583" s="64"/>
      <c r="B2583" s="64"/>
      <c r="C2583" s="64"/>
      <c r="D2583" s="64"/>
      <c r="E2583" s="64"/>
      <c r="F2583" s="64"/>
      <c r="G2583" s="64"/>
      <c r="H2583" s="64"/>
      <c r="I2583" s="64"/>
      <c r="J2583" s="64"/>
      <c r="K2583" s="64"/>
      <c r="L2583" s="64"/>
      <c r="M2583" s="64"/>
      <c r="N2583" s="64"/>
      <c r="O2583" s="64"/>
      <c r="P2583" s="64"/>
      <c r="Q2583" s="64"/>
      <c r="R2583" s="64"/>
      <c r="S2583" s="64"/>
      <c r="T2583" s="64"/>
      <c r="U2583" s="64"/>
      <c r="V2583" s="64"/>
      <c r="W2583" s="64"/>
      <c r="X2583" s="64"/>
      <c r="Y2583" s="64"/>
      <c r="Z2583" s="64"/>
      <c r="AA2583" s="64"/>
      <c r="AB2583" s="64"/>
      <c r="AC2583" s="64"/>
      <c r="AD2583" s="64"/>
      <c r="AE2583" s="64"/>
      <c r="AF2583" s="64"/>
      <c r="AG2583" s="64"/>
      <c r="AH2583" s="64"/>
    </row>
    <row r="2584" spans="1:34" ht="15" customHeight="1" x14ac:dyDescent="0.3">
      <c r="A2584" s="64"/>
      <c r="B2584" s="64"/>
      <c r="C2584" s="64"/>
      <c r="D2584" s="64"/>
      <c r="E2584" s="64"/>
      <c r="F2584" s="64"/>
      <c r="G2584" s="64"/>
      <c r="H2584" s="64"/>
      <c r="I2584" s="64"/>
      <c r="J2584" s="64"/>
      <c r="K2584" s="64"/>
      <c r="L2584" s="64"/>
      <c r="M2584" s="64"/>
      <c r="N2584" s="64"/>
      <c r="O2584" s="64"/>
      <c r="P2584" s="64"/>
      <c r="Q2584" s="64"/>
      <c r="R2584" s="64"/>
      <c r="S2584" s="64"/>
      <c r="T2584" s="64"/>
      <c r="U2584" s="64"/>
      <c r="V2584" s="64"/>
      <c r="W2584" s="64"/>
      <c r="X2584" s="64"/>
      <c r="Y2584" s="64"/>
      <c r="Z2584" s="64"/>
      <c r="AA2584" s="64"/>
      <c r="AB2584" s="64"/>
      <c r="AC2584" s="64"/>
      <c r="AD2584" s="64"/>
      <c r="AE2584" s="64"/>
      <c r="AF2584" s="64"/>
      <c r="AG2584" s="64"/>
      <c r="AH2584" s="64"/>
    </row>
    <row r="2585" spans="1:34" ht="15" customHeight="1" x14ac:dyDescent="0.3">
      <c r="A2585" s="64"/>
      <c r="B2585" s="64"/>
      <c r="C2585" s="64"/>
      <c r="D2585" s="64"/>
      <c r="E2585" s="64"/>
      <c r="F2585" s="64"/>
      <c r="G2585" s="64"/>
      <c r="H2585" s="64"/>
      <c r="I2585" s="64"/>
      <c r="J2585" s="64"/>
      <c r="K2585" s="64"/>
      <c r="L2585" s="64"/>
      <c r="M2585" s="64"/>
      <c r="N2585" s="64"/>
      <c r="O2585" s="64"/>
      <c r="P2585" s="64"/>
      <c r="Q2585" s="64"/>
      <c r="R2585" s="64"/>
      <c r="S2585" s="64"/>
      <c r="T2585" s="64"/>
      <c r="U2585" s="64"/>
      <c r="V2585" s="64"/>
      <c r="W2585" s="64"/>
      <c r="X2585" s="64"/>
      <c r="Y2585" s="64"/>
      <c r="Z2585" s="64"/>
      <c r="AA2585" s="64"/>
      <c r="AB2585" s="64"/>
      <c r="AC2585" s="64"/>
      <c r="AD2585" s="64"/>
      <c r="AE2585" s="64"/>
      <c r="AF2585" s="64"/>
      <c r="AG2585" s="64"/>
      <c r="AH2585" s="64"/>
    </row>
    <row r="2586" spans="1:34" ht="15" customHeight="1" x14ac:dyDescent="0.3">
      <c r="A2586" s="64"/>
      <c r="B2586" s="64"/>
      <c r="C2586" s="64"/>
      <c r="D2586" s="64"/>
      <c r="E2586" s="64"/>
      <c r="F2586" s="64"/>
      <c r="G2586" s="64"/>
      <c r="H2586" s="64"/>
      <c r="I2586" s="64"/>
      <c r="J2586" s="64"/>
      <c r="K2586" s="64"/>
      <c r="L2586" s="64"/>
      <c r="M2586" s="64"/>
      <c r="N2586" s="64"/>
      <c r="O2586" s="64"/>
      <c r="P2586" s="64"/>
      <c r="Q2586" s="64"/>
      <c r="R2586" s="64"/>
      <c r="S2586" s="64"/>
      <c r="T2586" s="64"/>
      <c r="U2586" s="64"/>
      <c r="V2586" s="64"/>
      <c r="W2586" s="64"/>
      <c r="X2586" s="64"/>
      <c r="Y2586" s="64"/>
      <c r="Z2586" s="64"/>
      <c r="AA2586" s="64"/>
      <c r="AB2586" s="64"/>
      <c r="AC2586" s="64"/>
      <c r="AD2586" s="64"/>
      <c r="AE2586" s="64"/>
      <c r="AF2586" s="64"/>
      <c r="AG2586" s="64"/>
      <c r="AH2586" s="64"/>
    </row>
    <row r="2587" spans="1:34" ht="15" customHeight="1" x14ac:dyDescent="0.3">
      <c r="A2587" s="64"/>
      <c r="B2587" s="64"/>
      <c r="C2587" s="64"/>
      <c r="D2587" s="64"/>
      <c r="E2587" s="64"/>
      <c r="F2587" s="64"/>
      <c r="G2587" s="64"/>
      <c r="H2587" s="64"/>
      <c r="I2587" s="64"/>
      <c r="J2587" s="64"/>
      <c r="K2587" s="64"/>
      <c r="L2587" s="64"/>
      <c r="M2587" s="64"/>
      <c r="N2587" s="64"/>
      <c r="O2587" s="64"/>
      <c r="P2587" s="64"/>
      <c r="Q2587" s="64"/>
      <c r="R2587" s="64"/>
      <c r="S2587" s="64"/>
      <c r="T2587" s="64"/>
      <c r="U2587" s="64"/>
      <c r="V2587" s="64"/>
      <c r="W2587" s="64"/>
      <c r="X2587" s="64"/>
      <c r="Y2587" s="64"/>
      <c r="Z2587" s="64"/>
      <c r="AA2587" s="64"/>
      <c r="AB2587" s="64"/>
      <c r="AC2587" s="64"/>
      <c r="AD2587" s="64"/>
      <c r="AE2587" s="64"/>
      <c r="AF2587" s="64"/>
      <c r="AG2587" s="64"/>
      <c r="AH2587" s="64"/>
    </row>
    <row r="2588" spans="1:34" ht="15" customHeight="1" x14ac:dyDescent="0.3">
      <c r="A2588" s="64"/>
      <c r="B2588" s="64"/>
      <c r="C2588" s="64"/>
      <c r="D2588" s="64"/>
      <c r="E2588" s="64"/>
      <c r="F2588" s="64"/>
      <c r="G2588" s="64"/>
      <c r="H2588" s="64"/>
      <c r="I2588" s="64"/>
      <c r="J2588" s="64"/>
      <c r="K2588" s="64"/>
      <c r="L2588" s="64"/>
      <c r="M2588" s="64"/>
      <c r="N2588" s="64"/>
      <c r="O2588" s="64"/>
      <c r="P2588" s="64"/>
      <c r="Q2588" s="64"/>
      <c r="R2588" s="64"/>
      <c r="S2588" s="64"/>
      <c r="T2588" s="64"/>
      <c r="U2588" s="64"/>
      <c r="V2588" s="64"/>
      <c r="W2588" s="64"/>
      <c r="X2588" s="64"/>
      <c r="Y2588" s="64"/>
      <c r="Z2588" s="64"/>
      <c r="AA2588" s="64"/>
      <c r="AB2588" s="64"/>
      <c r="AC2588" s="64"/>
      <c r="AD2588" s="64"/>
      <c r="AE2588" s="64"/>
      <c r="AF2588" s="64"/>
      <c r="AG2588" s="64"/>
      <c r="AH2588" s="64"/>
    </row>
    <row r="2589" spans="1:34" ht="15" customHeight="1" x14ac:dyDescent="0.3">
      <c r="A2589" s="64"/>
      <c r="B2589" s="64"/>
      <c r="C2589" s="64"/>
      <c r="D2589" s="64"/>
      <c r="E2589" s="64"/>
      <c r="F2589" s="64"/>
      <c r="G2589" s="64"/>
      <c r="H2589" s="64"/>
      <c r="I2589" s="64"/>
      <c r="J2589" s="64"/>
      <c r="K2589" s="64"/>
      <c r="L2589" s="64"/>
      <c r="M2589" s="64"/>
      <c r="N2589" s="64"/>
      <c r="O2589" s="64"/>
      <c r="P2589" s="64"/>
      <c r="Q2589" s="64"/>
      <c r="R2589" s="64"/>
      <c r="S2589" s="64"/>
      <c r="T2589" s="64"/>
      <c r="U2589" s="64"/>
      <c r="V2589" s="64"/>
      <c r="W2589" s="64"/>
      <c r="X2589" s="64"/>
      <c r="Y2589" s="64"/>
      <c r="Z2589" s="64"/>
      <c r="AA2589" s="64"/>
      <c r="AB2589" s="64"/>
      <c r="AC2589" s="64"/>
      <c r="AD2589" s="64"/>
      <c r="AE2589" s="64"/>
      <c r="AF2589" s="64"/>
      <c r="AG2589" s="64"/>
      <c r="AH2589" s="64"/>
    </row>
    <row r="2590" spans="1:34" ht="15" customHeight="1" x14ac:dyDescent="0.3">
      <c r="A2590" s="64"/>
      <c r="B2590" s="64"/>
      <c r="C2590" s="64"/>
      <c r="D2590" s="64"/>
      <c r="E2590" s="64"/>
      <c r="F2590" s="64"/>
      <c r="G2590" s="64"/>
      <c r="H2590" s="64"/>
      <c r="I2590" s="64"/>
      <c r="J2590" s="64"/>
      <c r="K2590" s="64"/>
      <c r="L2590" s="64"/>
      <c r="M2590" s="64"/>
      <c r="N2590" s="64"/>
      <c r="O2590" s="64"/>
      <c r="P2590" s="64"/>
      <c r="Q2590" s="64"/>
      <c r="R2590" s="64"/>
      <c r="S2590" s="64"/>
      <c r="T2590" s="64"/>
      <c r="U2590" s="64"/>
      <c r="V2590" s="64"/>
      <c r="W2590" s="64"/>
      <c r="X2590" s="64"/>
      <c r="Y2590" s="64"/>
      <c r="Z2590" s="64"/>
      <c r="AA2590" s="64"/>
      <c r="AB2590" s="64"/>
      <c r="AC2590" s="64"/>
      <c r="AD2590" s="64"/>
      <c r="AE2590" s="64"/>
      <c r="AF2590" s="64"/>
      <c r="AG2590" s="64"/>
      <c r="AH2590" s="64"/>
    </row>
    <row r="2591" spans="1:34" ht="15" customHeight="1" x14ac:dyDescent="0.3">
      <c r="A2591" s="64"/>
      <c r="B2591" s="64"/>
      <c r="C2591" s="64"/>
      <c r="D2591" s="64"/>
      <c r="E2591" s="64"/>
      <c r="F2591" s="64"/>
      <c r="G2591" s="64"/>
      <c r="H2591" s="64"/>
      <c r="I2591" s="64"/>
      <c r="J2591" s="64"/>
      <c r="K2591" s="64"/>
      <c r="L2591" s="64"/>
      <c r="M2591" s="64"/>
      <c r="N2591" s="64"/>
      <c r="O2591" s="64"/>
      <c r="P2591" s="64"/>
      <c r="Q2591" s="64"/>
      <c r="R2591" s="64"/>
      <c r="S2591" s="64"/>
      <c r="T2591" s="64"/>
      <c r="U2591" s="64"/>
      <c r="V2591" s="64"/>
      <c r="W2591" s="64"/>
      <c r="X2591" s="64"/>
      <c r="Y2591" s="64"/>
      <c r="Z2591" s="64"/>
      <c r="AA2591" s="64"/>
      <c r="AB2591" s="64"/>
      <c r="AC2591" s="64"/>
      <c r="AD2591" s="64"/>
      <c r="AE2591" s="64"/>
      <c r="AF2591" s="64"/>
      <c r="AG2591" s="64"/>
      <c r="AH2591" s="64"/>
    </row>
    <row r="2592" spans="1:34" ht="15" customHeight="1" x14ac:dyDescent="0.3">
      <c r="A2592" s="64"/>
      <c r="B2592" s="64"/>
      <c r="C2592" s="64"/>
      <c r="D2592" s="64"/>
      <c r="E2592" s="64"/>
      <c r="F2592" s="64"/>
      <c r="G2592" s="64"/>
      <c r="H2592" s="64"/>
      <c r="I2592" s="64"/>
      <c r="J2592" s="64"/>
      <c r="K2592" s="64"/>
      <c r="L2592" s="64"/>
      <c r="M2592" s="64"/>
      <c r="N2592" s="64"/>
      <c r="O2592" s="64"/>
      <c r="P2592" s="64"/>
      <c r="Q2592" s="64"/>
      <c r="R2592" s="64"/>
      <c r="S2592" s="64"/>
      <c r="T2592" s="64"/>
      <c r="U2592" s="64"/>
      <c r="V2592" s="64"/>
      <c r="W2592" s="64"/>
      <c r="X2592" s="64"/>
      <c r="Y2592" s="64"/>
      <c r="Z2592" s="64"/>
      <c r="AA2592" s="64"/>
      <c r="AB2592" s="64"/>
      <c r="AC2592" s="64"/>
      <c r="AD2592" s="64"/>
      <c r="AE2592" s="64"/>
      <c r="AF2592" s="64"/>
      <c r="AG2592" s="64"/>
      <c r="AH2592" s="64"/>
    </row>
    <row r="2593" spans="1:34" ht="15" customHeight="1" x14ac:dyDescent="0.3">
      <c r="A2593" s="64"/>
      <c r="B2593" s="64"/>
      <c r="C2593" s="64"/>
      <c r="D2593" s="64"/>
      <c r="E2593" s="64"/>
      <c r="F2593" s="64"/>
      <c r="G2593" s="64"/>
      <c r="H2593" s="64"/>
      <c r="I2593" s="64"/>
      <c r="J2593" s="64"/>
      <c r="K2593" s="64"/>
      <c r="L2593" s="64"/>
      <c r="M2593" s="64"/>
      <c r="N2593" s="64"/>
      <c r="O2593" s="64"/>
      <c r="P2593" s="64"/>
      <c r="Q2593" s="64"/>
      <c r="R2593" s="64"/>
      <c r="S2593" s="64"/>
      <c r="T2593" s="64"/>
      <c r="U2593" s="64"/>
      <c r="V2593" s="64"/>
      <c r="W2593" s="64"/>
      <c r="X2593" s="64"/>
      <c r="Y2593" s="64"/>
      <c r="Z2593" s="64"/>
      <c r="AA2593" s="64"/>
      <c r="AB2593" s="64"/>
      <c r="AC2593" s="64"/>
      <c r="AD2593" s="64"/>
      <c r="AE2593" s="64"/>
      <c r="AF2593" s="64"/>
      <c r="AG2593" s="64"/>
      <c r="AH2593" s="64"/>
    </row>
    <row r="2594" spans="1:34" ht="15" customHeight="1" x14ac:dyDescent="0.3">
      <c r="A2594" s="64"/>
      <c r="B2594" s="87"/>
      <c r="C2594" s="87"/>
      <c r="D2594" s="87"/>
      <c r="E2594" s="87"/>
      <c r="F2594" s="87"/>
      <c r="G2594" s="87"/>
      <c r="H2594" s="87"/>
      <c r="I2594" s="87"/>
      <c r="J2594" s="87"/>
      <c r="K2594" s="87"/>
      <c r="L2594" s="87"/>
      <c r="M2594" s="87"/>
      <c r="N2594" s="87"/>
      <c r="O2594" s="87"/>
      <c r="P2594" s="87"/>
      <c r="Q2594" s="87"/>
      <c r="R2594" s="87"/>
      <c r="S2594" s="87"/>
      <c r="T2594" s="87"/>
      <c r="U2594" s="87"/>
      <c r="V2594" s="87"/>
      <c r="W2594" s="87"/>
      <c r="X2594" s="87"/>
      <c r="Y2594" s="87"/>
      <c r="Z2594" s="87"/>
      <c r="AA2594" s="87"/>
      <c r="AB2594" s="87"/>
      <c r="AC2594" s="87"/>
      <c r="AD2594" s="87"/>
      <c r="AE2594" s="87"/>
      <c r="AF2594" s="87"/>
      <c r="AG2594" s="64"/>
      <c r="AH2594" s="64"/>
    </row>
    <row r="2595" spans="1:34" ht="15" customHeight="1" x14ac:dyDescent="0.3">
      <c r="A2595" s="64"/>
      <c r="B2595" s="64"/>
      <c r="C2595" s="64"/>
      <c r="D2595" s="64"/>
      <c r="E2595" s="64"/>
      <c r="F2595" s="64"/>
      <c r="G2595" s="64"/>
      <c r="H2595" s="64"/>
      <c r="I2595" s="64"/>
      <c r="J2595" s="64"/>
      <c r="K2595" s="64"/>
      <c r="L2595" s="64"/>
      <c r="M2595" s="64"/>
      <c r="N2595" s="64"/>
      <c r="O2595" s="64"/>
      <c r="P2595" s="64"/>
      <c r="Q2595" s="64"/>
      <c r="R2595" s="64"/>
      <c r="S2595" s="64"/>
      <c r="T2595" s="64"/>
      <c r="U2595" s="64"/>
      <c r="V2595" s="64"/>
      <c r="W2595" s="64"/>
      <c r="X2595" s="64"/>
      <c r="Y2595" s="64"/>
      <c r="Z2595" s="64"/>
      <c r="AA2595" s="64"/>
      <c r="AB2595" s="64"/>
      <c r="AC2595" s="64"/>
      <c r="AD2595" s="64"/>
      <c r="AE2595" s="64"/>
      <c r="AF2595" s="64"/>
      <c r="AG2595" s="64"/>
      <c r="AH2595" s="64"/>
    </row>
    <row r="2596" spans="1:34" ht="15" customHeight="1" x14ac:dyDescent="0.3">
      <c r="A2596" s="64"/>
      <c r="B2596" s="64"/>
      <c r="C2596" s="64"/>
      <c r="D2596" s="64"/>
      <c r="E2596" s="64"/>
      <c r="F2596" s="64"/>
      <c r="G2596" s="64"/>
      <c r="H2596" s="64"/>
      <c r="I2596" s="64"/>
      <c r="J2596" s="64"/>
      <c r="K2596" s="64"/>
      <c r="L2596" s="64"/>
      <c r="M2596" s="64"/>
      <c r="N2596" s="64"/>
      <c r="O2596" s="64"/>
      <c r="P2596" s="64"/>
      <c r="Q2596" s="64"/>
      <c r="R2596" s="64"/>
      <c r="S2596" s="64"/>
      <c r="T2596" s="64"/>
      <c r="U2596" s="64"/>
      <c r="V2596" s="64"/>
      <c r="W2596" s="64"/>
      <c r="X2596" s="64"/>
      <c r="Y2596" s="64"/>
      <c r="Z2596" s="64"/>
      <c r="AA2596" s="64"/>
      <c r="AB2596" s="64"/>
      <c r="AC2596" s="64"/>
      <c r="AD2596" s="64"/>
      <c r="AE2596" s="64"/>
      <c r="AF2596" s="64"/>
      <c r="AG2596" s="64"/>
      <c r="AH2596" s="64"/>
    </row>
    <row r="2597" spans="1:34" ht="15" customHeight="1" x14ac:dyDescent="0.3">
      <c r="A2597" s="64"/>
      <c r="B2597" s="87"/>
      <c r="C2597" s="87"/>
      <c r="D2597" s="87"/>
      <c r="E2597" s="87"/>
      <c r="F2597" s="87"/>
      <c r="G2597" s="87"/>
      <c r="H2597" s="87"/>
      <c r="I2597" s="87"/>
      <c r="J2597" s="87"/>
      <c r="K2597" s="87"/>
      <c r="L2597" s="87"/>
      <c r="M2597" s="87"/>
      <c r="N2597" s="87"/>
      <c r="O2597" s="87"/>
      <c r="P2597" s="87"/>
      <c r="Q2597" s="87"/>
      <c r="R2597" s="87"/>
      <c r="S2597" s="87"/>
      <c r="T2597" s="87"/>
      <c r="U2597" s="87"/>
      <c r="V2597" s="87"/>
      <c r="W2597" s="87"/>
      <c r="X2597" s="87"/>
      <c r="Y2597" s="87"/>
      <c r="Z2597" s="87"/>
      <c r="AA2597" s="87"/>
      <c r="AB2597" s="87"/>
      <c r="AC2597" s="87"/>
      <c r="AD2597" s="87"/>
      <c r="AE2597" s="87"/>
      <c r="AF2597" s="87"/>
      <c r="AG2597" s="64"/>
      <c r="AH2597" s="64"/>
    </row>
    <row r="2598" spans="1:34" ht="15" customHeight="1" x14ac:dyDescent="0.3">
      <c r="A2598" s="64"/>
      <c r="B2598" s="58"/>
      <c r="C2598" s="58"/>
      <c r="D2598" s="58"/>
      <c r="E2598" s="58"/>
      <c r="F2598" s="58"/>
      <c r="G2598" s="58"/>
      <c r="H2598" s="58"/>
      <c r="I2598" s="58"/>
      <c r="J2598" s="58"/>
      <c r="K2598" s="58"/>
      <c r="L2598" s="58"/>
      <c r="M2598" s="58"/>
      <c r="N2598" s="58"/>
      <c r="O2598" s="58"/>
      <c r="P2598" s="58"/>
      <c r="Q2598" s="58"/>
      <c r="R2598" s="58"/>
      <c r="S2598" s="58"/>
      <c r="T2598" s="58"/>
      <c r="U2598" s="58"/>
      <c r="V2598" s="58"/>
      <c r="W2598" s="58"/>
      <c r="X2598" s="58"/>
      <c r="Y2598" s="58"/>
      <c r="Z2598" s="58"/>
      <c r="AA2598" s="58"/>
      <c r="AB2598" s="58"/>
      <c r="AC2598" s="58"/>
      <c r="AD2598" s="58"/>
      <c r="AE2598" s="58"/>
      <c r="AF2598" s="58"/>
      <c r="AG2598" s="64"/>
      <c r="AH2598" s="64"/>
    </row>
    <row r="2599" spans="1:34" ht="15" customHeight="1" x14ac:dyDescent="0.3">
      <c r="A2599" s="64"/>
      <c r="B2599" s="64"/>
      <c r="C2599" s="64"/>
      <c r="D2599" s="64"/>
      <c r="E2599" s="64"/>
      <c r="F2599" s="64"/>
      <c r="G2599" s="64"/>
      <c r="H2599" s="64"/>
      <c r="I2599" s="64"/>
      <c r="J2599" s="64"/>
      <c r="K2599" s="64"/>
      <c r="L2599" s="64"/>
      <c r="M2599" s="64"/>
      <c r="N2599" s="64"/>
      <c r="O2599" s="64"/>
      <c r="P2599" s="64"/>
      <c r="Q2599" s="64"/>
      <c r="R2599" s="64"/>
      <c r="S2599" s="64"/>
      <c r="T2599" s="64"/>
      <c r="U2599" s="64"/>
      <c r="V2599" s="64"/>
      <c r="W2599" s="64"/>
      <c r="X2599" s="64"/>
      <c r="Y2599" s="64"/>
      <c r="Z2599" s="64"/>
      <c r="AA2599" s="64"/>
      <c r="AB2599" s="64"/>
      <c r="AC2599" s="64"/>
      <c r="AD2599" s="64"/>
      <c r="AE2599" s="64"/>
      <c r="AF2599" s="64"/>
      <c r="AG2599" s="64"/>
      <c r="AH2599" s="64"/>
    </row>
    <row r="2600" spans="1:34" ht="15" customHeight="1" x14ac:dyDescent="0.3">
      <c r="A2600" s="64"/>
      <c r="B2600" s="64"/>
      <c r="C2600" s="64"/>
      <c r="D2600" s="64"/>
      <c r="E2600" s="64"/>
      <c r="F2600" s="64"/>
      <c r="G2600" s="64"/>
      <c r="H2600" s="64"/>
      <c r="I2600" s="64"/>
      <c r="J2600" s="64"/>
      <c r="K2600" s="64"/>
      <c r="L2600" s="64"/>
      <c r="M2600" s="64"/>
      <c r="N2600" s="64"/>
      <c r="O2600" s="64"/>
      <c r="P2600" s="64"/>
      <c r="Q2600" s="64"/>
      <c r="R2600" s="64"/>
      <c r="S2600" s="64"/>
      <c r="T2600" s="64"/>
      <c r="U2600" s="64"/>
      <c r="V2600" s="64"/>
      <c r="W2600" s="64"/>
      <c r="X2600" s="64"/>
      <c r="Y2600" s="64"/>
      <c r="Z2600" s="64"/>
      <c r="AA2600" s="64"/>
      <c r="AB2600" s="64"/>
      <c r="AC2600" s="64"/>
      <c r="AD2600" s="64"/>
      <c r="AE2600" s="64"/>
      <c r="AF2600" s="64"/>
      <c r="AG2600" s="64"/>
      <c r="AH2600" s="64"/>
    </row>
    <row r="2601" spans="1:34" ht="15" customHeight="1" x14ac:dyDescent="0.3">
      <c r="A2601" s="64"/>
      <c r="B2601" s="64"/>
      <c r="C2601" s="64"/>
      <c r="D2601" s="64"/>
      <c r="E2601" s="64"/>
      <c r="F2601" s="64"/>
      <c r="G2601" s="64"/>
      <c r="H2601" s="64"/>
      <c r="I2601" s="64"/>
      <c r="J2601" s="64"/>
      <c r="K2601" s="64"/>
      <c r="L2601" s="64"/>
      <c r="M2601" s="64"/>
      <c r="N2601" s="64"/>
      <c r="O2601" s="64"/>
      <c r="P2601" s="64"/>
      <c r="Q2601" s="64"/>
      <c r="R2601" s="64"/>
      <c r="S2601" s="64"/>
      <c r="T2601" s="64"/>
      <c r="U2601" s="64"/>
      <c r="V2601" s="64"/>
      <c r="W2601" s="64"/>
      <c r="X2601" s="64"/>
      <c r="Y2601" s="64"/>
      <c r="Z2601" s="64"/>
      <c r="AA2601" s="64"/>
      <c r="AB2601" s="64"/>
      <c r="AC2601" s="64"/>
      <c r="AD2601" s="64"/>
      <c r="AE2601" s="64"/>
      <c r="AF2601" s="64"/>
      <c r="AG2601" s="64"/>
      <c r="AH2601" s="64"/>
    </row>
    <row r="2602" spans="1:34" ht="15" customHeight="1" x14ac:dyDescent="0.3">
      <c r="A2602" s="64"/>
      <c r="B2602" s="64"/>
      <c r="C2602" s="64"/>
      <c r="D2602" s="64"/>
      <c r="E2602" s="64"/>
      <c r="F2602" s="64"/>
      <c r="G2602" s="64"/>
      <c r="H2602" s="64"/>
      <c r="I2602" s="64"/>
      <c r="J2602" s="64"/>
      <c r="K2602" s="64"/>
      <c r="L2602" s="64"/>
      <c r="M2602" s="64"/>
      <c r="N2602" s="64"/>
      <c r="O2602" s="64"/>
      <c r="P2602" s="64"/>
      <c r="Q2602" s="64"/>
      <c r="R2602" s="64"/>
      <c r="S2602" s="64"/>
      <c r="T2602" s="64"/>
      <c r="U2602" s="64"/>
      <c r="V2602" s="64"/>
      <c r="W2602" s="64"/>
      <c r="X2602" s="64"/>
      <c r="Y2602" s="64"/>
      <c r="Z2602" s="64"/>
      <c r="AA2602" s="64"/>
      <c r="AB2602" s="64"/>
      <c r="AC2602" s="64"/>
      <c r="AD2602" s="64"/>
      <c r="AE2602" s="64"/>
      <c r="AF2602" s="64"/>
      <c r="AG2602" s="64"/>
      <c r="AH2602" s="64"/>
    </row>
    <row r="2603" spans="1:34" ht="15" customHeight="1" x14ac:dyDescent="0.3">
      <c r="A2603" s="64"/>
      <c r="B2603" s="64"/>
      <c r="C2603" s="64"/>
      <c r="D2603" s="64"/>
      <c r="E2603" s="64"/>
      <c r="F2603" s="64"/>
      <c r="G2603" s="64"/>
      <c r="H2603" s="64"/>
      <c r="I2603" s="64"/>
      <c r="J2603" s="64"/>
      <c r="K2603" s="64"/>
      <c r="L2603" s="64"/>
      <c r="M2603" s="64"/>
      <c r="N2603" s="64"/>
      <c r="O2603" s="64"/>
      <c r="P2603" s="64"/>
      <c r="Q2603" s="64"/>
      <c r="R2603" s="64"/>
      <c r="S2603" s="64"/>
      <c r="T2603" s="64"/>
      <c r="U2603" s="64"/>
      <c r="V2603" s="64"/>
      <c r="W2603" s="64"/>
      <c r="X2603" s="64"/>
      <c r="Y2603" s="64"/>
      <c r="Z2603" s="64"/>
      <c r="AA2603" s="64"/>
      <c r="AB2603" s="64"/>
      <c r="AC2603" s="64"/>
      <c r="AD2603" s="64"/>
      <c r="AE2603" s="64"/>
      <c r="AF2603" s="64"/>
      <c r="AG2603" s="64"/>
      <c r="AH2603" s="64"/>
    </row>
    <row r="2604" spans="1:34" ht="15" customHeight="1" x14ac:dyDescent="0.3">
      <c r="A2604" s="64"/>
      <c r="B2604" s="64"/>
      <c r="C2604" s="64"/>
      <c r="D2604" s="64"/>
      <c r="E2604" s="64"/>
      <c r="F2604" s="64"/>
      <c r="G2604" s="64"/>
      <c r="H2604" s="64"/>
      <c r="I2604" s="64"/>
      <c r="J2604" s="64"/>
      <c r="K2604" s="64"/>
      <c r="L2604" s="64"/>
      <c r="M2604" s="64"/>
      <c r="N2604" s="64"/>
      <c r="O2604" s="64"/>
      <c r="P2604" s="64"/>
      <c r="Q2604" s="64"/>
      <c r="R2604" s="64"/>
      <c r="S2604" s="64"/>
      <c r="T2604" s="64"/>
      <c r="U2604" s="64"/>
      <c r="V2604" s="64"/>
      <c r="W2604" s="64"/>
      <c r="X2604" s="64"/>
      <c r="Y2604" s="64"/>
      <c r="Z2604" s="64"/>
      <c r="AA2604" s="64"/>
      <c r="AB2604" s="64"/>
      <c r="AC2604" s="64"/>
      <c r="AD2604" s="64"/>
      <c r="AE2604" s="64"/>
      <c r="AF2604" s="64"/>
      <c r="AG2604" s="64"/>
      <c r="AH2604" s="64"/>
    </row>
    <row r="2605" spans="1:34" ht="15" customHeight="1" x14ac:dyDescent="0.3">
      <c r="A2605" s="64"/>
      <c r="B2605" s="64"/>
      <c r="C2605" s="64"/>
      <c r="D2605" s="64"/>
      <c r="E2605" s="64"/>
      <c r="F2605" s="64"/>
      <c r="G2605" s="64"/>
      <c r="H2605" s="64"/>
      <c r="I2605" s="64"/>
      <c r="J2605" s="64"/>
      <c r="K2605" s="64"/>
      <c r="L2605" s="64"/>
      <c r="M2605" s="64"/>
      <c r="N2605" s="64"/>
      <c r="O2605" s="64"/>
      <c r="P2605" s="64"/>
      <c r="Q2605" s="64"/>
      <c r="R2605" s="64"/>
      <c r="S2605" s="64"/>
      <c r="T2605" s="64"/>
      <c r="U2605" s="64"/>
      <c r="V2605" s="64"/>
      <c r="W2605" s="64"/>
      <c r="X2605" s="64"/>
      <c r="Y2605" s="64"/>
      <c r="Z2605" s="64"/>
      <c r="AA2605" s="64"/>
      <c r="AB2605" s="64"/>
      <c r="AC2605" s="64"/>
      <c r="AD2605" s="64"/>
      <c r="AE2605" s="64"/>
      <c r="AF2605" s="64"/>
      <c r="AG2605" s="64"/>
      <c r="AH2605" s="64"/>
    </row>
    <row r="2606" spans="1:34" ht="15" customHeight="1" x14ac:dyDescent="0.3">
      <c r="A2606" s="64"/>
      <c r="B2606" s="64"/>
      <c r="C2606" s="64"/>
      <c r="D2606" s="64"/>
      <c r="E2606" s="64"/>
      <c r="F2606" s="64"/>
      <c r="G2606" s="64"/>
      <c r="H2606" s="64"/>
      <c r="I2606" s="64"/>
      <c r="J2606" s="64"/>
      <c r="K2606" s="64"/>
      <c r="L2606" s="64"/>
      <c r="M2606" s="64"/>
      <c r="N2606" s="64"/>
      <c r="O2606" s="64"/>
      <c r="P2606" s="64"/>
      <c r="Q2606" s="64"/>
      <c r="R2606" s="64"/>
      <c r="S2606" s="64"/>
      <c r="T2606" s="64"/>
      <c r="U2606" s="64"/>
      <c r="V2606" s="64"/>
      <c r="W2606" s="64"/>
      <c r="X2606" s="64"/>
      <c r="Y2606" s="64"/>
      <c r="Z2606" s="64"/>
      <c r="AA2606" s="64"/>
      <c r="AB2606" s="64"/>
      <c r="AC2606" s="64"/>
      <c r="AD2606" s="64"/>
      <c r="AE2606" s="64"/>
      <c r="AF2606" s="64"/>
      <c r="AG2606" s="64"/>
      <c r="AH2606" s="64"/>
    </row>
    <row r="2607" spans="1:34" ht="15" customHeight="1" x14ac:dyDescent="0.3">
      <c r="A2607" s="64"/>
      <c r="B2607" s="64"/>
      <c r="C2607" s="64"/>
      <c r="D2607" s="64"/>
      <c r="E2607" s="64"/>
      <c r="F2607" s="64"/>
      <c r="G2607" s="64"/>
      <c r="H2607" s="64"/>
      <c r="I2607" s="64"/>
      <c r="J2607" s="64"/>
      <c r="K2607" s="64"/>
      <c r="L2607" s="64"/>
      <c r="M2607" s="64"/>
      <c r="N2607" s="64"/>
      <c r="O2607" s="64"/>
      <c r="P2607" s="64"/>
      <c r="Q2607" s="64"/>
      <c r="R2607" s="64"/>
      <c r="S2607" s="64"/>
      <c r="T2607" s="64"/>
      <c r="U2607" s="64"/>
      <c r="V2607" s="64"/>
      <c r="W2607" s="64"/>
      <c r="X2607" s="64"/>
      <c r="Y2607" s="64"/>
      <c r="Z2607" s="64"/>
      <c r="AA2607" s="64"/>
      <c r="AB2607" s="64"/>
      <c r="AC2607" s="64"/>
      <c r="AD2607" s="64"/>
      <c r="AE2607" s="64"/>
      <c r="AF2607" s="64"/>
      <c r="AG2607" s="64"/>
      <c r="AH2607" s="64"/>
    </row>
    <row r="2608" spans="1:34" ht="15" customHeight="1" x14ac:dyDescent="0.3">
      <c r="A2608" s="64"/>
      <c r="B2608" s="64"/>
      <c r="C2608" s="64"/>
      <c r="D2608" s="64"/>
      <c r="E2608" s="64"/>
      <c r="F2608" s="64"/>
      <c r="G2608" s="64"/>
      <c r="H2608" s="64"/>
      <c r="I2608" s="64"/>
      <c r="J2608" s="64"/>
      <c r="K2608" s="64"/>
      <c r="L2608" s="64"/>
      <c r="M2608" s="64"/>
      <c r="N2608" s="64"/>
      <c r="O2608" s="64"/>
      <c r="P2608" s="64"/>
      <c r="Q2608" s="64"/>
      <c r="R2608" s="64"/>
      <c r="S2608" s="64"/>
      <c r="T2608" s="64"/>
      <c r="U2608" s="64"/>
      <c r="V2608" s="64"/>
      <c r="W2608" s="64"/>
      <c r="X2608" s="64"/>
      <c r="Y2608" s="64"/>
      <c r="Z2608" s="64"/>
      <c r="AA2608" s="64"/>
      <c r="AB2608" s="64"/>
      <c r="AC2608" s="64"/>
      <c r="AD2608" s="64"/>
      <c r="AE2608" s="64"/>
      <c r="AF2608" s="64"/>
      <c r="AG2608" s="64"/>
      <c r="AH2608" s="64"/>
    </row>
    <row r="2609" spans="1:34" ht="15" customHeight="1" x14ac:dyDescent="0.3">
      <c r="A2609" s="64"/>
      <c r="B2609" s="64"/>
      <c r="C2609" s="64"/>
      <c r="D2609" s="64"/>
      <c r="E2609" s="64"/>
      <c r="F2609" s="64"/>
      <c r="G2609" s="64"/>
      <c r="H2609" s="64"/>
      <c r="I2609" s="64"/>
      <c r="J2609" s="64"/>
      <c r="K2609" s="64"/>
      <c r="L2609" s="64"/>
      <c r="M2609" s="64"/>
      <c r="N2609" s="64"/>
      <c r="O2609" s="64"/>
      <c r="P2609" s="64"/>
      <c r="Q2609" s="64"/>
      <c r="R2609" s="64"/>
      <c r="S2609" s="64"/>
      <c r="T2609" s="64"/>
      <c r="U2609" s="64"/>
      <c r="V2609" s="64"/>
      <c r="W2609" s="64"/>
      <c r="X2609" s="64"/>
      <c r="Y2609" s="64"/>
      <c r="Z2609" s="64"/>
      <c r="AA2609" s="64"/>
      <c r="AB2609" s="64"/>
      <c r="AC2609" s="64"/>
      <c r="AD2609" s="64"/>
      <c r="AE2609" s="64"/>
      <c r="AF2609" s="64"/>
      <c r="AG2609" s="64"/>
      <c r="AH2609" s="64"/>
    </row>
    <row r="2610" spans="1:34" ht="15" customHeight="1" x14ac:dyDescent="0.3">
      <c r="A2610" s="64"/>
      <c r="B2610" s="64"/>
      <c r="C2610" s="64"/>
      <c r="D2610" s="64"/>
      <c r="E2610" s="64"/>
      <c r="F2610" s="64"/>
      <c r="G2610" s="64"/>
      <c r="H2610" s="64"/>
      <c r="I2610" s="64"/>
      <c r="J2610" s="64"/>
      <c r="K2610" s="64"/>
      <c r="L2610" s="64"/>
      <c r="M2610" s="64"/>
      <c r="N2610" s="64"/>
      <c r="O2610" s="64"/>
      <c r="P2610" s="64"/>
      <c r="Q2610" s="64"/>
      <c r="R2610" s="64"/>
      <c r="S2610" s="64"/>
      <c r="T2610" s="64"/>
      <c r="U2610" s="64"/>
      <c r="V2610" s="64"/>
      <c r="W2610" s="64"/>
      <c r="X2610" s="64"/>
      <c r="Y2610" s="64"/>
      <c r="Z2610" s="64"/>
      <c r="AA2610" s="64"/>
      <c r="AB2610" s="64"/>
      <c r="AC2610" s="64"/>
      <c r="AD2610" s="64"/>
      <c r="AE2610" s="64"/>
      <c r="AF2610" s="64"/>
      <c r="AG2610" s="64"/>
      <c r="AH2610" s="64"/>
    </row>
    <row r="2611" spans="1:34" ht="15" customHeight="1" x14ac:dyDescent="0.3">
      <c r="A2611" s="64"/>
      <c r="B2611" s="64"/>
      <c r="C2611" s="64"/>
      <c r="D2611" s="64"/>
      <c r="E2611" s="64"/>
      <c r="F2611" s="64"/>
      <c r="G2611" s="64"/>
      <c r="H2611" s="64"/>
      <c r="I2611" s="64"/>
      <c r="J2611" s="64"/>
      <c r="K2611" s="64"/>
      <c r="L2611" s="64"/>
      <c r="M2611" s="64"/>
      <c r="N2611" s="64"/>
      <c r="O2611" s="64"/>
      <c r="P2611" s="64"/>
      <c r="Q2611" s="64"/>
      <c r="R2611" s="64"/>
      <c r="S2611" s="64"/>
      <c r="T2611" s="64"/>
      <c r="U2611" s="64"/>
      <c r="V2611" s="64"/>
      <c r="W2611" s="64"/>
      <c r="X2611" s="64"/>
      <c r="Y2611" s="64"/>
      <c r="Z2611" s="64"/>
      <c r="AA2611" s="64"/>
      <c r="AB2611" s="64"/>
      <c r="AC2611" s="64"/>
      <c r="AD2611" s="64"/>
      <c r="AE2611" s="64"/>
      <c r="AF2611" s="64"/>
      <c r="AG2611" s="64"/>
      <c r="AH2611" s="64"/>
    </row>
    <row r="2612" spans="1:34" ht="15" customHeight="1" x14ac:dyDescent="0.3">
      <c r="A2612" s="64"/>
      <c r="B2612" s="64"/>
      <c r="C2612" s="64"/>
      <c r="D2612" s="64"/>
      <c r="E2612" s="64"/>
      <c r="F2612" s="64"/>
      <c r="G2612" s="64"/>
      <c r="H2612" s="64"/>
      <c r="I2612" s="64"/>
      <c r="J2612" s="64"/>
      <c r="K2612" s="64"/>
      <c r="L2612" s="64"/>
      <c r="M2612" s="64"/>
      <c r="N2612" s="64"/>
      <c r="O2612" s="64"/>
      <c r="P2612" s="64"/>
      <c r="Q2612" s="64"/>
      <c r="R2612" s="64"/>
      <c r="S2612" s="64"/>
      <c r="T2612" s="64"/>
      <c r="U2612" s="64"/>
      <c r="V2612" s="64"/>
      <c r="W2612" s="64"/>
      <c r="X2612" s="64"/>
      <c r="Y2612" s="64"/>
      <c r="Z2612" s="64"/>
      <c r="AA2612" s="64"/>
      <c r="AB2612" s="64"/>
      <c r="AC2612" s="64"/>
      <c r="AD2612" s="64"/>
      <c r="AE2612" s="64"/>
      <c r="AF2612" s="64"/>
      <c r="AG2612" s="64"/>
      <c r="AH2612" s="64"/>
    </row>
    <row r="2613" spans="1:34" ht="15" customHeight="1" x14ac:dyDescent="0.3">
      <c r="A2613" s="64"/>
      <c r="B2613" s="64"/>
      <c r="C2613" s="64"/>
      <c r="D2613" s="64"/>
      <c r="E2613" s="64"/>
      <c r="F2613" s="64"/>
      <c r="G2613" s="64"/>
      <c r="H2613" s="64"/>
      <c r="I2613" s="64"/>
      <c r="J2613" s="64"/>
      <c r="K2613" s="64"/>
      <c r="L2613" s="64"/>
      <c r="M2613" s="64"/>
      <c r="N2613" s="64"/>
      <c r="O2613" s="64"/>
      <c r="P2613" s="64"/>
      <c r="Q2613" s="64"/>
      <c r="R2613" s="64"/>
      <c r="S2613" s="64"/>
      <c r="T2613" s="64"/>
      <c r="U2613" s="64"/>
      <c r="V2613" s="64"/>
      <c r="W2613" s="64"/>
      <c r="X2613" s="64"/>
      <c r="Y2613" s="64"/>
      <c r="Z2613" s="64"/>
      <c r="AA2613" s="64"/>
      <c r="AB2613" s="64"/>
      <c r="AC2613" s="64"/>
      <c r="AD2613" s="64"/>
      <c r="AE2613" s="64"/>
      <c r="AF2613" s="64"/>
      <c r="AG2613" s="64"/>
      <c r="AH2613" s="64"/>
    </row>
    <row r="2614" spans="1:34" ht="15" customHeight="1" x14ac:dyDescent="0.3">
      <c r="A2614" s="64"/>
      <c r="B2614" s="64"/>
      <c r="C2614" s="64"/>
      <c r="D2614" s="64"/>
      <c r="E2614" s="64"/>
      <c r="F2614" s="64"/>
      <c r="G2614" s="64"/>
      <c r="H2614" s="64"/>
      <c r="I2614" s="64"/>
      <c r="J2614" s="64"/>
      <c r="K2614" s="64"/>
      <c r="L2614" s="64"/>
      <c r="M2614" s="64"/>
      <c r="N2614" s="64"/>
      <c r="O2614" s="64"/>
      <c r="P2614" s="64"/>
      <c r="Q2614" s="64"/>
      <c r="R2614" s="64"/>
      <c r="S2614" s="64"/>
      <c r="T2614" s="64"/>
      <c r="U2614" s="64"/>
      <c r="V2614" s="64"/>
      <c r="W2614" s="64"/>
      <c r="X2614" s="64"/>
      <c r="Y2614" s="64"/>
      <c r="Z2614" s="64"/>
      <c r="AA2614" s="64"/>
      <c r="AB2614" s="64"/>
      <c r="AC2614" s="64"/>
      <c r="AD2614" s="64"/>
      <c r="AE2614" s="64"/>
      <c r="AF2614" s="64"/>
      <c r="AG2614" s="64"/>
      <c r="AH2614" s="64"/>
    </row>
    <row r="2615" spans="1:34" ht="15" customHeight="1" x14ac:dyDescent="0.3">
      <c r="A2615" s="64"/>
      <c r="B2615" s="64"/>
      <c r="C2615" s="64"/>
      <c r="D2615" s="64"/>
      <c r="E2615" s="64"/>
      <c r="F2615" s="64"/>
      <c r="G2615" s="64"/>
      <c r="H2615" s="64"/>
      <c r="I2615" s="64"/>
      <c r="J2615" s="64"/>
      <c r="K2615" s="64"/>
      <c r="L2615" s="64"/>
      <c r="M2615" s="64"/>
      <c r="N2615" s="64"/>
      <c r="O2615" s="64"/>
      <c r="P2615" s="64"/>
      <c r="Q2615" s="64"/>
      <c r="R2615" s="64"/>
      <c r="S2615" s="64"/>
      <c r="T2615" s="64"/>
      <c r="U2615" s="64"/>
      <c r="V2615" s="64"/>
      <c r="W2615" s="64"/>
      <c r="X2615" s="64"/>
      <c r="Y2615" s="64"/>
      <c r="Z2615" s="64"/>
      <c r="AA2615" s="64"/>
      <c r="AB2615" s="64"/>
      <c r="AC2615" s="64"/>
      <c r="AD2615" s="64"/>
      <c r="AE2615" s="64"/>
      <c r="AF2615" s="64"/>
      <c r="AG2615" s="64"/>
      <c r="AH2615" s="64"/>
    </row>
    <row r="2616" spans="1:34" ht="15" customHeight="1" x14ac:dyDescent="0.3">
      <c r="A2616" s="64"/>
      <c r="B2616" s="64"/>
      <c r="C2616" s="64"/>
      <c r="D2616" s="64"/>
      <c r="E2616" s="64"/>
      <c r="F2616" s="64"/>
      <c r="G2616" s="64"/>
      <c r="H2616" s="64"/>
      <c r="I2616" s="64"/>
      <c r="J2616" s="64"/>
      <c r="K2616" s="64"/>
      <c r="L2616" s="64"/>
      <c r="M2616" s="64"/>
      <c r="N2616" s="64"/>
      <c r="O2616" s="64"/>
      <c r="P2616" s="64"/>
      <c r="Q2616" s="64"/>
      <c r="R2616" s="64"/>
      <c r="S2616" s="64"/>
      <c r="T2616" s="64"/>
      <c r="U2616" s="64"/>
      <c r="V2616" s="64"/>
      <c r="W2616" s="64"/>
      <c r="X2616" s="64"/>
      <c r="Y2616" s="64"/>
      <c r="Z2616" s="64"/>
      <c r="AA2616" s="64"/>
      <c r="AB2616" s="64"/>
      <c r="AC2616" s="64"/>
      <c r="AD2616" s="64"/>
      <c r="AE2616" s="64"/>
      <c r="AF2616" s="64"/>
      <c r="AG2616" s="64"/>
      <c r="AH2616" s="64"/>
    </row>
    <row r="2617" spans="1:34" ht="15" customHeight="1" x14ac:dyDescent="0.3">
      <c r="A2617" s="64"/>
      <c r="B2617" s="64"/>
      <c r="C2617" s="64"/>
      <c r="D2617" s="64"/>
      <c r="E2617" s="64"/>
      <c r="F2617" s="64"/>
      <c r="G2617" s="64"/>
      <c r="H2617" s="64"/>
      <c r="I2617" s="64"/>
      <c r="J2617" s="64"/>
      <c r="K2617" s="64"/>
      <c r="L2617" s="64"/>
      <c r="M2617" s="64"/>
      <c r="N2617" s="64"/>
      <c r="O2617" s="64"/>
      <c r="P2617" s="64"/>
      <c r="Q2617" s="64"/>
      <c r="R2617" s="64"/>
      <c r="S2617" s="64"/>
      <c r="T2617" s="64"/>
      <c r="U2617" s="64"/>
      <c r="V2617" s="64"/>
      <c r="W2617" s="64"/>
      <c r="X2617" s="64"/>
      <c r="Y2617" s="64"/>
      <c r="Z2617" s="64"/>
      <c r="AA2617" s="64"/>
      <c r="AB2617" s="64"/>
      <c r="AC2617" s="64"/>
      <c r="AD2617" s="64"/>
      <c r="AE2617" s="64"/>
      <c r="AF2617" s="64"/>
      <c r="AG2617" s="64"/>
      <c r="AH2617" s="64"/>
    </row>
    <row r="2618" spans="1:34" ht="15" customHeight="1" x14ac:dyDescent="0.3">
      <c r="A2618" s="64"/>
      <c r="B2618" s="64"/>
      <c r="C2618" s="64"/>
      <c r="D2618" s="64"/>
      <c r="E2618" s="64"/>
      <c r="F2618" s="64"/>
      <c r="G2618" s="64"/>
      <c r="H2618" s="64"/>
      <c r="I2618" s="64"/>
      <c r="J2618" s="64"/>
      <c r="K2618" s="64"/>
      <c r="L2618" s="64"/>
      <c r="M2618" s="64"/>
      <c r="N2618" s="64"/>
      <c r="O2618" s="64"/>
      <c r="P2618" s="64"/>
      <c r="Q2618" s="64"/>
      <c r="R2618" s="64"/>
      <c r="S2618" s="64"/>
      <c r="T2618" s="64"/>
      <c r="U2618" s="64"/>
      <c r="V2618" s="64"/>
      <c r="W2618" s="64"/>
      <c r="X2618" s="64"/>
      <c r="Y2618" s="64"/>
      <c r="Z2618" s="64"/>
      <c r="AA2618" s="64"/>
      <c r="AB2618" s="64"/>
      <c r="AC2618" s="64"/>
      <c r="AD2618" s="64"/>
      <c r="AE2618" s="64"/>
      <c r="AF2618" s="64"/>
      <c r="AG2618" s="64"/>
      <c r="AH2618" s="64"/>
    </row>
    <row r="2619" spans="1:34" ht="15" customHeight="1" x14ac:dyDescent="0.3">
      <c r="A2619" s="64"/>
      <c r="B2619" s="64"/>
      <c r="C2619" s="64"/>
      <c r="D2619" s="64"/>
      <c r="E2619" s="64"/>
      <c r="F2619" s="64"/>
      <c r="G2619" s="64"/>
      <c r="H2619" s="64"/>
      <c r="I2619" s="64"/>
      <c r="J2619" s="64"/>
      <c r="K2619" s="64"/>
      <c r="L2619" s="64"/>
      <c r="M2619" s="64"/>
      <c r="N2619" s="64"/>
      <c r="O2619" s="64"/>
      <c r="P2619" s="64"/>
      <c r="Q2619" s="64"/>
      <c r="R2619" s="64"/>
      <c r="S2619" s="64"/>
      <c r="T2619" s="64"/>
      <c r="U2619" s="64"/>
      <c r="V2619" s="64"/>
      <c r="W2619" s="64"/>
      <c r="X2619" s="64"/>
      <c r="Y2619" s="64"/>
      <c r="Z2619" s="64"/>
      <c r="AA2619" s="64"/>
      <c r="AB2619" s="64"/>
      <c r="AC2619" s="64"/>
      <c r="AD2619" s="64"/>
      <c r="AE2619" s="64"/>
      <c r="AF2619" s="64"/>
      <c r="AG2619" s="64"/>
      <c r="AH2619" s="64"/>
    </row>
    <row r="2620" spans="1:34" ht="15" customHeight="1" x14ac:dyDescent="0.3">
      <c r="A2620" s="64"/>
      <c r="B2620" s="64"/>
      <c r="C2620" s="64"/>
      <c r="D2620" s="64"/>
      <c r="E2620" s="64"/>
      <c r="F2620" s="64"/>
      <c r="G2620" s="64"/>
      <c r="H2620" s="64"/>
      <c r="I2620" s="64"/>
      <c r="J2620" s="64"/>
      <c r="K2620" s="64"/>
      <c r="L2620" s="64"/>
      <c r="M2620" s="64"/>
      <c r="N2620" s="64"/>
      <c r="O2620" s="64"/>
      <c r="P2620" s="64"/>
      <c r="Q2620" s="64"/>
      <c r="R2620" s="64"/>
      <c r="S2620" s="64"/>
      <c r="T2620" s="64"/>
      <c r="U2620" s="64"/>
      <c r="V2620" s="64"/>
      <c r="W2620" s="64"/>
      <c r="X2620" s="64"/>
      <c r="Y2620" s="64"/>
      <c r="Z2620" s="64"/>
      <c r="AA2620" s="64"/>
      <c r="AB2620" s="64"/>
      <c r="AC2620" s="64"/>
      <c r="AD2620" s="64"/>
      <c r="AE2620" s="64"/>
      <c r="AF2620" s="64"/>
      <c r="AG2620" s="64"/>
      <c r="AH2620" s="64"/>
    </row>
    <row r="2621" spans="1:34" ht="15" customHeight="1" x14ac:dyDescent="0.3">
      <c r="A2621" s="64"/>
      <c r="B2621" s="64"/>
      <c r="C2621" s="64"/>
      <c r="D2621" s="64"/>
      <c r="E2621" s="64"/>
      <c r="F2621" s="64"/>
      <c r="G2621" s="64"/>
      <c r="H2621" s="64"/>
      <c r="I2621" s="64"/>
      <c r="J2621" s="64"/>
      <c r="K2621" s="64"/>
      <c r="L2621" s="64"/>
      <c r="M2621" s="64"/>
      <c r="N2621" s="64"/>
      <c r="O2621" s="64"/>
      <c r="P2621" s="64"/>
      <c r="Q2621" s="64"/>
      <c r="R2621" s="64"/>
      <c r="S2621" s="64"/>
      <c r="T2621" s="64"/>
      <c r="U2621" s="64"/>
      <c r="V2621" s="64"/>
      <c r="W2621" s="64"/>
      <c r="X2621" s="64"/>
      <c r="Y2621" s="64"/>
      <c r="Z2621" s="64"/>
      <c r="AA2621" s="64"/>
      <c r="AB2621" s="64"/>
      <c r="AC2621" s="64"/>
      <c r="AD2621" s="64"/>
      <c r="AE2621" s="64"/>
      <c r="AF2621" s="64"/>
      <c r="AG2621" s="64"/>
      <c r="AH2621" s="64"/>
    </row>
    <row r="2622" spans="1:34" ht="15" customHeight="1" x14ac:dyDescent="0.3">
      <c r="A2622" s="64"/>
      <c r="B2622" s="64"/>
      <c r="C2622" s="64"/>
      <c r="D2622" s="64"/>
      <c r="E2622" s="64"/>
      <c r="F2622" s="64"/>
      <c r="G2622" s="64"/>
      <c r="H2622" s="64"/>
      <c r="I2622" s="64"/>
      <c r="J2622" s="64"/>
      <c r="K2622" s="64"/>
      <c r="L2622" s="64"/>
      <c r="M2622" s="64"/>
      <c r="N2622" s="64"/>
      <c r="O2622" s="64"/>
      <c r="P2622" s="64"/>
      <c r="Q2622" s="64"/>
      <c r="R2622" s="64"/>
      <c r="S2622" s="64"/>
      <c r="T2622" s="64"/>
      <c r="U2622" s="64"/>
      <c r="V2622" s="64"/>
      <c r="W2622" s="64"/>
      <c r="X2622" s="64"/>
      <c r="Y2622" s="64"/>
      <c r="Z2622" s="64"/>
      <c r="AA2622" s="64"/>
      <c r="AB2622" s="64"/>
      <c r="AC2622" s="64"/>
      <c r="AD2622" s="64"/>
      <c r="AE2622" s="64"/>
      <c r="AF2622" s="64"/>
      <c r="AG2622" s="64"/>
      <c r="AH2622" s="64"/>
    </row>
    <row r="2623" spans="1:34" ht="15" customHeight="1" x14ac:dyDescent="0.3">
      <c r="A2623" s="64"/>
      <c r="B2623" s="64"/>
      <c r="C2623" s="64"/>
      <c r="D2623" s="64"/>
      <c r="E2623" s="64"/>
      <c r="F2623" s="64"/>
      <c r="G2623" s="64"/>
      <c r="H2623" s="64"/>
      <c r="I2623" s="64"/>
      <c r="J2623" s="64"/>
      <c r="K2623" s="64"/>
      <c r="L2623" s="64"/>
      <c r="M2623" s="64"/>
      <c r="N2623" s="64"/>
      <c r="O2623" s="64"/>
      <c r="P2623" s="64"/>
      <c r="Q2623" s="64"/>
      <c r="R2623" s="64"/>
      <c r="S2623" s="64"/>
      <c r="T2623" s="64"/>
      <c r="U2623" s="64"/>
      <c r="V2623" s="64"/>
      <c r="W2623" s="64"/>
      <c r="X2623" s="64"/>
      <c r="Y2623" s="64"/>
      <c r="Z2623" s="64"/>
      <c r="AA2623" s="64"/>
      <c r="AB2623" s="64"/>
      <c r="AC2623" s="64"/>
      <c r="AD2623" s="64"/>
      <c r="AE2623" s="64"/>
      <c r="AF2623" s="64"/>
      <c r="AG2623" s="64"/>
      <c r="AH2623" s="64"/>
    </row>
    <row r="2624" spans="1:34" ht="15" customHeight="1" x14ac:dyDescent="0.3">
      <c r="A2624" s="64"/>
      <c r="B2624" s="64"/>
      <c r="C2624" s="64"/>
      <c r="D2624" s="64"/>
      <c r="E2624" s="64"/>
      <c r="F2624" s="64"/>
      <c r="G2624" s="64"/>
      <c r="H2624" s="64"/>
      <c r="I2624" s="64"/>
      <c r="J2624" s="64"/>
      <c r="K2624" s="64"/>
      <c r="L2624" s="64"/>
      <c r="M2624" s="64"/>
      <c r="N2624" s="64"/>
      <c r="O2624" s="64"/>
      <c r="P2624" s="64"/>
      <c r="Q2624" s="64"/>
      <c r="R2624" s="64"/>
      <c r="S2624" s="64"/>
      <c r="T2624" s="64"/>
      <c r="U2624" s="64"/>
      <c r="V2624" s="64"/>
      <c r="W2624" s="64"/>
      <c r="X2624" s="64"/>
      <c r="Y2624" s="64"/>
      <c r="Z2624" s="64"/>
      <c r="AA2624" s="64"/>
      <c r="AB2624" s="64"/>
      <c r="AC2624" s="64"/>
      <c r="AD2624" s="64"/>
      <c r="AE2624" s="64"/>
      <c r="AF2624" s="64"/>
      <c r="AG2624" s="64"/>
      <c r="AH2624" s="64"/>
    </row>
    <row r="2625" spans="1:34" ht="15" customHeight="1" x14ac:dyDescent="0.3">
      <c r="A2625" s="64"/>
      <c r="B2625" s="64"/>
      <c r="C2625" s="64"/>
      <c r="D2625" s="64"/>
      <c r="E2625" s="64"/>
      <c r="F2625" s="64"/>
      <c r="G2625" s="64"/>
      <c r="H2625" s="64"/>
      <c r="I2625" s="64"/>
      <c r="J2625" s="64"/>
      <c r="K2625" s="64"/>
      <c r="L2625" s="64"/>
      <c r="M2625" s="64"/>
      <c r="N2625" s="64"/>
      <c r="O2625" s="64"/>
      <c r="P2625" s="64"/>
      <c r="Q2625" s="64"/>
      <c r="R2625" s="64"/>
      <c r="S2625" s="64"/>
      <c r="T2625" s="64"/>
      <c r="U2625" s="64"/>
      <c r="V2625" s="64"/>
      <c r="W2625" s="64"/>
      <c r="X2625" s="64"/>
      <c r="Y2625" s="64"/>
      <c r="Z2625" s="64"/>
      <c r="AA2625" s="64"/>
      <c r="AB2625" s="64"/>
      <c r="AC2625" s="64"/>
      <c r="AD2625" s="64"/>
      <c r="AE2625" s="64"/>
      <c r="AF2625" s="64"/>
      <c r="AG2625" s="64"/>
      <c r="AH2625" s="64"/>
    </row>
    <row r="2626" spans="1:34" ht="15" customHeight="1" x14ac:dyDescent="0.3">
      <c r="A2626" s="64"/>
      <c r="B2626" s="64"/>
      <c r="C2626" s="64"/>
      <c r="D2626" s="64"/>
      <c r="E2626" s="64"/>
      <c r="F2626" s="64"/>
      <c r="G2626" s="64"/>
      <c r="H2626" s="64"/>
      <c r="I2626" s="64"/>
      <c r="J2626" s="64"/>
      <c r="K2626" s="64"/>
      <c r="L2626" s="64"/>
      <c r="M2626" s="64"/>
      <c r="N2626" s="64"/>
      <c r="O2626" s="64"/>
      <c r="P2626" s="64"/>
      <c r="Q2626" s="64"/>
      <c r="R2626" s="64"/>
      <c r="S2626" s="64"/>
      <c r="T2626" s="64"/>
      <c r="U2626" s="64"/>
      <c r="V2626" s="64"/>
      <c r="W2626" s="64"/>
      <c r="X2626" s="64"/>
      <c r="Y2626" s="64"/>
      <c r="Z2626" s="64"/>
      <c r="AA2626" s="64"/>
      <c r="AB2626" s="64"/>
      <c r="AC2626" s="64"/>
      <c r="AD2626" s="64"/>
      <c r="AE2626" s="64"/>
      <c r="AF2626" s="64"/>
      <c r="AG2626" s="64"/>
      <c r="AH2626" s="64"/>
    </row>
    <row r="2627" spans="1:34" ht="15" customHeight="1" x14ac:dyDescent="0.3">
      <c r="A2627" s="64"/>
      <c r="B2627" s="64"/>
      <c r="C2627" s="64"/>
      <c r="D2627" s="64"/>
      <c r="E2627" s="64"/>
      <c r="F2627" s="64"/>
      <c r="G2627" s="64"/>
      <c r="H2627" s="64"/>
      <c r="I2627" s="64"/>
      <c r="J2627" s="64"/>
      <c r="K2627" s="64"/>
      <c r="L2627" s="64"/>
      <c r="M2627" s="64"/>
      <c r="N2627" s="64"/>
      <c r="O2627" s="64"/>
      <c r="P2627" s="64"/>
      <c r="Q2627" s="64"/>
      <c r="R2627" s="64"/>
      <c r="S2627" s="64"/>
      <c r="T2627" s="64"/>
      <c r="U2627" s="64"/>
      <c r="V2627" s="64"/>
      <c r="W2627" s="64"/>
      <c r="X2627" s="64"/>
      <c r="Y2627" s="64"/>
      <c r="Z2627" s="64"/>
      <c r="AA2627" s="64"/>
      <c r="AB2627" s="64"/>
      <c r="AC2627" s="64"/>
      <c r="AD2627" s="64"/>
      <c r="AE2627" s="64"/>
      <c r="AF2627" s="64"/>
      <c r="AG2627" s="64"/>
      <c r="AH2627" s="64"/>
    </row>
    <row r="2628" spans="1:34" ht="15" customHeight="1" x14ac:dyDescent="0.3">
      <c r="A2628" s="64"/>
      <c r="B2628" s="64"/>
      <c r="C2628" s="64"/>
      <c r="D2628" s="64"/>
      <c r="E2628" s="64"/>
      <c r="F2628" s="64"/>
      <c r="G2628" s="64"/>
      <c r="H2628" s="64"/>
      <c r="I2628" s="64"/>
      <c r="J2628" s="64"/>
      <c r="K2628" s="64"/>
      <c r="L2628" s="64"/>
      <c r="M2628" s="64"/>
      <c r="N2628" s="64"/>
      <c r="O2628" s="64"/>
      <c r="P2628" s="64"/>
      <c r="Q2628" s="64"/>
      <c r="R2628" s="64"/>
      <c r="S2628" s="64"/>
      <c r="T2628" s="64"/>
      <c r="U2628" s="64"/>
      <c r="V2628" s="64"/>
      <c r="W2628" s="64"/>
      <c r="X2628" s="64"/>
      <c r="Y2628" s="64"/>
      <c r="Z2628" s="64"/>
      <c r="AA2628" s="64"/>
      <c r="AB2628" s="64"/>
      <c r="AC2628" s="64"/>
      <c r="AD2628" s="64"/>
      <c r="AE2628" s="64"/>
      <c r="AF2628" s="64"/>
      <c r="AG2628" s="64"/>
      <c r="AH2628" s="64"/>
    </row>
    <row r="2629" spans="1:34" ht="15" customHeight="1" x14ac:dyDescent="0.3">
      <c r="A2629" s="64"/>
      <c r="B2629" s="64"/>
      <c r="C2629" s="64"/>
      <c r="D2629" s="64"/>
      <c r="E2629" s="64"/>
      <c r="F2629" s="64"/>
      <c r="G2629" s="64"/>
      <c r="H2629" s="64"/>
      <c r="I2629" s="64"/>
      <c r="J2629" s="64"/>
      <c r="K2629" s="64"/>
      <c r="L2629" s="64"/>
      <c r="M2629" s="64"/>
      <c r="N2629" s="64"/>
      <c r="O2629" s="64"/>
      <c r="P2629" s="64"/>
      <c r="Q2629" s="64"/>
      <c r="R2629" s="64"/>
      <c r="S2629" s="64"/>
      <c r="T2629" s="64"/>
      <c r="U2629" s="64"/>
      <c r="V2629" s="64"/>
      <c r="W2629" s="64"/>
      <c r="X2629" s="64"/>
      <c r="Y2629" s="64"/>
      <c r="Z2629" s="64"/>
      <c r="AA2629" s="64"/>
      <c r="AB2629" s="64"/>
      <c r="AC2629" s="64"/>
      <c r="AD2629" s="64"/>
      <c r="AE2629" s="64"/>
      <c r="AF2629" s="64"/>
      <c r="AG2629" s="64"/>
      <c r="AH2629" s="64"/>
    </row>
    <row r="2630" spans="1:34" ht="15" customHeight="1" x14ac:dyDescent="0.3">
      <c r="A2630" s="64"/>
      <c r="B2630" s="64"/>
      <c r="C2630" s="64"/>
      <c r="D2630" s="64"/>
      <c r="E2630" s="64"/>
      <c r="F2630" s="64"/>
      <c r="G2630" s="64"/>
      <c r="H2630" s="64"/>
      <c r="I2630" s="64"/>
      <c r="J2630" s="64"/>
      <c r="K2630" s="64"/>
      <c r="L2630" s="64"/>
      <c r="M2630" s="64"/>
      <c r="N2630" s="64"/>
      <c r="O2630" s="64"/>
      <c r="P2630" s="64"/>
      <c r="Q2630" s="64"/>
      <c r="R2630" s="64"/>
      <c r="S2630" s="64"/>
      <c r="T2630" s="64"/>
      <c r="U2630" s="64"/>
      <c r="V2630" s="64"/>
      <c r="W2630" s="64"/>
      <c r="X2630" s="64"/>
      <c r="Y2630" s="64"/>
      <c r="Z2630" s="64"/>
      <c r="AA2630" s="64"/>
      <c r="AB2630" s="64"/>
      <c r="AC2630" s="64"/>
      <c r="AD2630" s="64"/>
      <c r="AE2630" s="64"/>
      <c r="AF2630" s="64"/>
      <c r="AG2630" s="64"/>
      <c r="AH2630" s="64"/>
    </row>
    <row r="2631" spans="1:34" ht="15" customHeight="1" x14ac:dyDescent="0.3">
      <c r="A2631" s="64"/>
      <c r="B2631" s="64"/>
      <c r="C2631" s="64"/>
      <c r="D2631" s="64"/>
      <c r="E2631" s="64"/>
      <c r="F2631" s="64"/>
      <c r="G2631" s="64"/>
      <c r="H2631" s="64"/>
      <c r="I2631" s="64"/>
      <c r="J2631" s="64"/>
      <c r="K2631" s="64"/>
      <c r="L2631" s="64"/>
      <c r="M2631" s="64"/>
      <c r="N2631" s="64"/>
      <c r="O2631" s="64"/>
      <c r="P2631" s="64"/>
      <c r="Q2631" s="64"/>
      <c r="R2631" s="64"/>
      <c r="S2631" s="64"/>
      <c r="T2631" s="64"/>
      <c r="U2631" s="64"/>
      <c r="V2631" s="64"/>
      <c r="W2631" s="64"/>
      <c r="X2631" s="64"/>
      <c r="Y2631" s="64"/>
      <c r="Z2631" s="64"/>
      <c r="AA2631" s="64"/>
      <c r="AB2631" s="64"/>
      <c r="AC2631" s="64"/>
      <c r="AD2631" s="64"/>
      <c r="AE2631" s="64"/>
      <c r="AF2631" s="64"/>
      <c r="AG2631" s="64"/>
      <c r="AH2631" s="64"/>
    </row>
    <row r="2632" spans="1:34" ht="15" customHeight="1" x14ac:dyDescent="0.3">
      <c r="A2632" s="64"/>
      <c r="B2632" s="64"/>
      <c r="C2632" s="64"/>
      <c r="D2632" s="64"/>
      <c r="E2632" s="64"/>
      <c r="F2632" s="64"/>
      <c r="G2632" s="64"/>
      <c r="H2632" s="64"/>
      <c r="I2632" s="64"/>
      <c r="J2632" s="64"/>
      <c r="K2632" s="64"/>
      <c r="L2632" s="64"/>
      <c r="M2632" s="64"/>
      <c r="N2632" s="64"/>
      <c r="O2632" s="64"/>
      <c r="P2632" s="64"/>
      <c r="Q2632" s="64"/>
      <c r="R2632" s="64"/>
      <c r="S2632" s="64"/>
      <c r="T2632" s="64"/>
      <c r="U2632" s="64"/>
      <c r="V2632" s="64"/>
      <c r="W2632" s="64"/>
      <c r="X2632" s="64"/>
      <c r="Y2632" s="64"/>
      <c r="Z2632" s="64"/>
      <c r="AA2632" s="64"/>
      <c r="AB2632" s="64"/>
      <c r="AC2632" s="64"/>
      <c r="AD2632" s="64"/>
      <c r="AE2632" s="64"/>
      <c r="AF2632" s="64"/>
      <c r="AG2632" s="64"/>
      <c r="AH2632" s="64"/>
    </row>
    <row r="2633" spans="1:34" ht="15" customHeight="1" x14ac:dyDescent="0.3">
      <c r="A2633" s="64"/>
      <c r="B2633" s="64"/>
      <c r="C2633" s="64"/>
      <c r="D2633" s="64"/>
      <c r="E2633" s="64"/>
      <c r="F2633" s="64"/>
      <c r="G2633" s="64"/>
      <c r="H2633" s="64"/>
      <c r="I2633" s="64"/>
      <c r="J2633" s="64"/>
      <c r="K2633" s="64"/>
      <c r="L2633" s="64"/>
      <c r="M2633" s="64"/>
      <c r="N2633" s="64"/>
      <c r="O2633" s="64"/>
      <c r="P2633" s="64"/>
      <c r="Q2633" s="64"/>
      <c r="R2633" s="64"/>
      <c r="S2633" s="64"/>
      <c r="T2633" s="64"/>
      <c r="U2633" s="64"/>
      <c r="V2633" s="64"/>
      <c r="W2633" s="64"/>
      <c r="X2633" s="64"/>
      <c r="Y2633" s="64"/>
      <c r="Z2633" s="64"/>
      <c r="AA2633" s="64"/>
      <c r="AB2633" s="64"/>
      <c r="AC2633" s="64"/>
      <c r="AD2633" s="64"/>
      <c r="AE2633" s="64"/>
      <c r="AF2633" s="64"/>
      <c r="AG2633" s="64"/>
      <c r="AH2633" s="64"/>
    </row>
    <row r="2634" spans="1:34" ht="15" customHeight="1" x14ac:dyDescent="0.3">
      <c r="A2634" s="64"/>
      <c r="B2634" s="64"/>
      <c r="C2634" s="64"/>
      <c r="D2634" s="64"/>
      <c r="E2634" s="64"/>
      <c r="F2634" s="64"/>
      <c r="G2634" s="64"/>
      <c r="H2634" s="64"/>
      <c r="I2634" s="64"/>
      <c r="J2634" s="64"/>
      <c r="K2634" s="64"/>
      <c r="L2634" s="64"/>
      <c r="M2634" s="64"/>
      <c r="N2634" s="64"/>
      <c r="O2634" s="64"/>
      <c r="P2634" s="64"/>
      <c r="Q2634" s="64"/>
      <c r="R2634" s="64"/>
      <c r="S2634" s="64"/>
      <c r="T2634" s="64"/>
      <c r="U2634" s="64"/>
      <c r="V2634" s="64"/>
      <c r="W2634" s="64"/>
      <c r="X2634" s="64"/>
      <c r="Y2634" s="64"/>
      <c r="Z2634" s="64"/>
      <c r="AA2634" s="64"/>
      <c r="AB2634" s="64"/>
      <c r="AC2634" s="64"/>
      <c r="AD2634" s="64"/>
      <c r="AE2634" s="64"/>
      <c r="AF2634" s="64"/>
      <c r="AG2634" s="64"/>
      <c r="AH2634" s="64"/>
    </row>
    <row r="2635" spans="1:34" ht="15" customHeight="1" x14ac:dyDescent="0.3">
      <c r="A2635" s="64"/>
      <c r="B2635" s="64"/>
      <c r="C2635" s="64"/>
      <c r="D2635" s="64"/>
      <c r="E2635" s="64"/>
      <c r="F2635" s="64"/>
      <c r="G2635" s="64"/>
      <c r="H2635" s="64"/>
      <c r="I2635" s="64"/>
      <c r="J2635" s="64"/>
      <c r="K2635" s="64"/>
      <c r="L2635" s="64"/>
      <c r="M2635" s="64"/>
      <c r="N2635" s="64"/>
      <c r="O2635" s="64"/>
      <c r="P2635" s="64"/>
      <c r="Q2635" s="64"/>
      <c r="R2635" s="64"/>
      <c r="S2635" s="64"/>
      <c r="T2635" s="64"/>
      <c r="U2635" s="64"/>
      <c r="V2635" s="64"/>
      <c r="W2635" s="64"/>
      <c r="X2635" s="64"/>
      <c r="Y2635" s="64"/>
      <c r="Z2635" s="64"/>
      <c r="AA2635" s="64"/>
      <c r="AB2635" s="64"/>
      <c r="AC2635" s="64"/>
      <c r="AD2635" s="64"/>
      <c r="AE2635" s="64"/>
      <c r="AF2635" s="64"/>
      <c r="AG2635" s="64"/>
      <c r="AH2635" s="64"/>
    </row>
    <row r="2636" spans="1:34" ht="15" customHeight="1" x14ac:dyDescent="0.3">
      <c r="A2636" s="64"/>
      <c r="B2636" s="64"/>
      <c r="C2636" s="64"/>
      <c r="D2636" s="64"/>
      <c r="E2636" s="64"/>
      <c r="F2636" s="64"/>
      <c r="G2636" s="64"/>
      <c r="H2636" s="64"/>
      <c r="I2636" s="64"/>
      <c r="J2636" s="64"/>
      <c r="K2636" s="64"/>
      <c r="L2636" s="64"/>
      <c r="M2636" s="64"/>
      <c r="N2636" s="64"/>
      <c r="O2636" s="64"/>
      <c r="P2636" s="64"/>
      <c r="Q2636" s="64"/>
      <c r="R2636" s="64"/>
      <c r="S2636" s="64"/>
      <c r="T2636" s="64"/>
      <c r="U2636" s="64"/>
      <c r="V2636" s="64"/>
      <c r="W2636" s="64"/>
      <c r="X2636" s="64"/>
      <c r="Y2636" s="64"/>
      <c r="Z2636" s="64"/>
      <c r="AA2636" s="64"/>
      <c r="AB2636" s="64"/>
      <c r="AC2636" s="64"/>
      <c r="AD2636" s="64"/>
      <c r="AE2636" s="64"/>
      <c r="AF2636" s="64"/>
      <c r="AG2636" s="64"/>
      <c r="AH2636" s="64"/>
    </row>
    <row r="2637" spans="1:34" ht="15" customHeight="1" x14ac:dyDescent="0.3">
      <c r="A2637" s="64"/>
      <c r="B2637" s="64"/>
      <c r="C2637" s="64"/>
      <c r="D2637" s="64"/>
      <c r="E2637" s="64"/>
      <c r="F2637" s="64"/>
      <c r="G2637" s="64"/>
      <c r="H2637" s="64"/>
      <c r="I2637" s="64"/>
      <c r="J2637" s="64"/>
      <c r="K2637" s="64"/>
      <c r="L2637" s="64"/>
      <c r="M2637" s="64"/>
      <c r="N2637" s="64"/>
      <c r="O2637" s="64"/>
      <c r="P2637" s="64"/>
      <c r="Q2637" s="64"/>
      <c r="R2637" s="64"/>
      <c r="S2637" s="64"/>
      <c r="T2637" s="64"/>
      <c r="U2637" s="64"/>
      <c r="V2637" s="64"/>
      <c r="W2637" s="64"/>
      <c r="X2637" s="64"/>
      <c r="Y2637" s="64"/>
      <c r="Z2637" s="64"/>
      <c r="AA2637" s="64"/>
      <c r="AB2637" s="64"/>
      <c r="AC2637" s="64"/>
      <c r="AD2637" s="64"/>
      <c r="AE2637" s="64"/>
      <c r="AF2637" s="64"/>
      <c r="AG2637" s="64"/>
      <c r="AH2637" s="64"/>
    </row>
    <row r="2638" spans="1:34" ht="15" customHeight="1" x14ac:dyDescent="0.3">
      <c r="A2638" s="64"/>
      <c r="B2638" s="64"/>
      <c r="C2638" s="64"/>
      <c r="D2638" s="64"/>
      <c r="E2638" s="64"/>
      <c r="F2638" s="64"/>
      <c r="G2638" s="64"/>
      <c r="H2638" s="64"/>
      <c r="I2638" s="64"/>
      <c r="J2638" s="64"/>
      <c r="K2638" s="64"/>
      <c r="L2638" s="64"/>
      <c r="M2638" s="64"/>
      <c r="N2638" s="64"/>
      <c r="O2638" s="64"/>
      <c r="P2638" s="64"/>
      <c r="Q2638" s="64"/>
      <c r="R2638" s="64"/>
      <c r="S2638" s="64"/>
      <c r="T2638" s="64"/>
      <c r="U2638" s="64"/>
      <c r="V2638" s="64"/>
      <c r="W2638" s="64"/>
      <c r="X2638" s="64"/>
      <c r="Y2638" s="64"/>
      <c r="Z2638" s="64"/>
      <c r="AA2638" s="64"/>
      <c r="AB2638" s="64"/>
      <c r="AC2638" s="64"/>
      <c r="AD2638" s="64"/>
      <c r="AE2638" s="64"/>
      <c r="AF2638" s="64"/>
      <c r="AG2638" s="64"/>
      <c r="AH2638" s="64"/>
    </row>
    <row r="2639" spans="1:34" ht="15" customHeight="1" x14ac:dyDescent="0.3">
      <c r="A2639" s="64"/>
      <c r="B2639" s="64"/>
      <c r="C2639" s="64"/>
      <c r="D2639" s="64"/>
      <c r="E2639" s="64"/>
      <c r="F2639" s="64"/>
      <c r="G2639" s="64"/>
      <c r="H2639" s="64"/>
      <c r="I2639" s="64"/>
      <c r="J2639" s="64"/>
      <c r="K2639" s="64"/>
      <c r="L2639" s="64"/>
      <c r="M2639" s="64"/>
      <c r="N2639" s="64"/>
      <c r="O2639" s="64"/>
      <c r="P2639" s="64"/>
      <c r="Q2639" s="64"/>
      <c r="R2639" s="64"/>
      <c r="S2639" s="64"/>
      <c r="T2639" s="64"/>
      <c r="U2639" s="64"/>
      <c r="V2639" s="64"/>
      <c r="W2639" s="64"/>
      <c r="X2639" s="64"/>
      <c r="Y2639" s="64"/>
      <c r="Z2639" s="64"/>
      <c r="AA2639" s="64"/>
      <c r="AB2639" s="64"/>
      <c r="AC2639" s="64"/>
      <c r="AD2639" s="64"/>
      <c r="AE2639" s="64"/>
      <c r="AF2639" s="64"/>
      <c r="AG2639" s="64"/>
      <c r="AH2639" s="64"/>
    </row>
    <row r="2640" spans="1:34" ht="15" customHeight="1" x14ac:dyDescent="0.3">
      <c r="A2640" s="64"/>
      <c r="B2640" s="64"/>
      <c r="C2640" s="64"/>
      <c r="D2640" s="64"/>
      <c r="E2640" s="64"/>
      <c r="F2640" s="64"/>
      <c r="G2640" s="64"/>
      <c r="H2640" s="64"/>
      <c r="I2640" s="64"/>
      <c r="J2640" s="64"/>
      <c r="K2640" s="64"/>
      <c r="L2640" s="64"/>
      <c r="M2640" s="64"/>
      <c r="N2640" s="64"/>
      <c r="O2640" s="64"/>
      <c r="P2640" s="64"/>
      <c r="Q2640" s="64"/>
      <c r="R2640" s="64"/>
      <c r="S2640" s="64"/>
      <c r="T2640" s="64"/>
      <c r="U2640" s="64"/>
      <c r="V2640" s="64"/>
      <c r="W2640" s="64"/>
      <c r="X2640" s="64"/>
      <c r="Y2640" s="64"/>
      <c r="Z2640" s="64"/>
      <c r="AA2640" s="64"/>
      <c r="AB2640" s="64"/>
      <c r="AC2640" s="64"/>
      <c r="AD2640" s="64"/>
      <c r="AE2640" s="64"/>
      <c r="AF2640" s="64"/>
      <c r="AG2640" s="64"/>
      <c r="AH2640" s="64"/>
    </row>
    <row r="2641" spans="1:34" ht="15" customHeight="1" x14ac:dyDescent="0.3">
      <c r="A2641" s="64"/>
      <c r="B2641" s="64"/>
      <c r="C2641" s="64"/>
      <c r="D2641" s="64"/>
      <c r="E2641" s="64"/>
      <c r="F2641" s="64"/>
      <c r="G2641" s="64"/>
      <c r="H2641" s="64"/>
      <c r="I2641" s="64"/>
      <c r="J2641" s="64"/>
      <c r="K2641" s="64"/>
      <c r="L2641" s="64"/>
      <c r="M2641" s="64"/>
      <c r="N2641" s="64"/>
      <c r="O2641" s="64"/>
      <c r="P2641" s="64"/>
      <c r="Q2641" s="64"/>
      <c r="R2641" s="64"/>
      <c r="S2641" s="64"/>
      <c r="T2641" s="64"/>
      <c r="U2641" s="64"/>
      <c r="V2641" s="64"/>
      <c r="W2641" s="64"/>
      <c r="X2641" s="64"/>
      <c r="Y2641" s="64"/>
      <c r="Z2641" s="64"/>
      <c r="AA2641" s="64"/>
      <c r="AB2641" s="64"/>
      <c r="AC2641" s="64"/>
      <c r="AD2641" s="64"/>
      <c r="AE2641" s="64"/>
      <c r="AF2641" s="64"/>
      <c r="AG2641" s="64"/>
      <c r="AH2641" s="64"/>
    </row>
    <row r="2642" spans="1:34" ht="15" customHeight="1" x14ac:dyDescent="0.3">
      <c r="A2642" s="64"/>
      <c r="B2642" s="64"/>
      <c r="C2642" s="64"/>
      <c r="D2642" s="64"/>
      <c r="E2642" s="64"/>
      <c r="F2642" s="64"/>
      <c r="G2642" s="64"/>
      <c r="H2642" s="64"/>
      <c r="I2642" s="64"/>
      <c r="J2642" s="64"/>
      <c r="K2642" s="64"/>
      <c r="L2642" s="64"/>
      <c r="M2642" s="64"/>
      <c r="N2642" s="64"/>
      <c r="O2642" s="64"/>
      <c r="P2642" s="64"/>
      <c r="Q2642" s="64"/>
      <c r="R2642" s="64"/>
      <c r="S2642" s="64"/>
      <c r="T2642" s="64"/>
      <c r="U2642" s="64"/>
      <c r="V2642" s="64"/>
      <c r="W2642" s="64"/>
      <c r="X2642" s="64"/>
      <c r="Y2642" s="64"/>
      <c r="Z2642" s="64"/>
      <c r="AA2642" s="64"/>
      <c r="AB2642" s="64"/>
      <c r="AC2642" s="64"/>
      <c r="AD2642" s="64"/>
      <c r="AE2642" s="64"/>
      <c r="AF2642" s="64"/>
      <c r="AG2642" s="64"/>
      <c r="AH2642" s="64"/>
    </row>
    <row r="2643" spans="1:34" ht="15" customHeight="1" x14ac:dyDescent="0.3">
      <c r="A2643" s="64"/>
      <c r="B2643" s="64"/>
      <c r="C2643" s="64"/>
      <c r="D2643" s="64"/>
      <c r="E2643" s="64"/>
      <c r="F2643" s="64"/>
      <c r="G2643" s="64"/>
      <c r="H2643" s="64"/>
      <c r="I2643" s="64"/>
      <c r="J2643" s="64"/>
      <c r="K2643" s="64"/>
      <c r="L2643" s="64"/>
      <c r="M2643" s="64"/>
      <c r="N2643" s="64"/>
      <c r="O2643" s="64"/>
      <c r="P2643" s="64"/>
      <c r="Q2643" s="64"/>
      <c r="R2643" s="64"/>
      <c r="S2643" s="64"/>
      <c r="T2643" s="64"/>
      <c r="U2643" s="64"/>
      <c r="V2643" s="64"/>
      <c r="W2643" s="64"/>
      <c r="X2643" s="64"/>
      <c r="Y2643" s="64"/>
      <c r="Z2643" s="64"/>
      <c r="AA2643" s="64"/>
      <c r="AB2643" s="64"/>
      <c r="AC2643" s="64"/>
      <c r="AD2643" s="64"/>
      <c r="AE2643" s="64"/>
      <c r="AF2643" s="64"/>
      <c r="AG2643" s="64"/>
      <c r="AH2643" s="64"/>
    </row>
    <row r="2644" spans="1:34" ht="15" customHeight="1" x14ac:dyDescent="0.3">
      <c r="A2644" s="64"/>
      <c r="B2644" s="64"/>
      <c r="C2644" s="64"/>
      <c r="D2644" s="64"/>
      <c r="E2644" s="64"/>
      <c r="F2644" s="64"/>
      <c r="G2644" s="64"/>
      <c r="H2644" s="64"/>
      <c r="I2644" s="64"/>
      <c r="J2644" s="64"/>
      <c r="K2644" s="64"/>
      <c r="L2644" s="64"/>
      <c r="M2644" s="64"/>
      <c r="N2644" s="64"/>
      <c r="O2644" s="64"/>
      <c r="P2644" s="64"/>
      <c r="Q2644" s="64"/>
      <c r="R2644" s="64"/>
      <c r="S2644" s="64"/>
      <c r="T2644" s="64"/>
      <c r="U2644" s="64"/>
      <c r="V2644" s="64"/>
      <c r="W2644" s="64"/>
      <c r="X2644" s="64"/>
      <c r="Y2644" s="64"/>
      <c r="Z2644" s="64"/>
      <c r="AA2644" s="64"/>
      <c r="AB2644" s="64"/>
      <c r="AC2644" s="64"/>
      <c r="AD2644" s="64"/>
      <c r="AE2644" s="64"/>
      <c r="AF2644" s="64"/>
      <c r="AG2644" s="64"/>
      <c r="AH2644" s="64"/>
    </row>
    <row r="2645" spans="1:34" ht="15" customHeight="1" x14ac:dyDescent="0.3">
      <c r="A2645" s="64"/>
      <c r="B2645" s="64"/>
      <c r="C2645" s="64"/>
      <c r="D2645" s="64"/>
      <c r="E2645" s="64"/>
      <c r="F2645" s="64"/>
      <c r="G2645" s="64"/>
      <c r="H2645" s="64"/>
      <c r="I2645" s="64"/>
      <c r="J2645" s="64"/>
      <c r="K2645" s="64"/>
      <c r="L2645" s="64"/>
      <c r="M2645" s="64"/>
      <c r="N2645" s="64"/>
      <c r="O2645" s="64"/>
      <c r="P2645" s="64"/>
      <c r="Q2645" s="64"/>
      <c r="R2645" s="64"/>
      <c r="S2645" s="64"/>
      <c r="T2645" s="64"/>
      <c r="U2645" s="64"/>
      <c r="V2645" s="64"/>
      <c r="W2645" s="64"/>
      <c r="X2645" s="64"/>
      <c r="Y2645" s="64"/>
      <c r="Z2645" s="64"/>
      <c r="AA2645" s="64"/>
      <c r="AB2645" s="64"/>
      <c r="AC2645" s="64"/>
      <c r="AD2645" s="64"/>
      <c r="AE2645" s="64"/>
      <c r="AF2645" s="64"/>
      <c r="AG2645" s="64"/>
      <c r="AH2645" s="64"/>
    </row>
    <row r="2646" spans="1:34" ht="15" customHeight="1" x14ac:dyDescent="0.3">
      <c r="A2646" s="64"/>
      <c r="B2646" s="64"/>
      <c r="C2646" s="64"/>
      <c r="D2646" s="64"/>
      <c r="E2646" s="64"/>
      <c r="F2646" s="64"/>
      <c r="G2646" s="64"/>
      <c r="H2646" s="64"/>
      <c r="I2646" s="64"/>
      <c r="J2646" s="64"/>
      <c r="K2646" s="64"/>
      <c r="L2646" s="64"/>
      <c r="M2646" s="64"/>
      <c r="N2646" s="64"/>
      <c r="O2646" s="64"/>
      <c r="P2646" s="64"/>
      <c r="Q2646" s="64"/>
      <c r="R2646" s="64"/>
      <c r="S2646" s="64"/>
      <c r="T2646" s="64"/>
      <c r="U2646" s="64"/>
      <c r="V2646" s="64"/>
      <c r="W2646" s="64"/>
      <c r="X2646" s="64"/>
      <c r="Y2646" s="64"/>
      <c r="Z2646" s="64"/>
      <c r="AA2646" s="64"/>
      <c r="AB2646" s="64"/>
      <c r="AC2646" s="64"/>
      <c r="AD2646" s="64"/>
      <c r="AE2646" s="64"/>
      <c r="AF2646" s="64"/>
      <c r="AG2646" s="64"/>
      <c r="AH2646" s="64"/>
    </row>
    <row r="2647" spans="1:34" ht="15" customHeight="1" x14ac:dyDescent="0.3">
      <c r="A2647" s="64"/>
      <c r="B2647" s="64"/>
      <c r="C2647" s="64"/>
      <c r="D2647" s="64"/>
      <c r="E2647" s="64"/>
      <c r="F2647" s="64"/>
      <c r="G2647" s="64"/>
      <c r="H2647" s="64"/>
      <c r="I2647" s="64"/>
      <c r="J2647" s="64"/>
      <c r="K2647" s="64"/>
      <c r="L2647" s="64"/>
      <c r="M2647" s="64"/>
      <c r="N2647" s="64"/>
      <c r="O2647" s="64"/>
      <c r="P2647" s="64"/>
      <c r="Q2647" s="64"/>
      <c r="R2647" s="64"/>
      <c r="S2647" s="64"/>
      <c r="T2647" s="64"/>
      <c r="U2647" s="64"/>
      <c r="V2647" s="64"/>
      <c r="W2647" s="64"/>
      <c r="X2647" s="64"/>
      <c r="Y2647" s="64"/>
      <c r="Z2647" s="64"/>
      <c r="AA2647" s="64"/>
      <c r="AB2647" s="64"/>
      <c r="AC2647" s="64"/>
      <c r="AD2647" s="64"/>
      <c r="AE2647" s="64"/>
      <c r="AF2647" s="64"/>
      <c r="AG2647" s="64"/>
      <c r="AH2647" s="64"/>
    </row>
    <row r="2648" spans="1:34" ht="15" customHeight="1" x14ac:dyDescent="0.3">
      <c r="A2648" s="64"/>
      <c r="B2648" s="64"/>
      <c r="C2648" s="64"/>
      <c r="D2648" s="64"/>
      <c r="E2648" s="64"/>
      <c r="F2648" s="64"/>
      <c r="G2648" s="64"/>
      <c r="H2648" s="64"/>
      <c r="I2648" s="64"/>
      <c r="J2648" s="64"/>
      <c r="K2648" s="64"/>
      <c r="L2648" s="64"/>
      <c r="M2648" s="64"/>
      <c r="N2648" s="64"/>
      <c r="O2648" s="64"/>
      <c r="P2648" s="64"/>
      <c r="Q2648" s="64"/>
      <c r="R2648" s="64"/>
      <c r="S2648" s="64"/>
      <c r="T2648" s="64"/>
      <c r="U2648" s="64"/>
      <c r="V2648" s="64"/>
      <c r="W2648" s="64"/>
      <c r="X2648" s="64"/>
      <c r="Y2648" s="64"/>
      <c r="Z2648" s="64"/>
      <c r="AA2648" s="64"/>
      <c r="AB2648" s="64"/>
      <c r="AC2648" s="64"/>
      <c r="AD2648" s="64"/>
      <c r="AE2648" s="64"/>
      <c r="AF2648" s="64"/>
      <c r="AG2648" s="64"/>
      <c r="AH2648" s="64"/>
    </row>
    <row r="2649" spans="1:34" ht="15" customHeight="1" x14ac:dyDescent="0.3">
      <c r="A2649" s="64"/>
      <c r="B2649" s="64"/>
      <c r="C2649" s="64"/>
      <c r="D2649" s="64"/>
      <c r="E2649" s="64"/>
      <c r="F2649" s="64"/>
      <c r="G2649" s="64"/>
      <c r="H2649" s="64"/>
      <c r="I2649" s="64"/>
      <c r="J2649" s="64"/>
      <c r="K2649" s="64"/>
      <c r="L2649" s="64"/>
      <c r="M2649" s="64"/>
      <c r="N2649" s="64"/>
      <c r="O2649" s="64"/>
      <c r="P2649" s="64"/>
      <c r="Q2649" s="64"/>
      <c r="R2649" s="64"/>
      <c r="S2649" s="64"/>
      <c r="T2649" s="64"/>
      <c r="U2649" s="64"/>
      <c r="V2649" s="64"/>
      <c r="W2649" s="64"/>
      <c r="X2649" s="64"/>
      <c r="Y2649" s="64"/>
      <c r="Z2649" s="64"/>
      <c r="AA2649" s="64"/>
      <c r="AB2649" s="64"/>
      <c r="AC2649" s="64"/>
      <c r="AD2649" s="64"/>
      <c r="AE2649" s="64"/>
      <c r="AF2649" s="64"/>
      <c r="AG2649" s="64"/>
      <c r="AH2649" s="64"/>
    </row>
    <row r="2650" spans="1:34" ht="15" customHeight="1" x14ac:dyDescent="0.3">
      <c r="A2650" s="64"/>
      <c r="B2650" s="64"/>
      <c r="C2650" s="64"/>
      <c r="D2650" s="64"/>
      <c r="E2650" s="64"/>
      <c r="F2650" s="64"/>
      <c r="G2650" s="64"/>
      <c r="H2650" s="64"/>
      <c r="I2650" s="64"/>
      <c r="J2650" s="64"/>
      <c r="K2650" s="64"/>
      <c r="L2650" s="64"/>
      <c r="M2650" s="64"/>
      <c r="N2650" s="64"/>
      <c r="O2650" s="64"/>
      <c r="P2650" s="64"/>
      <c r="Q2650" s="64"/>
      <c r="R2650" s="64"/>
      <c r="S2650" s="64"/>
      <c r="T2650" s="64"/>
      <c r="U2650" s="64"/>
      <c r="V2650" s="64"/>
      <c r="W2650" s="64"/>
      <c r="X2650" s="64"/>
      <c r="Y2650" s="64"/>
      <c r="Z2650" s="64"/>
      <c r="AA2650" s="64"/>
      <c r="AB2650" s="64"/>
      <c r="AC2650" s="64"/>
      <c r="AD2650" s="64"/>
      <c r="AE2650" s="64"/>
      <c r="AF2650" s="64"/>
      <c r="AG2650" s="64"/>
      <c r="AH2650" s="64"/>
    </row>
    <row r="2651" spans="1:34" ht="15" customHeight="1" x14ac:dyDescent="0.3">
      <c r="A2651" s="64"/>
      <c r="B2651" s="64"/>
      <c r="C2651" s="64"/>
      <c r="D2651" s="64"/>
      <c r="E2651" s="64"/>
      <c r="F2651" s="64"/>
      <c r="G2651" s="64"/>
      <c r="H2651" s="64"/>
      <c r="I2651" s="64"/>
      <c r="J2651" s="64"/>
      <c r="K2651" s="64"/>
      <c r="L2651" s="64"/>
      <c r="M2651" s="64"/>
      <c r="N2651" s="64"/>
      <c r="O2651" s="64"/>
      <c r="P2651" s="64"/>
      <c r="Q2651" s="64"/>
      <c r="R2651" s="64"/>
      <c r="S2651" s="64"/>
      <c r="T2651" s="64"/>
      <c r="U2651" s="64"/>
      <c r="V2651" s="64"/>
      <c r="W2651" s="64"/>
      <c r="X2651" s="64"/>
      <c r="Y2651" s="64"/>
      <c r="Z2651" s="64"/>
      <c r="AA2651" s="64"/>
      <c r="AB2651" s="64"/>
      <c r="AC2651" s="64"/>
      <c r="AD2651" s="64"/>
      <c r="AE2651" s="64"/>
      <c r="AF2651" s="64"/>
      <c r="AG2651" s="64"/>
      <c r="AH2651" s="64"/>
    </row>
    <row r="2652" spans="1:34" ht="15" customHeight="1" x14ac:dyDescent="0.3">
      <c r="A2652" s="64"/>
      <c r="B2652" s="64"/>
      <c r="C2652" s="64"/>
      <c r="D2652" s="64"/>
      <c r="E2652" s="64"/>
      <c r="F2652" s="64"/>
      <c r="G2652" s="64"/>
      <c r="H2652" s="64"/>
      <c r="I2652" s="64"/>
      <c r="J2652" s="64"/>
      <c r="K2652" s="64"/>
      <c r="L2652" s="64"/>
      <c r="M2652" s="64"/>
      <c r="N2652" s="64"/>
      <c r="O2652" s="64"/>
      <c r="P2652" s="64"/>
      <c r="Q2652" s="64"/>
      <c r="R2652" s="64"/>
      <c r="S2652" s="64"/>
      <c r="T2652" s="64"/>
      <c r="U2652" s="64"/>
      <c r="V2652" s="64"/>
      <c r="W2652" s="64"/>
      <c r="X2652" s="64"/>
      <c r="Y2652" s="64"/>
      <c r="Z2652" s="64"/>
      <c r="AA2652" s="64"/>
      <c r="AB2652" s="64"/>
      <c r="AC2652" s="64"/>
      <c r="AD2652" s="64"/>
      <c r="AE2652" s="64"/>
      <c r="AF2652" s="64"/>
      <c r="AG2652" s="64"/>
      <c r="AH2652" s="64"/>
    </row>
    <row r="2653" spans="1:34" ht="15" customHeight="1" x14ac:dyDescent="0.3">
      <c r="A2653" s="64"/>
      <c r="B2653" s="64"/>
      <c r="C2653" s="64"/>
      <c r="D2653" s="64"/>
      <c r="E2653" s="64"/>
      <c r="F2653" s="64"/>
      <c r="G2653" s="64"/>
      <c r="H2653" s="64"/>
      <c r="I2653" s="64"/>
      <c r="J2653" s="64"/>
      <c r="K2653" s="64"/>
      <c r="L2653" s="64"/>
      <c r="M2653" s="64"/>
      <c r="N2653" s="64"/>
      <c r="O2653" s="64"/>
      <c r="P2653" s="64"/>
      <c r="Q2653" s="64"/>
      <c r="R2653" s="64"/>
      <c r="S2653" s="64"/>
      <c r="T2653" s="64"/>
      <c r="U2653" s="64"/>
      <c r="V2653" s="64"/>
      <c r="W2653" s="64"/>
      <c r="X2653" s="64"/>
      <c r="Y2653" s="64"/>
      <c r="Z2653" s="64"/>
      <c r="AA2653" s="64"/>
      <c r="AB2653" s="64"/>
      <c r="AC2653" s="64"/>
      <c r="AD2653" s="64"/>
      <c r="AE2653" s="64"/>
      <c r="AF2653" s="64"/>
      <c r="AG2653" s="64"/>
      <c r="AH2653" s="64"/>
    </row>
    <row r="2654" spans="1:34" ht="15" customHeight="1" x14ac:dyDescent="0.3">
      <c r="A2654" s="64"/>
      <c r="B2654" s="64"/>
      <c r="C2654" s="64"/>
      <c r="D2654" s="64"/>
      <c r="E2654" s="64"/>
      <c r="F2654" s="64"/>
      <c r="G2654" s="64"/>
      <c r="H2654" s="64"/>
      <c r="I2654" s="64"/>
      <c r="J2654" s="64"/>
      <c r="K2654" s="64"/>
      <c r="L2654" s="64"/>
      <c r="M2654" s="64"/>
      <c r="N2654" s="64"/>
      <c r="O2654" s="64"/>
      <c r="P2654" s="64"/>
      <c r="Q2654" s="64"/>
      <c r="R2654" s="64"/>
      <c r="S2654" s="64"/>
      <c r="T2654" s="64"/>
      <c r="U2654" s="64"/>
      <c r="V2654" s="64"/>
      <c r="W2654" s="64"/>
      <c r="X2654" s="64"/>
      <c r="Y2654" s="64"/>
      <c r="Z2654" s="64"/>
      <c r="AA2654" s="64"/>
      <c r="AB2654" s="64"/>
      <c r="AC2654" s="64"/>
      <c r="AD2654" s="64"/>
      <c r="AE2654" s="64"/>
      <c r="AF2654" s="64"/>
      <c r="AG2654" s="64"/>
      <c r="AH2654" s="64"/>
    </row>
    <row r="2655" spans="1:34" ht="15" customHeight="1" x14ac:dyDescent="0.3">
      <c r="A2655" s="64"/>
      <c r="B2655" s="64"/>
      <c r="C2655" s="64"/>
      <c r="D2655" s="64"/>
      <c r="E2655" s="64"/>
      <c r="F2655" s="64"/>
      <c r="G2655" s="64"/>
      <c r="H2655" s="64"/>
      <c r="I2655" s="64"/>
      <c r="J2655" s="64"/>
      <c r="K2655" s="64"/>
      <c r="L2655" s="64"/>
      <c r="M2655" s="64"/>
      <c r="N2655" s="64"/>
      <c r="O2655" s="64"/>
      <c r="P2655" s="64"/>
      <c r="Q2655" s="64"/>
      <c r="R2655" s="64"/>
      <c r="S2655" s="64"/>
      <c r="T2655" s="64"/>
      <c r="U2655" s="64"/>
      <c r="V2655" s="64"/>
      <c r="W2655" s="64"/>
      <c r="X2655" s="64"/>
      <c r="Y2655" s="64"/>
      <c r="Z2655" s="64"/>
      <c r="AA2655" s="64"/>
      <c r="AB2655" s="64"/>
      <c r="AC2655" s="64"/>
      <c r="AD2655" s="64"/>
      <c r="AE2655" s="64"/>
      <c r="AF2655" s="64"/>
      <c r="AG2655" s="64"/>
      <c r="AH2655" s="64"/>
    </row>
    <row r="2656" spans="1:34" ht="15" customHeight="1" x14ac:dyDescent="0.3">
      <c r="A2656" s="64"/>
      <c r="B2656" s="64"/>
      <c r="C2656" s="64"/>
      <c r="D2656" s="64"/>
      <c r="E2656" s="64"/>
      <c r="F2656" s="64"/>
      <c r="G2656" s="64"/>
      <c r="H2656" s="64"/>
      <c r="I2656" s="64"/>
      <c r="J2656" s="64"/>
      <c r="K2656" s="64"/>
      <c r="L2656" s="64"/>
      <c r="M2656" s="64"/>
      <c r="N2656" s="64"/>
      <c r="O2656" s="64"/>
      <c r="P2656" s="64"/>
      <c r="Q2656" s="64"/>
      <c r="R2656" s="64"/>
      <c r="S2656" s="64"/>
      <c r="T2656" s="64"/>
      <c r="U2656" s="64"/>
      <c r="V2656" s="64"/>
      <c r="W2656" s="64"/>
      <c r="X2656" s="64"/>
      <c r="Y2656" s="64"/>
      <c r="Z2656" s="64"/>
      <c r="AA2656" s="64"/>
      <c r="AB2656" s="64"/>
      <c r="AC2656" s="64"/>
      <c r="AD2656" s="64"/>
      <c r="AE2656" s="64"/>
      <c r="AF2656" s="64"/>
      <c r="AG2656" s="64"/>
      <c r="AH2656" s="64"/>
    </row>
    <row r="2657" spans="1:34" ht="15" customHeight="1" x14ac:dyDescent="0.3">
      <c r="A2657" s="64"/>
      <c r="B2657" s="64"/>
      <c r="C2657" s="64"/>
      <c r="D2657" s="64"/>
      <c r="E2657" s="64"/>
      <c r="F2657" s="64"/>
      <c r="G2657" s="64"/>
      <c r="H2657" s="64"/>
      <c r="I2657" s="64"/>
      <c r="J2657" s="64"/>
      <c r="K2657" s="64"/>
      <c r="L2657" s="64"/>
      <c r="M2657" s="64"/>
      <c r="N2657" s="64"/>
      <c r="O2657" s="64"/>
      <c r="P2657" s="64"/>
      <c r="Q2657" s="64"/>
      <c r="R2657" s="64"/>
      <c r="S2657" s="64"/>
      <c r="T2657" s="64"/>
      <c r="U2657" s="64"/>
      <c r="V2657" s="64"/>
      <c r="W2657" s="64"/>
      <c r="X2657" s="64"/>
      <c r="Y2657" s="64"/>
      <c r="Z2657" s="64"/>
      <c r="AA2657" s="64"/>
      <c r="AB2657" s="64"/>
      <c r="AC2657" s="64"/>
      <c r="AD2657" s="64"/>
      <c r="AE2657" s="64"/>
      <c r="AF2657" s="64"/>
      <c r="AG2657" s="64"/>
      <c r="AH2657" s="64"/>
    </row>
    <row r="2658" spans="1:34" ht="15" customHeight="1" x14ac:dyDescent="0.3">
      <c r="A2658" s="64"/>
      <c r="B2658" s="64"/>
      <c r="C2658" s="64"/>
      <c r="D2658" s="64"/>
      <c r="E2658" s="64"/>
      <c r="F2658" s="64"/>
      <c r="G2658" s="64"/>
      <c r="H2658" s="64"/>
      <c r="I2658" s="64"/>
      <c r="J2658" s="64"/>
      <c r="K2658" s="64"/>
      <c r="L2658" s="64"/>
      <c r="M2658" s="64"/>
      <c r="N2658" s="64"/>
      <c r="O2658" s="64"/>
      <c r="P2658" s="64"/>
      <c r="Q2658" s="64"/>
      <c r="R2658" s="64"/>
      <c r="S2658" s="64"/>
      <c r="T2658" s="64"/>
      <c r="U2658" s="64"/>
      <c r="V2658" s="64"/>
      <c r="W2658" s="64"/>
      <c r="X2658" s="64"/>
      <c r="Y2658" s="64"/>
      <c r="Z2658" s="64"/>
      <c r="AA2658" s="64"/>
      <c r="AB2658" s="64"/>
      <c r="AC2658" s="64"/>
      <c r="AD2658" s="64"/>
      <c r="AE2658" s="64"/>
      <c r="AF2658" s="64"/>
      <c r="AG2658" s="64"/>
      <c r="AH2658" s="64"/>
    </row>
    <row r="2659" spans="1:34" ht="15" customHeight="1" x14ac:dyDescent="0.3">
      <c r="A2659" s="64"/>
      <c r="B2659" s="64"/>
      <c r="C2659" s="64"/>
      <c r="D2659" s="64"/>
      <c r="E2659" s="64"/>
      <c r="F2659" s="64"/>
      <c r="G2659" s="64"/>
      <c r="H2659" s="64"/>
      <c r="I2659" s="64"/>
      <c r="J2659" s="64"/>
      <c r="K2659" s="64"/>
      <c r="L2659" s="64"/>
      <c r="M2659" s="64"/>
      <c r="N2659" s="64"/>
      <c r="O2659" s="64"/>
      <c r="P2659" s="64"/>
      <c r="Q2659" s="64"/>
      <c r="R2659" s="64"/>
      <c r="S2659" s="64"/>
      <c r="T2659" s="64"/>
      <c r="U2659" s="64"/>
      <c r="V2659" s="64"/>
      <c r="W2659" s="64"/>
      <c r="X2659" s="64"/>
      <c r="Y2659" s="64"/>
      <c r="Z2659" s="64"/>
      <c r="AA2659" s="64"/>
      <c r="AB2659" s="64"/>
      <c r="AC2659" s="64"/>
      <c r="AD2659" s="64"/>
      <c r="AE2659" s="64"/>
      <c r="AF2659" s="64"/>
      <c r="AG2659" s="64"/>
      <c r="AH2659" s="64"/>
    </row>
    <row r="2660" spans="1:34" ht="15" customHeight="1" x14ac:dyDescent="0.3">
      <c r="A2660" s="64"/>
      <c r="B2660" s="64"/>
      <c r="C2660" s="64"/>
      <c r="D2660" s="64"/>
      <c r="E2660" s="64"/>
      <c r="F2660" s="64"/>
      <c r="G2660" s="64"/>
      <c r="H2660" s="64"/>
      <c r="I2660" s="64"/>
      <c r="J2660" s="64"/>
      <c r="K2660" s="64"/>
      <c r="L2660" s="64"/>
      <c r="M2660" s="64"/>
      <c r="N2660" s="64"/>
      <c r="O2660" s="64"/>
      <c r="P2660" s="64"/>
      <c r="Q2660" s="64"/>
      <c r="R2660" s="64"/>
      <c r="S2660" s="64"/>
      <c r="T2660" s="64"/>
      <c r="U2660" s="64"/>
      <c r="V2660" s="64"/>
      <c r="W2660" s="64"/>
      <c r="X2660" s="64"/>
      <c r="Y2660" s="64"/>
      <c r="Z2660" s="64"/>
      <c r="AA2660" s="64"/>
      <c r="AB2660" s="64"/>
      <c r="AC2660" s="64"/>
      <c r="AD2660" s="64"/>
      <c r="AE2660" s="64"/>
      <c r="AF2660" s="64"/>
      <c r="AG2660" s="64"/>
      <c r="AH2660" s="64"/>
    </row>
    <row r="2661" spans="1:34" ht="15" customHeight="1" x14ac:dyDescent="0.3">
      <c r="A2661" s="64"/>
      <c r="B2661" s="64"/>
      <c r="C2661" s="64"/>
      <c r="D2661" s="64"/>
      <c r="E2661" s="64"/>
      <c r="F2661" s="64"/>
      <c r="G2661" s="64"/>
      <c r="H2661" s="64"/>
      <c r="I2661" s="64"/>
      <c r="J2661" s="64"/>
      <c r="K2661" s="64"/>
      <c r="L2661" s="64"/>
      <c r="M2661" s="64"/>
      <c r="N2661" s="64"/>
      <c r="O2661" s="64"/>
      <c r="P2661" s="64"/>
      <c r="Q2661" s="64"/>
      <c r="R2661" s="64"/>
      <c r="S2661" s="64"/>
      <c r="T2661" s="64"/>
      <c r="U2661" s="64"/>
      <c r="V2661" s="64"/>
      <c r="W2661" s="64"/>
      <c r="X2661" s="64"/>
      <c r="Y2661" s="64"/>
      <c r="Z2661" s="64"/>
      <c r="AA2661" s="64"/>
      <c r="AB2661" s="64"/>
      <c r="AC2661" s="64"/>
      <c r="AD2661" s="64"/>
      <c r="AE2661" s="64"/>
      <c r="AF2661" s="64"/>
      <c r="AG2661" s="64"/>
      <c r="AH2661" s="64"/>
    </row>
    <row r="2662" spans="1:34" ht="15" customHeight="1" x14ac:dyDescent="0.3">
      <c r="A2662" s="64"/>
      <c r="B2662" s="64"/>
      <c r="C2662" s="64"/>
      <c r="D2662" s="64"/>
      <c r="E2662" s="64"/>
      <c r="F2662" s="64"/>
      <c r="G2662" s="64"/>
      <c r="H2662" s="64"/>
      <c r="I2662" s="64"/>
      <c r="J2662" s="64"/>
      <c r="K2662" s="64"/>
      <c r="L2662" s="64"/>
      <c r="M2662" s="64"/>
      <c r="N2662" s="64"/>
      <c r="O2662" s="64"/>
      <c r="P2662" s="64"/>
      <c r="Q2662" s="64"/>
      <c r="R2662" s="64"/>
      <c r="S2662" s="64"/>
      <c r="T2662" s="64"/>
      <c r="U2662" s="64"/>
      <c r="V2662" s="64"/>
      <c r="W2662" s="64"/>
      <c r="X2662" s="64"/>
      <c r="Y2662" s="64"/>
      <c r="Z2662" s="64"/>
      <c r="AA2662" s="64"/>
      <c r="AB2662" s="64"/>
      <c r="AC2662" s="64"/>
      <c r="AD2662" s="64"/>
      <c r="AE2662" s="64"/>
      <c r="AF2662" s="64"/>
      <c r="AG2662" s="64"/>
      <c r="AH2662" s="64"/>
    </row>
    <row r="2663" spans="1:34" ht="15" customHeight="1" x14ac:dyDescent="0.3">
      <c r="A2663" s="64"/>
      <c r="B2663" s="64"/>
      <c r="C2663" s="64"/>
      <c r="D2663" s="64"/>
      <c r="E2663" s="64"/>
      <c r="F2663" s="64"/>
      <c r="G2663" s="64"/>
      <c r="H2663" s="64"/>
      <c r="I2663" s="64"/>
      <c r="J2663" s="64"/>
      <c r="K2663" s="64"/>
      <c r="L2663" s="64"/>
      <c r="M2663" s="64"/>
      <c r="N2663" s="64"/>
      <c r="O2663" s="64"/>
      <c r="P2663" s="64"/>
      <c r="Q2663" s="64"/>
      <c r="R2663" s="64"/>
      <c r="S2663" s="64"/>
      <c r="T2663" s="64"/>
      <c r="U2663" s="64"/>
      <c r="V2663" s="64"/>
      <c r="W2663" s="64"/>
      <c r="X2663" s="64"/>
      <c r="Y2663" s="64"/>
      <c r="Z2663" s="64"/>
      <c r="AA2663" s="64"/>
      <c r="AB2663" s="64"/>
      <c r="AC2663" s="64"/>
      <c r="AD2663" s="64"/>
      <c r="AE2663" s="64"/>
      <c r="AF2663" s="64"/>
      <c r="AG2663" s="64"/>
      <c r="AH2663" s="64"/>
    </row>
    <row r="2664" spans="1:34" ht="15" customHeight="1" x14ac:dyDescent="0.3">
      <c r="A2664" s="64"/>
      <c r="B2664" s="64"/>
      <c r="C2664" s="64"/>
      <c r="D2664" s="64"/>
      <c r="E2664" s="64"/>
      <c r="F2664" s="64"/>
      <c r="G2664" s="64"/>
      <c r="H2664" s="64"/>
      <c r="I2664" s="64"/>
      <c r="J2664" s="64"/>
      <c r="K2664" s="64"/>
      <c r="L2664" s="64"/>
      <c r="M2664" s="64"/>
      <c r="N2664" s="64"/>
      <c r="O2664" s="64"/>
      <c r="P2664" s="64"/>
      <c r="Q2664" s="64"/>
      <c r="R2664" s="64"/>
      <c r="S2664" s="64"/>
      <c r="T2664" s="64"/>
      <c r="U2664" s="64"/>
      <c r="V2664" s="64"/>
      <c r="W2664" s="64"/>
      <c r="X2664" s="64"/>
      <c r="Y2664" s="64"/>
      <c r="Z2664" s="64"/>
      <c r="AA2664" s="64"/>
      <c r="AB2664" s="64"/>
      <c r="AC2664" s="64"/>
      <c r="AD2664" s="64"/>
      <c r="AE2664" s="64"/>
      <c r="AF2664" s="64"/>
      <c r="AG2664" s="64"/>
      <c r="AH2664" s="64"/>
    </row>
    <row r="2665" spans="1:34" ht="15" customHeight="1" x14ac:dyDescent="0.3">
      <c r="A2665" s="64"/>
      <c r="B2665" s="64"/>
      <c r="C2665" s="64"/>
      <c r="D2665" s="64"/>
      <c r="E2665" s="64"/>
      <c r="F2665" s="64"/>
      <c r="G2665" s="64"/>
      <c r="H2665" s="64"/>
      <c r="I2665" s="64"/>
      <c r="J2665" s="64"/>
      <c r="K2665" s="64"/>
      <c r="L2665" s="64"/>
      <c r="M2665" s="64"/>
      <c r="N2665" s="64"/>
      <c r="O2665" s="64"/>
      <c r="P2665" s="64"/>
      <c r="Q2665" s="64"/>
      <c r="R2665" s="64"/>
      <c r="S2665" s="64"/>
      <c r="T2665" s="64"/>
      <c r="U2665" s="64"/>
      <c r="V2665" s="64"/>
      <c r="W2665" s="64"/>
      <c r="X2665" s="64"/>
      <c r="Y2665" s="64"/>
      <c r="Z2665" s="64"/>
      <c r="AA2665" s="64"/>
      <c r="AB2665" s="64"/>
      <c r="AC2665" s="64"/>
      <c r="AD2665" s="64"/>
      <c r="AE2665" s="64"/>
      <c r="AF2665" s="64"/>
      <c r="AG2665" s="64"/>
      <c r="AH2665" s="64"/>
    </row>
    <row r="2666" spans="1:34" ht="15" customHeight="1" x14ac:dyDescent="0.3">
      <c r="A2666" s="64"/>
      <c r="B2666" s="64"/>
      <c r="C2666" s="64"/>
      <c r="D2666" s="64"/>
      <c r="E2666" s="64"/>
      <c r="F2666" s="64"/>
      <c r="G2666" s="64"/>
      <c r="H2666" s="64"/>
      <c r="I2666" s="64"/>
      <c r="J2666" s="64"/>
      <c r="K2666" s="64"/>
      <c r="L2666" s="64"/>
      <c r="M2666" s="64"/>
      <c r="N2666" s="64"/>
      <c r="O2666" s="64"/>
      <c r="P2666" s="64"/>
      <c r="Q2666" s="64"/>
      <c r="R2666" s="64"/>
      <c r="S2666" s="64"/>
      <c r="T2666" s="64"/>
      <c r="U2666" s="64"/>
      <c r="V2666" s="64"/>
      <c r="W2666" s="64"/>
      <c r="X2666" s="64"/>
      <c r="Y2666" s="64"/>
      <c r="Z2666" s="64"/>
      <c r="AA2666" s="64"/>
      <c r="AB2666" s="64"/>
      <c r="AC2666" s="64"/>
      <c r="AD2666" s="64"/>
      <c r="AE2666" s="64"/>
      <c r="AF2666" s="64"/>
      <c r="AG2666" s="64"/>
      <c r="AH2666" s="64"/>
    </row>
    <row r="2667" spans="1:34" ht="15" customHeight="1" x14ac:dyDescent="0.3">
      <c r="A2667" s="64"/>
      <c r="B2667" s="64"/>
      <c r="C2667" s="64"/>
      <c r="D2667" s="64"/>
      <c r="E2667" s="64"/>
      <c r="F2667" s="64"/>
      <c r="G2667" s="64"/>
      <c r="H2667" s="64"/>
      <c r="I2667" s="64"/>
      <c r="J2667" s="64"/>
      <c r="K2667" s="64"/>
      <c r="L2667" s="64"/>
      <c r="M2667" s="64"/>
      <c r="N2667" s="64"/>
      <c r="O2667" s="64"/>
      <c r="P2667" s="64"/>
      <c r="Q2667" s="64"/>
      <c r="R2667" s="64"/>
      <c r="S2667" s="64"/>
      <c r="T2667" s="64"/>
      <c r="U2667" s="64"/>
      <c r="V2667" s="64"/>
      <c r="W2667" s="64"/>
      <c r="X2667" s="64"/>
      <c r="Y2667" s="64"/>
      <c r="Z2667" s="64"/>
      <c r="AA2667" s="64"/>
      <c r="AB2667" s="64"/>
      <c r="AC2667" s="64"/>
      <c r="AD2667" s="64"/>
      <c r="AE2667" s="64"/>
      <c r="AF2667" s="64"/>
      <c r="AG2667" s="64"/>
      <c r="AH2667" s="64"/>
    </row>
    <row r="2668" spans="1:34" ht="15" customHeight="1" x14ac:dyDescent="0.3">
      <c r="A2668" s="64"/>
      <c r="B2668" s="64"/>
      <c r="C2668" s="64"/>
      <c r="D2668" s="64"/>
      <c r="E2668" s="64"/>
      <c r="F2668" s="64"/>
      <c r="G2668" s="64"/>
      <c r="H2668" s="64"/>
      <c r="I2668" s="64"/>
      <c r="J2668" s="64"/>
      <c r="K2668" s="64"/>
      <c r="L2668" s="64"/>
      <c r="M2668" s="64"/>
      <c r="N2668" s="64"/>
      <c r="O2668" s="64"/>
      <c r="P2668" s="64"/>
      <c r="Q2668" s="64"/>
      <c r="R2668" s="64"/>
      <c r="S2668" s="64"/>
      <c r="T2668" s="64"/>
      <c r="U2668" s="64"/>
      <c r="V2668" s="64"/>
      <c r="W2668" s="64"/>
      <c r="X2668" s="64"/>
      <c r="Y2668" s="64"/>
      <c r="Z2668" s="64"/>
      <c r="AA2668" s="64"/>
      <c r="AB2668" s="64"/>
      <c r="AC2668" s="64"/>
      <c r="AD2668" s="64"/>
      <c r="AE2668" s="64"/>
      <c r="AF2668" s="64"/>
      <c r="AG2668" s="64"/>
      <c r="AH2668" s="64"/>
    </row>
    <row r="2669" spans="1:34" ht="15" customHeight="1" x14ac:dyDescent="0.3">
      <c r="A2669" s="64"/>
      <c r="B2669" s="64"/>
      <c r="C2669" s="64"/>
      <c r="D2669" s="64"/>
      <c r="E2669" s="64"/>
      <c r="F2669" s="64"/>
      <c r="G2669" s="64"/>
      <c r="H2669" s="64"/>
      <c r="I2669" s="64"/>
      <c r="J2669" s="64"/>
      <c r="K2669" s="64"/>
      <c r="L2669" s="64"/>
      <c r="M2669" s="64"/>
      <c r="N2669" s="64"/>
      <c r="O2669" s="64"/>
      <c r="P2669" s="64"/>
      <c r="Q2669" s="64"/>
      <c r="R2669" s="64"/>
      <c r="S2669" s="64"/>
      <c r="T2669" s="64"/>
      <c r="U2669" s="64"/>
      <c r="V2669" s="64"/>
      <c r="W2669" s="64"/>
      <c r="X2669" s="64"/>
      <c r="Y2669" s="64"/>
      <c r="Z2669" s="64"/>
      <c r="AA2669" s="64"/>
      <c r="AB2669" s="64"/>
      <c r="AC2669" s="64"/>
      <c r="AD2669" s="64"/>
      <c r="AE2669" s="64"/>
      <c r="AF2669" s="64"/>
      <c r="AG2669" s="64"/>
      <c r="AH2669" s="64"/>
    </row>
    <row r="2670" spans="1:34" ht="15" customHeight="1" x14ac:dyDescent="0.3">
      <c r="A2670" s="64"/>
      <c r="B2670" s="64"/>
      <c r="C2670" s="64"/>
      <c r="D2670" s="64"/>
      <c r="E2670" s="64"/>
      <c r="F2670" s="64"/>
      <c r="G2670" s="64"/>
      <c r="H2670" s="64"/>
      <c r="I2670" s="64"/>
      <c r="J2670" s="64"/>
      <c r="K2670" s="64"/>
      <c r="L2670" s="64"/>
      <c r="M2670" s="64"/>
      <c r="N2670" s="64"/>
      <c r="O2670" s="64"/>
      <c r="P2670" s="64"/>
      <c r="Q2670" s="64"/>
      <c r="R2670" s="64"/>
      <c r="S2670" s="64"/>
      <c r="T2670" s="64"/>
      <c r="U2670" s="64"/>
      <c r="V2670" s="64"/>
      <c r="W2670" s="64"/>
      <c r="X2670" s="64"/>
      <c r="Y2670" s="64"/>
      <c r="Z2670" s="64"/>
      <c r="AA2670" s="64"/>
      <c r="AB2670" s="64"/>
      <c r="AC2670" s="64"/>
      <c r="AD2670" s="64"/>
      <c r="AE2670" s="64"/>
      <c r="AF2670" s="64"/>
      <c r="AG2670" s="64"/>
      <c r="AH2670" s="64"/>
    </row>
    <row r="2671" spans="1:34" ht="15" customHeight="1" x14ac:dyDescent="0.3">
      <c r="A2671" s="64"/>
      <c r="B2671" s="64"/>
      <c r="C2671" s="64"/>
      <c r="D2671" s="64"/>
      <c r="E2671" s="64"/>
      <c r="F2671" s="64"/>
      <c r="G2671" s="64"/>
      <c r="H2671" s="64"/>
      <c r="I2671" s="64"/>
      <c r="J2671" s="64"/>
      <c r="K2671" s="64"/>
      <c r="L2671" s="64"/>
      <c r="M2671" s="64"/>
      <c r="N2671" s="64"/>
      <c r="O2671" s="64"/>
      <c r="P2671" s="64"/>
      <c r="Q2671" s="64"/>
      <c r="R2671" s="64"/>
      <c r="S2671" s="64"/>
      <c r="T2671" s="64"/>
      <c r="U2671" s="64"/>
      <c r="V2671" s="64"/>
      <c r="W2671" s="64"/>
      <c r="X2671" s="64"/>
      <c r="Y2671" s="64"/>
      <c r="Z2671" s="64"/>
      <c r="AA2671" s="64"/>
      <c r="AB2671" s="64"/>
      <c r="AC2671" s="64"/>
      <c r="AD2671" s="64"/>
      <c r="AE2671" s="64"/>
      <c r="AF2671" s="64"/>
      <c r="AG2671" s="64"/>
      <c r="AH2671" s="64"/>
    </row>
    <row r="2672" spans="1:34" ht="15" customHeight="1" x14ac:dyDescent="0.3">
      <c r="A2672" s="64"/>
      <c r="B2672" s="64"/>
      <c r="C2672" s="64"/>
      <c r="D2672" s="64"/>
      <c r="E2672" s="64"/>
      <c r="F2672" s="64"/>
      <c r="G2672" s="64"/>
      <c r="H2672" s="64"/>
      <c r="I2672" s="64"/>
      <c r="J2672" s="64"/>
      <c r="K2672" s="64"/>
      <c r="L2672" s="64"/>
      <c r="M2672" s="64"/>
      <c r="N2672" s="64"/>
      <c r="O2672" s="64"/>
      <c r="P2672" s="64"/>
      <c r="Q2672" s="64"/>
      <c r="R2672" s="64"/>
      <c r="S2672" s="64"/>
      <c r="T2672" s="64"/>
      <c r="U2672" s="64"/>
      <c r="V2672" s="64"/>
      <c r="W2672" s="64"/>
      <c r="X2672" s="64"/>
      <c r="Y2672" s="64"/>
      <c r="Z2672" s="64"/>
      <c r="AA2672" s="64"/>
      <c r="AB2672" s="64"/>
      <c r="AC2672" s="64"/>
      <c r="AD2672" s="64"/>
      <c r="AE2672" s="64"/>
      <c r="AF2672" s="64"/>
      <c r="AG2672" s="64"/>
      <c r="AH2672" s="64"/>
    </row>
    <row r="2673" spans="1:34" ht="15" customHeight="1" x14ac:dyDescent="0.3">
      <c r="A2673" s="64"/>
      <c r="B2673" s="64"/>
      <c r="C2673" s="64"/>
      <c r="D2673" s="64"/>
      <c r="E2673" s="64"/>
      <c r="F2673" s="64"/>
      <c r="G2673" s="64"/>
      <c r="H2673" s="64"/>
      <c r="I2673" s="64"/>
      <c r="J2673" s="64"/>
      <c r="K2673" s="64"/>
      <c r="L2673" s="64"/>
      <c r="M2673" s="64"/>
      <c r="N2673" s="64"/>
      <c r="O2673" s="64"/>
      <c r="P2673" s="64"/>
      <c r="Q2673" s="64"/>
      <c r="R2673" s="64"/>
      <c r="S2673" s="64"/>
      <c r="T2673" s="64"/>
      <c r="U2673" s="64"/>
      <c r="V2673" s="64"/>
      <c r="W2673" s="64"/>
      <c r="X2673" s="64"/>
      <c r="Y2673" s="64"/>
      <c r="Z2673" s="64"/>
      <c r="AA2673" s="64"/>
      <c r="AB2673" s="64"/>
      <c r="AC2673" s="64"/>
      <c r="AD2673" s="64"/>
      <c r="AE2673" s="64"/>
      <c r="AF2673" s="64"/>
      <c r="AG2673" s="64"/>
      <c r="AH2673" s="64"/>
    </row>
    <row r="2674" spans="1:34" ht="15" customHeight="1" x14ac:dyDescent="0.3">
      <c r="A2674" s="64"/>
      <c r="B2674" s="64"/>
      <c r="C2674" s="64"/>
      <c r="D2674" s="64"/>
      <c r="E2674" s="64"/>
      <c r="F2674" s="64"/>
      <c r="G2674" s="64"/>
      <c r="H2674" s="64"/>
      <c r="I2674" s="64"/>
      <c r="J2674" s="64"/>
      <c r="K2674" s="64"/>
      <c r="L2674" s="64"/>
      <c r="M2674" s="64"/>
      <c r="N2674" s="64"/>
      <c r="O2674" s="64"/>
      <c r="P2674" s="64"/>
      <c r="Q2674" s="64"/>
      <c r="R2674" s="64"/>
      <c r="S2674" s="64"/>
      <c r="T2674" s="64"/>
      <c r="U2674" s="64"/>
      <c r="V2674" s="64"/>
      <c r="W2674" s="64"/>
      <c r="X2674" s="64"/>
      <c r="Y2674" s="64"/>
      <c r="Z2674" s="64"/>
      <c r="AA2674" s="64"/>
      <c r="AB2674" s="64"/>
      <c r="AC2674" s="64"/>
      <c r="AD2674" s="64"/>
      <c r="AE2674" s="64"/>
      <c r="AF2674" s="64"/>
      <c r="AG2674" s="64"/>
      <c r="AH2674" s="64"/>
    </row>
    <row r="2675" spans="1:34" ht="15" customHeight="1" x14ac:dyDescent="0.3">
      <c r="A2675" s="64"/>
      <c r="B2675" s="64"/>
      <c r="C2675" s="64"/>
      <c r="D2675" s="64"/>
      <c r="E2675" s="64"/>
      <c r="F2675" s="64"/>
      <c r="G2675" s="64"/>
      <c r="H2675" s="64"/>
      <c r="I2675" s="64"/>
      <c r="J2675" s="64"/>
      <c r="K2675" s="64"/>
      <c r="L2675" s="64"/>
      <c r="M2675" s="64"/>
      <c r="N2675" s="64"/>
      <c r="O2675" s="64"/>
      <c r="P2675" s="64"/>
      <c r="Q2675" s="64"/>
      <c r="R2675" s="64"/>
      <c r="S2675" s="64"/>
      <c r="T2675" s="64"/>
      <c r="U2675" s="64"/>
      <c r="V2675" s="64"/>
      <c r="W2675" s="64"/>
      <c r="X2675" s="64"/>
      <c r="Y2675" s="64"/>
      <c r="Z2675" s="64"/>
      <c r="AA2675" s="64"/>
      <c r="AB2675" s="64"/>
      <c r="AC2675" s="64"/>
      <c r="AD2675" s="64"/>
      <c r="AE2675" s="64"/>
      <c r="AF2675" s="64"/>
      <c r="AG2675" s="64"/>
      <c r="AH2675" s="64"/>
    </row>
    <row r="2676" spans="1:34" ht="15" customHeight="1" x14ac:dyDescent="0.3">
      <c r="A2676" s="64"/>
      <c r="B2676" s="64"/>
      <c r="C2676" s="64"/>
      <c r="D2676" s="64"/>
      <c r="E2676" s="64"/>
      <c r="F2676" s="64"/>
      <c r="G2676" s="64"/>
      <c r="H2676" s="64"/>
      <c r="I2676" s="64"/>
      <c r="J2676" s="64"/>
      <c r="K2676" s="64"/>
      <c r="L2676" s="64"/>
      <c r="M2676" s="64"/>
      <c r="N2676" s="64"/>
      <c r="O2676" s="64"/>
      <c r="P2676" s="64"/>
      <c r="Q2676" s="64"/>
      <c r="R2676" s="64"/>
      <c r="S2676" s="64"/>
      <c r="T2676" s="64"/>
      <c r="U2676" s="64"/>
      <c r="V2676" s="64"/>
      <c r="W2676" s="64"/>
      <c r="X2676" s="64"/>
      <c r="Y2676" s="64"/>
      <c r="Z2676" s="64"/>
      <c r="AA2676" s="64"/>
      <c r="AB2676" s="64"/>
      <c r="AC2676" s="64"/>
      <c r="AD2676" s="64"/>
      <c r="AE2676" s="64"/>
      <c r="AF2676" s="64"/>
      <c r="AG2676" s="64"/>
      <c r="AH2676" s="64"/>
    </row>
    <row r="2677" spans="1:34" ht="15" customHeight="1" x14ac:dyDescent="0.3">
      <c r="A2677" s="64"/>
      <c r="B2677" s="64"/>
      <c r="C2677" s="64"/>
      <c r="D2677" s="64"/>
      <c r="E2677" s="64"/>
      <c r="F2677" s="64"/>
      <c r="G2677" s="64"/>
      <c r="H2677" s="64"/>
      <c r="I2677" s="64"/>
      <c r="J2677" s="64"/>
      <c r="K2677" s="64"/>
      <c r="L2677" s="64"/>
      <c r="M2677" s="64"/>
      <c r="N2677" s="64"/>
      <c r="O2677" s="64"/>
      <c r="P2677" s="64"/>
      <c r="Q2677" s="64"/>
      <c r="R2677" s="64"/>
      <c r="S2677" s="64"/>
      <c r="T2677" s="64"/>
      <c r="U2677" s="64"/>
      <c r="V2677" s="64"/>
      <c r="W2677" s="64"/>
      <c r="X2677" s="64"/>
      <c r="Y2677" s="64"/>
      <c r="Z2677" s="64"/>
      <c r="AA2677" s="64"/>
      <c r="AB2677" s="64"/>
      <c r="AC2677" s="64"/>
      <c r="AD2677" s="64"/>
      <c r="AE2677" s="64"/>
      <c r="AF2677" s="64"/>
      <c r="AG2677" s="64"/>
      <c r="AH2677" s="64"/>
    </row>
    <row r="2678" spans="1:34" ht="15" customHeight="1" x14ac:dyDescent="0.3">
      <c r="A2678" s="64"/>
      <c r="B2678" s="64"/>
      <c r="C2678" s="64"/>
      <c r="D2678" s="64"/>
      <c r="E2678" s="64"/>
      <c r="F2678" s="64"/>
      <c r="G2678" s="64"/>
      <c r="H2678" s="64"/>
      <c r="I2678" s="64"/>
      <c r="J2678" s="64"/>
      <c r="K2678" s="64"/>
      <c r="L2678" s="64"/>
      <c r="M2678" s="64"/>
      <c r="N2678" s="64"/>
      <c r="O2678" s="64"/>
      <c r="P2678" s="64"/>
      <c r="Q2678" s="64"/>
      <c r="R2678" s="64"/>
      <c r="S2678" s="64"/>
      <c r="T2678" s="64"/>
      <c r="U2678" s="64"/>
      <c r="V2678" s="64"/>
      <c r="W2678" s="64"/>
      <c r="X2678" s="64"/>
      <c r="Y2678" s="64"/>
      <c r="Z2678" s="64"/>
      <c r="AA2678" s="64"/>
      <c r="AB2678" s="64"/>
      <c r="AC2678" s="64"/>
      <c r="AD2678" s="64"/>
      <c r="AE2678" s="64"/>
      <c r="AF2678" s="64"/>
      <c r="AG2678" s="64"/>
      <c r="AH2678" s="64"/>
    </row>
    <row r="2679" spans="1:34" ht="15" customHeight="1" x14ac:dyDescent="0.3">
      <c r="A2679" s="64"/>
      <c r="B2679" s="64"/>
      <c r="C2679" s="64"/>
      <c r="D2679" s="64"/>
      <c r="E2679" s="64"/>
      <c r="F2679" s="64"/>
      <c r="G2679" s="64"/>
      <c r="H2679" s="64"/>
      <c r="I2679" s="64"/>
      <c r="J2679" s="64"/>
      <c r="K2679" s="64"/>
      <c r="L2679" s="64"/>
      <c r="M2679" s="64"/>
      <c r="N2679" s="64"/>
      <c r="O2679" s="64"/>
      <c r="P2679" s="64"/>
      <c r="Q2679" s="64"/>
      <c r="R2679" s="64"/>
      <c r="S2679" s="64"/>
      <c r="T2679" s="64"/>
      <c r="U2679" s="64"/>
      <c r="V2679" s="64"/>
      <c r="W2679" s="64"/>
      <c r="X2679" s="64"/>
      <c r="Y2679" s="64"/>
      <c r="Z2679" s="64"/>
      <c r="AA2679" s="64"/>
      <c r="AB2679" s="64"/>
      <c r="AC2679" s="64"/>
      <c r="AD2679" s="64"/>
      <c r="AE2679" s="64"/>
      <c r="AF2679" s="64"/>
      <c r="AG2679" s="64"/>
      <c r="AH2679" s="64"/>
    </row>
    <row r="2680" spans="1:34" ht="15" customHeight="1" x14ac:dyDescent="0.3">
      <c r="A2680" s="64"/>
      <c r="B2680" s="64"/>
      <c r="C2680" s="64"/>
      <c r="D2680" s="64"/>
      <c r="E2680" s="64"/>
      <c r="F2680" s="64"/>
      <c r="G2680" s="64"/>
      <c r="H2680" s="64"/>
      <c r="I2680" s="64"/>
      <c r="J2680" s="64"/>
      <c r="K2680" s="64"/>
      <c r="L2680" s="64"/>
      <c r="M2680" s="64"/>
      <c r="N2680" s="64"/>
      <c r="O2680" s="64"/>
      <c r="P2680" s="64"/>
      <c r="Q2680" s="64"/>
      <c r="R2680" s="64"/>
      <c r="S2680" s="64"/>
      <c r="T2680" s="64"/>
      <c r="U2680" s="64"/>
      <c r="V2680" s="64"/>
      <c r="W2680" s="64"/>
      <c r="X2680" s="64"/>
      <c r="Y2680" s="64"/>
      <c r="Z2680" s="64"/>
      <c r="AA2680" s="64"/>
      <c r="AB2680" s="64"/>
      <c r="AC2680" s="64"/>
      <c r="AD2680" s="64"/>
      <c r="AE2680" s="64"/>
      <c r="AF2680" s="64"/>
      <c r="AG2680" s="64"/>
      <c r="AH2680" s="64"/>
    </row>
    <row r="2681" spans="1:34" ht="15" customHeight="1" x14ac:dyDescent="0.3">
      <c r="A2681" s="64"/>
      <c r="B2681" s="64"/>
      <c r="C2681" s="64"/>
      <c r="D2681" s="64"/>
      <c r="E2681" s="64"/>
      <c r="F2681" s="64"/>
      <c r="G2681" s="64"/>
      <c r="H2681" s="64"/>
      <c r="I2681" s="64"/>
      <c r="J2681" s="64"/>
      <c r="K2681" s="64"/>
      <c r="L2681" s="64"/>
      <c r="M2681" s="64"/>
      <c r="N2681" s="64"/>
      <c r="O2681" s="64"/>
      <c r="P2681" s="64"/>
      <c r="Q2681" s="64"/>
      <c r="R2681" s="64"/>
      <c r="S2681" s="64"/>
      <c r="T2681" s="64"/>
      <c r="U2681" s="64"/>
      <c r="V2681" s="64"/>
      <c r="W2681" s="64"/>
      <c r="X2681" s="64"/>
      <c r="Y2681" s="64"/>
      <c r="Z2681" s="64"/>
      <c r="AA2681" s="64"/>
      <c r="AB2681" s="64"/>
      <c r="AC2681" s="64"/>
      <c r="AD2681" s="64"/>
      <c r="AE2681" s="64"/>
      <c r="AF2681" s="64"/>
      <c r="AG2681" s="64"/>
      <c r="AH2681" s="64"/>
    </row>
    <row r="2682" spans="1:34" ht="15" customHeight="1" x14ac:dyDescent="0.3">
      <c r="A2682" s="64"/>
      <c r="B2682" s="64"/>
      <c r="C2682" s="64"/>
      <c r="D2682" s="64"/>
      <c r="E2682" s="64"/>
      <c r="F2682" s="64"/>
      <c r="G2682" s="64"/>
      <c r="H2682" s="64"/>
      <c r="I2682" s="64"/>
      <c r="J2682" s="64"/>
      <c r="K2682" s="64"/>
      <c r="L2682" s="64"/>
      <c r="M2682" s="64"/>
      <c r="N2682" s="64"/>
      <c r="O2682" s="64"/>
      <c r="P2682" s="64"/>
      <c r="Q2682" s="64"/>
      <c r="R2682" s="64"/>
      <c r="S2682" s="64"/>
      <c r="T2682" s="64"/>
      <c r="U2682" s="64"/>
      <c r="V2682" s="64"/>
      <c r="W2682" s="64"/>
      <c r="X2682" s="64"/>
      <c r="Y2682" s="64"/>
      <c r="Z2682" s="64"/>
      <c r="AA2682" s="64"/>
      <c r="AB2682" s="64"/>
      <c r="AC2682" s="64"/>
      <c r="AD2682" s="64"/>
      <c r="AE2682" s="64"/>
      <c r="AF2682" s="64"/>
      <c r="AG2682" s="64"/>
      <c r="AH2682" s="64"/>
    </row>
    <row r="2683" spans="1:34" ht="15" customHeight="1" x14ac:dyDescent="0.3">
      <c r="A2683" s="64"/>
      <c r="B2683" s="64"/>
      <c r="C2683" s="64"/>
      <c r="D2683" s="64"/>
      <c r="E2683" s="64"/>
      <c r="F2683" s="64"/>
      <c r="G2683" s="64"/>
      <c r="H2683" s="64"/>
      <c r="I2683" s="64"/>
      <c r="J2683" s="64"/>
      <c r="K2683" s="64"/>
      <c r="L2683" s="64"/>
      <c r="M2683" s="64"/>
      <c r="N2683" s="64"/>
      <c r="O2683" s="64"/>
      <c r="P2683" s="64"/>
      <c r="Q2683" s="64"/>
      <c r="R2683" s="64"/>
      <c r="S2683" s="64"/>
      <c r="T2683" s="64"/>
      <c r="U2683" s="64"/>
      <c r="V2683" s="64"/>
      <c r="W2683" s="64"/>
      <c r="X2683" s="64"/>
      <c r="Y2683" s="64"/>
      <c r="Z2683" s="64"/>
      <c r="AA2683" s="64"/>
      <c r="AB2683" s="64"/>
      <c r="AC2683" s="64"/>
      <c r="AD2683" s="64"/>
      <c r="AE2683" s="64"/>
      <c r="AF2683" s="64"/>
      <c r="AG2683" s="64"/>
      <c r="AH2683" s="64"/>
    </row>
    <row r="2684" spans="1:34" ht="15" customHeight="1" x14ac:dyDescent="0.3">
      <c r="A2684" s="64"/>
      <c r="B2684" s="64"/>
      <c r="C2684" s="64"/>
      <c r="D2684" s="64"/>
      <c r="E2684" s="64"/>
      <c r="F2684" s="64"/>
      <c r="G2684" s="64"/>
      <c r="H2684" s="64"/>
      <c r="I2684" s="64"/>
      <c r="J2684" s="64"/>
      <c r="K2684" s="64"/>
      <c r="L2684" s="64"/>
      <c r="M2684" s="64"/>
      <c r="N2684" s="64"/>
      <c r="O2684" s="64"/>
      <c r="P2684" s="64"/>
      <c r="Q2684" s="64"/>
      <c r="R2684" s="64"/>
      <c r="S2684" s="64"/>
      <c r="T2684" s="64"/>
      <c r="U2684" s="64"/>
      <c r="V2684" s="64"/>
      <c r="W2684" s="64"/>
      <c r="X2684" s="64"/>
      <c r="Y2684" s="64"/>
      <c r="Z2684" s="64"/>
      <c r="AA2684" s="64"/>
      <c r="AB2684" s="64"/>
      <c r="AC2684" s="64"/>
      <c r="AD2684" s="64"/>
      <c r="AE2684" s="64"/>
      <c r="AF2684" s="64"/>
      <c r="AG2684" s="64"/>
      <c r="AH2684" s="64"/>
    </row>
    <row r="2685" spans="1:34" ht="15" customHeight="1" x14ac:dyDescent="0.3">
      <c r="A2685" s="64"/>
      <c r="B2685" s="64"/>
      <c r="C2685" s="64"/>
      <c r="D2685" s="64"/>
      <c r="E2685" s="64"/>
      <c r="F2685" s="64"/>
      <c r="G2685" s="64"/>
      <c r="H2685" s="64"/>
      <c r="I2685" s="64"/>
      <c r="J2685" s="64"/>
      <c r="K2685" s="64"/>
      <c r="L2685" s="64"/>
      <c r="M2685" s="64"/>
      <c r="N2685" s="64"/>
      <c r="O2685" s="64"/>
      <c r="P2685" s="64"/>
      <c r="Q2685" s="64"/>
      <c r="R2685" s="64"/>
      <c r="S2685" s="64"/>
      <c r="T2685" s="64"/>
      <c r="U2685" s="64"/>
      <c r="V2685" s="64"/>
      <c r="W2685" s="64"/>
      <c r="X2685" s="64"/>
      <c r="Y2685" s="64"/>
      <c r="Z2685" s="64"/>
      <c r="AA2685" s="64"/>
      <c r="AB2685" s="64"/>
      <c r="AC2685" s="64"/>
      <c r="AD2685" s="64"/>
      <c r="AE2685" s="64"/>
      <c r="AF2685" s="64"/>
      <c r="AG2685" s="64"/>
      <c r="AH2685" s="64"/>
    </row>
    <row r="2686" spans="1:34" ht="15" customHeight="1" x14ac:dyDescent="0.3">
      <c r="A2686" s="64"/>
      <c r="B2686" s="64"/>
      <c r="C2686" s="64"/>
      <c r="D2686" s="64"/>
      <c r="E2686" s="64"/>
      <c r="F2686" s="64"/>
      <c r="G2686" s="64"/>
      <c r="H2686" s="64"/>
      <c r="I2686" s="64"/>
      <c r="J2686" s="64"/>
      <c r="K2686" s="64"/>
      <c r="L2686" s="64"/>
      <c r="M2686" s="64"/>
      <c r="N2686" s="64"/>
      <c r="O2686" s="64"/>
      <c r="P2686" s="64"/>
      <c r="Q2686" s="64"/>
      <c r="R2686" s="64"/>
      <c r="S2686" s="64"/>
      <c r="T2686" s="64"/>
      <c r="U2686" s="64"/>
      <c r="V2686" s="64"/>
      <c r="W2686" s="64"/>
      <c r="X2686" s="64"/>
      <c r="Y2686" s="64"/>
      <c r="Z2686" s="64"/>
      <c r="AA2686" s="64"/>
      <c r="AB2686" s="64"/>
      <c r="AC2686" s="64"/>
      <c r="AD2686" s="64"/>
      <c r="AE2686" s="64"/>
      <c r="AF2686" s="64"/>
      <c r="AG2686" s="64"/>
      <c r="AH2686" s="64"/>
    </row>
    <row r="2687" spans="1:34" ht="15" customHeight="1" x14ac:dyDescent="0.3">
      <c r="A2687" s="64"/>
      <c r="B2687" s="64"/>
      <c r="C2687" s="64"/>
      <c r="D2687" s="64"/>
      <c r="E2687" s="64"/>
      <c r="F2687" s="64"/>
      <c r="G2687" s="64"/>
      <c r="H2687" s="64"/>
      <c r="I2687" s="64"/>
      <c r="J2687" s="64"/>
      <c r="K2687" s="64"/>
      <c r="L2687" s="64"/>
      <c r="M2687" s="64"/>
      <c r="N2687" s="64"/>
      <c r="O2687" s="64"/>
      <c r="P2687" s="64"/>
      <c r="Q2687" s="64"/>
      <c r="R2687" s="64"/>
      <c r="S2687" s="64"/>
      <c r="T2687" s="64"/>
      <c r="U2687" s="64"/>
      <c r="V2687" s="64"/>
      <c r="W2687" s="64"/>
      <c r="X2687" s="64"/>
      <c r="Y2687" s="64"/>
      <c r="Z2687" s="64"/>
      <c r="AA2687" s="64"/>
      <c r="AB2687" s="64"/>
      <c r="AC2687" s="64"/>
      <c r="AD2687" s="64"/>
      <c r="AE2687" s="64"/>
      <c r="AF2687" s="64"/>
      <c r="AG2687" s="64"/>
      <c r="AH2687" s="64"/>
    </row>
    <row r="2688" spans="1:34" ht="15" customHeight="1" x14ac:dyDescent="0.3">
      <c r="A2688" s="64"/>
      <c r="B2688" s="64"/>
      <c r="C2688" s="64"/>
      <c r="D2688" s="64"/>
      <c r="E2688" s="64"/>
      <c r="F2688" s="64"/>
      <c r="G2688" s="64"/>
      <c r="H2688" s="64"/>
      <c r="I2688" s="64"/>
      <c r="J2688" s="64"/>
      <c r="K2688" s="64"/>
      <c r="L2688" s="64"/>
      <c r="M2688" s="64"/>
      <c r="N2688" s="64"/>
      <c r="O2688" s="64"/>
      <c r="P2688" s="64"/>
      <c r="Q2688" s="64"/>
      <c r="R2688" s="64"/>
      <c r="S2688" s="64"/>
      <c r="T2688" s="64"/>
      <c r="U2688" s="64"/>
      <c r="V2688" s="64"/>
      <c r="W2688" s="64"/>
      <c r="X2688" s="64"/>
      <c r="Y2688" s="64"/>
      <c r="Z2688" s="64"/>
      <c r="AA2688" s="64"/>
      <c r="AB2688" s="64"/>
      <c r="AC2688" s="64"/>
      <c r="AD2688" s="64"/>
      <c r="AE2688" s="64"/>
      <c r="AF2688" s="64"/>
      <c r="AG2688" s="64"/>
      <c r="AH2688" s="64"/>
    </row>
    <row r="2689" spans="1:34" ht="15" customHeight="1" x14ac:dyDescent="0.3">
      <c r="A2689" s="64"/>
      <c r="B2689" s="64"/>
      <c r="C2689" s="64"/>
      <c r="D2689" s="64"/>
      <c r="E2689" s="64"/>
      <c r="F2689" s="64"/>
      <c r="G2689" s="64"/>
      <c r="H2689" s="64"/>
      <c r="I2689" s="64"/>
      <c r="J2689" s="64"/>
      <c r="K2689" s="64"/>
      <c r="L2689" s="64"/>
      <c r="M2689" s="64"/>
      <c r="N2689" s="64"/>
      <c r="O2689" s="64"/>
      <c r="P2689" s="64"/>
      <c r="Q2689" s="64"/>
      <c r="R2689" s="64"/>
      <c r="S2689" s="64"/>
      <c r="T2689" s="64"/>
      <c r="U2689" s="64"/>
      <c r="V2689" s="64"/>
      <c r="W2689" s="64"/>
      <c r="X2689" s="64"/>
      <c r="Y2689" s="64"/>
      <c r="Z2689" s="64"/>
      <c r="AA2689" s="64"/>
      <c r="AB2689" s="64"/>
      <c r="AC2689" s="64"/>
      <c r="AD2689" s="64"/>
      <c r="AE2689" s="64"/>
      <c r="AF2689" s="64"/>
      <c r="AG2689" s="64"/>
      <c r="AH2689" s="64"/>
    </row>
    <row r="2690" spans="1:34" ht="15" customHeight="1" x14ac:dyDescent="0.3">
      <c r="A2690" s="64"/>
      <c r="B2690" s="64"/>
      <c r="C2690" s="64"/>
      <c r="D2690" s="64"/>
      <c r="E2690" s="64"/>
      <c r="F2690" s="64"/>
      <c r="G2690" s="64"/>
      <c r="H2690" s="64"/>
      <c r="I2690" s="64"/>
      <c r="J2690" s="64"/>
      <c r="K2690" s="64"/>
      <c r="L2690" s="64"/>
      <c r="M2690" s="64"/>
      <c r="N2690" s="64"/>
      <c r="O2690" s="64"/>
      <c r="P2690" s="64"/>
      <c r="Q2690" s="64"/>
      <c r="R2690" s="64"/>
      <c r="S2690" s="64"/>
      <c r="T2690" s="64"/>
      <c r="U2690" s="64"/>
      <c r="V2690" s="64"/>
      <c r="W2690" s="64"/>
      <c r="X2690" s="64"/>
      <c r="Y2690" s="64"/>
      <c r="Z2690" s="64"/>
      <c r="AA2690" s="64"/>
      <c r="AB2690" s="64"/>
      <c r="AC2690" s="64"/>
      <c r="AD2690" s="64"/>
      <c r="AE2690" s="64"/>
      <c r="AF2690" s="64"/>
      <c r="AG2690" s="64"/>
      <c r="AH2690" s="64"/>
    </row>
    <row r="2691" spans="1:34" ht="15" customHeight="1" x14ac:dyDescent="0.3">
      <c r="A2691" s="64"/>
      <c r="B2691" s="64"/>
      <c r="C2691" s="64"/>
      <c r="D2691" s="64"/>
      <c r="E2691" s="64"/>
      <c r="F2691" s="64"/>
      <c r="G2691" s="64"/>
      <c r="H2691" s="64"/>
      <c r="I2691" s="64"/>
      <c r="J2691" s="64"/>
      <c r="K2691" s="64"/>
      <c r="L2691" s="64"/>
      <c r="M2691" s="64"/>
      <c r="N2691" s="64"/>
      <c r="O2691" s="64"/>
      <c r="P2691" s="64"/>
      <c r="Q2691" s="64"/>
      <c r="R2691" s="64"/>
      <c r="S2691" s="64"/>
      <c r="T2691" s="64"/>
      <c r="U2691" s="64"/>
      <c r="V2691" s="64"/>
      <c r="W2691" s="64"/>
      <c r="X2691" s="64"/>
      <c r="Y2691" s="64"/>
      <c r="Z2691" s="64"/>
      <c r="AA2691" s="64"/>
      <c r="AB2691" s="64"/>
      <c r="AC2691" s="64"/>
      <c r="AD2691" s="64"/>
      <c r="AE2691" s="64"/>
      <c r="AF2691" s="64"/>
      <c r="AG2691" s="64"/>
      <c r="AH2691" s="64"/>
    </row>
    <row r="2692" spans="1:34" ht="15" customHeight="1" x14ac:dyDescent="0.3">
      <c r="A2692" s="64"/>
      <c r="B2692" s="64"/>
      <c r="C2692" s="64"/>
      <c r="D2692" s="64"/>
      <c r="E2692" s="64"/>
      <c r="F2692" s="64"/>
      <c r="G2692" s="64"/>
      <c r="H2692" s="64"/>
      <c r="I2692" s="64"/>
      <c r="J2692" s="64"/>
      <c r="K2692" s="64"/>
      <c r="L2692" s="64"/>
      <c r="M2692" s="64"/>
      <c r="N2692" s="64"/>
      <c r="O2692" s="64"/>
      <c r="P2692" s="64"/>
      <c r="Q2692" s="64"/>
      <c r="R2692" s="64"/>
      <c r="S2692" s="64"/>
      <c r="T2692" s="64"/>
      <c r="U2692" s="64"/>
      <c r="V2692" s="64"/>
      <c r="W2692" s="64"/>
      <c r="X2692" s="64"/>
      <c r="Y2692" s="64"/>
      <c r="Z2692" s="64"/>
      <c r="AA2692" s="64"/>
      <c r="AB2692" s="64"/>
      <c r="AC2692" s="64"/>
      <c r="AD2692" s="64"/>
      <c r="AE2692" s="64"/>
      <c r="AF2692" s="64"/>
      <c r="AG2692" s="64"/>
      <c r="AH2692" s="64"/>
    </row>
    <row r="2693" spans="1:34" ht="15" customHeight="1" x14ac:dyDescent="0.3">
      <c r="A2693" s="64"/>
      <c r="B2693" s="64"/>
      <c r="C2693" s="64"/>
      <c r="D2693" s="64"/>
      <c r="E2693" s="64"/>
      <c r="F2693" s="64"/>
      <c r="G2693" s="64"/>
      <c r="H2693" s="64"/>
      <c r="I2693" s="64"/>
      <c r="J2693" s="64"/>
      <c r="K2693" s="64"/>
      <c r="L2693" s="64"/>
      <c r="M2693" s="64"/>
      <c r="N2693" s="64"/>
      <c r="O2693" s="64"/>
      <c r="P2693" s="64"/>
      <c r="Q2693" s="64"/>
      <c r="R2693" s="64"/>
      <c r="S2693" s="64"/>
      <c r="T2693" s="64"/>
      <c r="U2693" s="64"/>
      <c r="V2693" s="64"/>
      <c r="W2693" s="64"/>
      <c r="X2693" s="64"/>
      <c r="Y2693" s="64"/>
      <c r="Z2693" s="64"/>
      <c r="AA2693" s="64"/>
      <c r="AB2693" s="64"/>
      <c r="AC2693" s="64"/>
      <c r="AD2693" s="64"/>
      <c r="AE2693" s="64"/>
      <c r="AF2693" s="64"/>
      <c r="AG2693" s="64"/>
      <c r="AH2693" s="64"/>
    </row>
    <row r="2694" spans="1:34" ht="15" customHeight="1" x14ac:dyDescent="0.3">
      <c r="A2694" s="64"/>
      <c r="B2694" s="64"/>
      <c r="C2694" s="64"/>
      <c r="D2694" s="64"/>
      <c r="E2694" s="64"/>
      <c r="F2694" s="64"/>
      <c r="G2694" s="64"/>
      <c r="H2694" s="64"/>
      <c r="I2694" s="64"/>
      <c r="J2694" s="64"/>
      <c r="K2694" s="64"/>
      <c r="L2694" s="64"/>
      <c r="M2694" s="64"/>
      <c r="N2694" s="64"/>
      <c r="O2694" s="64"/>
      <c r="P2694" s="64"/>
      <c r="Q2694" s="64"/>
      <c r="R2694" s="64"/>
      <c r="S2694" s="64"/>
      <c r="T2694" s="64"/>
      <c r="U2694" s="64"/>
      <c r="V2694" s="64"/>
      <c r="W2694" s="64"/>
      <c r="X2694" s="64"/>
      <c r="Y2694" s="64"/>
      <c r="Z2694" s="64"/>
      <c r="AA2694" s="64"/>
      <c r="AB2694" s="64"/>
      <c r="AC2694" s="64"/>
      <c r="AD2694" s="64"/>
      <c r="AE2694" s="64"/>
      <c r="AF2694" s="64"/>
      <c r="AG2694" s="64"/>
      <c r="AH2694" s="64"/>
    </row>
    <row r="2695" spans="1:34" ht="15" customHeight="1" x14ac:dyDescent="0.3">
      <c r="A2695" s="64"/>
      <c r="B2695" s="64"/>
      <c r="C2695" s="64"/>
      <c r="D2695" s="64"/>
      <c r="E2695" s="64"/>
      <c r="F2695" s="64"/>
      <c r="G2695" s="64"/>
      <c r="H2695" s="64"/>
      <c r="I2695" s="64"/>
      <c r="J2695" s="64"/>
      <c r="K2695" s="64"/>
      <c r="L2695" s="64"/>
      <c r="M2695" s="64"/>
      <c r="N2695" s="64"/>
      <c r="O2695" s="64"/>
      <c r="P2695" s="64"/>
      <c r="Q2695" s="64"/>
      <c r="R2695" s="64"/>
      <c r="S2695" s="64"/>
      <c r="T2695" s="64"/>
      <c r="U2695" s="64"/>
      <c r="V2695" s="64"/>
      <c r="W2695" s="64"/>
      <c r="X2695" s="64"/>
      <c r="Y2695" s="64"/>
      <c r="Z2695" s="64"/>
      <c r="AA2695" s="64"/>
      <c r="AB2695" s="64"/>
      <c r="AC2695" s="64"/>
      <c r="AD2695" s="64"/>
      <c r="AE2695" s="64"/>
      <c r="AF2695" s="64"/>
      <c r="AG2695" s="64"/>
      <c r="AH2695" s="64"/>
    </row>
    <row r="2696" spans="1:34" ht="15" customHeight="1" x14ac:dyDescent="0.3">
      <c r="A2696" s="64"/>
      <c r="B2696" s="64"/>
      <c r="C2696" s="64"/>
      <c r="D2696" s="64"/>
      <c r="E2696" s="64"/>
      <c r="F2696" s="64"/>
      <c r="G2696" s="64"/>
      <c r="H2696" s="64"/>
      <c r="I2696" s="64"/>
      <c r="J2696" s="64"/>
      <c r="K2696" s="64"/>
      <c r="L2696" s="64"/>
      <c r="M2696" s="64"/>
      <c r="N2696" s="64"/>
      <c r="O2696" s="64"/>
      <c r="P2696" s="64"/>
      <c r="Q2696" s="64"/>
      <c r="R2696" s="64"/>
      <c r="S2696" s="64"/>
      <c r="T2696" s="64"/>
      <c r="U2696" s="64"/>
      <c r="V2696" s="64"/>
      <c r="W2696" s="64"/>
      <c r="X2696" s="64"/>
      <c r="Y2696" s="64"/>
      <c r="Z2696" s="64"/>
      <c r="AA2696" s="64"/>
      <c r="AB2696" s="64"/>
      <c r="AC2696" s="64"/>
      <c r="AD2696" s="64"/>
      <c r="AE2696" s="64"/>
      <c r="AF2696" s="64"/>
      <c r="AG2696" s="64"/>
      <c r="AH2696" s="64"/>
    </row>
    <row r="2697" spans="1:34" ht="15" customHeight="1" x14ac:dyDescent="0.3">
      <c r="A2697" s="64"/>
      <c r="B2697" s="64"/>
      <c r="C2697" s="64"/>
      <c r="D2697" s="64"/>
      <c r="E2697" s="64"/>
      <c r="F2697" s="64"/>
      <c r="G2697" s="64"/>
      <c r="H2697" s="64"/>
      <c r="I2697" s="64"/>
      <c r="J2697" s="64"/>
      <c r="K2697" s="64"/>
      <c r="L2697" s="64"/>
      <c r="M2697" s="64"/>
      <c r="N2697" s="64"/>
      <c r="O2697" s="64"/>
      <c r="P2697" s="64"/>
      <c r="Q2697" s="64"/>
      <c r="R2697" s="64"/>
      <c r="S2697" s="64"/>
      <c r="T2697" s="64"/>
      <c r="U2697" s="64"/>
      <c r="V2697" s="64"/>
      <c r="W2697" s="64"/>
      <c r="X2697" s="64"/>
      <c r="Y2697" s="64"/>
      <c r="Z2697" s="64"/>
      <c r="AA2697" s="64"/>
      <c r="AB2697" s="64"/>
      <c r="AC2697" s="64"/>
      <c r="AD2697" s="64"/>
      <c r="AE2697" s="64"/>
      <c r="AF2697" s="64"/>
      <c r="AG2697" s="64"/>
      <c r="AH2697" s="64"/>
    </row>
    <row r="2698" spans="1:34" ht="15" customHeight="1" x14ac:dyDescent="0.3">
      <c r="A2698" s="64"/>
      <c r="B2698" s="64"/>
      <c r="C2698" s="64"/>
      <c r="D2698" s="64"/>
      <c r="E2698" s="64"/>
      <c r="F2698" s="64"/>
      <c r="G2698" s="64"/>
      <c r="H2698" s="64"/>
      <c r="I2698" s="64"/>
      <c r="J2698" s="64"/>
      <c r="K2698" s="64"/>
      <c r="L2698" s="64"/>
      <c r="M2698" s="64"/>
      <c r="N2698" s="64"/>
      <c r="O2698" s="64"/>
      <c r="P2698" s="64"/>
      <c r="Q2698" s="64"/>
      <c r="R2698" s="64"/>
      <c r="S2698" s="64"/>
      <c r="T2698" s="64"/>
      <c r="U2698" s="64"/>
      <c r="V2698" s="64"/>
      <c r="W2698" s="64"/>
      <c r="X2698" s="64"/>
      <c r="Y2698" s="64"/>
      <c r="Z2698" s="64"/>
      <c r="AA2698" s="64"/>
      <c r="AB2698" s="64"/>
      <c r="AC2698" s="64"/>
      <c r="AD2698" s="64"/>
      <c r="AE2698" s="64"/>
      <c r="AF2698" s="64"/>
      <c r="AG2698" s="64"/>
      <c r="AH2698" s="64"/>
    </row>
    <row r="2699" spans="1:34" ht="15" customHeight="1" x14ac:dyDescent="0.3">
      <c r="A2699" s="64"/>
      <c r="B2699" s="64"/>
      <c r="C2699" s="64"/>
      <c r="D2699" s="64"/>
      <c r="E2699" s="64"/>
      <c r="F2699" s="64"/>
      <c r="G2699" s="64"/>
      <c r="H2699" s="64"/>
      <c r="I2699" s="64"/>
      <c r="J2699" s="64"/>
      <c r="K2699" s="64"/>
      <c r="L2699" s="64"/>
      <c r="M2699" s="64"/>
      <c r="N2699" s="64"/>
      <c r="O2699" s="64"/>
      <c r="P2699" s="64"/>
      <c r="Q2699" s="64"/>
      <c r="R2699" s="64"/>
      <c r="S2699" s="64"/>
      <c r="T2699" s="64"/>
      <c r="U2699" s="64"/>
      <c r="V2699" s="64"/>
      <c r="W2699" s="64"/>
      <c r="X2699" s="64"/>
      <c r="Y2699" s="64"/>
      <c r="Z2699" s="64"/>
      <c r="AA2699" s="64"/>
      <c r="AB2699" s="64"/>
      <c r="AC2699" s="64"/>
      <c r="AD2699" s="64"/>
      <c r="AE2699" s="64"/>
      <c r="AF2699" s="64"/>
      <c r="AG2699" s="64"/>
      <c r="AH2699" s="64"/>
    </row>
    <row r="2700" spans="1:34" ht="15" customHeight="1" x14ac:dyDescent="0.3">
      <c r="A2700" s="64"/>
      <c r="B2700" s="64"/>
      <c r="C2700" s="64"/>
      <c r="D2700" s="64"/>
      <c r="E2700" s="64"/>
      <c r="F2700" s="64"/>
      <c r="G2700" s="64"/>
      <c r="H2700" s="64"/>
      <c r="I2700" s="64"/>
      <c r="J2700" s="64"/>
      <c r="K2700" s="64"/>
      <c r="L2700" s="64"/>
      <c r="M2700" s="64"/>
      <c r="N2700" s="64"/>
      <c r="O2700" s="64"/>
      <c r="P2700" s="64"/>
      <c r="Q2700" s="64"/>
      <c r="R2700" s="64"/>
      <c r="S2700" s="64"/>
      <c r="T2700" s="64"/>
      <c r="U2700" s="64"/>
      <c r="V2700" s="64"/>
      <c r="W2700" s="64"/>
      <c r="X2700" s="64"/>
      <c r="Y2700" s="64"/>
      <c r="Z2700" s="64"/>
      <c r="AA2700" s="64"/>
      <c r="AB2700" s="64"/>
      <c r="AC2700" s="64"/>
      <c r="AD2700" s="64"/>
      <c r="AE2700" s="64"/>
      <c r="AF2700" s="64"/>
      <c r="AG2700" s="64"/>
      <c r="AH2700" s="64"/>
    </row>
    <row r="2701" spans="1:34" ht="15" customHeight="1" x14ac:dyDescent="0.3">
      <c r="A2701" s="64"/>
      <c r="B2701" s="64"/>
      <c r="C2701" s="64"/>
      <c r="D2701" s="64"/>
      <c r="E2701" s="64"/>
      <c r="F2701" s="64"/>
      <c r="G2701" s="64"/>
      <c r="H2701" s="64"/>
      <c r="I2701" s="64"/>
      <c r="J2701" s="64"/>
      <c r="K2701" s="64"/>
      <c r="L2701" s="64"/>
      <c r="M2701" s="64"/>
      <c r="N2701" s="64"/>
      <c r="O2701" s="64"/>
      <c r="P2701" s="64"/>
      <c r="Q2701" s="64"/>
      <c r="R2701" s="64"/>
      <c r="S2701" s="64"/>
      <c r="T2701" s="64"/>
      <c r="U2701" s="64"/>
      <c r="V2701" s="64"/>
      <c r="W2701" s="64"/>
      <c r="X2701" s="64"/>
      <c r="Y2701" s="64"/>
      <c r="Z2701" s="64"/>
      <c r="AA2701" s="64"/>
      <c r="AB2701" s="64"/>
      <c r="AC2701" s="64"/>
      <c r="AD2701" s="64"/>
      <c r="AE2701" s="64"/>
      <c r="AF2701" s="64"/>
      <c r="AG2701" s="64"/>
      <c r="AH2701" s="64"/>
    </row>
    <row r="2702" spans="1:34" ht="15" customHeight="1" x14ac:dyDescent="0.3">
      <c r="A2702" s="64"/>
      <c r="B2702" s="64"/>
      <c r="C2702" s="64"/>
      <c r="D2702" s="64"/>
      <c r="E2702" s="64"/>
      <c r="F2702" s="64"/>
      <c r="G2702" s="64"/>
      <c r="H2702" s="64"/>
      <c r="I2702" s="64"/>
      <c r="J2702" s="64"/>
      <c r="K2702" s="64"/>
      <c r="L2702" s="64"/>
      <c r="M2702" s="64"/>
      <c r="N2702" s="64"/>
      <c r="O2702" s="64"/>
      <c r="P2702" s="64"/>
      <c r="Q2702" s="64"/>
      <c r="R2702" s="64"/>
      <c r="S2702" s="64"/>
      <c r="T2702" s="64"/>
      <c r="U2702" s="64"/>
      <c r="V2702" s="64"/>
      <c r="W2702" s="64"/>
      <c r="X2702" s="64"/>
      <c r="Y2702" s="64"/>
      <c r="Z2702" s="64"/>
      <c r="AA2702" s="64"/>
      <c r="AB2702" s="64"/>
      <c r="AC2702" s="64"/>
      <c r="AD2702" s="64"/>
      <c r="AE2702" s="64"/>
      <c r="AF2702" s="64"/>
      <c r="AG2702" s="64"/>
      <c r="AH2702" s="64"/>
    </row>
    <row r="2703" spans="1:34" ht="15" customHeight="1" x14ac:dyDescent="0.3">
      <c r="A2703" s="64"/>
      <c r="B2703" s="64"/>
      <c r="C2703" s="64"/>
      <c r="D2703" s="64"/>
      <c r="E2703" s="64"/>
      <c r="F2703" s="64"/>
      <c r="G2703" s="64"/>
      <c r="H2703" s="64"/>
      <c r="I2703" s="64"/>
      <c r="J2703" s="64"/>
      <c r="K2703" s="64"/>
      <c r="L2703" s="64"/>
      <c r="M2703" s="64"/>
      <c r="N2703" s="64"/>
      <c r="O2703" s="64"/>
      <c r="P2703" s="64"/>
      <c r="Q2703" s="64"/>
      <c r="R2703" s="64"/>
      <c r="S2703" s="64"/>
      <c r="T2703" s="64"/>
      <c r="U2703" s="64"/>
      <c r="V2703" s="64"/>
      <c r="W2703" s="64"/>
      <c r="X2703" s="64"/>
      <c r="Y2703" s="64"/>
      <c r="Z2703" s="64"/>
      <c r="AA2703" s="64"/>
      <c r="AB2703" s="64"/>
      <c r="AC2703" s="64"/>
      <c r="AD2703" s="64"/>
      <c r="AE2703" s="64"/>
      <c r="AF2703" s="64"/>
      <c r="AG2703" s="64"/>
      <c r="AH2703" s="64"/>
    </row>
    <row r="2704" spans="1:34" ht="15" customHeight="1" x14ac:dyDescent="0.3">
      <c r="A2704" s="64"/>
      <c r="B2704" s="64"/>
      <c r="C2704" s="64"/>
      <c r="D2704" s="64"/>
      <c r="E2704" s="64"/>
      <c r="F2704" s="64"/>
      <c r="G2704" s="64"/>
      <c r="H2704" s="64"/>
      <c r="I2704" s="64"/>
      <c r="J2704" s="64"/>
      <c r="K2704" s="64"/>
      <c r="L2704" s="64"/>
      <c r="M2704" s="64"/>
      <c r="N2704" s="64"/>
      <c r="O2704" s="64"/>
      <c r="P2704" s="64"/>
      <c r="Q2704" s="64"/>
      <c r="R2704" s="64"/>
      <c r="S2704" s="64"/>
      <c r="T2704" s="64"/>
      <c r="U2704" s="64"/>
      <c r="V2704" s="64"/>
      <c r="W2704" s="64"/>
      <c r="X2704" s="64"/>
      <c r="Y2704" s="64"/>
      <c r="Z2704" s="64"/>
      <c r="AA2704" s="64"/>
      <c r="AB2704" s="64"/>
      <c r="AC2704" s="64"/>
      <c r="AD2704" s="64"/>
      <c r="AE2704" s="64"/>
      <c r="AF2704" s="64"/>
      <c r="AG2704" s="64"/>
      <c r="AH2704" s="64"/>
    </row>
    <row r="2705" spans="1:34" ht="15" customHeight="1" x14ac:dyDescent="0.3">
      <c r="A2705" s="64"/>
      <c r="B2705" s="87"/>
      <c r="C2705" s="87"/>
      <c r="D2705" s="87"/>
      <c r="E2705" s="87"/>
      <c r="F2705" s="87"/>
      <c r="G2705" s="87"/>
      <c r="H2705" s="87"/>
      <c r="I2705" s="87"/>
      <c r="J2705" s="87"/>
      <c r="K2705" s="87"/>
      <c r="L2705" s="87"/>
      <c r="M2705" s="87"/>
      <c r="N2705" s="87"/>
      <c r="O2705" s="87"/>
      <c r="P2705" s="87"/>
      <c r="Q2705" s="87"/>
      <c r="R2705" s="87"/>
      <c r="S2705" s="87"/>
      <c r="T2705" s="87"/>
      <c r="U2705" s="87"/>
      <c r="V2705" s="87"/>
      <c r="W2705" s="87"/>
      <c r="X2705" s="87"/>
      <c r="Y2705" s="87"/>
      <c r="Z2705" s="87"/>
      <c r="AA2705" s="87"/>
      <c r="AB2705" s="87"/>
      <c r="AC2705" s="87"/>
      <c r="AD2705" s="87"/>
      <c r="AE2705" s="87"/>
      <c r="AF2705" s="87"/>
      <c r="AG2705" s="64"/>
      <c r="AH2705" s="64"/>
    </row>
    <row r="2706" spans="1:34" ht="15" customHeight="1" x14ac:dyDescent="0.3">
      <c r="A2706" s="64"/>
      <c r="B2706" s="87"/>
      <c r="C2706" s="87"/>
      <c r="D2706" s="87"/>
      <c r="E2706" s="87"/>
      <c r="F2706" s="87"/>
      <c r="G2706" s="87"/>
      <c r="H2706" s="87"/>
      <c r="I2706" s="87"/>
      <c r="J2706" s="87"/>
      <c r="K2706" s="87"/>
      <c r="L2706" s="87"/>
      <c r="M2706" s="87"/>
      <c r="N2706" s="87"/>
      <c r="O2706" s="87"/>
      <c r="P2706" s="87"/>
      <c r="Q2706" s="87"/>
      <c r="R2706" s="87"/>
      <c r="S2706" s="87"/>
      <c r="T2706" s="87"/>
      <c r="U2706" s="87"/>
      <c r="V2706" s="87"/>
      <c r="W2706" s="87"/>
      <c r="X2706" s="87"/>
      <c r="Y2706" s="87"/>
      <c r="Z2706" s="87"/>
      <c r="AA2706" s="87"/>
      <c r="AB2706" s="87"/>
      <c r="AC2706" s="87"/>
      <c r="AD2706" s="87"/>
      <c r="AE2706" s="87"/>
      <c r="AF2706" s="87"/>
      <c r="AG2706" s="64"/>
      <c r="AH2706" s="64"/>
    </row>
    <row r="2707" spans="1:34" ht="15" customHeight="1" x14ac:dyDescent="0.3">
      <c r="A2707" s="64"/>
      <c r="B2707" s="64"/>
      <c r="C2707" s="64"/>
      <c r="D2707" s="64"/>
      <c r="E2707" s="64"/>
      <c r="F2707" s="64"/>
      <c r="G2707" s="64"/>
      <c r="H2707" s="64"/>
      <c r="I2707" s="64"/>
      <c r="J2707" s="64"/>
      <c r="K2707" s="64"/>
      <c r="L2707" s="64"/>
      <c r="M2707" s="64"/>
      <c r="N2707" s="64"/>
      <c r="O2707" s="64"/>
      <c r="P2707" s="64"/>
      <c r="Q2707" s="64"/>
      <c r="R2707" s="64"/>
      <c r="S2707" s="64"/>
      <c r="T2707" s="64"/>
      <c r="U2707" s="64"/>
      <c r="V2707" s="64"/>
      <c r="W2707" s="64"/>
      <c r="X2707" s="64"/>
      <c r="Y2707" s="64"/>
      <c r="Z2707" s="64"/>
      <c r="AA2707" s="64"/>
      <c r="AB2707" s="64"/>
      <c r="AC2707" s="64"/>
      <c r="AD2707" s="64"/>
      <c r="AE2707" s="64"/>
      <c r="AF2707" s="64"/>
      <c r="AG2707" s="64"/>
      <c r="AH2707" s="64"/>
    </row>
    <row r="2708" spans="1:34" ht="15" customHeight="1" x14ac:dyDescent="0.3">
      <c r="A2708" s="64"/>
      <c r="B2708" s="64"/>
      <c r="C2708" s="64"/>
      <c r="D2708" s="64"/>
      <c r="E2708" s="64"/>
      <c r="F2708" s="64"/>
      <c r="G2708" s="64"/>
      <c r="H2708" s="64"/>
      <c r="I2708" s="64"/>
      <c r="J2708" s="64"/>
      <c r="K2708" s="64"/>
      <c r="L2708" s="64"/>
      <c r="M2708" s="64"/>
      <c r="N2708" s="64"/>
      <c r="O2708" s="64"/>
      <c r="P2708" s="64"/>
      <c r="Q2708" s="64"/>
      <c r="R2708" s="64"/>
      <c r="S2708" s="64"/>
      <c r="T2708" s="64"/>
      <c r="U2708" s="64"/>
      <c r="V2708" s="64"/>
      <c r="W2708" s="64"/>
      <c r="X2708" s="64"/>
      <c r="Y2708" s="64"/>
      <c r="Z2708" s="64"/>
      <c r="AA2708" s="64"/>
      <c r="AB2708" s="64"/>
      <c r="AC2708" s="64"/>
      <c r="AD2708" s="64"/>
      <c r="AE2708" s="64"/>
      <c r="AF2708" s="64"/>
      <c r="AG2708" s="64"/>
      <c r="AH2708" s="64"/>
    </row>
    <row r="2709" spans="1:34" ht="15" customHeight="1" x14ac:dyDescent="0.3">
      <c r="A2709" s="64"/>
      <c r="B2709" s="64"/>
      <c r="C2709" s="64"/>
      <c r="D2709" s="64"/>
      <c r="E2709" s="64"/>
      <c r="F2709" s="64"/>
      <c r="G2709" s="64"/>
      <c r="H2709" s="64"/>
      <c r="I2709" s="64"/>
      <c r="J2709" s="64"/>
      <c r="K2709" s="64"/>
      <c r="L2709" s="64"/>
      <c r="M2709" s="64"/>
      <c r="N2709" s="64"/>
      <c r="O2709" s="64"/>
      <c r="P2709" s="64"/>
      <c r="Q2709" s="64"/>
      <c r="R2709" s="64"/>
      <c r="S2709" s="64"/>
      <c r="T2709" s="64"/>
      <c r="U2709" s="64"/>
      <c r="V2709" s="64"/>
      <c r="W2709" s="64"/>
      <c r="X2709" s="64"/>
      <c r="Y2709" s="64"/>
      <c r="Z2709" s="64"/>
      <c r="AA2709" s="64"/>
      <c r="AB2709" s="64"/>
      <c r="AC2709" s="64"/>
      <c r="AD2709" s="64"/>
      <c r="AE2709" s="64"/>
      <c r="AF2709" s="64"/>
      <c r="AG2709" s="64"/>
      <c r="AH2709" s="64"/>
    </row>
    <row r="2710" spans="1:34" ht="15" customHeight="1" x14ac:dyDescent="0.3">
      <c r="A2710" s="64"/>
      <c r="B2710" s="64"/>
      <c r="C2710" s="64"/>
      <c r="D2710" s="64"/>
      <c r="E2710" s="64"/>
      <c r="F2710" s="64"/>
      <c r="G2710" s="64"/>
      <c r="H2710" s="64"/>
      <c r="I2710" s="64"/>
      <c r="J2710" s="64"/>
      <c r="K2710" s="64"/>
      <c r="L2710" s="64"/>
      <c r="M2710" s="64"/>
      <c r="N2710" s="64"/>
      <c r="O2710" s="64"/>
      <c r="P2710" s="64"/>
      <c r="Q2710" s="64"/>
      <c r="R2710" s="64"/>
      <c r="S2710" s="64"/>
      <c r="T2710" s="64"/>
      <c r="U2710" s="64"/>
      <c r="V2710" s="64"/>
      <c r="W2710" s="64"/>
      <c r="X2710" s="64"/>
      <c r="Y2710" s="64"/>
      <c r="Z2710" s="64"/>
      <c r="AA2710" s="64"/>
      <c r="AB2710" s="64"/>
      <c r="AC2710" s="64"/>
      <c r="AD2710" s="64"/>
      <c r="AE2710" s="64"/>
      <c r="AF2710" s="64"/>
      <c r="AG2710" s="64"/>
      <c r="AH2710" s="64"/>
    </row>
    <row r="2711" spans="1:34" ht="15" customHeight="1" x14ac:dyDescent="0.3">
      <c r="A2711" s="64"/>
      <c r="B2711" s="64"/>
      <c r="C2711" s="64"/>
      <c r="D2711" s="64"/>
      <c r="E2711" s="64"/>
      <c r="F2711" s="64"/>
      <c r="G2711" s="64"/>
      <c r="H2711" s="64"/>
      <c r="I2711" s="64"/>
      <c r="J2711" s="64"/>
      <c r="K2711" s="64"/>
      <c r="L2711" s="64"/>
      <c r="M2711" s="64"/>
      <c r="N2711" s="64"/>
      <c r="O2711" s="64"/>
      <c r="P2711" s="64"/>
      <c r="Q2711" s="64"/>
      <c r="R2711" s="64"/>
      <c r="S2711" s="64"/>
      <c r="T2711" s="64"/>
      <c r="U2711" s="64"/>
      <c r="V2711" s="64"/>
      <c r="W2711" s="64"/>
      <c r="X2711" s="64"/>
      <c r="Y2711" s="64"/>
      <c r="Z2711" s="64"/>
      <c r="AA2711" s="64"/>
      <c r="AB2711" s="64"/>
      <c r="AC2711" s="64"/>
      <c r="AD2711" s="64"/>
      <c r="AE2711" s="64"/>
      <c r="AF2711" s="64"/>
      <c r="AG2711" s="64"/>
      <c r="AH2711" s="64"/>
    </row>
    <row r="2712" spans="1:34" ht="15" customHeight="1" x14ac:dyDescent="0.3">
      <c r="A2712" s="64"/>
      <c r="B2712" s="64"/>
      <c r="C2712" s="64"/>
      <c r="D2712" s="64"/>
      <c r="E2712" s="64"/>
      <c r="F2712" s="64"/>
      <c r="G2712" s="64"/>
      <c r="H2712" s="64"/>
      <c r="I2712" s="64"/>
      <c r="J2712" s="64"/>
      <c r="K2712" s="64"/>
      <c r="L2712" s="64"/>
      <c r="M2712" s="64"/>
      <c r="N2712" s="64"/>
      <c r="O2712" s="64"/>
      <c r="P2712" s="64"/>
      <c r="Q2712" s="64"/>
      <c r="R2712" s="64"/>
      <c r="S2712" s="64"/>
      <c r="T2712" s="64"/>
      <c r="U2712" s="64"/>
      <c r="V2712" s="64"/>
      <c r="W2712" s="64"/>
      <c r="X2712" s="64"/>
      <c r="Y2712" s="64"/>
      <c r="Z2712" s="64"/>
      <c r="AA2712" s="64"/>
      <c r="AB2712" s="64"/>
      <c r="AC2712" s="64"/>
      <c r="AD2712" s="64"/>
      <c r="AE2712" s="64"/>
      <c r="AF2712" s="64"/>
      <c r="AG2712" s="64"/>
      <c r="AH2712" s="64"/>
    </row>
    <row r="2713" spans="1:34" ht="15" customHeight="1" x14ac:dyDescent="0.3">
      <c r="A2713" s="64"/>
      <c r="B2713" s="64"/>
      <c r="C2713" s="64"/>
      <c r="D2713" s="64"/>
      <c r="E2713" s="64"/>
      <c r="F2713" s="64"/>
      <c r="G2713" s="64"/>
      <c r="H2713" s="64"/>
      <c r="I2713" s="64"/>
      <c r="J2713" s="64"/>
      <c r="K2713" s="64"/>
      <c r="L2713" s="64"/>
      <c r="M2713" s="64"/>
      <c r="N2713" s="64"/>
      <c r="O2713" s="64"/>
      <c r="P2713" s="64"/>
      <c r="Q2713" s="64"/>
      <c r="R2713" s="64"/>
      <c r="S2713" s="64"/>
      <c r="T2713" s="64"/>
      <c r="U2713" s="64"/>
      <c r="V2713" s="64"/>
      <c r="W2713" s="64"/>
      <c r="X2713" s="64"/>
      <c r="Y2713" s="64"/>
      <c r="Z2713" s="64"/>
      <c r="AA2713" s="64"/>
      <c r="AB2713" s="64"/>
      <c r="AC2713" s="64"/>
      <c r="AD2713" s="64"/>
      <c r="AE2713" s="64"/>
      <c r="AF2713" s="64"/>
      <c r="AG2713" s="64"/>
      <c r="AH2713" s="64"/>
    </row>
    <row r="2714" spans="1:34" ht="15" customHeight="1" x14ac:dyDescent="0.3">
      <c r="A2714" s="64"/>
      <c r="B2714" s="64"/>
      <c r="C2714" s="64"/>
      <c r="D2714" s="64"/>
      <c r="E2714" s="64"/>
      <c r="F2714" s="64"/>
      <c r="G2714" s="64"/>
      <c r="H2714" s="64"/>
      <c r="I2714" s="64"/>
      <c r="J2714" s="64"/>
      <c r="K2714" s="64"/>
      <c r="L2714" s="64"/>
      <c r="M2714" s="64"/>
      <c r="N2714" s="64"/>
      <c r="O2714" s="64"/>
      <c r="P2714" s="64"/>
      <c r="Q2714" s="64"/>
      <c r="R2714" s="64"/>
      <c r="S2714" s="64"/>
      <c r="T2714" s="64"/>
      <c r="U2714" s="64"/>
      <c r="V2714" s="64"/>
      <c r="W2714" s="64"/>
      <c r="X2714" s="64"/>
      <c r="Y2714" s="64"/>
      <c r="Z2714" s="64"/>
      <c r="AA2714" s="64"/>
      <c r="AB2714" s="64"/>
      <c r="AC2714" s="64"/>
      <c r="AD2714" s="64"/>
      <c r="AE2714" s="64"/>
      <c r="AF2714" s="64"/>
      <c r="AG2714" s="64"/>
      <c r="AH2714" s="64"/>
    </row>
    <row r="2715" spans="1:34" ht="15" customHeight="1" x14ac:dyDescent="0.3">
      <c r="A2715" s="64"/>
      <c r="B2715" s="64"/>
      <c r="C2715" s="64"/>
      <c r="D2715" s="64"/>
      <c r="E2715" s="64"/>
      <c r="F2715" s="64"/>
      <c r="G2715" s="64"/>
      <c r="H2715" s="64"/>
      <c r="I2715" s="64"/>
      <c r="J2715" s="64"/>
      <c r="K2715" s="64"/>
      <c r="L2715" s="64"/>
      <c r="M2715" s="64"/>
      <c r="N2715" s="64"/>
      <c r="O2715" s="64"/>
      <c r="P2715" s="64"/>
      <c r="Q2715" s="64"/>
      <c r="R2715" s="64"/>
      <c r="S2715" s="64"/>
      <c r="T2715" s="64"/>
      <c r="U2715" s="64"/>
      <c r="V2715" s="64"/>
      <c r="W2715" s="64"/>
      <c r="X2715" s="64"/>
      <c r="Y2715" s="64"/>
      <c r="Z2715" s="64"/>
      <c r="AA2715" s="64"/>
      <c r="AB2715" s="64"/>
      <c r="AC2715" s="64"/>
      <c r="AD2715" s="64"/>
      <c r="AE2715" s="64"/>
      <c r="AF2715" s="64"/>
      <c r="AG2715" s="64"/>
      <c r="AH2715" s="64"/>
    </row>
    <row r="2716" spans="1:34" ht="15" customHeight="1" x14ac:dyDescent="0.3">
      <c r="A2716" s="64"/>
      <c r="B2716" s="64"/>
      <c r="C2716" s="64"/>
      <c r="D2716" s="64"/>
      <c r="E2716" s="64"/>
      <c r="F2716" s="64"/>
      <c r="G2716" s="64"/>
      <c r="H2716" s="64"/>
      <c r="I2716" s="64"/>
      <c r="J2716" s="64"/>
      <c r="K2716" s="64"/>
      <c r="L2716" s="64"/>
      <c r="M2716" s="64"/>
      <c r="N2716" s="64"/>
      <c r="O2716" s="64"/>
      <c r="P2716" s="64"/>
      <c r="Q2716" s="64"/>
      <c r="R2716" s="64"/>
      <c r="S2716" s="64"/>
      <c r="T2716" s="64"/>
      <c r="U2716" s="64"/>
      <c r="V2716" s="64"/>
      <c r="W2716" s="64"/>
      <c r="X2716" s="64"/>
      <c r="Y2716" s="64"/>
      <c r="Z2716" s="64"/>
      <c r="AA2716" s="64"/>
      <c r="AB2716" s="64"/>
      <c r="AC2716" s="64"/>
      <c r="AD2716" s="64"/>
      <c r="AE2716" s="64"/>
      <c r="AF2716" s="64"/>
      <c r="AG2716" s="64"/>
      <c r="AH2716" s="64"/>
    </row>
    <row r="2717" spans="1:34" ht="15" customHeight="1" x14ac:dyDescent="0.3">
      <c r="A2717" s="64"/>
      <c r="B2717" s="64"/>
      <c r="C2717" s="64"/>
      <c r="D2717" s="64"/>
      <c r="E2717" s="64"/>
      <c r="F2717" s="64"/>
      <c r="G2717" s="64"/>
      <c r="H2717" s="64"/>
      <c r="I2717" s="64"/>
      <c r="J2717" s="64"/>
      <c r="K2717" s="64"/>
      <c r="L2717" s="64"/>
      <c r="M2717" s="64"/>
      <c r="N2717" s="64"/>
      <c r="O2717" s="64"/>
      <c r="P2717" s="64"/>
      <c r="Q2717" s="64"/>
      <c r="R2717" s="64"/>
      <c r="S2717" s="64"/>
      <c r="T2717" s="64"/>
      <c r="U2717" s="64"/>
      <c r="V2717" s="64"/>
      <c r="W2717" s="64"/>
      <c r="X2717" s="64"/>
      <c r="Y2717" s="64"/>
      <c r="Z2717" s="64"/>
      <c r="AA2717" s="64"/>
      <c r="AB2717" s="64"/>
      <c r="AC2717" s="64"/>
      <c r="AD2717" s="64"/>
      <c r="AE2717" s="64"/>
      <c r="AF2717" s="64"/>
      <c r="AG2717" s="64"/>
      <c r="AH2717" s="64"/>
    </row>
    <row r="2718" spans="1:34" ht="15" customHeight="1" x14ac:dyDescent="0.3">
      <c r="A2718" s="64"/>
      <c r="B2718" s="87"/>
      <c r="C2718" s="87"/>
      <c r="D2718" s="87"/>
      <c r="E2718" s="87"/>
      <c r="F2718" s="87"/>
      <c r="G2718" s="87"/>
      <c r="H2718" s="87"/>
      <c r="I2718" s="87"/>
      <c r="J2718" s="87"/>
      <c r="K2718" s="87"/>
      <c r="L2718" s="87"/>
      <c r="M2718" s="87"/>
      <c r="N2718" s="87"/>
      <c r="O2718" s="87"/>
      <c r="P2718" s="87"/>
      <c r="Q2718" s="87"/>
      <c r="R2718" s="87"/>
      <c r="S2718" s="87"/>
      <c r="T2718" s="87"/>
      <c r="U2718" s="87"/>
      <c r="V2718" s="87"/>
      <c r="W2718" s="87"/>
      <c r="X2718" s="87"/>
      <c r="Y2718" s="87"/>
      <c r="Z2718" s="87"/>
      <c r="AA2718" s="87"/>
      <c r="AB2718" s="87"/>
      <c r="AC2718" s="87"/>
      <c r="AD2718" s="87"/>
      <c r="AE2718" s="87"/>
      <c r="AF2718" s="87"/>
      <c r="AG2718" s="64"/>
      <c r="AH2718" s="64"/>
    </row>
    <row r="2719" spans="1:34" ht="15" customHeight="1" x14ac:dyDescent="0.3">
      <c r="A2719" s="64"/>
      <c r="B2719" s="58"/>
      <c r="C2719" s="58"/>
      <c r="D2719" s="58"/>
      <c r="E2719" s="58"/>
      <c r="F2719" s="58"/>
      <c r="G2719" s="58"/>
      <c r="H2719" s="58"/>
      <c r="I2719" s="58"/>
      <c r="J2719" s="58"/>
      <c r="K2719" s="58"/>
      <c r="L2719" s="58"/>
      <c r="M2719" s="58"/>
      <c r="N2719" s="58"/>
      <c r="O2719" s="58"/>
      <c r="P2719" s="58"/>
      <c r="Q2719" s="58"/>
      <c r="R2719" s="58"/>
      <c r="S2719" s="58"/>
      <c r="T2719" s="58"/>
      <c r="U2719" s="58"/>
      <c r="V2719" s="58"/>
      <c r="W2719" s="58"/>
      <c r="X2719" s="58"/>
      <c r="Y2719" s="58"/>
      <c r="Z2719" s="58"/>
      <c r="AA2719" s="58"/>
      <c r="AB2719" s="58"/>
      <c r="AC2719" s="58"/>
      <c r="AD2719" s="58"/>
      <c r="AE2719" s="58"/>
      <c r="AF2719" s="58"/>
      <c r="AG2719" s="64"/>
      <c r="AH2719" s="64"/>
    </row>
    <row r="2720" spans="1:34" ht="15" customHeight="1" x14ac:dyDescent="0.3">
      <c r="A2720" s="64"/>
      <c r="B2720" s="64"/>
      <c r="C2720" s="64"/>
      <c r="D2720" s="64"/>
      <c r="E2720" s="64"/>
      <c r="F2720" s="64"/>
      <c r="G2720" s="64"/>
      <c r="H2720" s="64"/>
      <c r="I2720" s="64"/>
      <c r="J2720" s="64"/>
      <c r="K2720" s="64"/>
      <c r="L2720" s="64"/>
      <c r="M2720" s="64"/>
      <c r="N2720" s="64"/>
      <c r="O2720" s="64"/>
      <c r="P2720" s="64"/>
      <c r="Q2720" s="64"/>
      <c r="R2720" s="64"/>
      <c r="S2720" s="64"/>
      <c r="T2720" s="64"/>
      <c r="U2720" s="64"/>
      <c r="V2720" s="64"/>
      <c r="W2720" s="64"/>
      <c r="X2720" s="64"/>
      <c r="Y2720" s="64"/>
      <c r="Z2720" s="64"/>
      <c r="AA2720" s="64"/>
      <c r="AB2720" s="64"/>
      <c r="AC2720" s="64"/>
      <c r="AD2720" s="64"/>
      <c r="AE2720" s="64"/>
      <c r="AF2720" s="64"/>
      <c r="AG2720" s="64"/>
      <c r="AH2720" s="64"/>
    </row>
    <row r="2721" spans="1:34" ht="15" customHeight="1" x14ac:dyDescent="0.3">
      <c r="A2721" s="64"/>
      <c r="B2721" s="64"/>
      <c r="C2721" s="64"/>
      <c r="D2721" s="64"/>
      <c r="E2721" s="64"/>
      <c r="F2721" s="64"/>
      <c r="G2721" s="64"/>
      <c r="H2721" s="64"/>
      <c r="I2721" s="64"/>
      <c r="J2721" s="64"/>
      <c r="K2721" s="64"/>
      <c r="L2721" s="64"/>
      <c r="M2721" s="64"/>
      <c r="N2721" s="64"/>
      <c r="O2721" s="64"/>
      <c r="P2721" s="64"/>
      <c r="Q2721" s="64"/>
      <c r="R2721" s="64"/>
      <c r="S2721" s="64"/>
      <c r="T2721" s="64"/>
      <c r="U2721" s="64"/>
      <c r="V2721" s="64"/>
      <c r="W2721" s="64"/>
      <c r="X2721" s="64"/>
      <c r="Y2721" s="64"/>
      <c r="Z2721" s="64"/>
      <c r="AA2721" s="64"/>
      <c r="AB2721" s="64"/>
      <c r="AC2721" s="64"/>
      <c r="AD2721" s="64"/>
      <c r="AE2721" s="64"/>
      <c r="AF2721" s="64"/>
      <c r="AG2721" s="64"/>
      <c r="AH2721" s="64"/>
    </row>
    <row r="2722" spans="1:34" ht="15" customHeight="1" x14ac:dyDescent="0.3">
      <c r="A2722" s="64"/>
      <c r="B2722" s="64"/>
      <c r="C2722" s="64"/>
      <c r="D2722" s="64"/>
      <c r="E2722" s="64"/>
      <c r="F2722" s="64"/>
      <c r="G2722" s="64"/>
      <c r="H2722" s="64"/>
      <c r="I2722" s="64"/>
      <c r="J2722" s="64"/>
      <c r="K2722" s="64"/>
      <c r="L2722" s="64"/>
      <c r="M2722" s="64"/>
      <c r="N2722" s="64"/>
      <c r="O2722" s="64"/>
      <c r="P2722" s="64"/>
      <c r="Q2722" s="64"/>
      <c r="R2722" s="64"/>
      <c r="S2722" s="64"/>
      <c r="T2722" s="64"/>
      <c r="U2722" s="64"/>
      <c r="V2722" s="64"/>
      <c r="W2722" s="64"/>
      <c r="X2722" s="64"/>
      <c r="Y2722" s="64"/>
      <c r="Z2722" s="64"/>
      <c r="AA2722" s="64"/>
      <c r="AB2722" s="64"/>
      <c r="AC2722" s="64"/>
      <c r="AD2722" s="64"/>
      <c r="AE2722" s="64"/>
      <c r="AF2722" s="64"/>
      <c r="AG2722" s="64"/>
      <c r="AH2722" s="64"/>
    </row>
    <row r="2723" spans="1:34" ht="15" customHeight="1" x14ac:dyDescent="0.3">
      <c r="A2723" s="64"/>
      <c r="B2723" s="64"/>
      <c r="C2723" s="64"/>
      <c r="D2723" s="64"/>
      <c r="E2723" s="64"/>
      <c r="F2723" s="64"/>
      <c r="G2723" s="64"/>
      <c r="H2723" s="64"/>
      <c r="I2723" s="64"/>
      <c r="J2723" s="64"/>
      <c r="K2723" s="64"/>
      <c r="L2723" s="64"/>
      <c r="M2723" s="64"/>
      <c r="N2723" s="64"/>
      <c r="O2723" s="64"/>
      <c r="P2723" s="64"/>
      <c r="Q2723" s="64"/>
      <c r="R2723" s="64"/>
      <c r="S2723" s="64"/>
      <c r="T2723" s="64"/>
      <c r="U2723" s="64"/>
      <c r="V2723" s="64"/>
      <c r="W2723" s="64"/>
      <c r="X2723" s="64"/>
      <c r="Y2723" s="64"/>
      <c r="Z2723" s="64"/>
      <c r="AA2723" s="64"/>
      <c r="AB2723" s="64"/>
      <c r="AC2723" s="64"/>
      <c r="AD2723" s="64"/>
      <c r="AE2723" s="64"/>
      <c r="AF2723" s="64"/>
      <c r="AG2723" s="64"/>
      <c r="AH2723" s="64"/>
    </row>
    <row r="2724" spans="1:34" ht="15" customHeight="1" x14ac:dyDescent="0.3">
      <c r="A2724" s="64"/>
      <c r="B2724" s="64"/>
      <c r="C2724" s="64"/>
      <c r="D2724" s="64"/>
      <c r="E2724" s="64"/>
      <c r="F2724" s="64"/>
      <c r="G2724" s="64"/>
      <c r="H2724" s="64"/>
      <c r="I2724" s="64"/>
      <c r="J2724" s="64"/>
      <c r="K2724" s="64"/>
      <c r="L2724" s="64"/>
      <c r="M2724" s="64"/>
      <c r="N2724" s="64"/>
      <c r="O2724" s="64"/>
      <c r="P2724" s="64"/>
      <c r="Q2724" s="64"/>
      <c r="R2724" s="64"/>
      <c r="S2724" s="64"/>
      <c r="T2724" s="64"/>
      <c r="U2724" s="64"/>
      <c r="V2724" s="64"/>
      <c r="W2724" s="64"/>
      <c r="X2724" s="64"/>
      <c r="Y2724" s="64"/>
      <c r="Z2724" s="64"/>
      <c r="AA2724" s="64"/>
      <c r="AB2724" s="64"/>
      <c r="AC2724" s="64"/>
      <c r="AD2724" s="64"/>
      <c r="AE2724" s="64"/>
      <c r="AF2724" s="64"/>
      <c r="AG2724" s="64"/>
      <c r="AH2724" s="64"/>
    </row>
    <row r="2725" spans="1:34" ht="15" customHeight="1" x14ac:dyDescent="0.3">
      <c r="A2725" s="64"/>
      <c r="B2725" s="64"/>
      <c r="C2725" s="64"/>
      <c r="D2725" s="64"/>
      <c r="E2725" s="64"/>
      <c r="F2725" s="64"/>
      <c r="G2725" s="64"/>
      <c r="H2725" s="64"/>
      <c r="I2725" s="64"/>
      <c r="J2725" s="64"/>
      <c r="K2725" s="64"/>
      <c r="L2725" s="64"/>
      <c r="M2725" s="64"/>
      <c r="N2725" s="64"/>
      <c r="O2725" s="64"/>
      <c r="P2725" s="64"/>
      <c r="Q2725" s="64"/>
      <c r="R2725" s="64"/>
      <c r="S2725" s="64"/>
      <c r="T2725" s="64"/>
      <c r="U2725" s="64"/>
      <c r="V2725" s="64"/>
      <c r="W2725" s="64"/>
      <c r="X2725" s="64"/>
      <c r="Y2725" s="64"/>
      <c r="Z2725" s="64"/>
      <c r="AA2725" s="64"/>
      <c r="AB2725" s="64"/>
      <c r="AC2725" s="64"/>
      <c r="AD2725" s="64"/>
      <c r="AE2725" s="64"/>
      <c r="AF2725" s="64"/>
      <c r="AG2725" s="64"/>
      <c r="AH2725" s="64"/>
    </row>
    <row r="2726" spans="1:34" ht="15" customHeight="1" x14ac:dyDescent="0.3">
      <c r="A2726" s="64"/>
      <c r="B2726" s="64"/>
      <c r="C2726" s="64"/>
      <c r="D2726" s="64"/>
      <c r="E2726" s="64"/>
      <c r="F2726" s="64"/>
      <c r="G2726" s="64"/>
      <c r="H2726" s="64"/>
      <c r="I2726" s="64"/>
      <c r="J2726" s="64"/>
      <c r="K2726" s="64"/>
      <c r="L2726" s="64"/>
      <c r="M2726" s="64"/>
      <c r="N2726" s="64"/>
      <c r="O2726" s="64"/>
      <c r="P2726" s="64"/>
      <c r="Q2726" s="64"/>
      <c r="R2726" s="64"/>
      <c r="S2726" s="64"/>
      <c r="T2726" s="64"/>
      <c r="U2726" s="64"/>
      <c r="V2726" s="64"/>
      <c r="W2726" s="64"/>
      <c r="X2726" s="64"/>
      <c r="Y2726" s="64"/>
      <c r="Z2726" s="64"/>
      <c r="AA2726" s="64"/>
      <c r="AB2726" s="64"/>
      <c r="AC2726" s="64"/>
      <c r="AD2726" s="64"/>
      <c r="AE2726" s="64"/>
      <c r="AF2726" s="64"/>
      <c r="AG2726" s="64"/>
      <c r="AH2726" s="64"/>
    </row>
    <row r="2727" spans="1:34" ht="15" customHeight="1" x14ac:dyDescent="0.3">
      <c r="A2727" s="64"/>
      <c r="B2727" s="64"/>
      <c r="C2727" s="64"/>
      <c r="D2727" s="64"/>
      <c r="E2727" s="64"/>
      <c r="F2727" s="64"/>
      <c r="G2727" s="64"/>
      <c r="H2727" s="64"/>
      <c r="I2727" s="64"/>
      <c r="J2727" s="64"/>
      <c r="K2727" s="64"/>
      <c r="L2727" s="64"/>
      <c r="M2727" s="64"/>
      <c r="N2727" s="64"/>
      <c r="O2727" s="64"/>
      <c r="P2727" s="64"/>
      <c r="Q2727" s="64"/>
      <c r="R2727" s="64"/>
      <c r="S2727" s="64"/>
      <c r="T2727" s="64"/>
      <c r="U2727" s="64"/>
      <c r="V2727" s="64"/>
      <c r="W2727" s="64"/>
      <c r="X2727" s="64"/>
      <c r="Y2727" s="64"/>
      <c r="Z2727" s="64"/>
      <c r="AA2727" s="64"/>
      <c r="AB2727" s="64"/>
      <c r="AC2727" s="64"/>
      <c r="AD2727" s="64"/>
      <c r="AE2727" s="64"/>
      <c r="AF2727" s="64"/>
      <c r="AG2727" s="64"/>
      <c r="AH2727" s="64"/>
    </row>
    <row r="2728" spans="1:34" ht="15" customHeight="1" x14ac:dyDescent="0.3">
      <c r="A2728" s="64"/>
      <c r="B2728" s="64"/>
      <c r="C2728" s="64"/>
      <c r="D2728" s="64"/>
      <c r="E2728" s="64"/>
      <c r="F2728" s="64"/>
      <c r="G2728" s="64"/>
      <c r="H2728" s="64"/>
      <c r="I2728" s="64"/>
      <c r="J2728" s="64"/>
      <c r="K2728" s="64"/>
      <c r="L2728" s="64"/>
      <c r="M2728" s="64"/>
      <c r="N2728" s="64"/>
      <c r="O2728" s="64"/>
      <c r="P2728" s="64"/>
      <c r="Q2728" s="64"/>
      <c r="R2728" s="64"/>
      <c r="S2728" s="64"/>
      <c r="T2728" s="64"/>
      <c r="U2728" s="64"/>
      <c r="V2728" s="64"/>
      <c r="W2728" s="64"/>
      <c r="X2728" s="64"/>
      <c r="Y2728" s="64"/>
      <c r="Z2728" s="64"/>
      <c r="AA2728" s="64"/>
      <c r="AB2728" s="64"/>
      <c r="AC2728" s="64"/>
      <c r="AD2728" s="64"/>
      <c r="AE2728" s="64"/>
      <c r="AF2728" s="64"/>
      <c r="AG2728" s="64"/>
      <c r="AH2728" s="64"/>
    </row>
    <row r="2729" spans="1:34" ht="15" customHeight="1" x14ac:dyDescent="0.3">
      <c r="A2729" s="64"/>
      <c r="B2729" s="64"/>
      <c r="C2729" s="64"/>
      <c r="D2729" s="64"/>
      <c r="E2729" s="64"/>
      <c r="F2729" s="64"/>
      <c r="G2729" s="64"/>
      <c r="H2729" s="64"/>
      <c r="I2729" s="64"/>
      <c r="J2729" s="64"/>
      <c r="K2729" s="64"/>
      <c r="L2729" s="64"/>
      <c r="M2729" s="64"/>
      <c r="N2729" s="64"/>
      <c r="O2729" s="64"/>
      <c r="P2729" s="64"/>
      <c r="Q2729" s="64"/>
      <c r="R2729" s="64"/>
      <c r="S2729" s="64"/>
      <c r="T2729" s="64"/>
      <c r="U2729" s="64"/>
      <c r="V2729" s="64"/>
      <c r="W2729" s="64"/>
      <c r="X2729" s="64"/>
      <c r="Y2729" s="64"/>
      <c r="Z2729" s="64"/>
      <c r="AA2729" s="64"/>
      <c r="AB2729" s="64"/>
      <c r="AC2729" s="64"/>
      <c r="AD2729" s="64"/>
      <c r="AE2729" s="64"/>
      <c r="AF2729" s="64"/>
      <c r="AG2729" s="64"/>
      <c r="AH2729" s="64"/>
    </row>
    <row r="2730" spans="1:34" ht="15" customHeight="1" x14ac:dyDescent="0.3">
      <c r="A2730" s="64"/>
      <c r="B2730" s="64"/>
      <c r="C2730" s="64"/>
      <c r="D2730" s="64"/>
      <c r="E2730" s="64"/>
      <c r="F2730" s="64"/>
      <c r="G2730" s="64"/>
      <c r="H2730" s="64"/>
      <c r="I2730" s="64"/>
      <c r="J2730" s="64"/>
      <c r="K2730" s="64"/>
      <c r="L2730" s="64"/>
      <c r="M2730" s="64"/>
      <c r="N2730" s="64"/>
      <c r="O2730" s="64"/>
      <c r="P2730" s="64"/>
      <c r="Q2730" s="64"/>
      <c r="R2730" s="64"/>
      <c r="S2730" s="64"/>
      <c r="T2730" s="64"/>
      <c r="U2730" s="64"/>
      <c r="V2730" s="64"/>
      <c r="W2730" s="64"/>
      <c r="X2730" s="64"/>
      <c r="Y2730" s="64"/>
      <c r="Z2730" s="64"/>
      <c r="AA2730" s="64"/>
      <c r="AB2730" s="64"/>
      <c r="AC2730" s="64"/>
      <c r="AD2730" s="64"/>
      <c r="AE2730" s="64"/>
      <c r="AF2730" s="64"/>
      <c r="AG2730" s="64"/>
      <c r="AH2730" s="64"/>
    </row>
    <row r="2731" spans="1:34" ht="15" customHeight="1" x14ac:dyDescent="0.3">
      <c r="A2731" s="64"/>
      <c r="B2731" s="64"/>
      <c r="C2731" s="64"/>
      <c r="D2731" s="64"/>
      <c r="E2731" s="64"/>
      <c r="F2731" s="64"/>
      <c r="G2731" s="64"/>
      <c r="H2731" s="64"/>
      <c r="I2731" s="64"/>
      <c r="J2731" s="64"/>
      <c r="K2731" s="64"/>
      <c r="L2731" s="64"/>
      <c r="M2731" s="64"/>
      <c r="N2731" s="64"/>
      <c r="O2731" s="64"/>
      <c r="P2731" s="64"/>
      <c r="Q2731" s="64"/>
      <c r="R2731" s="64"/>
      <c r="S2731" s="64"/>
      <c r="T2731" s="64"/>
      <c r="U2731" s="64"/>
      <c r="V2731" s="64"/>
      <c r="W2731" s="64"/>
      <c r="X2731" s="64"/>
      <c r="Y2731" s="64"/>
      <c r="Z2731" s="64"/>
      <c r="AA2731" s="64"/>
      <c r="AB2731" s="64"/>
      <c r="AC2731" s="64"/>
      <c r="AD2731" s="64"/>
      <c r="AE2731" s="64"/>
      <c r="AF2731" s="64"/>
      <c r="AG2731" s="64"/>
      <c r="AH2731" s="64"/>
    </row>
    <row r="2732" spans="1:34" ht="15" customHeight="1" x14ac:dyDescent="0.3">
      <c r="A2732" s="64"/>
      <c r="B2732" s="64"/>
      <c r="C2732" s="64"/>
      <c r="D2732" s="64"/>
      <c r="E2732" s="64"/>
      <c r="F2732" s="64"/>
      <c r="G2732" s="64"/>
      <c r="H2732" s="64"/>
      <c r="I2732" s="64"/>
      <c r="J2732" s="64"/>
      <c r="K2732" s="64"/>
      <c r="L2732" s="64"/>
      <c r="M2732" s="64"/>
      <c r="N2732" s="64"/>
      <c r="O2732" s="64"/>
      <c r="P2732" s="64"/>
      <c r="Q2732" s="64"/>
      <c r="R2732" s="64"/>
      <c r="S2732" s="64"/>
      <c r="T2732" s="64"/>
      <c r="U2732" s="64"/>
      <c r="V2732" s="64"/>
      <c r="W2732" s="64"/>
      <c r="X2732" s="64"/>
      <c r="Y2732" s="64"/>
      <c r="Z2732" s="64"/>
      <c r="AA2732" s="64"/>
      <c r="AB2732" s="64"/>
      <c r="AC2732" s="64"/>
      <c r="AD2732" s="64"/>
      <c r="AE2732" s="64"/>
      <c r="AF2732" s="64"/>
      <c r="AG2732" s="64"/>
      <c r="AH2732" s="64"/>
    </row>
    <row r="2733" spans="1:34" ht="15" customHeight="1" x14ac:dyDescent="0.3">
      <c r="A2733" s="64"/>
      <c r="B2733" s="64"/>
      <c r="C2733" s="64"/>
      <c r="D2733" s="64"/>
      <c r="E2733" s="64"/>
      <c r="F2733" s="64"/>
      <c r="G2733" s="64"/>
      <c r="H2733" s="64"/>
      <c r="I2733" s="64"/>
      <c r="J2733" s="64"/>
      <c r="K2733" s="64"/>
      <c r="L2733" s="64"/>
      <c r="M2733" s="64"/>
      <c r="N2733" s="64"/>
      <c r="O2733" s="64"/>
      <c r="P2733" s="64"/>
      <c r="Q2733" s="64"/>
      <c r="R2733" s="64"/>
      <c r="S2733" s="64"/>
      <c r="T2733" s="64"/>
      <c r="U2733" s="64"/>
      <c r="V2733" s="64"/>
      <c r="W2733" s="64"/>
      <c r="X2733" s="64"/>
      <c r="Y2733" s="64"/>
      <c r="Z2733" s="64"/>
      <c r="AA2733" s="64"/>
      <c r="AB2733" s="64"/>
      <c r="AC2733" s="64"/>
      <c r="AD2733" s="64"/>
      <c r="AE2733" s="64"/>
      <c r="AF2733" s="64"/>
      <c r="AG2733" s="64"/>
      <c r="AH2733" s="64"/>
    </row>
    <row r="2734" spans="1:34" ht="15" customHeight="1" x14ac:dyDescent="0.3">
      <c r="A2734" s="64"/>
      <c r="B2734" s="64"/>
      <c r="C2734" s="64"/>
      <c r="D2734" s="64"/>
      <c r="E2734" s="64"/>
      <c r="F2734" s="64"/>
      <c r="G2734" s="64"/>
      <c r="H2734" s="64"/>
      <c r="I2734" s="64"/>
      <c r="J2734" s="64"/>
      <c r="K2734" s="64"/>
      <c r="L2734" s="64"/>
      <c r="M2734" s="64"/>
      <c r="N2734" s="64"/>
      <c r="O2734" s="64"/>
      <c r="P2734" s="64"/>
      <c r="Q2734" s="64"/>
      <c r="R2734" s="64"/>
      <c r="S2734" s="64"/>
      <c r="T2734" s="64"/>
      <c r="U2734" s="64"/>
      <c r="V2734" s="64"/>
      <c r="W2734" s="64"/>
      <c r="X2734" s="64"/>
      <c r="Y2734" s="64"/>
      <c r="Z2734" s="64"/>
      <c r="AA2734" s="64"/>
      <c r="AB2734" s="64"/>
      <c r="AC2734" s="64"/>
      <c r="AD2734" s="64"/>
      <c r="AE2734" s="64"/>
      <c r="AF2734" s="64"/>
      <c r="AG2734" s="64"/>
      <c r="AH2734" s="64"/>
    </row>
    <row r="2735" spans="1:34" ht="15" customHeight="1" x14ac:dyDescent="0.3">
      <c r="A2735" s="64"/>
      <c r="B2735" s="64"/>
      <c r="C2735" s="64"/>
      <c r="D2735" s="64"/>
      <c r="E2735" s="64"/>
      <c r="F2735" s="64"/>
      <c r="G2735" s="64"/>
      <c r="H2735" s="64"/>
      <c r="I2735" s="64"/>
      <c r="J2735" s="64"/>
      <c r="K2735" s="64"/>
      <c r="L2735" s="64"/>
      <c r="M2735" s="64"/>
      <c r="N2735" s="64"/>
      <c r="O2735" s="64"/>
      <c r="P2735" s="64"/>
      <c r="Q2735" s="64"/>
      <c r="R2735" s="64"/>
      <c r="S2735" s="64"/>
      <c r="T2735" s="64"/>
      <c r="U2735" s="64"/>
      <c r="V2735" s="64"/>
      <c r="W2735" s="64"/>
      <c r="X2735" s="64"/>
      <c r="Y2735" s="64"/>
      <c r="Z2735" s="64"/>
      <c r="AA2735" s="64"/>
      <c r="AB2735" s="64"/>
      <c r="AC2735" s="64"/>
      <c r="AD2735" s="64"/>
      <c r="AE2735" s="64"/>
      <c r="AF2735" s="64"/>
      <c r="AG2735" s="64"/>
      <c r="AH2735" s="64"/>
    </row>
    <row r="2736" spans="1:34" ht="15" customHeight="1" x14ac:dyDescent="0.3">
      <c r="A2736" s="64"/>
      <c r="B2736" s="64"/>
      <c r="C2736" s="64"/>
      <c r="D2736" s="64"/>
      <c r="E2736" s="64"/>
      <c r="F2736" s="64"/>
      <c r="G2736" s="64"/>
      <c r="H2736" s="64"/>
      <c r="I2736" s="64"/>
      <c r="J2736" s="64"/>
      <c r="K2736" s="64"/>
      <c r="L2736" s="64"/>
      <c r="M2736" s="64"/>
      <c r="N2736" s="64"/>
      <c r="O2736" s="64"/>
      <c r="P2736" s="64"/>
      <c r="Q2736" s="64"/>
      <c r="R2736" s="64"/>
      <c r="S2736" s="64"/>
      <c r="T2736" s="64"/>
      <c r="U2736" s="64"/>
      <c r="V2736" s="64"/>
      <c r="W2736" s="64"/>
      <c r="X2736" s="64"/>
      <c r="Y2736" s="64"/>
      <c r="Z2736" s="64"/>
      <c r="AA2736" s="64"/>
      <c r="AB2736" s="64"/>
      <c r="AC2736" s="64"/>
      <c r="AD2736" s="64"/>
      <c r="AE2736" s="64"/>
      <c r="AF2736" s="64"/>
      <c r="AG2736" s="64"/>
      <c r="AH2736" s="64"/>
    </row>
    <row r="2737" spans="1:34" ht="15" customHeight="1" x14ac:dyDescent="0.3">
      <c r="A2737" s="64"/>
      <c r="B2737" s="64"/>
      <c r="C2737" s="64"/>
      <c r="D2737" s="64"/>
      <c r="E2737" s="64"/>
      <c r="F2737" s="64"/>
      <c r="G2737" s="64"/>
      <c r="H2737" s="64"/>
      <c r="I2737" s="64"/>
      <c r="J2737" s="64"/>
      <c r="K2737" s="64"/>
      <c r="L2737" s="64"/>
      <c r="M2737" s="64"/>
      <c r="N2737" s="64"/>
      <c r="O2737" s="64"/>
      <c r="P2737" s="64"/>
      <c r="Q2737" s="64"/>
      <c r="R2737" s="64"/>
      <c r="S2737" s="64"/>
      <c r="T2737" s="64"/>
      <c r="U2737" s="64"/>
      <c r="V2737" s="64"/>
      <c r="W2737" s="64"/>
      <c r="X2737" s="64"/>
      <c r="Y2737" s="64"/>
      <c r="Z2737" s="64"/>
      <c r="AA2737" s="64"/>
      <c r="AB2737" s="64"/>
      <c r="AC2737" s="64"/>
      <c r="AD2737" s="64"/>
      <c r="AE2737" s="64"/>
      <c r="AF2737" s="64"/>
      <c r="AG2737" s="64"/>
      <c r="AH2737" s="64"/>
    </row>
    <row r="2738" spans="1:34" ht="15" customHeight="1" x14ac:dyDescent="0.3">
      <c r="A2738" s="64"/>
      <c r="B2738" s="64"/>
      <c r="C2738" s="64"/>
      <c r="D2738" s="64"/>
      <c r="E2738" s="64"/>
      <c r="F2738" s="64"/>
      <c r="G2738" s="64"/>
      <c r="H2738" s="64"/>
      <c r="I2738" s="64"/>
      <c r="J2738" s="64"/>
      <c r="K2738" s="64"/>
      <c r="L2738" s="64"/>
      <c r="M2738" s="64"/>
      <c r="N2738" s="64"/>
      <c r="O2738" s="64"/>
      <c r="P2738" s="64"/>
      <c r="Q2738" s="64"/>
      <c r="R2738" s="64"/>
      <c r="S2738" s="64"/>
      <c r="T2738" s="64"/>
      <c r="U2738" s="64"/>
      <c r="V2738" s="64"/>
      <c r="W2738" s="64"/>
      <c r="X2738" s="64"/>
      <c r="Y2738" s="64"/>
      <c r="Z2738" s="64"/>
      <c r="AA2738" s="64"/>
      <c r="AB2738" s="64"/>
      <c r="AC2738" s="64"/>
      <c r="AD2738" s="64"/>
      <c r="AE2738" s="64"/>
      <c r="AF2738" s="64"/>
      <c r="AG2738" s="64"/>
      <c r="AH2738" s="64"/>
    </row>
    <row r="2739" spans="1:34" ht="15" customHeight="1" x14ac:dyDescent="0.3">
      <c r="A2739" s="64"/>
      <c r="B2739" s="64"/>
      <c r="C2739" s="64"/>
      <c r="D2739" s="64"/>
      <c r="E2739" s="64"/>
      <c r="F2739" s="64"/>
      <c r="G2739" s="64"/>
      <c r="H2739" s="64"/>
      <c r="I2739" s="64"/>
      <c r="J2739" s="64"/>
      <c r="K2739" s="64"/>
      <c r="L2739" s="64"/>
      <c r="M2739" s="64"/>
      <c r="N2739" s="64"/>
      <c r="O2739" s="64"/>
      <c r="P2739" s="64"/>
      <c r="Q2739" s="64"/>
      <c r="R2739" s="64"/>
      <c r="S2739" s="64"/>
      <c r="T2739" s="64"/>
      <c r="U2739" s="64"/>
      <c r="V2739" s="64"/>
      <c r="W2739" s="64"/>
      <c r="X2739" s="64"/>
      <c r="Y2739" s="64"/>
      <c r="Z2739" s="64"/>
      <c r="AA2739" s="64"/>
      <c r="AB2739" s="64"/>
      <c r="AC2739" s="64"/>
      <c r="AD2739" s="64"/>
      <c r="AE2739" s="64"/>
      <c r="AF2739" s="64"/>
      <c r="AG2739" s="64"/>
      <c r="AH2739" s="64"/>
    </row>
    <row r="2740" spans="1:34" ht="15" customHeight="1" x14ac:dyDescent="0.3">
      <c r="A2740" s="64"/>
      <c r="B2740" s="64"/>
      <c r="C2740" s="64"/>
      <c r="D2740" s="64"/>
      <c r="E2740" s="64"/>
      <c r="F2740" s="64"/>
      <c r="G2740" s="64"/>
      <c r="H2740" s="64"/>
      <c r="I2740" s="64"/>
      <c r="J2740" s="64"/>
      <c r="K2740" s="64"/>
      <c r="L2740" s="64"/>
      <c r="M2740" s="64"/>
      <c r="N2740" s="64"/>
      <c r="O2740" s="64"/>
      <c r="P2740" s="64"/>
      <c r="Q2740" s="64"/>
      <c r="R2740" s="64"/>
      <c r="S2740" s="64"/>
      <c r="T2740" s="64"/>
      <c r="U2740" s="64"/>
      <c r="V2740" s="64"/>
      <c r="W2740" s="64"/>
      <c r="X2740" s="64"/>
      <c r="Y2740" s="64"/>
      <c r="Z2740" s="64"/>
      <c r="AA2740" s="64"/>
      <c r="AB2740" s="64"/>
      <c r="AC2740" s="64"/>
      <c r="AD2740" s="64"/>
      <c r="AE2740" s="64"/>
      <c r="AF2740" s="64"/>
      <c r="AG2740" s="64"/>
      <c r="AH2740" s="64"/>
    </row>
    <row r="2741" spans="1:34" ht="15" customHeight="1" x14ac:dyDescent="0.3">
      <c r="A2741" s="64"/>
      <c r="B2741" s="64"/>
      <c r="C2741" s="64"/>
      <c r="D2741" s="64"/>
      <c r="E2741" s="64"/>
      <c r="F2741" s="64"/>
      <c r="G2741" s="64"/>
      <c r="H2741" s="64"/>
      <c r="I2741" s="64"/>
      <c r="J2741" s="64"/>
      <c r="K2741" s="64"/>
      <c r="L2741" s="64"/>
      <c r="M2741" s="64"/>
      <c r="N2741" s="64"/>
      <c r="O2741" s="64"/>
      <c r="P2741" s="64"/>
      <c r="Q2741" s="64"/>
      <c r="R2741" s="64"/>
      <c r="S2741" s="64"/>
      <c r="T2741" s="64"/>
      <c r="U2741" s="64"/>
      <c r="V2741" s="64"/>
      <c r="W2741" s="64"/>
      <c r="X2741" s="64"/>
      <c r="Y2741" s="64"/>
      <c r="Z2741" s="64"/>
      <c r="AA2741" s="64"/>
      <c r="AB2741" s="64"/>
      <c r="AC2741" s="64"/>
      <c r="AD2741" s="64"/>
      <c r="AE2741" s="64"/>
      <c r="AF2741" s="64"/>
      <c r="AG2741" s="64"/>
      <c r="AH2741" s="64"/>
    </row>
    <row r="2742" spans="1:34" ht="15" customHeight="1" x14ac:dyDescent="0.3">
      <c r="A2742" s="64"/>
      <c r="B2742" s="64"/>
      <c r="C2742" s="64"/>
      <c r="D2742" s="64"/>
      <c r="E2742" s="64"/>
      <c r="F2742" s="64"/>
      <c r="G2742" s="64"/>
      <c r="H2742" s="64"/>
      <c r="I2742" s="64"/>
      <c r="J2742" s="64"/>
      <c r="K2742" s="64"/>
      <c r="L2742" s="64"/>
      <c r="M2742" s="64"/>
      <c r="N2742" s="64"/>
      <c r="O2742" s="64"/>
      <c r="P2742" s="64"/>
      <c r="Q2742" s="64"/>
      <c r="R2742" s="64"/>
      <c r="S2742" s="64"/>
      <c r="T2742" s="64"/>
      <c r="U2742" s="64"/>
      <c r="V2742" s="64"/>
      <c r="W2742" s="64"/>
      <c r="X2742" s="64"/>
      <c r="Y2742" s="64"/>
      <c r="Z2742" s="64"/>
      <c r="AA2742" s="64"/>
      <c r="AB2742" s="64"/>
      <c r="AC2742" s="64"/>
      <c r="AD2742" s="64"/>
      <c r="AE2742" s="64"/>
      <c r="AF2742" s="64"/>
      <c r="AG2742" s="64"/>
      <c r="AH2742" s="64"/>
    </row>
    <row r="2743" spans="1:34" ht="15" customHeight="1" x14ac:dyDescent="0.3">
      <c r="A2743" s="64"/>
      <c r="B2743" s="64"/>
      <c r="C2743" s="64"/>
      <c r="D2743" s="64"/>
      <c r="E2743" s="64"/>
      <c r="F2743" s="64"/>
      <c r="G2743" s="64"/>
      <c r="H2743" s="64"/>
      <c r="I2743" s="64"/>
      <c r="J2743" s="64"/>
      <c r="K2743" s="64"/>
      <c r="L2743" s="64"/>
      <c r="M2743" s="64"/>
      <c r="N2743" s="64"/>
      <c r="O2743" s="64"/>
      <c r="P2743" s="64"/>
      <c r="Q2743" s="64"/>
      <c r="R2743" s="64"/>
      <c r="S2743" s="64"/>
      <c r="T2743" s="64"/>
      <c r="U2743" s="64"/>
      <c r="V2743" s="64"/>
      <c r="W2743" s="64"/>
      <c r="X2743" s="64"/>
      <c r="Y2743" s="64"/>
      <c r="Z2743" s="64"/>
      <c r="AA2743" s="64"/>
      <c r="AB2743" s="64"/>
      <c r="AC2743" s="64"/>
      <c r="AD2743" s="64"/>
      <c r="AE2743" s="64"/>
      <c r="AF2743" s="64"/>
      <c r="AG2743" s="64"/>
      <c r="AH2743" s="64"/>
    </row>
    <row r="2744" spans="1:34" ht="15" customHeight="1" x14ac:dyDescent="0.3">
      <c r="A2744" s="64"/>
      <c r="B2744" s="64"/>
      <c r="C2744" s="64"/>
      <c r="D2744" s="64"/>
      <c r="E2744" s="64"/>
      <c r="F2744" s="64"/>
      <c r="G2744" s="64"/>
      <c r="H2744" s="64"/>
      <c r="I2744" s="64"/>
      <c r="J2744" s="64"/>
      <c r="K2744" s="64"/>
      <c r="L2744" s="64"/>
      <c r="M2744" s="64"/>
      <c r="N2744" s="64"/>
      <c r="O2744" s="64"/>
      <c r="P2744" s="64"/>
      <c r="Q2744" s="64"/>
      <c r="R2744" s="64"/>
      <c r="S2744" s="64"/>
      <c r="T2744" s="64"/>
      <c r="U2744" s="64"/>
      <c r="V2744" s="64"/>
      <c r="W2744" s="64"/>
      <c r="X2744" s="64"/>
      <c r="Y2744" s="64"/>
      <c r="Z2744" s="64"/>
      <c r="AA2744" s="64"/>
      <c r="AB2744" s="64"/>
      <c r="AC2744" s="64"/>
      <c r="AD2744" s="64"/>
      <c r="AE2744" s="64"/>
      <c r="AF2744" s="64"/>
      <c r="AG2744" s="64"/>
      <c r="AH2744" s="64"/>
    </row>
    <row r="2745" spans="1:34" ht="15" customHeight="1" x14ac:dyDescent="0.3">
      <c r="A2745" s="64"/>
      <c r="B2745" s="64"/>
      <c r="C2745" s="64"/>
      <c r="D2745" s="64"/>
      <c r="E2745" s="64"/>
      <c r="F2745" s="64"/>
      <c r="G2745" s="64"/>
      <c r="H2745" s="64"/>
      <c r="I2745" s="64"/>
      <c r="J2745" s="64"/>
      <c r="K2745" s="64"/>
      <c r="L2745" s="64"/>
      <c r="M2745" s="64"/>
      <c r="N2745" s="64"/>
      <c r="O2745" s="64"/>
      <c r="P2745" s="64"/>
      <c r="Q2745" s="64"/>
      <c r="R2745" s="64"/>
      <c r="S2745" s="64"/>
      <c r="T2745" s="64"/>
      <c r="U2745" s="64"/>
      <c r="V2745" s="64"/>
      <c r="W2745" s="64"/>
      <c r="X2745" s="64"/>
      <c r="Y2745" s="64"/>
      <c r="Z2745" s="64"/>
      <c r="AA2745" s="64"/>
      <c r="AB2745" s="64"/>
      <c r="AC2745" s="64"/>
      <c r="AD2745" s="64"/>
      <c r="AE2745" s="64"/>
      <c r="AF2745" s="64"/>
      <c r="AG2745" s="64"/>
      <c r="AH2745" s="64"/>
    </row>
    <row r="2746" spans="1:34" ht="15" customHeight="1" x14ac:dyDescent="0.3">
      <c r="A2746" s="64"/>
      <c r="B2746" s="64"/>
      <c r="C2746" s="64"/>
      <c r="D2746" s="64"/>
      <c r="E2746" s="64"/>
      <c r="F2746" s="64"/>
      <c r="G2746" s="64"/>
      <c r="H2746" s="64"/>
      <c r="I2746" s="64"/>
      <c r="J2746" s="64"/>
      <c r="K2746" s="64"/>
      <c r="L2746" s="64"/>
      <c r="M2746" s="64"/>
      <c r="N2746" s="64"/>
      <c r="O2746" s="64"/>
      <c r="P2746" s="64"/>
      <c r="Q2746" s="64"/>
      <c r="R2746" s="64"/>
      <c r="S2746" s="64"/>
      <c r="T2746" s="64"/>
      <c r="U2746" s="64"/>
      <c r="V2746" s="64"/>
      <c r="W2746" s="64"/>
      <c r="X2746" s="64"/>
      <c r="Y2746" s="64"/>
      <c r="Z2746" s="64"/>
      <c r="AA2746" s="64"/>
      <c r="AB2746" s="64"/>
      <c r="AC2746" s="64"/>
      <c r="AD2746" s="64"/>
      <c r="AE2746" s="64"/>
      <c r="AF2746" s="64"/>
      <c r="AG2746" s="64"/>
      <c r="AH2746" s="64"/>
    </row>
    <row r="2747" spans="1:34" ht="15" customHeight="1" x14ac:dyDescent="0.3">
      <c r="A2747" s="64"/>
      <c r="B2747" s="64"/>
      <c r="C2747" s="64"/>
      <c r="D2747" s="64"/>
      <c r="E2747" s="64"/>
      <c r="F2747" s="64"/>
      <c r="G2747" s="64"/>
      <c r="H2747" s="64"/>
      <c r="I2747" s="64"/>
      <c r="J2747" s="64"/>
      <c r="K2747" s="64"/>
      <c r="L2747" s="64"/>
      <c r="M2747" s="64"/>
      <c r="N2747" s="64"/>
      <c r="O2747" s="64"/>
      <c r="P2747" s="64"/>
      <c r="Q2747" s="64"/>
      <c r="R2747" s="64"/>
      <c r="S2747" s="64"/>
      <c r="T2747" s="64"/>
      <c r="U2747" s="64"/>
      <c r="V2747" s="64"/>
      <c r="W2747" s="64"/>
      <c r="X2747" s="64"/>
      <c r="Y2747" s="64"/>
      <c r="Z2747" s="64"/>
      <c r="AA2747" s="64"/>
      <c r="AB2747" s="64"/>
      <c r="AC2747" s="64"/>
      <c r="AD2747" s="64"/>
      <c r="AE2747" s="64"/>
      <c r="AF2747" s="64"/>
      <c r="AG2747" s="64"/>
      <c r="AH2747" s="64"/>
    </row>
    <row r="2748" spans="1:34" ht="15" customHeight="1" x14ac:dyDescent="0.3">
      <c r="A2748" s="64"/>
      <c r="B2748" s="64"/>
      <c r="C2748" s="64"/>
      <c r="D2748" s="64"/>
      <c r="E2748" s="64"/>
      <c r="F2748" s="64"/>
      <c r="G2748" s="64"/>
      <c r="H2748" s="64"/>
      <c r="I2748" s="64"/>
      <c r="J2748" s="64"/>
      <c r="K2748" s="64"/>
      <c r="L2748" s="64"/>
      <c r="M2748" s="64"/>
      <c r="N2748" s="64"/>
      <c r="O2748" s="64"/>
      <c r="P2748" s="64"/>
      <c r="Q2748" s="64"/>
      <c r="R2748" s="64"/>
      <c r="S2748" s="64"/>
      <c r="T2748" s="64"/>
      <c r="U2748" s="64"/>
      <c r="V2748" s="64"/>
      <c r="W2748" s="64"/>
      <c r="X2748" s="64"/>
      <c r="Y2748" s="64"/>
      <c r="Z2748" s="64"/>
      <c r="AA2748" s="64"/>
      <c r="AB2748" s="64"/>
      <c r="AC2748" s="64"/>
      <c r="AD2748" s="64"/>
      <c r="AE2748" s="64"/>
      <c r="AF2748" s="64"/>
      <c r="AG2748" s="64"/>
      <c r="AH2748" s="64"/>
    </row>
    <row r="2749" spans="1:34" ht="15" customHeight="1" x14ac:dyDescent="0.3">
      <c r="A2749" s="64"/>
      <c r="B2749" s="64"/>
      <c r="C2749" s="64"/>
      <c r="D2749" s="64"/>
      <c r="E2749" s="64"/>
      <c r="F2749" s="64"/>
      <c r="G2749" s="64"/>
      <c r="H2749" s="64"/>
      <c r="I2749" s="64"/>
      <c r="J2749" s="64"/>
      <c r="K2749" s="64"/>
      <c r="L2749" s="64"/>
      <c r="M2749" s="64"/>
      <c r="N2749" s="64"/>
      <c r="O2749" s="64"/>
      <c r="P2749" s="64"/>
      <c r="Q2749" s="64"/>
      <c r="R2749" s="64"/>
      <c r="S2749" s="64"/>
      <c r="T2749" s="64"/>
      <c r="U2749" s="64"/>
      <c r="V2749" s="64"/>
      <c r="W2749" s="64"/>
      <c r="X2749" s="64"/>
      <c r="Y2749" s="64"/>
      <c r="Z2749" s="64"/>
      <c r="AA2749" s="64"/>
      <c r="AB2749" s="64"/>
      <c r="AC2749" s="64"/>
      <c r="AD2749" s="64"/>
      <c r="AE2749" s="64"/>
      <c r="AF2749" s="64"/>
      <c r="AG2749" s="64"/>
      <c r="AH2749" s="64"/>
    </row>
    <row r="2750" spans="1:34" ht="15" customHeight="1" x14ac:dyDescent="0.3">
      <c r="A2750" s="64"/>
      <c r="B2750" s="64"/>
      <c r="C2750" s="64"/>
      <c r="D2750" s="64"/>
      <c r="E2750" s="64"/>
      <c r="F2750" s="64"/>
      <c r="G2750" s="64"/>
      <c r="H2750" s="64"/>
      <c r="I2750" s="64"/>
      <c r="J2750" s="64"/>
      <c r="K2750" s="64"/>
      <c r="L2750" s="64"/>
      <c r="M2750" s="64"/>
      <c r="N2750" s="64"/>
      <c r="O2750" s="64"/>
      <c r="P2750" s="64"/>
      <c r="Q2750" s="64"/>
      <c r="R2750" s="64"/>
      <c r="S2750" s="64"/>
      <c r="T2750" s="64"/>
      <c r="U2750" s="64"/>
      <c r="V2750" s="64"/>
      <c r="W2750" s="64"/>
      <c r="X2750" s="64"/>
      <c r="Y2750" s="64"/>
      <c r="Z2750" s="64"/>
      <c r="AA2750" s="64"/>
      <c r="AB2750" s="64"/>
      <c r="AC2750" s="64"/>
      <c r="AD2750" s="64"/>
      <c r="AE2750" s="64"/>
      <c r="AF2750" s="64"/>
      <c r="AG2750" s="64"/>
      <c r="AH2750" s="64"/>
    </row>
    <row r="2751" spans="1:34" ht="15" customHeight="1" x14ac:dyDescent="0.3">
      <c r="A2751" s="64"/>
      <c r="B2751" s="64"/>
      <c r="C2751" s="64"/>
      <c r="D2751" s="64"/>
      <c r="E2751" s="64"/>
      <c r="F2751" s="64"/>
      <c r="G2751" s="64"/>
      <c r="H2751" s="64"/>
      <c r="I2751" s="64"/>
      <c r="J2751" s="64"/>
      <c r="K2751" s="64"/>
      <c r="L2751" s="64"/>
      <c r="M2751" s="64"/>
      <c r="N2751" s="64"/>
      <c r="O2751" s="64"/>
      <c r="P2751" s="64"/>
      <c r="Q2751" s="64"/>
      <c r="R2751" s="64"/>
      <c r="S2751" s="64"/>
      <c r="T2751" s="64"/>
      <c r="U2751" s="64"/>
      <c r="V2751" s="64"/>
      <c r="W2751" s="64"/>
      <c r="X2751" s="64"/>
      <c r="Y2751" s="64"/>
      <c r="Z2751" s="64"/>
      <c r="AA2751" s="64"/>
      <c r="AB2751" s="64"/>
      <c r="AC2751" s="64"/>
      <c r="AD2751" s="64"/>
      <c r="AE2751" s="64"/>
      <c r="AF2751" s="64"/>
      <c r="AG2751" s="64"/>
      <c r="AH2751" s="64"/>
    </row>
    <row r="2752" spans="1:34" ht="15" customHeight="1" x14ac:dyDescent="0.3">
      <c r="A2752" s="64"/>
      <c r="B2752" s="64"/>
      <c r="C2752" s="64"/>
      <c r="D2752" s="64"/>
      <c r="E2752" s="64"/>
      <c r="F2752" s="64"/>
      <c r="G2752" s="64"/>
      <c r="H2752" s="64"/>
      <c r="I2752" s="64"/>
      <c r="J2752" s="64"/>
      <c r="K2752" s="64"/>
      <c r="L2752" s="64"/>
      <c r="M2752" s="64"/>
      <c r="N2752" s="64"/>
      <c r="O2752" s="64"/>
      <c r="P2752" s="64"/>
      <c r="Q2752" s="64"/>
      <c r="R2752" s="64"/>
      <c r="S2752" s="64"/>
      <c r="T2752" s="64"/>
      <c r="U2752" s="64"/>
      <c r="V2752" s="64"/>
      <c r="W2752" s="64"/>
      <c r="X2752" s="64"/>
      <c r="Y2752" s="64"/>
      <c r="Z2752" s="64"/>
      <c r="AA2752" s="64"/>
      <c r="AB2752" s="64"/>
      <c r="AC2752" s="64"/>
      <c r="AD2752" s="64"/>
      <c r="AE2752" s="64"/>
      <c r="AF2752" s="64"/>
      <c r="AG2752" s="64"/>
      <c r="AH2752" s="64"/>
    </row>
    <row r="2753" spans="1:34" ht="15" customHeight="1" x14ac:dyDescent="0.3">
      <c r="A2753" s="64"/>
      <c r="B2753" s="64"/>
      <c r="C2753" s="64"/>
      <c r="D2753" s="64"/>
      <c r="E2753" s="64"/>
      <c r="F2753" s="64"/>
      <c r="G2753" s="64"/>
      <c r="H2753" s="64"/>
      <c r="I2753" s="64"/>
      <c r="J2753" s="64"/>
      <c r="K2753" s="64"/>
      <c r="L2753" s="64"/>
      <c r="M2753" s="64"/>
      <c r="N2753" s="64"/>
      <c r="O2753" s="64"/>
      <c r="P2753" s="64"/>
      <c r="Q2753" s="64"/>
      <c r="R2753" s="64"/>
      <c r="S2753" s="64"/>
      <c r="T2753" s="64"/>
      <c r="U2753" s="64"/>
      <c r="V2753" s="64"/>
      <c r="W2753" s="64"/>
      <c r="X2753" s="64"/>
      <c r="Y2753" s="64"/>
      <c r="Z2753" s="64"/>
      <c r="AA2753" s="64"/>
      <c r="AB2753" s="64"/>
      <c r="AC2753" s="64"/>
      <c r="AD2753" s="64"/>
      <c r="AE2753" s="64"/>
      <c r="AF2753" s="64"/>
      <c r="AG2753" s="64"/>
      <c r="AH2753" s="64"/>
    </row>
    <row r="2754" spans="1:34" ht="15" customHeight="1" x14ac:dyDescent="0.3">
      <c r="A2754" s="64"/>
      <c r="B2754" s="64"/>
      <c r="C2754" s="64"/>
      <c r="D2754" s="64"/>
      <c r="E2754" s="64"/>
      <c r="F2754" s="64"/>
      <c r="G2754" s="64"/>
      <c r="H2754" s="64"/>
      <c r="I2754" s="64"/>
      <c r="J2754" s="64"/>
      <c r="K2754" s="64"/>
      <c r="L2754" s="64"/>
      <c r="M2754" s="64"/>
      <c r="N2754" s="64"/>
      <c r="O2754" s="64"/>
      <c r="P2754" s="64"/>
      <c r="Q2754" s="64"/>
      <c r="R2754" s="64"/>
      <c r="S2754" s="64"/>
      <c r="T2754" s="64"/>
      <c r="U2754" s="64"/>
      <c r="V2754" s="64"/>
      <c r="W2754" s="64"/>
      <c r="X2754" s="64"/>
      <c r="Y2754" s="64"/>
      <c r="Z2754" s="64"/>
      <c r="AA2754" s="64"/>
      <c r="AB2754" s="64"/>
      <c r="AC2754" s="64"/>
      <c r="AD2754" s="64"/>
      <c r="AE2754" s="64"/>
      <c r="AF2754" s="64"/>
      <c r="AG2754" s="64"/>
      <c r="AH2754" s="64"/>
    </row>
    <row r="2755" spans="1:34" ht="15" customHeight="1" x14ac:dyDescent="0.3">
      <c r="A2755" s="64"/>
      <c r="B2755" s="64"/>
      <c r="C2755" s="64"/>
      <c r="D2755" s="64"/>
      <c r="E2755" s="64"/>
      <c r="F2755" s="64"/>
      <c r="G2755" s="64"/>
      <c r="H2755" s="64"/>
      <c r="I2755" s="64"/>
      <c r="J2755" s="64"/>
      <c r="K2755" s="64"/>
      <c r="L2755" s="64"/>
      <c r="M2755" s="64"/>
      <c r="N2755" s="64"/>
      <c r="O2755" s="64"/>
      <c r="P2755" s="64"/>
      <c r="Q2755" s="64"/>
      <c r="R2755" s="64"/>
      <c r="S2755" s="64"/>
      <c r="T2755" s="64"/>
      <c r="U2755" s="64"/>
      <c r="V2755" s="64"/>
      <c r="W2755" s="64"/>
      <c r="X2755" s="64"/>
      <c r="Y2755" s="64"/>
      <c r="Z2755" s="64"/>
      <c r="AA2755" s="64"/>
      <c r="AB2755" s="64"/>
      <c r="AC2755" s="64"/>
      <c r="AD2755" s="64"/>
      <c r="AE2755" s="64"/>
      <c r="AF2755" s="64"/>
      <c r="AG2755" s="64"/>
      <c r="AH2755" s="64"/>
    </row>
    <row r="2756" spans="1:34" ht="15" customHeight="1" x14ac:dyDescent="0.3">
      <c r="A2756" s="64"/>
      <c r="B2756" s="64"/>
      <c r="C2756" s="64"/>
      <c r="D2756" s="64"/>
      <c r="E2756" s="64"/>
      <c r="F2756" s="64"/>
      <c r="G2756" s="64"/>
      <c r="H2756" s="64"/>
      <c r="I2756" s="64"/>
      <c r="J2756" s="64"/>
      <c r="K2756" s="64"/>
      <c r="L2756" s="64"/>
      <c r="M2756" s="64"/>
      <c r="N2756" s="64"/>
      <c r="O2756" s="64"/>
      <c r="P2756" s="64"/>
      <c r="Q2756" s="64"/>
      <c r="R2756" s="64"/>
      <c r="S2756" s="64"/>
      <c r="T2756" s="64"/>
      <c r="U2756" s="64"/>
      <c r="V2756" s="64"/>
      <c r="W2756" s="64"/>
      <c r="X2756" s="64"/>
      <c r="Y2756" s="64"/>
      <c r="Z2756" s="64"/>
      <c r="AA2756" s="64"/>
      <c r="AB2756" s="64"/>
      <c r="AC2756" s="64"/>
      <c r="AD2756" s="64"/>
      <c r="AE2756" s="64"/>
      <c r="AF2756" s="64"/>
      <c r="AG2756" s="64"/>
      <c r="AH2756" s="64"/>
    </row>
    <row r="2757" spans="1:34" ht="15" customHeight="1" x14ac:dyDescent="0.3">
      <c r="A2757" s="64"/>
      <c r="B2757" s="64"/>
      <c r="C2757" s="64"/>
      <c r="D2757" s="64"/>
      <c r="E2757" s="64"/>
      <c r="F2757" s="64"/>
      <c r="G2757" s="64"/>
      <c r="H2757" s="64"/>
      <c r="I2757" s="64"/>
      <c r="J2757" s="64"/>
      <c r="K2757" s="64"/>
      <c r="L2757" s="64"/>
      <c r="M2757" s="64"/>
      <c r="N2757" s="64"/>
      <c r="O2757" s="64"/>
      <c r="P2757" s="64"/>
      <c r="Q2757" s="64"/>
      <c r="R2757" s="64"/>
      <c r="S2757" s="64"/>
      <c r="T2757" s="64"/>
      <c r="U2757" s="64"/>
      <c r="V2757" s="64"/>
      <c r="W2757" s="64"/>
      <c r="X2757" s="64"/>
      <c r="Y2757" s="64"/>
      <c r="Z2757" s="64"/>
      <c r="AA2757" s="64"/>
      <c r="AB2757" s="64"/>
      <c r="AC2757" s="64"/>
      <c r="AD2757" s="64"/>
      <c r="AE2757" s="64"/>
      <c r="AF2757" s="64"/>
      <c r="AG2757" s="64"/>
      <c r="AH2757" s="64"/>
    </row>
    <row r="2758" spans="1:34" ht="15" customHeight="1" x14ac:dyDescent="0.3">
      <c r="A2758" s="64"/>
      <c r="B2758" s="64"/>
      <c r="C2758" s="64"/>
      <c r="D2758" s="64"/>
      <c r="E2758" s="64"/>
      <c r="F2758" s="64"/>
      <c r="G2758" s="64"/>
      <c r="H2758" s="64"/>
      <c r="I2758" s="64"/>
      <c r="J2758" s="64"/>
      <c r="K2758" s="64"/>
      <c r="L2758" s="64"/>
      <c r="M2758" s="64"/>
      <c r="N2758" s="64"/>
      <c r="O2758" s="64"/>
      <c r="P2758" s="64"/>
      <c r="Q2758" s="64"/>
      <c r="R2758" s="64"/>
      <c r="S2758" s="64"/>
      <c r="T2758" s="64"/>
      <c r="U2758" s="64"/>
      <c r="V2758" s="64"/>
      <c r="W2758" s="64"/>
      <c r="X2758" s="64"/>
      <c r="Y2758" s="64"/>
      <c r="Z2758" s="64"/>
      <c r="AA2758" s="64"/>
      <c r="AB2758" s="64"/>
      <c r="AC2758" s="64"/>
      <c r="AD2758" s="64"/>
      <c r="AE2758" s="64"/>
      <c r="AF2758" s="64"/>
      <c r="AG2758" s="64"/>
      <c r="AH2758" s="64"/>
    </row>
    <row r="2759" spans="1:34" ht="15" customHeight="1" x14ac:dyDescent="0.3">
      <c r="A2759" s="64"/>
      <c r="B2759" s="64"/>
      <c r="C2759" s="64"/>
      <c r="D2759" s="64"/>
      <c r="E2759" s="64"/>
      <c r="F2759" s="64"/>
      <c r="G2759" s="64"/>
      <c r="H2759" s="64"/>
      <c r="I2759" s="64"/>
      <c r="J2759" s="64"/>
      <c r="K2759" s="64"/>
      <c r="L2759" s="64"/>
      <c r="M2759" s="64"/>
      <c r="N2759" s="64"/>
      <c r="O2759" s="64"/>
      <c r="P2759" s="64"/>
      <c r="Q2759" s="64"/>
      <c r="R2759" s="64"/>
      <c r="S2759" s="64"/>
      <c r="T2759" s="64"/>
      <c r="U2759" s="64"/>
      <c r="V2759" s="64"/>
      <c r="W2759" s="64"/>
      <c r="X2759" s="64"/>
      <c r="Y2759" s="64"/>
      <c r="Z2759" s="64"/>
      <c r="AA2759" s="64"/>
      <c r="AB2759" s="64"/>
      <c r="AC2759" s="64"/>
      <c r="AD2759" s="64"/>
      <c r="AE2759" s="64"/>
      <c r="AF2759" s="64"/>
      <c r="AG2759" s="64"/>
      <c r="AH2759" s="64"/>
    </row>
    <row r="2760" spans="1:34" ht="15" customHeight="1" x14ac:dyDescent="0.3">
      <c r="A2760" s="64"/>
      <c r="B2760" s="64"/>
      <c r="C2760" s="64"/>
      <c r="D2760" s="64"/>
      <c r="E2760" s="64"/>
      <c r="F2760" s="64"/>
      <c r="G2760" s="64"/>
      <c r="H2760" s="64"/>
      <c r="I2760" s="64"/>
      <c r="J2760" s="64"/>
      <c r="K2760" s="64"/>
      <c r="L2760" s="64"/>
      <c r="M2760" s="64"/>
      <c r="N2760" s="64"/>
      <c r="O2760" s="64"/>
      <c r="P2760" s="64"/>
      <c r="Q2760" s="64"/>
      <c r="R2760" s="64"/>
      <c r="S2760" s="64"/>
      <c r="T2760" s="64"/>
      <c r="U2760" s="64"/>
      <c r="V2760" s="64"/>
      <c r="W2760" s="64"/>
      <c r="X2760" s="64"/>
      <c r="Y2760" s="64"/>
      <c r="Z2760" s="64"/>
      <c r="AA2760" s="64"/>
      <c r="AB2760" s="64"/>
      <c r="AC2760" s="64"/>
      <c r="AD2760" s="64"/>
      <c r="AE2760" s="64"/>
      <c r="AF2760" s="64"/>
      <c r="AG2760" s="64"/>
      <c r="AH2760" s="64"/>
    </row>
    <row r="2761" spans="1:34" ht="15" customHeight="1" x14ac:dyDescent="0.3">
      <c r="A2761" s="64"/>
      <c r="B2761" s="64"/>
      <c r="C2761" s="64"/>
      <c r="D2761" s="64"/>
      <c r="E2761" s="64"/>
      <c r="F2761" s="64"/>
      <c r="G2761" s="64"/>
      <c r="H2761" s="64"/>
      <c r="I2761" s="64"/>
      <c r="J2761" s="64"/>
      <c r="K2761" s="64"/>
      <c r="L2761" s="64"/>
      <c r="M2761" s="64"/>
      <c r="N2761" s="64"/>
      <c r="O2761" s="64"/>
      <c r="P2761" s="64"/>
      <c r="Q2761" s="64"/>
      <c r="R2761" s="64"/>
      <c r="S2761" s="64"/>
      <c r="T2761" s="64"/>
      <c r="U2761" s="64"/>
      <c r="V2761" s="64"/>
      <c r="W2761" s="64"/>
      <c r="X2761" s="64"/>
      <c r="Y2761" s="64"/>
      <c r="Z2761" s="64"/>
      <c r="AA2761" s="64"/>
      <c r="AB2761" s="64"/>
      <c r="AC2761" s="64"/>
      <c r="AD2761" s="64"/>
      <c r="AE2761" s="64"/>
      <c r="AF2761" s="64"/>
      <c r="AG2761" s="64"/>
      <c r="AH2761" s="64"/>
    </row>
    <row r="2762" spans="1:34" ht="15" customHeight="1" x14ac:dyDescent="0.3">
      <c r="A2762" s="64"/>
      <c r="B2762" s="64"/>
      <c r="C2762" s="64"/>
      <c r="D2762" s="64"/>
      <c r="E2762" s="64"/>
      <c r="F2762" s="64"/>
      <c r="G2762" s="64"/>
      <c r="H2762" s="64"/>
      <c r="I2762" s="64"/>
      <c r="J2762" s="64"/>
      <c r="K2762" s="64"/>
      <c r="L2762" s="64"/>
      <c r="M2762" s="64"/>
      <c r="N2762" s="64"/>
      <c r="O2762" s="64"/>
      <c r="P2762" s="64"/>
      <c r="Q2762" s="64"/>
      <c r="R2762" s="64"/>
      <c r="S2762" s="64"/>
      <c r="T2762" s="64"/>
      <c r="U2762" s="64"/>
      <c r="V2762" s="64"/>
      <c r="W2762" s="64"/>
      <c r="X2762" s="64"/>
      <c r="Y2762" s="64"/>
      <c r="Z2762" s="64"/>
      <c r="AA2762" s="64"/>
      <c r="AB2762" s="64"/>
      <c r="AC2762" s="64"/>
      <c r="AD2762" s="64"/>
      <c r="AE2762" s="64"/>
      <c r="AF2762" s="64"/>
      <c r="AG2762" s="64"/>
      <c r="AH2762" s="64"/>
    </row>
    <row r="2763" spans="1:34" ht="15" customHeight="1" x14ac:dyDescent="0.3">
      <c r="A2763" s="64"/>
      <c r="B2763" s="64"/>
      <c r="C2763" s="64"/>
      <c r="D2763" s="64"/>
      <c r="E2763" s="64"/>
      <c r="F2763" s="64"/>
      <c r="G2763" s="64"/>
      <c r="H2763" s="64"/>
      <c r="I2763" s="64"/>
      <c r="J2763" s="64"/>
      <c r="K2763" s="64"/>
      <c r="L2763" s="64"/>
      <c r="M2763" s="64"/>
      <c r="N2763" s="64"/>
      <c r="O2763" s="64"/>
      <c r="P2763" s="64"/>
      <c r="Q2763" s="64"/>
      <c r="R2763" s="64"/>
      <c r="S2763" s="64"/>
      <c r="T2763" s="64"/>
      <c r="U2763" s="64"/>
      <c r="V2763" s="64"/>
      <c r="W2763" s="64"/>
      <c r="X2763" s="64"/>
      <c r="Y2763" s="64"/>
      <c r="Z2763" s="64"/>
      <c r="AA2763" s="64"/>
      <c r="AB2763" s="64"/>
      <c r="AC2763" s="64"/>
      <c r="AD2763" s="64"/>
      <c r="AE2763" s="64"/>
      <c r="AF2763" s="64"/>
      <c r="AG2763" s="64"/>
      <c r="AH2763" s="64"/>
    </row>
    <row r="2764" spans="1:34" ht="15" customHeight="1" x14ac:dyDescent="0.3">
      <c r="A2764" s="64"/>
      <c r="B2764" s="64"/>
      <c r="C2764" s="64"/>
      <c r="D2764" s="64"/>
      <c r="E2764" s="64"/>
      <c r="F2764" s="64"/>
      <c r="G2764" s="64"/>
      <c r="H2764" s="64"/>
      <c r="I2764" s="64"/>
      <c r="J2764" s="64"/>
      <c r="K2764" s="64"/>
      <c r="L2764" s="64"/>
      <c r="M2764" s="64"/>
      <c r="N2764" s="64"/>
      <c r="O2764" s="64"/>
      <c r="P2764" s="64"/>
      <c r="Q2764" s="64"/>
      <c r="R2764" s="64"/>
      <c r="S2764" s="64"/>
      <c r="T2764" s="64"/>
      <c r="U2764" s="64"/>
      <c r="V2764" s="64"/>
      <c r="W2764" s="64"/>
      <c r="X2764" s="64"/>
      <c r="Y2764" s="64"/>
      <c r="Z2764" s="64"/>
      <c r="AA2764" s="64"/>
      <c r="AB2764" s="64"/>
      <c r="AC2764" s="64"/>
      <c r="AD2764" s="64"/>
      <c r="AE2764" s="64"/>
      <c r="AF2764" s="64"/>
      <c r="AG2764" s="64"/>
      <c r="AH2764" s="64"/>
    </row>
    <row r="2765" spans="1:34" ht="15" customHeight="1" x14ac:dyDescent="0.3">
      <c r="A2765" s="64"/>
      <c r="B2765" s="64"/>
      <c r="C2765" s="64"/>
      <c r="D2765" s="64"/>
      <c r="E2765" s="64"/>
      <c r="F2765" s="64"/>
      <c r="G2765" s="64"/>
      <c r="H2765" s="64"/>
      <c r="I2765" s="64"/>
      <c r="J2765" s="64"/>
      <c r="K2765" s="64"/>
      <c r="L2765" s="64"/>
      <c r="M2765" s="64"/>
      <c r="N2765" s="64"/>
      <c r="O2765" s="64"/>
      <c r="P2765" s="64"/>
      <c r="Q2765" s="64"/>
      <c r="R2765" s="64"/>
      <c r="S2765" s="64"/>
      <c r="T2765" s="64"/>
      <c r="U2765" s="64"/>
      <c r="V2765" s="64"/>
      <c r="W2765" s="64"/>
      <c r="X2765" s="64"/>
      <c r="Y2765" s="64"/>
      <c r="Z2765" s="64"/>
      <c r="AA2765" s="64"/>
      <c r="AB2765" s="64"/>
      <c r="AC2765" s="64"/>
      <c r="AD2765" s="64"/>
      <c r="AE2765" s="64"/>
      <c r="AF2765" s="64"/>
      <c r="AG2765" s="64"/>
      <c r="AH2765" s="64"/>
    </row>
    <row r="2766" spans="1:34" ht="15" customHeight="1" x14ac:dyDescent="0.3">
      <c r="A2766" s="64"/>
      <c r="B2766" s="64"/>
      <c r="C2766" s="64"/>
      <c r="D2766" s="64"/>
      <c r="E2766" s="64"/>
      <c r="F2766" s="64"/>
      <c r="G2766" s="64"/>
      <c r="H2766" s="64"/>
      <c r="I2766" s="64"/>
      <c r="J2766" s="64"/>
      <c r="K2766" s="64"/>
      <c r="L2766" s="64"/>
      <c r="M2766" s="64"/>
      <c r="N2766" s="64"/>
      <c r="O2766" s="64"/>
      <c r="P2766" s="64"/>
      <c r="Q2766" s="64"/>
      <c r="R2766" s="64"/>
      <c r="S2766" s="64"/>
      <c r="T2766" s="64"/>
      <c r="U2766" s="64"/>
      <c r="V2766" s="64"/>
      <c r="W2766" s="64"/>
      <c r="X2766" s="64"/>
      <c r="Y2766" s="64"/>
      <c r="Z2766" s="64"/>
      <c r="AA2766" s="64"/>
      <c r="AB2766" s="64"/>
      <c r="AC2766" s="64"/>
      <c r="AD2766" s="64"/>
      <c r="AE2766" s="64"/>
      <c r="AF2766" s="64"/>
      <c r="AG2766" s="64"/>
      <c r="AH2766" s="64"/>
    </row>
    <row r="2767" spans="1:34" ht="15" customHeight="1" x14ac:dyDescent="0.3">
      <c r="A2767" s="64"/>
      <c r="B2767" s="64"/>
      <c r="C2767" s="64"/>
      <c r="D2767" s="64"/>
      <c r="E2767" s="64"/>
      <c r="F2767" s="64"/>
      <c r="G2767" s="64"/>
      <c r="H2767" s="64"/>
      <c r="I2767" s="64"/>
      <c r="J2767" s="64"/>
      <c r="K2767" s="64"/>
      <c r="L2767" s="64"/>
      <c r="M2767" s="64"/>
      <c r="N2767" s="64"/>
      <c r="O2767" s="64"/>
      <c r="P2767" s="64"/>
      <c r="Q2767" s="64"/>
      <c r="R2767" s="64"/>
      <c r="S2767" s="64"/>
      <c r="T2767" s="64"/>
      <c r="U2767" s="64"/>
      <c r="V2767" s="64"/>
      <c r="W2767" s="64"/>
      <c r="X2767" s="64"/>
      <c r="Y2767" s="64"/>
      <c r="Z2767" s="64"/>
      <c r="AA2767" s="64"/>
      <c r="AB2767" s="64"/>
      <c r="AC2767" s="64"/>
      <c r="AD2767" s="64"/>
      <c r="AE2767" s="64"/>
      <c r="AF2767" s="64"/>
      <c r="AG2767" s="64"/>
      <c r="AH2767" s="64"/>
    </row>
    <row r="2768" spans="1:34" ht="15" customHeight="1" x14ac:dyDescent="0.3">
      <c r="A2768" s="64"/>
      <c r="B2768" s="64"/>
      <c r="C2768" s="64"/>
      <c r="D2768" s="64"/>
      <c r="E2768" s="64"/>
      <c r="F2768" s="64"/>
      <c r="G2768" s="64"/>
      <c r="H2768" s="64"/>
      <c r="I2768" s="64"/>
      <c r="J2768" s="64"/>
      <c r="K2768" s="64"/>
      <c r="L2768" s="64"/>
      <c r="M2768" s="64"/>
      <c r="N2768" s="64"/>
      <c r="O2768" s="64"/>
      <c r="P2768" s="64"/>
      <c r="Q2768" s="64"/>
      <c r="R2768" s="64"/>
      <c r="S2768" s="64"/>
      <c r="T2768" s="64"/>
      <c r="U2768" s="64"/>
      <c r="V2768" s="64"/>
      <c r="W2768" s="64"/>
      <c r="X2768" s="64"/>
      <c r="Y2768" s="64"/>
      <c r="Z2768" s="64"/>
      <c r="AA2768" s="64"/>
      <c r="AB2768" s="64"/>
      <c r="AC2768" s="64"/>
      <c r="AD2768" s="64"/>
      <c r="AE2768" s="64"/>
      <c r="AF2768" s="64"/>
      <c r="AG2768" s="64"/>
      <c r="AH2768" s="64"/>
    </row>
    <row r="2769" spans="1:34" ht="15" customHeight="1" x14ac:dyDescent="0.3">
      <c r="A2769" s="64"/>
      <c r="B2769" s="64"/>
      <c r="C2769" s="64"/>
      <c r="D2769" s="64"/>
      <c r="E2769" s="64"/>
      <c r="F2769" s="64"/>
      <c r="G2769" s="64"/>
      <c r="H2769" s="64"/>
      <c r="I2769" s="64"/>
      <c r="J2769" s="64"/>
      <c r="K2769" s="64"/>
      <c r="L2769" s="64"/>
      <c r="M2769" s="64"/>
      <c r="N2769" s="64"/>
      <c r="O2769" s="64"/>
      <c r="P2769" s="64"/>
      <c r="Q2769" s="64"/>
      <c r="R2769" s="64"/>
      <c r="S2769" s="64"/>
      <c r="T2769" s="64"/>
      <c r="U2769" s="64"/>
      <c r="V2769" s="64"/>
      <c r="W2769" s="64"/>
      <c r="X2769" s="64"/>
      <c r="Y2769" s="64"/>
      <c r="Z2769" s="64"/>
      <c r="AA2769" s="64"/>
      <c r="AB2769" s="64"/>
      <c r="AC2769" s="64"/>
      <c r="AD2769" s="64"/>
      <c r="AE2769" s="64"/>
      <c r="AF2769" s="64"/>
      <c r="AG2769" s="64"/>
      <c r="AH2769" s="64"/>
    </row>
    <row r="2770" spans="1:34" ht="15" customHeight="1" x14ac:dyDescent="0.3">
      <c r="A2770" s="64"/>
      <c r="B2770" s="64"/>
      <c r="C2770" s="64"/>
      <c r="D2770" s="64"/>
      <c r="E2770" s="64"/>
      <c r="F2770" s="64"/>
      <c r="G2770" s="64"/>
      <c r="H2770" s="64"/>
      <c r="I2770" s="64"/>
      <c r="J2770" s="64"/>
      <c r="K2770" s="64"/>
      <c r="L2770" s="64"/>
      <c r="M2770" s="64"/>
      <c r="N2770" s="64"/>
      <c r="O2770" s="64"/>
      <c r="P2770" s="64"/>
      <c r="Q2770" s="64"/>
      <c r="R2770" s="64"/>
      <c r="S2770" s="64"/>
      <c r="T2770" s="64"/>
      <c r="U2770" s="64"/>
      <c r="V2770" s="64"/>
      <c r="W2770" s="64"/>
      <c r="X2770" s="64"/>
      <c r="Y2770" s="64"/>
      <c r="Z2770" s="64"/>
      <c r="AA2770" s="64"/>
      <c r="AB2770" s="64"/>
      <c r="AC2770" s="64"/>
      <c r="AD2770" s="64"/>
      <c r="AE2770" s="64"/>
      <c r="AF2770" s="64"/>
      <c r="AG2770" s="64"/>
      <c r="AH2770" s="64"/>
    </row>
    <row r="2771" spans="1:34" ht="15" customHeight="1" x14ac:dyDescent="0.3">
      <c r="A2771" s="64"/>
      <c r="B2771" s="64"/>
      <c r="C2771" s="64"/>
      <c r="D2771" s="64"/>
      <c r="E2771" s="64"/>
      <c r="F2771" s="64"/>
      <c r="G2771" s="64"/>
      <c r="H2771" s="64"/>
      <c r="I2771" s="64"/>
      <c r="J2771" s="64"/>
      <c r="K2771" s="64"/>
      <c r="L2771" s="64"/>
      <c r="M2771" s="64"/>
      <c r="N2771" s="64"/>
      <c r="O2771" s="64"/>
      <c r="P2771" s="64"/>
      <c r="Q2771" s="64"/>
      <c r="R2771" s="64"/>
      <c r="S2771" s="64"/>
      <c r="T2771" s="64"/>
      <c r="U2771" s="64"/>
      <c r="V2771" s="64"/>
      <c r="W2771" s="64"/>
      <c r="X2771" s="64"/>
      <c r="Y2771" s="64"/>
      <c r="Z2771" s="64"/>
      <c r="AA2771" s="64"/>
      <c r="AB2771" s="64"/>
      <c r="AC2771" s="64"/>
      <c r="AD2771" s="64"/>
      <c r="AE2771" s="64"/>
      <c r="AF2771" s="64"/>
      <c r="AG2771" s="64"/>
      <c r="AH2771" s="64"/>
    </row>
    <row r="2772" spans="1:34" ht="15" customHeight="1" x14ac:dyDescent="0.3">
      <c r="A2772" s="64"/>
      <c r="B2772" s="64"/>
      <c r="C2772" s="64"/>
      <c r="D2772" s="64"/>
      <c r="E2772" s="64"/>
      <c r="F2772" s="64"/>
      <c r="G2772" s="64"/>
      <c r="H2772" s="64"/>
      <c r="I2772" s="64"/>
      <c r="J2772" s="64"/>
      <c r="K2772" s="64"/>
      <c r="L2772" s="64"/>
      <c r="M2772" s="64"/>
      <c r="N2772" s="64"/>
      <c r="O2772" s="64"/>
      <c r="P2772" s="64"/>
      <c r="Q2772" s="64"/>
      <c r="R2772" s="64"/>
      <c r="S2772" s="64"/>
      <c r="T2772" s="64"/>
      <c r="U2772" s="64"/>
      <c r="V2772" s="64"/>
      <c r="W2772" s="64"/>
      <c r="X2772" s="64"/>
      <c r="Y2772" s="64"/>
      <c r="Z2772" s="64"/>
      <c r="AA2772" s="64"/>
      <c r="AB2772" s="64"/>
      <c r="AC2772" s="64"/>
      <c r="AD2772" s="64"/>
      <c r="AE2772" s="64"/>
      <c r="AF2772" s="64"/>
      <c r="AG2772" s="64"/>
      <c r="AH2772" s="64"/>
    </row>
    <row r="2773" spans="1:34" ht="15" customHeight="1" x14ac:dyDescent="0.3">
      <c r="A2773" s="64"/>
      <c r="B2773" s="64"/>
      <c r="C2773" s="64"/>
      <c r="D2773" s="64"/>
      <c r="E2773" s="64"/>
      <c r="F2773" s="64"/>
      <c r="G2773" s="64"/>
      <c r="H2773" s="64"/>
      <c r="I2773" s="64"/>
      <c r="J2773" s="64"/>
      <c r="K2773" s="64"/>
      <c r="L2773" s="64"/>
      <c r="M2773" s="64"/>
      <c r="N2773" s="64"/>
      <c r="O2773" s="64"/>
      <c r="P2773" s="64"/>
      <c r="Q2773" s="64"/>
      <c r="R2773" s="64"/>
      <c r="S2773" s="64"/>
      <c r="T2773" s="64"/>
      <c r="U2773" s="64"/>
      <c r="V2773" s="64"/>
      <c r="W2773" s="64"/>
      <c r="X2773" s="64"/>
      <c r="Y2773" s="64"/>
      <c r="Z2773" s="64"/>
      <c r="AA2773" s="64"/>
      <c r="AB2773" s="64"/>
      <c r="AC2773" s="64"/>
      <c r="AD2773" s="64"/>
      <c r="AE2773" s="64"/>
      <c r="AF2773" s="64"/>
      <c r="AG2773" s="64"/>
      <c r="AH2773" s="64"/>
    </row>
    <row r="2774" spans="1:34" ht="15" customHeight="1" x14ac:dyDescent="0.3">
      <c r="A2774" s="64"/>
      <c r="B2774" s="64"/>
      <c r="C2774" s="64"/>
      <c r="D2774" s="64"/>
      <c r="E2774" s="64"/>
      <c r="F2774" s="64"/>
      <c r="G2774" s="64"/>
      <c r="H2774" s="64"/>
      <c r="I2774" s="64"/>
      <c r="J2774" s="64"/>
      <c r="K2774" s="64"/>
      <c r="L2774" s="64"/>
      <c r="M2774" s="64"/>
      <c r="N2774" s="64"/>
      <c r="O2774" s="64"/>
      <c r="P2774" s="64"/>
      <c r="Q2774" s="64"/>
      <c r="R2774" s="64"/>
      <c r="S2774" s="64"/>
      <c r="T2774" s="64"/>
      <c r="U2774" s="64"/>
      <c r="V2774" s="64"/>
      <c r="W2774" s="64"/>
      <c r="X2774" s="64"/>
      <c r="Y2774" s="64"/>
      <c r="Z2774" s="64"/>
      <c r="AA2774" s="64"/>
      <c r="AB2774" s="64"/>
      <c r="AC2774" s="64"/>
      <c r="AD2774" s="64"/>
      <c r="AE2774" s="64"/>
      <c r="AF2774" s="64"/>
      <c r="AG2774" s="64"/>
      <c r="AH2774" s="64"/>
    </row>
    <row r="2775" spans="1:34" ht="15" customHeight="1" x14ac:dyDescent="0.3">
      <c r="A2775" s="64"/>
      <c r="B2775" s="64"/>
      <c r="C2775" s="64"/>
      <c r="D2775" s="64"/>
      <c r="E2775" s="64"/>
      <c r="F2775" s="64"/>
      <c r="G2775" s="64"/>
      <c r="H2775" s="64"/>
      <c r="I2775" s="64"/>
      <c r="J2775" s="64"/>
      <c r="K2775" s="64"/>
      <c r="L2775" s="64"/>
      <c r="M2775" s="64"/>
      <c r="N2775" s="64"/>
      <c r="O2775" s="64"/>
      <c r="P2775" s="64"/>
      <c r="Q2775" s="64"/>
      <c r="R2775" s="64"/>
      <c r="S2775" s="64"/>
      <c r="T2775" s="64"/>
      <c r="U2775" s="64"/>
      <c r="V2775" s="64"/>
      <c r="W2775" s="64"/>
      <c r="X2775" s="64"/>
      <c r="Y2775" s="64"/>
      <c r="Z2775" s="64"/>
      <c r="AA2775" s="64"/>
      <c r="AB2775" s="64"/>
      <c r="AC2775" s="64"/>
      <c r="AD2775" s="64"/>
      <c r="AE2775" s="64"/>
      <c r="AF2775" s="64"/>
      <c r="AG2775" s="64"/>
      <c r="AH2775" s="64"/>
    </row>
    <row r="2776" spans="1:34" ht="15" customHeight="1" x14ac:dyDescent="0.3">
      <c r="A2776" s="64"/>
      <c r="B2776" s="64"/>
      <c r="C2776" s="64"/>
      <c r="D2776" s="64"/>
      <c r="E2776" s="64"/>
      <c r="F2776" s="64"/>
      <c r="G2776" s="64"/>
      <c r="H2776" s="64"/>
      <c r="I2776" s="64"/>
      <c r="J2776" s="64"/>
      <c r="K2776" s="64"/>
      <c r="L2776" s="64"/>
      <c r="M2776" s="64"/>
      <c r="N2776" s="64"/>
      <c r="O2776" s="64"/>
      <c r="P2776" s="64"/>
      <c r="Q2776" s="64"/>
      <c r="R2776" s="64"/>
      <c r="S2776" s="64"/>
      <c r="T2776" s="64"/>
      <c r="U2776" s="64"/>
      <c r="V2776" s="64"/>
      <c r="W2776" s="64"/>
      <c r="X2776" s="64"/>
      <c r="Y2776" s="64"/>
      <c r="Z2776" s="64"/>
      <c r="AA2776" s="64"/>
      <c r="AB2776" s="64"/>
      <c r="AC2776" s="64"/>
      <c r="AD2776" s="64"/>
      <c r="AE2776" s="64"/>
      <c r="AF2776" s="64"/>
      <c r="AG2776" s="64"/>
      <c r="AH2776" s="64"/>
    </row>
    <row r="2777" spans="1:34" ht="15" customHeight="1" x14ac:dyDescent="0.3">
      <c r="A2777" s="64"/>
      <c r="B2777" s="64"/>
      <c r="C2777" s="64"/>
      <c r="D2777" s="64"/>
      <c r="E2777" s="64"/>
      <c r="F2777" s="64"/>
      <c r="G2777" s="64"/>
      <c r="H2777" s="64"/>
      <c r="I2777" s="64"/>
      <c r="J2777" s="64"/>
      <c r="K2777" s="64"/>
      <c r="L2777" s="64"/>
      <c r="M2777" s="64"/>
      <c r="N2777" s="64"/>
      <c r="O2777" s="64"/>
      <c r="P2777" s="64"/>
      <c r="Q2777" s="64"/>
      <c r="R2777" s="64"/>
      <c r="S2777" s="64"/>
      <c r="T2777" s="64"/>
      <c r="U2777" s="64"/>
      <c r="V2777" s="64"/>
      <c r="W2777" s="64"/>
      <c r="X2777" s="64"/>
      <c r="Y2777" s="64"/>
      <c r="Z2777" s="64"/>
      <c r="AA2777" s="64"/>
      <c r="AB2777" s="64"/>
      <c r="AC2777" s="64"/>
      <c r="AD2777" s="64"/>
      <c r="AE2777" s="64"/>
      <c r="AF2777" s="64"/>
      <c r="AG2777" s="64"/>
      <c r="AH2777" s="64"/>
    </row>
    <row r="2778" spans="1:34" ht="15" customHeight="1" x14ac:dyDescent="0.3">
      <c r="A2778" s="64"/>
      <c r="B2778" s="64"/>
      <c r="C2778" s="64"/>
      <c r="D2778" s="64"/>
      <c r="E2778" s="64"/>
      <c r="F2778" s="64"/>
      <c r="G2778" s="64"/>
      <c r="H2778" s="64"/>
      <c r="I2778" s="64"/>
      <c r="J2778" s="64"/>
      <c r="K2778" s="64"/>
      <c r="L2778" s="64"/>
      <c r="M2778" s="64"/>
      <c r="N2778" s="64"/>
      <c r="O2778" s="64"/>
      <c r="P2778" s="64"/>
      <c r="Q2778" s="64"/>
      <c r="R2778" s="64"/>
      <c r="S2778" s="64"/>
      <c r="T2778" s="64"/>
      <c r="U2778" s="64"/>
      <c r="V2778" s="64"/>
      <c r="W2778" s="64"/>
      <c r="X2778" s="64"/>
      <c r="Y2778" s="64"/>
      <c r="Z2778" s="64"/>
      <c r="AA2778" s="64"/>
      <c r="AB2778" s="64"/>
      <c r="AC2778" s="64"/>
      <c r="AD2778" s="64"/>
      <c r="AE2778" s="64"/>
      <c r="AF2778" s="64"/>
      <c r="AG2778" s="64"/>
      <c r="AH2778" s="64"/>
    </row>
    <row r="2779" spans="1:34" ht="15" customHeight="1" x14ac:dyDescent="0.3">
      <c r="A2779" s="64"/>
      <c r="B2779" s="64"/>
      <c r="C2779" s="64"/>
      <c r="D2779" s="64"/>
      <c r="E2779" s="64"/>
      <c r="F2779" s="64"/>
      <c r="G2779" s="64"/>
      <c r="H2779" s="64"/>
      <c r="I2779" s="64"/>
      <c r="J2779" s="64"/>
      <c r="K2779" s="64"/>
      <c r="L2779" s="64"/>
      <c r="M2779" s="64"/>
      <c r="N2779" s="64"/>
      <c r="O2779" s="64"/>
      <c r="P2779" s="64"/>
      <c r="Q2779" s="64"/>
      <c r="R2779" s="64"/>
      <c r="S2779" s="64"/>
      <c r="T2779" s="64"/>
      <c r="U2779" s="64"/>
      <c r="V2779" s="64"/>
      <c r="W2779" s="64"/>
      <c r="X2779" s="64"/>
      <c r="Y2779" s="64"/>
      <c r="Z2779" s="64"/>
      <c r="AA2779" s="64"/>
      <c r="AB2779" s="64"/>
      <c r="AC2779" s="64"/>
      <c r="AD2779" s="64"/>
      <c r="AE2779" s="64"/>
      <c r="AF2779" s="64"/>
      <c r="AG2779" s="64"/>
      <c r="AH2779" s="64"/>
    </row>
    <row r="2780" spans="1:34" ht="15" customHeight="1" x14ac:dyDescent="0.3">
      <c r="A2780" s="64"/>
      <c r="B2780" s="64"/>
      <c r="C2780" s="64"/>
      <c r="D2780" s="64"/>
      <c r="E2780" s="64"/>
      <c r="F2780" s="64"/>
      <c r="G2780" s="64"/>
      <c r="H2780" s="64"/>
      <c r="I2780" s="64"/>
      <c r="J2780" s="64"/>
      <c r="K2780" s="64"/>
      <c r="L2780" s="64"/>
      <c r="M2780" s="64"/>
      <c r="N2780" s="64"/>
      <c r="O2780" s="64"/>
      <c r="P2780" s="64"/>
      <c r="Q2780" s="64"/>
      <c r="R2780" s="64"/>
      <c r="S2780" s="64"/>
      <c r="T2780" s="64"/>
      <c r="U2780" s="64"/>
      <c r="V2780" s="64"/>
      <c r="W2780" s="64"/>
      <c r="X2780" s="64"/>
      <c r="Y2780" s="64"/>
      <c r="Z2780" s="64"/>
      <c r="AA2780" s="64"/>
      <c r="AB2780" s="64"/>
      <c r="AC2780" s="64"/>
      <c r="AD2780" s="64"/>
      <c r="AE2780" s="64"/>
      <c r="AF2780" s="64"/>
      <c r="AG2780" s="64"/>
      <c r="AH2780" s="64"/>
    </row>
    <row r="2781" spans="1:34" ht="15" customHeight="1" x14ac:dyDescent="0.3">
      <c r="A2781" s="64"/>
      <c r="B2781" s="64"/>
      <c r="C2781" s="64"/>
      <c r="D2781" s="64"/>
      <c r="E2781" s="64"/>
      <c r="F2781" s="64"/>
      <c r="G2781" s="64"/>
      <c r="H2781" s="64"/>
      <c r="I2781" s="64"/>
      <c r="J2781" s="64"/>
      <c r="K2781" s="64"/>
      <c r="L2781" s="64"/>
      <c r="M2781" s="64"/>
      <c r="N2781" s="64"/>
      <c r="O2781" s="64"/>
      <c r="P2781" s="64"/>
      <c r="Q2781" s="64"/>
      <c r="R2781" s="64"/>
      <c r="S2781" s="64"/>
      <c r="T2781" s="64"/>
      <c r="U2781" s="64"/>
      <c r="V2781" s="64"/>
      <c r="W2781" s="64"/>
      <c r="X2781" s="64"/>
      <c r="Y2781" s="64"/>
      <c r="Z2781" s="64"/>
      <c r="AA2781" s="64"/>
      <c r="AB2781" s="64"/>
      <c r="AC2781" s="64"/>
      <c r="AD2781" s="64"/>
      <c r="AE2781" s="64"/>
      <c r="AF2781" s="64"/>
      <c r="AG2781" s="64"/>
      <c r="AH2781" s="64"/>
    </row>
    <row r="2782" spans="1:34" ht="15" customHeight="1" x14ac:dyDescent="0.3">
      <c r="A2782" s="64"/>
      <c r="B2782" s="64"/>
      <c r="C2782" s="64"/>
      <c r="D2782" s="64"/>
      <c r="E2782" s="64"/>
      <c r="F2782" s="64"/>
      <c r="G2782" s="64"/>
      <c r="H2782" s="64"/>
      <c r="I2782" s="64"/>
      <c r="J2782" s="64"/>
      <c r="K2782" s="64"/>
      <c r="L2782" s="64"/>
      <c r="M2782" s="64"/>
      <c r="N2782" s="64"/>
      <c r="O2782" s="64"/>
      <c r="P2782" s="64"/>
      <c r="Q2782" s="64"/>
      <c r="R2782" s="64"/>
      <c r="S2782" s="64"/>
      <c r="T2782" s="64"/>
      <c r="U2782" s="64"/>
      <c r="V2782" s="64"/>
      <c r="W2782" s="64"/>
      <c r="X2782" s="64"/>
      <c r="Y2782" s="64"/>
      <c r="Z2782" s="64"/>
      <c r="AA2782" s="64"/>
      <c r="AB2782" s="64"/>
      <c r="AC2782" s="64"/>
      <c r="AD2782" s="64"/>
      <c r="AE2782" s="64"/>
      <c r="AF2782" s="64"/>
      <c r="AG2782" s="64"/>
      <c r="AH2782" s="64"/>
    </row>
    <row r="2783" spans="1:34" ht="15" customHeight="1" x14ac:dyDescent="0.3">
      <c r="A2783" s="64"/>
      <c r="B2783" s="64"/>
      <c r="C2783" s="64"/>
      <c r="D2783" s="64"/>
      <c r="E2783" s="64"/>
      <c r="F2783" s="64"/>
      <c r="G2783" s="64"/>
      <c r="H2783" s="64"/>
      <c r="I2783" s="64"/>
      <c r="J2783" s="64"/>
      <c r="K2783" s="64"/>
      <c r="L2783" s="64"/>
      <c r="M2783" s="64"/>
      <c r="N2783" s="64"/>
      <c r="O2783" s="64"/>
      <c r="P2783" s="64"/>
      <c r="Q2783" s="64"/>
      <c r="R2783" s="64"/>
      <c r="S2783" s="64"/>
      <c r="T2783" s="64"/>
      <c r="U2783" s="64"/>
      <c r="V2783" s="64"/>
      <c r="W2783" s="64"/>
      <c r="X2783" s="64"/>
      <c r="Y2783" s="64"/>
      <c r="Z2783" s="64"/>
      <c r="AA2783" s="64"/>
      <c r="AB2783" s="64"/>
      <c r="AC2783" s="64"/>
      <c r="AD2783" s="64"/>
      <c r="AE2783" s="64"/>
      <c r="AF2783" s="64"/>
      <c r="AG2783" s="64"/>
      <c r="AH2783" s="64"/>
    </row>
    <row r="2784" spans="1:34" ht="15" customHeight="1" x14ac:dyDescent="0.3">
      <c r="A2784" s="64"/>
      <c r="B2784" s="64"/>
      <c r="C2784" s="64"/>
      <c r="D2784" s="64"/>
      <c r="E2784" s="64"/>
      <c r="F2784" s="64"/>
      <c r="G2784" s="64"/>
      <c r="H2784" s="64"/>
      <c r="I2784" s="64"/>
      <c r="J2784" s="64"/>
      <c r="K2784" s="64"/>
      <c r="L2784" s="64"/>
      <c r="M2784" s="64"/>
      <c r="N2784" s="64"/>
      <c r="O2784" s="64"/>
      <c r="P2784" s="64"/>
      <c r="Q2784" s="64"/>
      <c r="R2784" s="64"/>
      <c r="S2784" s="64"/>
      <c r="T2784" s="64"/>
      <c r="U2784" s="64"/>
      <c r="V2784" s="64"/>
      <c r="W2784" s="64"/>
      <c r="X2784" s="64"/>
      <c r="Y2784" s="64"/>
      <c r="Z2784" s="64"/>
      <c r="AA2784" s="64"/>
      <c r="AB2784" s="64"/>
      <c r="AC2784" s="64"/>
      <c r="AD2784" s="64"/>
      <c r="AE2784" s="64"/>
      <c r="AF2784" s="64"/>
      <c r="AG2784" s="64"/>
      <c r="AH2784" s="64"/>
    </row>
    <row r="2785" spans="1:34" ht="15" customHeight="1" x14ac:dyDescent="0.3">
      <c r="A2785" s="64"/>
      <c r="B2785" s="64"/>
      <c r="C2785" s="64"/>
      <c r="D2785" s="64"/>
      <c r="E2785" s="64"/>
      <c r="F2785" s="64"/>
      <c r="G2785" s="64"/>
      <c r="H2785" s="64"/>
      <c r="I2785" s="64"/>
      <c r="J2785" s="64"/>
      <c r="K2785" s="64"/>
      <c r="L2785" s="64"/>
      <c r="M2785" s="64"/>
      <c r="N2785" s="64"/>
      <c r="O2785" s="64"/>
      <c r="P2785" s="64"/>
      <c r="Q2785" s="64"/>
      <c r="R2785" s="64"/>
      <c r="S2785" s="64"/>
      <c r="T2785" s="64"/>
      <c r="U2785" s="64"/>
      <c r="V2785" s="64"/>
      <c r="W2785" s="64"/>
      <c r="X2785" s="64"/>
      <c r="Y2785" s="64"/>
      <c r="Z2785" s="64"/>
      <c r="AA2785" s="64"/>
      <c r="AB2785" s="64"/>
      <c r="AC2785" s="64"/>
      <c r="AD2785" s="64"/>
      <c r="AE2785" s="64"/>
      <c r="AF2785" s="64"/>
      <c r="AG2785" s="64"/>
      <c r="AH2785" s="64"/>
    </row>
    <row r="2786" spans="1:34" ht="15" customHeight="1" x14ac:dyDescent="0.3">
      <c r="A2786" s="64"/>
      <c r="B2786" s="64"/>
      <c r="C2786" s="64"/>
      <c r="D2786" s="64"/>
      <c r="E2786" s="64"/>
      <c r="F2786" s="64"/>
      <c r="G2786" s="64"/>
      <c r="H2786" s="64"/>
      <c r="I2786" s="64"/>
      <c r="J2786" s="64"/>
      <c r="K2786" s="64"/>
      <c r="L2786" s="64"/>
      <c r="M2786" s="64"/>
      <c r="N2786" s="64"/>
      <c r="O2786" s="64"/>
      <c r="P2786" s="64"/>
      <c r="Q2786" s="64"/>
      <c r="R2786" s="64"/>
      <c r="S2786" s="64"/>
      <c r="T2786" s="64"/>
      <c r="U2786" s="64"/>
      <c r="V2786" s="64"/>
      <c r="W2786" s="64"/>
      <c r="X2786" s="64"/>
      <c r="Y2786" s="64"/>
      <c r="Z2786" s="64"/>
      <c r="AA2786" s="64"/>
      <c r="AB2786" s="64"/>
      <c r="AC2786" s="64"/>
      <c r="AD2786" s="64"/>
      <c r="AE2786" s="64"/>
      <c r="AF2786" s="64"/>
      <c r="AG2786" s="64"/>
      <c r="AH2786" s="64"/>
    </row>
    <row r="2787" spans="1:34" ht="15" customHeight="1" x14ac:dyDescent="0.3">
      <c r="A2787" s="64"/>
      <c r="B2787" s="64"/>
      <c r="C2787" s="64"/>
      <c r="D2787" s="64"/>
      <c r="E2787" s="64"/>
      <c r="F2787" s="64"/>
      <c r="G2787" s="64"/>
      <c r="H2787" s="64"/>
      <c r="I2787" s="64"/>
      <c r="J2787" s="64"/>
      <c r="K2787" s="64"/>
      <c r="L2787" s="64"/>
      <c r="M2787" s="64"/>
      <c r="N2787" s="64"/>
      <c r="O2787" s="64"/>
      <c r="P2787" s="64"/>
      <c r="Q2787" s="64"/>
      <c r="R2787" s="64"/>
      <c r="S2787" s="64"/>
      <c r="T2787" s="64"/>
      <c r="U2787" s="64"/>
      <c r="V2787" s="64"/>
      <c r="W2787" s="64"/>
      <c r="X2787" s="64"/>
      <c r="Y2787" s="64"/>
      <c r="Z2787" s="64"/>
      <c r="AA2787" s="64"/>
      <c r="AB2787" s="64"/>
      <c r="AC2787" s="64"/>
      <c r="AD2787" s="64"/>
      <c r="AE2787" s="64"/>
      <c r="AF2787" s="64"/>
      <c r="AG2787" s="64"/>
      <c r="AH2787" s="64"/>
    </row>
    <row r="2788" spans="1:34" ht="15" customHeight="1" x14ac:dyDescent="0.3">
      <c r="A2788" s="64"/>
      <c r="B2788" s="64"/>
      <c r="C2788" s="64"/>
      <c r="D2788" s="64"/>
      <c r="E2788" s="64"/>
      <c r="F2788" s="64"/>
      <c r="G2788" s="64"/>
      <c r="H2788" s="64"/>
      <c r="I2788" s="64"/>
      <c r="J2788" s="64"/>
      <c r="K2788" s="64"/>
      <c r="L2788" s="64"/>
      <c r="M2788" s="64"/>
      <c r="N2788" s="64"/>
      <c r="O2788" s="64"/>
      <c r="P2788" s="64"/>
      <c r="Q2788" s="64"/>
      <c r="R2788" s="64"/>
      <c r="S2788" s="64"/>
      <c r="T2788" s="64"/>
      <c r="U2788" s="64"/>
      <c r="V2788" s="64"/>
      <c r="W2788" s="64"/>
      <c r="X2788" s="64"/>
      <c r="Y2788" s="64"/>
      <c r="Z2788" s="64"/>
      <c r="AA2788" s="64"/>
      <c r="AB2788" s="64"/>
      <c r="AC2788" s="64"/>
      <c r="AD2788" s="64"/>
      <c r="AE2788" s="64"/>
      <c r="AF2788" s="64"/>
      <c r="AG2788" s="64"/>
      <c r="AH2788" s="64"/>
    </row>
    <row r="2789" spans="1:34" ht="15" customHeight="1" x14ac:dyDescent="0.3">
      <c r="A2789" s="64"/>
      <c r="B2789" s="64"/>
      <c r="C2789" s="64"/>
      <c r="D2789" s="64"/>
      <c r="E2789" s="64"/>
      <c r="F2789" s="64"/>
      <c r="G2789" s="64"/>
      <c r="H2789" s="64"/>
      <c r="I2789" s="64"/>
      <c r="J2789" s="64"/>
      <c r="K2789" s="64"/>
      <c r="L2789" s="64"/>
      <c r="M2789" s="64"/>
      <c r="N2789" s="64"/>
      <c r="O2789" s="64"/>
      <c r="P2789" s="64"/>
      <c r="Q2789" s="64"/>
      <c r="R2789" s="64"/>
      <c r="S2789" s="64"/>
      <c r="T2789" s="64"/>
      <c r="U2789" s="64"/>
      <c r="V2789" s="64"/>
      <c r="W2789" s="64"/>
      <c r="X2789" s="64"/>
      <c r="Y2789" s="64"/>
      <c r="Z2789" s="64"/>
      <c r="AA2789" s="64"/>
      <c r="AB2789" s="64"/>
      <c r="AC2789" s="64"/>
      <c r="AD2789" s="64"/>
      <c r="AE2789" s="64"/>
      <c r="AF2789" s="64"/>
      <c r="AG2789" s="64"/>
      <c r="AH2789" s="64"/>
    </row>
    <row r="2790" spans="1:34" ht="15" customHeight="1" x14ac:dyDescent="0.3">
      <c r="A2790" s="64"/>
      <c r="B2790" s="64"/>
      <c r="C2790" s="64"/>
      <c r="D2790" s="64"/>
      <c r="E2790" s="64"/>
      <c r="F2790" s="64"/>
      <c r="G2790" s="64"/>
      <c r="H2790" s="64"/>
      <c r="I2790" s="64"/>
      <c r="J2790" s="64"/>
      <c r="K2790" s="64"/>
      <c r="L2790" s="64"/>
      <c r="M2790" s="64"/>
      <c r="N2790" s="64"/>
      <c r="O2790" s="64"/>
      <c r="P2790" s="64"/>
      <c r="Q2790" s="64"/>
      <c r="R2790" s="64"/>
      <c r="S2790" s="64"/>
      <c r="T2790" s="64"/>
      <c r="U2790" s="64"/>
      <c r="V2790" s="64"/>
      <c r="W2790" s="64"/>
      <c r="X2790" s="64"/>
      <c r="Y2790" s="64"/>
      <c r="Z2790" s="64"/>
      <c r="AA2790" s="64"/>
      <c r="AB2790" s="64"/>
      <c r="AC2790" s="64"/>
      <c r="AD2790" s="64"/>
      <c r="AE2790" s="64"/>
      <c r="AF2790" s="64"/>
      <c r="AG2790" s="64"/>
      <c r="AH2790" s="64"/>
    </row>
    <row r="2791" spans="1:34" ht="15" customHeight="1" x14ac:dyDescent="0.3">
      <c r="A2791" s="64"/>
      <c r="B2791" s="64"/>
      <c r="C2791" s="64"/>
      <c r="D2791" s="64"/>
      <c r="E2791" s="64"/>
      <c r="F2791" s="64"/>
      <c r="G2791" s="64"/>
      <c r="H2791" s="64"/>
      <c r="I2791" s="64"/>
      <c r="J2791" s="64"/>
      <c r="K2791" s="64"/>
      <c r="L2791" s="64"/>
      <c r="M2791" s="64"/>
      <c r="N2791" s="64"/>
      <c r="O2791" s="64"/>
      <c r="P2791" s="64"/>
      <c r="Q2791" s="64"/>
      <c r="R2791" s="64"/>
      <c r="S2791" s="64"/>
      <c r="T2791" s="64"/>
      <c r="U2791" s="64"/>
      <c r="V2791" s="64"/>
      <c r="W2791" s="64"/>
      <c r="X2791" s="64"/>
      <c r="Y2791" s="64"/>
      <c r="Z2791" s="64"/>
      <c r="AA2791" s="64"/>
      <c r="AB2791" s="64"/>
      <c r="AC2791" s="64"/>
      <c r="AD2791" s="64"/>
      <c r="AE2791" s="64"/>
      <c r="AF2791" s="64"/>
      <c r="AG2791" s="64"/>
      <c r="AH2791" s="64"/>
    </row>
    <row r="2792" spans="1:34" ht="15" customHeight="1" x14ac:dyDescent="0.3">
      <c r="A2792" s="64"/>
      <c r="B2792" s="64"/>
      <c r="C2792" s="64"/>
      <c r="D2792" s="64"/>
      <c r="E2792" s="64"/>
      <c r="F2792" s="64"/>
      <c r="G2792" s="64"/>
      <c r="H2792" s="64"/>
      <c r="I2792" s="64"/>
      <c r="J2792" s="64"/>
      <c r="K2792" s="64"/>
      <c r="L2792" s="64"/>
      <c r="M2792" s="64"/>
      <c r="N2792" s="64"/>
      <c r="O2792" s="64"/>
      <c r="P2792" s="64"/>
      <c r="Q2792" s="64"/>
      <c r="R2792" s="64"/>
      <c r="S2792" s="64"/>
      <c r="T2792" s="64"/>
      <c r="U2792" s="64"/>
      <c r="V2792" s="64"/>
      <c r="W2792" s="64"/>
      <c r="X2792" s="64"/>
      <c r="Y2792" s="64"/>
      <c r="Z2792" s="64"/>
      <c r="AA2792" s="64"/>
      <c r="AB2792" s="64"/>
      <c r="AC2792" s="64"/>
      <c r="AD2792" s="64"/>
      <c r="AE2792" s="64"/>
      <c r="AF2792" s="64"/>
      <c r="AG2792" s="64"/>
      <c r="AH2792" s="64"/>
    </row>
    <row r="2793" spans="1:34" ht="15" customHeight="1" x14ac:dyDescent="0.3">
      <c r="A2793" s="64"/>
      <c r="B2793" s="64"/>
      <c r="C2793" s="64"/>
      <c r="D2793" s="64"/>
      <c r="E2793" s="64"/>
      <c r="F2793" s="64"/>
      <c r="G2793" s="64"/>
      <c r="H2793" s="64"/>
      <c r="I2793" s="64"/>
      <c r="J2793" s="64"/>
      <c r="K2793" s="64"/>
      <c r="L2793" s="64"/>
      <c r="M2793" s="64"/>
      <c r="N2793" s="64"/>
      <c r="O2793" s="64"/>
      <c r="P2793" s="64"/>
      <c r="Q2793" s="64"/>
      <c r="R2793" s="64"/>
      <c r="S2793" s="64"/>
      <c r="T2793" s="64"/>
      <c r="U2793" s="64"/>
      <c r="V2793" s="64"/>
      <c r="W2793" s="64"/>
      <c r="X2793" s="64"/>
      <c r="Y2793" s="64"/>
      <c r="Z2793" s="64"/>
      <c r="AA2793" s="64"/>
      <c r="AB2793" s="64"/>
      <c r="AC2793" s="64"/>
      <c r="AD2793" s="64"/>
      <c r="AE2793" s="64"/>
      <c r="AF2793" s="64"/>
      <c r="AG2793" s="64"/>
      <c r="AH2793" s="64"/>
    </row>
    <row r="2794" spans="1:34" ht="15" customHeight="1" x14ac:dyDescent="0.3">
      <c r="A2794" s="64"/>
      <c r="B2794" s="64"/>
      <c r="C2794" s="64"/>
      <c r="D2794" s="64"/>
      <c r="E2794" s="64"/>
      <c r="F2794" s="64"/>
      <c r="G2794" s="64"/>
      <c r="H2794" s="64"/>
      <c r="I2794" s="64"/>
      <c r="J2794" s="64"/>
      <c r="K2794" s="64"/>
      <c r="L2794" s="64"/>
      <c r="M2794" s="64"/>
      <c r="N2794" s="64"/>
      <c r="O2794" s="64"/>
      <c r="P2794" s="64"/>
      <c r="Q2794" s="64"/>
      <c r="R2794" s="64"/>
      <c r="S2794" s="64"/>
      <c r="T2794" s="64"/>
      <c r="U2794" s="64"/>
      <c r="V2794" s="64"/>
      <c r="W2794" s="64"/>
      <c r="X2794" s="64"/>
      <c r="Y2794" s="64"/>
      <c r="Z2794" s="64"/>
      <c r="AA2794" s="64"/>
      <c r="AB2794" s="64"/>
      <c r="AC2794" s="64"/>
      <c r="AD2794" s="64"/>
      <c r="AE2794" s="64"/>
      <c r="AF2794" s="64"/>
      <c r="AG2794" s="64"/>
      <c r="AH2794" s="64"/>
    </row>
    <row r="2795" spans="1:34" ht="15" customHeight="1" x14ac:dyDescent="0.3">
      <c r="A2795" s="64"/>
      <c r="B2795" s="64"/>
      <c r="C2795" s="64"/>
      <c r="D2795" s="64"/>
      <c r="E2795" s="64"/>
      <c r="F2795" s="64"/>
      <c r="G2795" s="64"/>
      <c r="H2795" s="64"/>
      <c r="I2795" s="64"/>
      <c r="J2795" s="64"/>
      <c r="K2795" s="64"/>
      <c r="L2795" s="64"/>
      <c r="M2795" s="64"/>
      <c r="N2795" s="64"/>
      <c r="O2795" s="64"/>
      <c r="P2795" s="64"/>
      <c r="Q2795" s="64"/>
      <c r="R2795" s="64"/>
      <c r="S2795" s="64"/>
      <c r="T2795" s="64"/>
      <c r="U2795" s="64"/>
      <c r="V2795" s="64"/>
      <c r="W2795" s="64"/>
      <c r="X2795" s="64"/>
      <c r="Y2795" s="64"/>
      <c r="Z2795" s="64"/>
      <c r="AA2795" s="64"/>
      <c r="AB2795" s="64"/>
      <c r="AC2795" s="64"/>
      <c r="AD2795" s="64"/>
      <c r="AE2795" s="64"/>
      <c r="AF2795" s="64"/>
      <c r="AG2795" s="64"/>
      <c r="AH2795" s="64"/>
    </row>
    <row r="2796" spans="1:34" ht="15" customHeight="1" x14ac:dyDescent="0.3">
      <c r="A2796" s="64"/>
      <c r="B2796" s="64"/>
      <c r="C2796" s="64"/>
      <c r="D2796" s="64"/>
      <c r="E2796" s="64"/>
      <c r="F2796" s="64"/>
      <c r="G2796" s="64"/>
      <c r="H2796" s="64"/>
      <c r="I2796" s="64"/>
      <c r="J2796" s="64"/>
      <c r="K2796" s="64"/>
      <c r="L2796" s="64"/>
      <c r="M2796" s="64"/>
      <c r="N2796" s="64"/>
      <c r="O2796" s="64"/>
      <c r="P2796" s="64"/>
      <c r="Q2796" s="64"/>
      <c r="R2796" s="64"/>
      <c r="S2796" s="64"/>
      <c r="T2796" s="64"/>
      <c r="U2796" s="64"/>
      <c r="V2796" s="64"/>
      <c r="W2796" s="64"/>
      <c r="X2796" s="64"/>
      <c r="Y2796" s="64"/>
      <c r="Z2796" s="64"/>
      <c r="AA2796" s="64"/>
      <c r="AB2796" s="64"/>
      <c r="AC2796" s="64"/>
      <c r="AD2796" s="64"/>
      <c r="AE2796" s="64"/>
      <c r="AF2796" s="64"/>
      <c r="AG2796" s="64"/>
      <c r="AH2796" s="64"/>
    </row>
    <row r="2797" spans="1:34" ht="15" customHeight="1" x14ac:dyDescent="0.3">
      <c r="A2797" s="64"/>
      <c r="B2797" s="64"/>
      <c r="C2797" s="64"/>
      <c r="D2797" s="64"/>
      <c r="E2797" s="64"/>
      <c r="F2797" s="64"/>
      <c r="G2797" s="64"/>
      <c r="H2797" s="64"/>
      <c r="I2797" s="64"/>
      <c r="J2797" s="64"/>
      <c r="K2797" s="64"/>
      <c r="L2797" s="64"/>
      <c r="M2797" s="64"/>
      <c r="N2797" s="64"/>
      <c r="O2797" s="64"/>
      <c r="P2797" s="64"/>
      <c r="Q2797" s="64"/>
      <c r="R2797" s="64"/>
      <c r="S2797" s="64"/>
      <c r="T2797" s="64"/>
      <c r="U2797" s="64"/>
      <c r="V2797" s="64"/>
      <c r="W2797" s="64"/>
      <c r="X2797" s="64"/>
      <c r="Y2797" s="64"/>
      <c r="Z2797" s="64"/>
      <c r="AA2797" s="64"/>
      <c r="AB2797" s="64"/>
      <c r="AC2797" s="64"/>
      <c r="AD2797" s="64"/>
      <c r="AE2797" s="64"/>
      <c r="AF2797" s="64"/>
      <c r="AG2797" s="64"/>
      <c r="AH2797" s="64"/>
    </row>
    <row r="2798" spans="1:34" ht="15" customHeight="1" x14ac:dyDescent="0.3">
      <c r="A2798" s="64"/>
      <c r="B2798" s="64"/>
      <c r="C2798" s="64"/>
      <c r="D2798" s="64"/>
      <c r="E2798" s="64"/>
      <c r="F2798" s="64"/>
      <c r="G2798" s="64"/>
      <c r="H2798" s="64"/>
      <c r="I2798" s="64"/>
      <c r="J2798" s="64"/>
      <c r="K2798" s="64"/>
      <c r="L2798" s="64"/>
      <c r="M2798" s="64"/>
      <c r="N2798" s="64"/>
      <c r="O2798" s="64"/>
      <c r="P2798" s="64"/>
      <c r="Q2798" s="64"/>
      <c r="R2798" s="64"/>
      <c r="S2798" s="64"/>
      <c r="T2798" s="64"/>
      <c r="U2798" s="64"/>
      <c r="V2798" s="64"/>
      <c r="W2798" s="64"/>
      <c r="X2798" s="64"/>
      <c r="Y2798" s="64"/>
      <c r="Z2798" s="64"/>
      <c r="AA2798" s="64"/>
      <c r="AB2798" s="64"/>
      <c r="AC2798" s="64"/>
      <c r="AD2798" s="64"/>
      <c r="AE2798" s="64"/>
      <c r="AF2798" s="64"/>
      <c r="AG2798" s="64"/>
      <c r="AH2798" s="64"/>
    </row>
    <row r="2799" spans="1:34" ht="15" customHeight="1" x14ac:dyDescent="0.3">
      <c r="A2799" s="64"/>
      <c r="B2799" s="64"/>
      <c r="C2799" s="64"/>
      <c r="D2799" s="64"/>
      <c r="E2799" s="64"/>
      <c r="F2799" s="64"/>
      <c r="G2799" s="64"/>
      <c r="H2799" s="64"/>
      <c r="I2799" s="64"/>
      <c r="J2799" s="64"/>
      <c r="K2799" s="64"/>
      <c r="L2799" s="64"/>
      <c r="M2799" s="64"/>
      <c r="N2799" s="64"/>
      <c r="O2799" s="64"/>
      <c r="P2799" s="64"/>
      <c r="Q2799" s="64"/>
      <c r="R2799" s="64"/>
      <c r="S2799" s="64"/>
      <c r="T2799" s="64"/>
      <c r="U2799" s="64"/>
      <c r="V2799" s="64"/>
      <c r="W2799" s="64"/>
      <c r="X2799" s="64"/>
      <c r="Y2799" s="64"/>
      <c r="Z2799" s="64"/>
      <c r="AA2799" s="64"/>
      <c r="AB2799" s="64"/>
      <c r="AC2799" s="64"/>
      <c r="AD2799" s="64"/>
      <c r="AE2799" s="64"/>
      <c r="AF2799" s="64"/>
      <c r="AG2799" s="64"/>
      <c r="AH2799" s="64"/>
    </row>
    <row r="2800" spans="1:34" ht="15" customHeight="1" x14ac:dyDescent="0.3">
      <c r="A2800" s="64"/>
      <c r="B2800" s="64"/>
      <c r="C2800" s="64"/>
      <c r="D2800" s="64"/>
      <c r="E2800" s="64"/>
      <c r="F2800" s="64"/>
      <c r="G2800" s="64"/>
      <c r="H2800" s="64"/>
      <c r="I2800" s="64"/>
      <c r="J2800" s="64"/>
      <c r="K2800" s="64"/>
      <c r="L2800" s="64"/>
      <c r="M2800" s="64"/>
      <c r="N2800" s="64"/>
      <c r="O2800" s="64"/>
      <c r="P2800" s="64"/>
      <c r="Q2800" s="64"/>
      <c r="R2800" s="64"/>
      <c r="S2800" s="64"/>
      <c r="T2800" s="64"/>
      <c r="U2800" s="64"/>
      <c r="V2800" s="64"/>
      <c r="W2800" s="64"/>
      <c r="X2800" s="64"/>
      <c r="Y2800" s="64"/>
      <c r="Z2800" s="64"/>
      <c r="AA2800" s="64"/>
      <c r="AB2800" s="64"/>
      <c r="AC2800" s="64"/>
      <c r="AD2800" s="64"/>
      <c r="AE2800" s="64"/>
      <c r="AF2800" s="64"/>
      <c r="AG2800" s="64"/>
      <c r="AH2800" s="64"/>
    </row>
    <row r="2801" spans="1:34" ht="15" customHeight="1" x14ac:dyDescent="0.3">
      <c r="A2801" s="64"/>
      <c r="B2801" s="64"/>
      <c r="C2801" s="64"/>
      <c r="D2801" s="64"/>
      <c r="E2801" s="64"/>
      <c r="F2801" s="64"/>
      <c r="G2801" s="64"/>
      <c r="H2801" s="64"/>
      <c r="I2801" s="64"/>
      <c r="J2801" s="64"/>
      <c r="K2801" s="64"/>
      <c r="L2801" s="64"/>
      <c r="M2801" s="64"/>
      <c r="N2801" s="64"/>
      <c r="O2801" s="64"/>
      <c r="P2801" s="64"/>
      <c r="Q2801" s="64"/>
      <c r="R2801" s="64"/>
      <c r="S2801" s="64"/>
      <c r="T2801" s="64"/>
      <c r="U2801" s="64"/>
      <c r="V2801" s="64"/>
      <c r="W2801" s="64"/>
      <c r="X2801" s="64"/>
      <c r="Y2801" s="64"/>
      <c r="Z2801" s="64"/>
      <c r="AA2801" s="64"/>
      <c r="AB2801" s="64"/>
      <c r="AC2801" s="64"/>
      <c r="AD2801" s="64"/>
      <c r="AE2801" s="64"/>
      <c r="AF2801" s="64"/>
      <c r="AG2801" s="64"/>
      <c r="AH2801" s="64"/>
    </row>
    <row r="2802" spans="1:34" ht="15" customHeight="1" x14ac:dyDescent="0.3">
      <c r="A2802" s="64"/>
      <c r="B2802" s="64"/>
      <c r="C2802" s="64"/>
      <c r="D2802" s="64"/>
      <c r="E2802" s="64"/>
      <c r="F2802" s="64"/>
      <c r="G2802" s="64"/>
      <c r="H2802" s="64"/>
      <c r="I2802" s="64"/>
      <c r="J2802" s="64"/>
      <c r="K2802" s="64"/>
      <c r="L2802" s="64"/>
      <c r="M2802" s="64"/>
      <c r="N2802" s="64"/>
      <c r="O2802" s="64"/>
      <c r="P2802" s="64"/>
      <c r="Q2802" s="64"/>
      <c r="R2802" s="64"/>
      <c r="S2802" s="64"/>
      <c r="T2802" s="64"/>
      <c r="U2802" s="64"/>
      <c r="V2802" s="64"/>
      <c r="W2802" s="64"/>
      <c r="X2802" s="64"/>
      <c r="Y2802" s="64"/>
      <c r="Z2802" s="64"/>
      <c r="AA2802" s="64"/>
      <c r="AB2802" s="64"/>
      <c r="AC2802" s="64"/>
      <c r="AD2802" s="64"/>
      <c r="AE2802" s="64"/>
      <c r="AF2802" s="64"/>
      <c r="AG2802" s="64"/>
      <c r="AH2802" s="64"/>
    </row>
    <row r="2803" spans="1:34" ht="15" customHeight="1" x14ac:dyDescent="0.3">
      <c r="A2803" s="64"/>
      <c r="B2803" s="64"/>
      <c r="C2803" s="64"/>
      <c r="D2803" s="64"/>
      <c r="E2803" s="64"/>
      <c r="F2803" s="64"/>
      <c r="G2803" s="64"/>
      <c r="H2803" s="64"/>
      <c r="I2803" s="64"/>
      <c r="J2803" s="64"/>
      <c r="K2803" s="64"/>
      <c r="L2803" s="64"/>
      <c r="M2803" s="64"/>
      <c r="N2803" s="64"/>
      <c r="O2803" s="64"/>
      <c r="P2803" s="64"/>
      <c r="Q2803" s="64"/>
      <c r="R2803" s="64"/>
      <c r="S2803" s="64"/>
      <c r="T2803" s="64"/>
      <c r="U2803" s="64"/>
      <c r="V2803" s="64"/>
      <c r="W2803" s="64"/>
      <c r="X2803" s="64"/>
      <c r="Y2803" s="64"/>
      <c r="Z2803" s="64"/>
      <c r="AA2803" s="64"/>
      <c r="AB2803" s="64"/>
      <c r="AC2803" s="64"/>
      <c r="AD2803" s="64"/>
      <c r="AE2803" s="64"/>
      <c r="AF2803" s="64"/>
      <c r="AG2803" s="64"/>
      <c r="AH2803" s="64"/>
    </row>
    <row r="2804" spans="1:34" ht="15" customHeight="1" x14ac:dyDescent="0.3">
      <c r="A2804" s="64"/>
      <c r="B2804" s="64"/>
      <c r="C2804" s="64"/>
      <c r="D2804" s="64"/>
      <c r="E2804" s="64"/>
      <c r="F2804" s="64"/>
      <c r="G2804" s="64"/>
      <c r="H2804" s="64"/>
      <c r="I2804" s="64"/>
      <c r="J2804" s="64"/>
      <c r="K2804" s="64"/>
      <c r="L2804" s="64"/>
      <c r="M2804" s="64"/>
      <c r="N2804" s="64"/>
      <c r="O2804" s="64"/>
      <c r="P2804" s="64"/>
      <c r="Q2804" s="64"/>
      <c r="R2804" s="64"/>
      <c r="S2804" s="64"/>
      <c r="T2804" s="64"/>
      <c r="U2804" s="64"/>
      <c r="V2804" s="64"/>
      <c r="W2804" s="64"/>
      <c r="X2804" s="64"/>
      <c r="Y2804" s="64"/>
      <c r="Z2804" s="64"/>
      <c r="AA2804" s="64"/>
      <c r="AB2804" s="64"/>
      <c r="AC2804" s="64"/>
      <c r="AD2804" s="64"/>
      <c r="AE2804" s="64"/>
      <c r="AF2804" s="64"/>
      <c r="AG2804" s="64"/>
      <c r="AH2804" s="64"/>
    </row>
    <row r="2805" spans="1:34" ht="15" customHeight="1" x14ac:dyDescent="0.3">
      <c r="A2805" s="64"/>
      <c r="B2805" s="64"/>
      <c r="C2805" s="64"/>
      <c r="D2805" s="64"/>
      <c r="E2805" s="64"/>
      <c r="F2805" s="64"/>
      <c r="G2805" s="64"/>
      <c r="H2805" s="64"/>
      <c r="I2805" s="64"/>
      <c r="J2805" s="64"/>
      <c r="K2805" s="64"/>
      <c r="L2805" s="64"/>
      <c r="M2805" s="64"/>
      <c r="N2805" s="64"/>
      <c r="O2805" s="64"/>
      <c r="P2805" s="64"/>
      <c r="Q2805" s="64"/>
      <c r="R2805" s="64"/>
      <c r="S2805" s="64"/>
      <c r="T2805" s="64"/>
      <c r="U2805" s="64"/>
      <c r="V2805" s="64"/>
      <c r="W2805" s="64"/>
      <c r="X2805" s="64"/>
      <c r="Y2805" s="64"/>
      <c r="Z2805" s="64"/>
      <c r="AA2805" s="64"/>
      <c r="AB2805" s="64"/>
      <c r="AC2805" s="64"/>
      <c r="AD2805" s="64"/>
      <c r="AE2805" s="64"/>
      <c r="AF2805" s="64"/>
      <c r="AG2805" s="64"/>
      <c r="AH2805" s="64"/>
    </row>
    <row r="2806" spans="1:34" ht="15" customHeight="1" x14ac:dyDescent="0.3">
      <c r="A2806" s="64"/>
      <c r="B2806" s="64"/>
      <c r="C2806" s="64"/>
      <c r="D2806" s="64"/>
      <c r="E2806" s="64"/>
      <c r="F2806" s="64"/>
      <c r="G2806" s="64"/>
      <c r="H2806" s="64"/>
      <c r="I2806" s="64"/>
      <c r="J2806" s="64"/>
      <c r="K2806" s="64"/>
      <c r="L2806" s="64"/>
      <c r="M2806" s="64"/>
      <c r="N2806" s="64"/>
      <c r="O2806" s="64"/>
      <c r="P2806" s="64"/>
      <c r="Q2806" s="64"/>
      <c r="R2806" s="64"/>
      <c r="S2806" s="64"/>
      <c r="T2806" s="64"/>
      <c r="U2806" s="64"/>
      <c r="V2806" s="64"/>
      <c r="W2806" s="64"/>
      <c r="X2806" s="64"/>
      <c r="Y2806" s="64"/>
      <c r="Z2806" s="64"/>
      <c r="AA2806" s="64"/>
      <c r="AB2806" s="64"/>
      <c r="AC2806" s="64"/>
      <c r="AD2806" s="64"/>
      <c r="AE2806" s="64"/>
      <c r="AF2806" s="64"/>
      <c r="AG2806" s="64"/>
      <c r="AH2806" s="64"/>
    </row>
    <row r="2807" spans="1:34" ht="15" customHeight="1" x14ac:dyDescent="0.3">
      <c r="A2807" s="64"/>
      <c r="B2807" s="64"/>
      <c r="C2807" s="64"/>
      <c r="D2807" s="64"/>
      <c r="E2807" s="64"/>
      <c r="F2807" s="64"/>
      <c r="G2807" s="64"/>
      <c r="H2807" s="64"/>
      <c r="I2807" s="64"/>
      <c r="J2807" s="64"/>
      <c r="K2807" s="64"/>
      <c r="L2807" s="64"/>
      <c r="M2807" s="64"/>
      <c r="N2807" s="64"/>
      <c r="O2807" s="64"/>
      <c r="P2807" s="64"/>
      <c r="Q2807" s="64"/>
      <c r="R2807" s="64"/>
      <c r="S2807" s="64"/>
      <c r="T2807" s="64"/>
      <c r="U2807" s="64"/>
      <c r="V2807" s="64"/>
      <c r="W2807" s="64"/>
      <c r="X2807" s="64"/>
      <c r="Y2807" s="64"/>
      <c r="Z2807" s="64"/>
      <c r="AA2807" s="64"/>
      <c r="AB2807" s="64"/>
      <c r="AC2807" s="64"/>
      <c r="AD2807" s="64"/>
      <c r="AE2807" s="64"/>
      <c r="AF2807" s="64"/>
      <c r="AG2807" s="64"/>
      <c r="AH2807" s="64"/>
    </row>
    <row r="2808" spans="1:34" ht="15" customHeight="1" x14ac:dyDescent="0.3">
      <c r="A2808" s="64"/>
      <c r="B2808" s="64"/>
      <c r="C2808" s="64"/>
      <c r="D2808" s="64"/>
      <c r="E2808" s="64"/>
      <c r="F2808" s="64"/>
      <c r="G2808" s="64"/>
      <c r="H2808" s="64"/>
      <c r="I2808" s="64"/>
      <c r="J2808" s="64"/>
      <c r="K2808" s="64"/>
      <c r="L2808" s="64"/>
      <c r="M2808" s="64"/>
      <c r="N2808" s="64"/>
      <c r="O2808" s="64"/>
      <c r="P2808" s="64"/>
      <c r="Q2808" s="64"/>
      <c r="R2808" s="64"/>
      <c r="S2808" s="64"/>
      <c r="T2808" s="64"/>
      <c r="U2808" s="64"/>
      <c r="V2808" s="64"/>
      <c r="W2808" s="64"/>
      <c r="X2808" s="64"/>
      <c r="Y2808" s="64"/>
      <c r="Z2808" s="64"/>
      <c r="AA2808" s="64"/>
      <c r="AB2808" s="64"/>
      <c r="AC2808" s="64"/>
      <c r="AD2808" s="64"/>
      <c r="AE2808" s="64"/>
      <c r="AF2808" s="64"/>
      <c r="AG2808" s="64"/>
      <c r="AH2808" s="64"/>
    </row>
    <row r="2809" spans="1:34" ht="15" customHeight="1" x14ac:dyDescent="0.3">
      <c r="A2809" s="64"/>
      <c r="B2809" s="64"/>
      <c r="C2809" s="64"/>
      <c r="D2809" s="64"/>
      <c r="E2809" s="64"/>
      <c r="F2809" s="64"/>
      <c r="G2809" s="64"/>
      <c r="H2809" s="64"/>
      <c r="I2809" s="64"/>
      <c r="J2809" s="64"/>
      <c r="K2809" s="64"/>
      <c r="L2809" s="64"/>
      <c r="M2809" s="64"/>
      <c r="N2809" s="64"/>
      <c r="O2809" s="64"/>
      <c r="P2809" s="64"/>
      <c r="Q2809" s="64"/>
      <c r="R2809" s="64"/>
      <c r="S2809" s="64"/>
      <c r="T2809" s="64"/>
      <c r="U2809" s="64"/>
      <c r="V2809" s="64"/>
      <c r="W2809" s="64"/>
      <c r="X2809" s="64"/>
      <c r="Y2809" s="64"/>
      <c r="Z2809" s="64"/>
      <c r="AA2809" s="64"/>
      <c r="AB2809" s="64"/>
      <c r="AC2809" s="64"/>
      <c r="AD2809" s="64"/>
      <c r="AE2809" s="64"/>
      <c r="AF2809" s="64"/>
      <c r="AG2809" s="64"/>
      <c r="AH2809" s="64"/>
    </row>
    <row r="2810" spans="1:34" ht="15" customHeight="1" x14ac:dyDescent="0.3">
      <c r="A2810" s="64"/>
      <c r="B2810" s="64"/>
      <c r="C2810" s="64"/>
      <c r="D2810" s="64"/>
      <c r="E2810" s="64"/>
      <c r="F2810" s="64"/>
      <c r="G2810" s="64"/>
      <c r="H2810" s="64"/>
      <c r="I2810" s="64"/>
      <c r="J2810" s="64"/>
      <c r="K2810" s="64"/>
      <c r="L2810" s="64"/>
      <c r="M2810" s="64"/>
      <c r="N2810" s="64"/>
      <c r="O2810" s="64"/>
      <c r="P2810" s="64"/>
      <c r="Q2810" s="64"/>
      <c r="R2810" s="64"/>
      <c r="S2810" s="64"/>
      <c r="T2810" s="64"/>
      <c r="U2810" s="64"/>
      <c r="V2810" s="64"/>
      <c r="W2810" s="64"/>
      <c r="X2810" s="64"/>
      <c r="Y2810" s="64"/>
      <c r="Z2810" s="64"/>
      <c r="AA2810" s="64"/>
      <c r="AB2810" s="64"/>
      <c r="AC2810" s="64"/>
      <c r="AD2810" s="64"/>
      <c r="AE2810" s="64"/>
      <c r="AF2810" s="64"/>
      <c r="AG2810" s="64"/>
      <c r="AH2810" s="64"/>
    </row>
    <row r="2811" spans="1:34" ht="15" customHeight="1" x14ac:dyDescent="0.3">
      <c r="A2811" s="64"/>
      <c r="B2811" s="64"/>
      <c r="C2811" s="64"/>
      <c r="D2811" s="64"/>
      <c r="E2811" s="64"/>
      <c r="F2811" s="64"/>
      <c r="G2811" s="64"/>
      <c r="H2811" s="64"/>
      <c r="I2811" s="64"/>
      <c r="J2811" s="64"/>
      <c r="K2811" s="64"/>
      <c r="L2811" s="64"/>
      <c r="M2811" s="64"/>
      <c r="N2811" s="64"/>
      <c r="O2811" s="64"/>
      <c r="P2811" s="64"/>
      <c r="Q2811" s="64"/>
      <c r="R2811" s="64"/>
      <c r="S2811" s="64"/>
      <c r="T2811" s="64"/>
      <c r="U2811" s="64"/>
      <c r="V2811" s="64"/>
      <c r="W2811" s="64"/>
      <c r="X2811" s="64"/>
      <c r="Y2811" s="64"/>
      <c r="Z2811" s="64"/>
      <c r="AA2811" s="64"/>
      <c r="AB2811" s="64"/>
      <c r="AC2811" s="64"/>
      <c r="AD2811" s="64"/>
      <c r="AE2811" s="64"/>
      <c r="AF2811" s="64"/>
      <c r="AG2811" s="64"/>
      <c r="AH2811" s="64"/>
    </row>
    <row r="2812" spans="1:34" ht="15" customHeight="1" x14ac:dyDescent="0.3">
      <c r="A2812" s="64"/>
      <c r="B2812" s="64"/>
      <c r="C2812" s="64"/>
      <c r="D2812" s="64"/>
      <c r="E2812" s="64"/>
      <c r="F2812" s="64"/>
      <c r="G2812" s="64"/>
      <c r="H2812" s="64"/>
      <c r="I2812" s="64"/>
      <c r="J2812" s="64"/>
      <c r="K2812" s="64"/>
      <c r="L2812" s="64"/>
      <c r="M2812" s="64"/>
      <c r="N2812" s="64"/>
      <c r="O2812" s="64"/>
      <c r="P2812" s="64"/>
      <c r="Q2812" s="64"/>
      <c r="R2812" s="64"/>
      <c r="S2812" s="64"/>
      <c r="T2812" s="64"/>
      <c r="U2812" s="64"/>
      <c r="V2812" s="64"/>
      <c r="W2812" s="64"/>
      <c r="X2812" s="64"/>
      <c r="Y2812" s="64"/>
      <c r="Z2812" s="64"/>
      <c r="AA2812" s="64"/>
      <c r="AB2812" s="64"/>
      <c r="AC2812" s="64"/>
      <c r="AD2812" s="64"/>
      <c r="AE2812" s="64"/>
      <c r="AF2812" s="64"/>
      <c r="AG2812" s="64"/>
      <c r="AH2812" s="64"/>
    </row>
    <row r="2813" spans="1:34" ht="15" customHeight="1" x14ac:dyDescent="0.3">
      <c r="A2813" s="64"/>
      <c r="B2813" s="64"/>
      <c r="C2813" s="64"/>
      <c r="D2813" s="64"/>
      <c r="E2813" s="64"/>
      <c r="F2813" s="64"/>
      <c r="G2813" s="64"/>
      <c r="H2813" s="64"/>
      <c r="I2813" s="64"/>
      <c r="J2813" s="64"/>
      <c r="K2813" s="64"/>
      <c r="L2813" s="64"/>
      <c r="M2813" s="64"/>
      <c r="N2813" s="64"/>
      <c r="O2813" s="64"/>
      <c r="P2813" s="64"/>
      <c r="Q2813" s="64"/>
      <c r="R2813" s="64"/>
      <c r="S2813" s="64"/>
      <c r="T2813" s="64"/>
      <c r="U2813" s="64"/>
      <c r="V2813" s="64"/>
      <c r="W2813" s="64"/>
      <c r="X2813" s="64"/>
      <c r="Y2813" s="64"/>
      <c r="Z2813" s="64"/>
      <c r="AA2813" s="64"/>
      <c r="AB2813" s="64"/>
      <c r="AC2813" s="64"/>
      <c r="AD2813" s="64"/>
      <c r="AE2813" s="64"/>
      <c r="AF2813" s="64"/>
      <c r="AG2813" s="64"/>
      <c r="AH2813" s="64"/>
    </row>
    <row r="2814" spans="1:34" ht="15" customHeight="1" x14ac:dyDescent="0.3">
      <c r="A2814" s="64"/>
      <c r="B2814" s="64"/>
      <c r="C2814" s="64"/>
      <c r="D2814" s="64"/>
      <c r="E2814" s="64"/>
      <c r="F2814" s="64"/>
      <c r="G2814" s="64"/>
      <c r="H2814" s="64"/>
      <c r="I2814" s="64"/>
      <c r="J2814" s="64"/>
      <c r="K2814" s="64"/>
      <c r="L2814" s="64"/>
      <c r="M2814" s="64"/>
      <c r="N2814" s="64"/>
      <c r="O2814" s="64"/>
      <c r="P2814" s="64"/>
      <c r="Q2814" s="64"/>
      <c r="R2814" s="64"/>
      <c r="S2814" s="64"/>
      <c r="T2814" s="64"/>
      <c r="U2814" s="64"/>
      <c r="V2814" s="64"/>
      <c r="W2814" s="64"/>
      <c r="X2814" s="64"/>
      <c r="Y2814" s="64"/>
      <c r="Z2814" s="64"/>
      <c r="AA2814" s="64"/>
      <c r="AB2814" s="64"/>
      <c r="AC2814" s="64"/>
      <c r="AD2814" s="64"/>
      <c r="AE2814" s="64"/>
      <c r="AF2814" s="64"/>
      <c r="AG2814" s="64"/>
      <c r="AH2814" s="64"/>
    </row>
    <row r="2815" spans="1:34" ht="15" customHeight="1" x14ac:dyDescent="0.3">
      <c r="A2815" s="64"/>
      <c r="B2815" s="64"/>
      <c r="C2815" s="64"/>
      <c r="D2815" s="64"/>
      <c r="E2815" s="64"/>
      <c r="F2815" s="64"/>
      <c r="G2815" s="64"/>
      <c r="H2815" s="64"/>
      <c r="I2815" s="64"/>
      <c r="J2815" s="64"/>
      <c r="K2815" s="64"/>
      <c r="L2815" s="64"/>
      <c r="M2815" s="64"/>
      <c r="N2815" s="64"/>
      <c r="O2815" s="64"/>
      <c r="P2815" s="64"/>
      <c r="Q2815" s="64"/>
      <c r="R2815" s="64"/>
      <c r="S2815" s="64"/>
      <c r="T2815" s="64"/>
      <c r="U2815" s="64"/>
      <c r="V2815" s="64"/>
      <c r="W2815" s="64"/>
      <c r="X2815" s="64"/>
      <c r="Y2815" s="64"/>
      <c r="Z2815" s="64"/>
      <c r="AA2815" s="64"/>
      <c r="AB2815" s="64"/>
      <c r="AC2815" s="64"/>
      <c r="AD2815" s="64"/>
      <c r="AE2815" s="64"/>
      <c r="AF2815" s="64"/>
      <c r="AG2815" s="64"/>
      <c r="AH2815" s="64"/>
    </row>
    <row r="2816" spans="1:34" ht="15" customHeight="1" x14ac:dyDescent="0.3">
      <c r="A2816" s="64"/>
      <c r="B2816" s="64"/>
      <c r="C2816" s="64"/>
      <c r="D2816" s="64"/>
      <c r="E2816" s="64"/>
      <c r="F2816" s="64"/>
      <c r="G2816" s="64"/>
      <c r="H2816" s="64"/>
      <c r="I2816" s="64"/>
      <c r="J2816" s="64"/>
      <c r="K2816" s="64"/>
      <c r="L2816" s="64"/>
      <c r="M2816" s="64"/>
      <c r="N2816" s="64"/>
      <c r="O2816" s="64"/>
      <c r="P2816" s="64"/>
      <c r="Q2816" s="64"/>
      <c r="R2816" s="64"/>
      <c r="S2816" s="64"/>
      <c r="T2816" s="64"/>
      <c r="U2816" s="64"/>
      <c r="V2816" s="64"/>
      <c r="W2816" s="64"/>
      <c r="X2816" s="64"/>
      <c r="Y2816" s="64"/>
      <c r="Z2816" s="64"/>
      <c r="AA2816" s="64"/>
      <c r="AB2816" s="64"/>
      <c r="AC2816" s="64"/>
      <c r="AD2816" s="64"/>
      <c r="AE2816" s="64"/>
      <c r="AF2816" s="64"/>
      <c r="AG2816" s="64"/>
      <c r="AH2816" s="64"/>
    </row>
    <row r="2817" spans="1:34" ht="15" customHeight="1" x14ac:dyDescent="0.3">
      <c r="A2817" s="64"/>
      <c r="B2817" s="64"/>
      <c r="C2817" s="64"/>
      <c r="D2817" s="64"/>
      <c r="E2817" s="64"/>
      <c r="F2817" s="64"/>
      <c r="G2817" s="64"/>
      <c r="H2817" s="64"/>
      <c r="I2817" s="64"/>
      <c r="J2817" s="64"/>
      <c r="K2817" s="64"/>
      <c r="L2817" s="64"/>
      <c r="M2817" s="64"/>
      <c r="N2817" s="64"/>
      <c r="O2817" s="64"/>
      <c r="P2817" s="64"/>
      <c r="Q2817" s="64"/>
      <c r="R2817" s="64"/>
      <c r="S2817" s="64"/>
      <c r="T2817" s="64"/>
      <c r="U2817" s="64"/>
      <c r="V2817" s="64"/>
      <c r="W2817" s="64"/>
      <c r="X2817" s="64"/>
      <c r="Y2817" s="64"/>
      <c r="Z2817" s="64"/>
      <c r="AA2817" s="64"/>
      <c r="AB2817" s="64"/>
      <c r="AC2817" s="64"/>
      <c r="AD2817" s="64"/>
      <c r="AE2817" s="64"/>
      <c r="AF2817" s="64"/>
      <c r="AG2817" s="64"/>
      <c r="AH2817" s="64"/>
    </row>
    <row r="2818" spans="1:34" ht="15" customHeight="1" x14ac:dyDescent="0.3">
      <c r="A2818" s="64"/>
      <c r="B2818" s="64"/>
      <c r="C2818" s="64"/>
      <c r="D2818" s="64"/>
      <c r="E2818" s="64"/>
      <c r="F2818" s="64"/>
      <c r="G2818" s="64"/>
      <c r="H2818" s="64"/>
      <c r="I2818" s="64"/>
      <c r="J2818" s="64"/>
      <c r="K2818" s="64"/>
      <c r="L2818" s="64"/>
      <c r="M2818" s="64"/>
      <c r="N2818" s="64"/>
      <c r="O2818" s="64"/>
      <c r="P2818" s="64"/>
      <c r="Q2818" s="64"/>
      <c r="R2818" s="64"/>
      <c r="S2818" s="64"/>
      <c r="T2818" s="64"/>
      <c r="U2818" s="64"/>
      <c r="V2818" s="64"/>
      <c r="W2818" s="64"/>
      <c r="X2818" s="64"/>
      <c r="Y2818" s="64"/>
      <c r="Z2818" s="64"/>
      <c r="AA2818" s="64"/>
      <c r="AB2818" s="64"/>
      <c r="AC2818" s="64"/>
      <c r="AD2818" s="64"/>
      <c r="AE2818" s="64"/>
      <c r="AF2818" s="64"/>
      <c r="AG2818" s="64"/>
      <c r="AH2818" s="64"/>
    </row>
    <row r="2819" spans="1:34" ht="15" customHeight="1" x14ac:dyDescent="0.3">
      <c r="A2819" s="64"/>
      <c r="B2819" s="64"/>
      <c r="C2819" s="64"/>
      <c r="D2819" s="64"/>
      <c r="E2819" s="64"/>
      <c r="F2819" s="64"/>
      <c r="G2819" s="64"/>
      <c r="H2819" s="64"/>
      <c r="I2819" s="64"/>
      <c r="J2819" s="64"/>
      <c r="K2819" s="64"/>
      <c r="L2819" s="64"/>
      <c r="M2819" s="64"/>
      <c r="N2819" s="64"/>
      <c r="O2819" s="64"/>
      <c r="P2819" s="64"/>
      <c r="Q2819" s="64"/>
      <c r="R2819" s="64"/>
      <c r="S2819" s="64"/>
      <c r="T2819" s="64"/>
      <c r="U2819" s="64"/>
      <c r="V2819" s="64"/>
      <c r="W2819" s="64"/>
      <c r="X2819" s="64"/>
      <c r="Y2819" s="64"/>
      <c r="Z2819" s="64"/>
      <c r="AA2819" s="64"/>
      <c r="AB2819" s="64"/>
      <c r="AC2819" s="64"/>
      <c r="AD2819" s="64"/>
      <c r="AE2819" s="64"/>
      <c r="AF2819" s="64"/>
      <c r="AG2819" s="64"/>
      <c r="AH2819" s="64"/>
    </row>
    <row r="2820" spans="1:34" ht="15" customHeight="1" x14ac:dyDescent="0.3">
      <c r="A2820" s="64"/>
      <c r="B2820" s="64"/>
      <c r="C2820" s="64"/>
      <c r="D2820" s="64"/>
      <c r="E2820" s="64"/>
      <c r="F2820" s="64"/>
      <c r="G2820" s="64"/>
      <c r="H2820" s="64"/>
      <c r="I2820" s="64"/>
      <c r="J2820" s="64"/>
      <c r="K2820" s="64"/>
      <c r="L2820" s="64"/>
      <c r="M2820" s="64"/>
      <c r="N2820" s="64"/>
      <c r="O2820" s="64"/>
      <c r="P2820" s="64"/>
      <c r="Q2820" s="64"/>
      <c r="R2820" s="64"/>
      <c r="S2820" s="64"/>
      <c r="T2820" s="64"/>
      <c r="U2820" s="64"/>
      <c r="V2820" s="64"/>
      <c r="W2820" s="64"/>
      <c r="X2820" s="64"/>
      <c r="Y2820" s="64"/>
      <c r="Z2820" s="64"/>
      <c r="AA2820" s="64"/>
      <c r="AB2820" s="64"/>
      <c r="AC2820" s="64"/>
      <c r="AD2820" s="64"/>
      <c r="AE2820" s="64"/>
      <c r="AF2820" s="64"/>
      <c r="AG2820" s="64"/>
      <c r="AH2820" s="64"/>
    </row>
    <row r="2821" spans="1:34" ht="15" customHeight="1" x14ac:dyDescent="0.3">
      <c r="A2821" s="64"/>
      <c r="B2821" s="64"/>
      <c r="C2821" s="64"/>
      <c r="D2821" s="64"/>
      <c r="E2821" s="64"/>
      <c r="F2821" s="64"/>
      <c r="G2821" s="64"/>
      <c r="H2821" s="64"/>
      <c r="I2821" s="64"/>
      <c r="J2821" s="64"/>
      <c r="K2821" s="64"/>
      <c r="L2821" s="64"/>
      <c r="M2821" s="64"/>
      <c r="N2821" s="64"/>
      <c r="O2821" s="64"/>
      <c r="P2821" s="64"/>
      <c r="Q2821" s="64"/>
      <c r="R2821" s="64"/>
      <c r="S2821" s="64"/>
      <c r="T2821" s="64"/>
      <c r="U2821" s="64"/>
      <c r="V2821" s="64"/>
      <c r="W2821" s="64"/>
      <c r="X2821" s="64"/>
      <c r="Y2821" s="64"/>
      <c r="Z2821" s="64"/>
      <c r="AA2821" s="64"/>
      <c r="AB2821" s="64"/>
      <c r="AC2821" s="64"/>
      <c r="AD2821" s="64"/>
      <c r="AE2821" s="64"/>
      <c r="AF2821" s="64"/>
      <c r="AG2821" s="64"/>
      <c r="AH2821" s="64"/>
    </row>
    <row r="2822" spans="1:34" ht="15" customHeight="1" x14ac:dyDescent="0.3">
      <c r="A2822" s="64"/>
      <c r="B2822" s="64"/>
      <c r="C2822" s="64"/>
      <c r="D2822" s="64"/>
      <c r="E2822" s="64"/>
      <c r="F2822" s="64"/>
      <c r="G2822" s="64"/>
      <c r="H2822" s="64"/>
      <c r="I2822" s="64"/>
      <c r="J2822" s="64"/>
      <c r="K2822" s="64"/>
      <c r="L2822" s="64"/>
      <c r="M2822" s="64"/>
      <c r="N2822" s="64"/>
      <c r="O2822" s="64"/>
      <c r="P2822" s="64"/>
      <c r="Q2822" s="64"/>
      <c r="R2822" s="64"/>
      <c r="S2822" s="64"/>
      <c r="T2822" s="64"/>
      <c r="U2822" s="64"/>
      <c r="V2822" s="64"/>
      <c r="W2822" s="64"/>
      <c r="X2822" s="64"/>
      <c r="Y2822" s="64"/>
      <c r="Z2822" s="64"/>
      <c r="AA2822" s="64"/>
      <c r="AB2822" s="64"/>
      <c r="AC2822" s="64"/>
      <c r="AD2822" s="64"/>
      <c r="AE2822" s="64"/>
      <c r="AF2822" s="64"/>
      <c r="AG2822" s="64"/>
      <c r="AH2822" s="64"/>
    </row>
    <row r="2823" spans="1:34" ht="15" customHeight="1" x14ac:dyDescent="0.3">
      <c r="A2823" s="64"/>
      <c r="B2823" s="64"/>
      <c r="C2823" s="64"/>
      <c r="D2823" s="64"/>
      <c r="E2823" s="64"/>
      <c r="F2823" s="64"/>
      <c r="G2823" s="64"/>
      <c r="H2823" s="64"/>
      <c r="I2823" s="64"/>
      <c r="J2823" s="64"/>
      <c r="K2823" s="64"/>
      <c r="L2823" s="64"/>
      <c r="M2823" s="64"/>
      <c r="N2823" s="64"/>
      <c r="O2823" s="64"/>
      <c r="P2823" s="64"/>
      <c r="Q2823" s="64"/>
      <c r="R2823" s="64"/>
      <c r="S2823" s="64"/>
      <c r="T2823" s="64"/>
      <c r="U2823" s="64"/>
      <c r="V2823" s="64"/>
      <c r="W2823" s="64"/>
      <c r="X2823" s="64"/>
      <c r="Y2823" s="64"/>
      <c r="Z2823" s="64"/>
      <c r="AA2823" s="64"/>
      <c r="AB2823" s="64"/>
      <c r="AC2823" s="64"/>
      <c r="AD2823" s="64"/>
      <c r="AE2823" s="64"/>
      <c r="AF2823" s="64"/>
      <c r="AG2823" s="64"/>
      <c r="AH2823" s="64"/>
    </row>
    <row r="2824" spans="1:34" ht="15" customHeight="1" x14ac:dyDescent="0.3">
      <c r="A2824" s="64"/>
      <c r="B2824" s="64"/>
      <c r="C2824" s="64"/>
      <c r="D2824" s="64"/>
      <c r="E2824" s="64"/>
      <c r="F2824" s="64"/>
      <c r="G2824" s="64"/>
      <c r="H2824" s="64"/>
      <c r="I2824" s="64"/>
      <c r="J2824" s="64"/>
      <c r="K2824" s="64"/>
      <c r="L2824" s="64"/>
      <c r="M2824" s="64"/>
      <c r="N2824" s="64"/>
      <c r="O2824" s="64"/>
      <c r="P2824" s="64"/>
      <c r="Q2824" s="64"/>
      <c r="R2824" s="64"/>
      <c r="S2824" s="64"/>
      <c r="T2824" s="64"/>
      <c r="U2824" s="64"/>
      <c r="V2824" s="64"/>
      <c r="W2824" s="64"/>
      <c r="X2824" s="64"/>
      <c r="Y2824" s="64"/>
      <c r="Z2824" s="64"/>
      <c r="AA2824" s="64"/>
      <c r="AB2824" s="64"/>
      <c r="AC2824" s="64"/>
      <c r="AD2824" s="64"/>
      <c r="AE2824" s="64"/>
      <c r="AF2824" s="64"/>
      <c r="AG2824" s="64"/>
      <c r="AH2824" s="64"/>
    </row>
    <row r="2825" spans="1:34" ht="15" customHeight="1" x14ac:dyDescent="0.3">
      <c r="A2825" s="64"/>
      <c r="B2825" s="64"/>
      <c r="C2825" s="64"/>
      <c r="D2825" s="64"/>
      <c r="E2825" s="64"/>
      <c r="F2825" s="64"/>
      <c r="G2825" s="64"/>
      <c r="H2825" s="64"/>
      <c r="I2825" s="64"/>
      <c r="J2825" s="64"/>
      <c r="K2825" s="64"/>
      <c r="L2825" s="64"/>
      <c r="M2825" s="64"/>
      <c r="N2825" s="64"/>
      <c r="O2825" s="64"/>
      <c r="P2825" s="64"/>
      <c r="Q2825" s="64"/>
      <c r="R2825" s="64"/>
      <c r="S2825" s="64"/>
      <c r="T2825" s="64"/>
      <c r="U2825" s="64"/>
      <c r="V2825" s="64"/>
      <c r="W2825" s="64"/>
      <c r="X2825" s="64"/>
      <c r="Y2825" s="64"/>
      <c r="Z2825" s="64"/>
      <c r="AA2825" s="64"/>
      <c r="AB2825" s="64"/>
      <c r="AC2825" s="64"/>
      <c r="AD2825" s="64"/>
      <c r="AE2825" s="64"/>
      <c r="AF2825" s="64"/>
      <c r="AG2825" s="64"/>
      <c r="AH2825" s="64"/>
    </row>
    <row r="2826" spans="1:34" ht="15" customHeight="1" x14ac:dyDescent="0.3">
      <c r="A2826" s="64"/>
      <c r="B2826" s="64"/>
      <c r="C2826" s="64"/>
      <c r="D2826" s="64"/>
      <c r="E2826" s="64"/>
      <c r="F2826" s="64"/>
      <c r="G2826" s="64"/>
      <c r="H2826" s="64"/>
      <c r="I2826" s="64"/>
      <c r="J2826" s="64"/>
      <c r="K2826" s="64"/>
      <c r="L2826" s="64"/>
      <c r="M2826" s="64"/>
      <c r="N2826" s="64"/>
      <c r="O2826" s="64"/>
      <c r="P2826" s="64"/>
      <c r="Q2826" s="64"/>
      <c r="R2826" s="64"/>
      <c r="S2826" s="64"/>
      <c r="T2826" s="64"/>
      <c r="U2826" s="64"/>
      <c r="V2826" s="64"/>
      <c r="W2826" s="64"/>
      <c r="X2826" s="64"/>
      <c r="Y2826" s="64"/>
      <c r="Z2826" s="64"/>
      <c r="AA2826" s="64"/>
      <c r="AB2826" s="64"/>
      <c r="AC2826" s="64"/>
      <c r="AD2826" s="64"/>
      <c r="AE2826" s="64"/>
      <c r="AF2826" s="64"/>
      <c r="AG2826" s="64"/>
      <c r="AH2826" s="64"/>
    </row>
    <row r="2827" spans="1:34" ht="15" customHeight="1" x14ac:dyDescent="0.3">
      <c r="A2827" s="64"/>
      <c r="B2827" s="64"/>
      <c r="C2827" s="64"/>
      <c r="D2827" s="64"/>
      <c r="E2827" s="64"/>
      <c r="F2827" s="64"/>
      <c r="G2827" s="64"/>
      <c r="H2827" s="64"/>
      <c r="I2827" s="64"/>
      <c r="J2827" s="64"/>
      <c r="K2827" s="64"/>
      <c r="L2827" s="64"/>
      <c r="M2827" s="64"/>
      <c r="N2827" s="64"/>
      <c r="O2827" s="64"/>
      <c r="P2827" s="64"/>
      <c r="Q2827" s="64"/>
      <c r="R2827" s="64"/>
      <c r="S2827" s="64"/>
      <c r="T2827" s="64"/>
      <c r="U2827" s="64"/>
      <c r="V2827" s="64"/>
      <c r="W2827" s="64"/>
      <c r="X2827" s="64"/>
      <c r="Y2827" s="64"/>
      <c r="Z2827" s="64"/>
      <c r="AA2827" s="64"/>
      <c r="AB2827" s="64"/>
      <c r="AC2827" s="64"/>
      <c r="AD2827" s="64"/>
      <c r="AE2827" s="64"/>
      <c r="AF2827" s="64"/>
      <c r="AG2827" s="64"/>
      <c r="AH2827" s="64"/>
    </row>
    <row r="2828" spans="1:34" ht="15" customHeight="1" x14ac:dyDescent="0.3">
      <c r="A2828" s="64"/>
      <c r="B2828" s="64"/>
      <c r="C2828" s="64"/>
      <c r="D2828" s="64"/>
      <c r="E2828" s="64"/>
      <c r="F2828" s="64"/>
      <c r="G2828" s="64"/>
      <c r="H2828" s="64"/>
      <c r="I2828" s="64"/>
      <c r="J2828" s="64"/>
      <c r="K2828" s="64"/>
      <c r="L2828" s="64"/>
      <c r="M2828" s="64"/>
      <c r="N2828" s="64"/>
      <c r="O2828" s="64"/>
      <c r="P2828" s="64"/>
      <c r="Q2828" s="64"/>
      <c r="R2828" s="64"/>
      <c r="S2828" s="64"/>
      <c r="T2828" s="64"/>
      <c r="U2828" s="64"/>
      <c r="V2828" s="64"/>
      <c r="W2828" s="64"/>
      <c r="X2828" s="64"/>
      <c r="Y2828" s="64"/>
      <c r="Z2828" s="64"/>
      <c r="AA2828" s="64"/>
      <c r="AB2828" s="64"/>
      <c r="AC2828" s="64"/>
      <c r="AD2828" s="64"/>
      <c r="AE2828" s="64"/>
      <c r="AF2828" s="64"/>
      <c r="AG2828" s="64"/>
      <c r="AH2828" s="64"/>
    </row>
    <row r="2829" spans="1:34" ht="15" customHeight="1" x14ac:dyDescent="0.3">
      <c r="A2829" s="64"/>
      <c r="B2829" s="64"/>
      <c r="C2829" s="64"/>
      <c r="D2829" s="64"/>
      <c r="E2829" s="64"/>
      <c r="F2829" s="64"/>
      <c r="G2829" s="64"/>
      <c r="H2829" s="64"/>
      <c r="I2829" s="64"/>
      <c r="J2829" s="64"/>
      <c r="K2829" s="64"/>
      <c r="L2829" s="64"/>
      <c r="M2829" s="64"/>
      <c r="N2829" s="64"/>
      <c r="O2829" s="64"/>
      <c r="P2829" s="64"/>
      <c r="Q2829" s="64"/>
      <c r="R2829" s="64"/>
      <c r="S2829" s="64"/>
      <c r="T2829" s="64"/>
      <c r="U2829" s="64"/>
      <c r="V2829" s="64"/>
      <c r="W2829" s="64"/>
      <c r="X2829" s="64"/>
      <c r="Y2829" s="64"/>
      <c r="Z2829" s="64"/>
      <c r="AA2829" s="64"/>
      <c r="AB2829" s="64"/>
      <c r="AC2829" s="64"/>
      <c r="AD2829" s="64"/>
      <c r="AE2829" s="64"/>
      <c r="AF2829" s="64"/>
      <c r="AG2829" s="64"/>
      <c r="AH2829" s="64"/>
    </row>
    <row r="2830" spans="1:34" ht="15" customHeight="1" x14ac:dyDescent="0.3">
      <c r="A2830" s="64"/>
      <c r="B2830" s="64"/>
      <c r="C2830" s="64"/>
      <c r="D2830" s="64"/>
      <c r="E2830" s="64"/>
      <c r="F2830" s="64"/>
      <c r="G2830" s="64"/>
      <c r="H2830" s="64"/>
      <c r="I2830" s="64"/>
      <c r="J2830" s="64"/>
      <c r="K2830" s="64"/>
      <c r="L2830" s="64"/>
      <c r="M2830" s="64"/>
      <c r="N2830" s="64"/>
      <c r="O2830" s="64"/>
      <c r="P2830" s="64"/>
      <c r="Q2830" s="64"/>
      <c r="R2830" s="64"/>
      <c r="S2830" s="64"/>
      <c r="T2830" s="64"/>
      <c r="U2830" s="64"/>
      <c r="V2830" s="64"/>
      <c r="W2830" s="64"/>
      <c r="X2830" s="64"/>
      <c r="Y2830" s="64"/>
      <c r="Z2830" s="64"/>
      <c r="AA2830" s="64"/>
      <c r="AB2830" s="64"/>
      <c r="AC2830" s="64"/>
      <c r="AD2830" s="64"/>
      <c r="AE2830" s="64"/>
      <c r="AF2830" s="64"/>
      <c r="AG2830" s="64"/>
      <c r="AH2830" s="64"/>
    </row>
    <row r="2831" spans="1:34" ht="15" customHeight="1" x14ac:dyDescent="0.3">
      <c r="A2831" s="64"/>
      <c r="B2831" s="64"/>
      <c r="C2831" s="64"/>
      <c r="D2831" s="64"/>
      <c r="E2831" s="64"/>
      <c r="F2831" s="64"/>
      <c r="G2831" s="64"/>
      <c r="H2831" s="64"/>
      <c r="I2831" s="64"/>
      <c r="J2831" s="64"/>
      <c r="K2831" s="64"/>
      <c r="L2831" s="64"/>
      <c r="M2831" s="64"/>
      <c r="N2831" s="64"/>
      <c r="O2831" s="64"/>
      <c r="P2831" s="64"/>
      <c r="Q2831" s="64"/>
      <c r="R2831" s="64"/>
      <c r="S2831" s="64"/>
      <c r="T2831" s="64"/>
      <c r="U2831" s="64"/>
      <c r="V2831" s="64"/>
      <c r="W2831" s="64"/>
      <c r="X2831" s="64"/>
      <c r="Y2831" s="64"/>
      <c r="Z2831" s="64"/>
      <c r="AA2831" s="64"/>
      <c r="AB2831" s="64"/>
      <c r="AC2831" s="64"/>
      <c r="AD2831" s="64"/>
      <c r="AE2831" s="64"/>
      <c r="AF2831" s="64"/>
      <c r="AG2831" s="64"/>
      <c r="AH2831" s="64"/>
    </row>
    <row r="2832" spans="1:34" ht="15" customHeight="1" x14ac:dyDescent="0.3">
      <c r="A2832" s="64"/>
      <c r="B2832" s="64"/>
      <c r="C2832" s="64"/>
      <c r="D2832" s="64"/>
      <c r="E2832" s="64"/>
      <c r="F2832" s="64"/>
      <c r="G2832" s="64"/>
      <c r="H2832" s="64"/>
      <c r="I2832" s="64"/>
      <c r="J2832" s="64"/>
      <c r="K2832" s="64"/>
      <c r="L2832" s="64"/>
      <c r="M2832" s="64"/>
      <c r="N2832" s="64"/>
      <c r="O2832" s="64"/>
      <c r="P2832" s="64"/>
      <c r="Q2832" s="64"/>
      <c r="R2832" s="64"/>
      <c r="S2832" s="64"/>
      <c r="T2832" s="64"/>
      <c r="U2832" s="64"/>
      <c r="V2832" s="64"/>
      <c r="W2832" s="64"/>
      <c r="X2832" s="64"/>
      <c r="Y2832" s="64"/>
      <c r="Z2832" s="64"/>
      <c r="AA2832" s="64"/>
      <c r="AB2832" s="64"/>
      <c r="AC2832" s="64"/>
      <c r="AD2832" s="64"/>
      <c r="AE2832" s="64"/>
      <c r="AF2832" s="64"/>
      <c r="AG2832" s="64"/>
      <c r="AH2832" s="64"/>
    </row>
    <row r="2833" spans="1:34" ht="15" customHeight="1" x14ac:dyDescent="0.3">
      <c r="A2833" s="64"/>
      <c r="B2833" s="64"/>
      <c r="C2833" s="64"/>
      <c r="D2833" s="64"/>
      <c r="E2833" s="64"/>
      <c r="F2833" s="64"/>
      <c r="G2833" s="64"/>
      <c r="H2833" s="64"/>
      <c r="I2833" s="64"/>
      <c r="J2833" s="64"/>
      <c r="K2833" s="64"/>
      <c r="L2833" s="64"/>
      <c r="M2833" s="64"/>
      <c r="N2833" s="64"/>
      <c r="O2833" s="64"/>
      <c r="P2833" s="64"/>
      <c r="Q2833" s="64"/>
      <c r="R2833" s="64"/>
      <c r="S2833" s="64"/>
      <c r="T2833" s="64"/>
      <c r="U2833" s="64"/>
      <c r="V2833" s="64"/>
      <c r="W2833" s="64"/>
      <c r="X2833" s="64"/>
      <c r="Y2833" s="64"/>
      <c r="Z2833" s="64"/>
      <c r="AA2833" s="64"/>
      <c r="AB2833" s="64"/>
      <c r="AC2833" s="64"/>
      <c r="AD2833" s="64"/>
      <c r="AE2833" s="64"/>
      <c r="AF2833" s="64"/>
      <c r="AG2833" s="64"/>
      <c r="AH2833" s="64"/>
    </row>
    <row r="2834" spans="1:34" ht="15" customHeight="1" x14ac:dyDescent="0.3">
      <c r="A2834" s="64"/>
      <c r="B2834" s="64"/>
      <c r="C2834" s="64"/>
      <c r="D2834" s="64"/>
      <c r="E2834" s="64"/>
      <c r="F2834" s="64"/>
      <c r="G2834" s="64"/>
      <c r="H2834" s="64"/>
      <c r="I2834" s="64"/>
      <c r="J2834" s="64"/>
      <c r="K2834" s="64"/>
      <c r="L2834" s="64"/>
      <c r="M2834" s="64"/>
      <c r="N2834" s="64"/>
      <c r="O2834" s="64"/>
      <c r="P2834" s="64"/>
      <c r="Q2834" s="64"/>
      <c r="R2834" s="64"/>
      <c r="S2834" s="64"/>
      <c r="T2834" s="64"/>
      <c r="U2834" s="64"/>
      <c r="V2834" s="64"/>
      <c r="W2834" s="64"/>
      <c r="X2834" s="64"/>
      <c r="Y2834" s="64"/>
      <c r="Z2834" s="64"/>
      <c r="AA2834" s="64"/>
      <c r="AB2834" s="64"/>
      <c r="AC2834" s="64"/>
      <c r="AD2834" s="64"/>
      <c r="AE2834" s="64"/>
      <c r="AF2834" s="64"/>
      <c r="AG2834" s="64"/>
      <c r="AH2834" s="64"/>
    </row>
    <row r="2835" spans="1:34" ht="15" customHeight="1" x14ac:dyDescent="0.3">
      <c r="A2835" s="64"/>
      <c r="B2835" s="64"/>
      <c r="C2835" s="64"/>
      <c r="D2835" s="64"/>
      <c r="E2835" s="64"/>
      <c r="F2835" s="64"/>
      <c r="G2835" s="64"/>
      <c r="H2835" s="64"/>
      <c r="I2835" s="64"/>
      <c r="J2835" s="64"/>
      <c r="K2835" s="64"/>
      <c r="L2835" s="64"/>
      <c r="M2835" s="64"/>
      <c r="N2835" s="64"/>
      <c r="O2835" s="64"/>
      <c r="P2835" s="64"/>
      <c r="Q2835" s="64"/>
      <c r="R2835" s="64"/>
      <c r="S2835" s="64"/>
      <c r="T2835" s="64"/>
      <c r="U2835" s="64"/>
      <c r="V2835" s="64"/>
      <c r="W2835" s="64"/>
      <c r="X2835" s="64"/>
      <c r="Y2835" s="64"/>
      <c r="Z2835" s="64"/>
      <c r="AA2835" s="64"/>
      <c r="AB2835" s="64"/>
      <c r="AC2835" s="64"/>
      <c r="AD2835" s="64"/>
      <c r="AE2835" s="64"/>
      <c r="AF2835" s="64"/>
      <c r="AG2835" s="64"/>
      <c r="AH2835" s="64"/>
    </row>
    <row r="2836" spans="1:34" ht="15" customHeight="1" x14ac:dyDescent="0.3">
      <c r="A2836" s="64"/>
      <c r="B2836" s="87"/>
      <c r="C2836" s="87"/>
      <c r="D2836" s="87"/>
      <c r="E2836" s="87"/>
      <c r="F2836" s="87"/>
      <c r="G2836" s="87"/>
      <c r="H2836" s="87"/>
      <c r="I2836" s="87"/>
      <c r="J2836" s="87"/>
      <c r="K2836" s="87"/>
      <c r="L2836" s="87"/>
      <c r="M2836" s="87"/>
      <c r="N2836" s="87"/>
      <c r="O2836" s="87"/>
      <c r="P2836" s="87"/>
      <c r="Q2836" s="87"/>
      <c r="R2836" s="87"/>
      <c r="S2836" s="87"/>
      <c r="T2836" s="87"/>
      <c r="U2836" s="87"/>
      <c r="V2836" s="87"/>
      <c r="W2836" s="87"/>
      <c r="X2836" s="87"/>
      <c r="Y2836" s="87"/>
      <c r="Z2836" s="87"/>
      <c r="AA2836" s="87"/>
      <c r="AB2836" s="87"/>
      <c r="AC2836" s="87"/>
      <c r="AD2836" s="87"/>
      <c r="AE2836" s="87"/>
      <c r="AF2836" s="87"/>
      <c r="AG2836" s="64"/>
      <c r="AH2836" s="64"/>
    </row>
    <row r="2837" spans="1:34" ht="15" customHeight="1" x14ac:dyDescent="0.3">
      <c r="A2837" s="64"/>
      <c r="B2837" s="58"/>
      <c r="C2837" s="58"/>
      <c r="D2837" s="58"/>
      <c r="E2837" s="58"/>
      <c r="F2837" s="58"/>
      <c r="G2837" s="58"/>
      <c r="H2837" s="58"/>
      <c r="I2837" s="58"/>
      <c r="J2837" s="58"/>
      <c r="K2837" s="58"/>
      <c r="L2837" s="58"/>
      <c r="M2837" s="58"/>
      <c r="N2837" s="58"/>
      <c r="O2837" s="58"/>
      <c r="P2837" s="58"/>
      <c r="Q2837" s="58"/>
      <c r="R2837" s="58"/>
      <c r="S2837" s="58"/>
      <c r="T2837" s="58"/>
      <c r="U2837" s="58"/>
      <c r="V2837" s="58"/>
      <c r="W2837" s="58"/>
      <c r="X2837" s="58"/>
      <c r="Y2837" s="58"/>
      <c r="Z2837" s="58"/>
      <c r="AA2837" s="58"/>
      <c r="AB2837" s="58"/>
      <c r="AC2837" s="58"/>
      <c r="AD2837" s="58"/>
      <c r="AE2837" s="58"/>
      <c r="AF2837" s="58"/>
      <c r="AG2837" s="64"/>
      <c r="AH2837" s="64"/>
    </row>
  </sheetData>
  <mergeCells count="21">
    <mergeCell ref="B100:AG100"/>
    <mergeCell ref="B2719:AF2719"/>
    <mergeCell ref="B2837:AF2837"/>
    <mergeCell ref="B2031:AF2031"/>
    <mergeCell ref="B2153:AF2153"/>
    <mergeCell ref="B2317:AF2317"/>
    <mergeCell ref="B2419:AF2419"/>
    <mergeCell ref="B2509:AF2509"/>
    <mergeCell ref="B2598:AF2598"/>
    <mergeCell ref="B1945:AF1945"/>
    <mergeCell ref="B112:AF112"/>
    <mergeCell ref="B308:AF308"/>
    <mergeCell ref="B511:AF511"/>
    <mergeCell ref="B712:AF712"/>
    <mergeCell ref="B887:AF887"/>
    <mergeCell ref="B1101:AF1101"/>
    <mergeCell ref="B1604:AF1604"/>
    <mergeCell ref="B1699:AF1699"/>
    <mergeCell ref="B1229:AF1229"/>
    <mergeCell ref="B1390:AF1390"/>
    <mergeCell ref="B1502:AF150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837"/>
  <sheetViews>
    <sheetView workbookViewId="0">
      <selection sqref="A1:XFD1048576"/>
    </sheetView>
    <sheetView workbookViewId="1"/>
  </sheetViews>
  <sheetFormatPr defaultColWidth="8.7265625" defaultRowHeight="12" x14ac:dyDescent="0.3"/>
  <cols>
    <col min="1" max="1" width="19.81640625" style="87" bestFit="1" customWidth="1"/>
    <col min="2" max="2" width="46.7265625" style="87" customWidth="1"/>
    <col min="3" max="16384" width="8.7265625" style="87"/>
  </cols>
  <sheetData>
    <row r="1" spans="1:33" ht="15" customHeight="1" thickBot="1" x14ac:dyDescent="0.35">
      <c r="B1" s="88" t="s">
        <v>655</v>
      </c>
      <c r="C1" s="89">
        <v>2021</v>
      </c>
      <c r="D1" s="89">
        <v>2022</v>
      </c>
      <c r="E1" s="89">
        <v>2023</v>
      </c>
      <c r="F1" s="89">
        <v>2024</v>
      </c>
      <c r="G1" s="89">
        <v>2025</v>
      </c>
      <c r="H1" s="89">
        <v>2026</v>
      </c>
      <c r="I1" s="89">
        <v>2027</v>
      </c>
      <c r="J1" s="89">
        <v>2028</v>
      </c>
      <c r="K1" s="89">
        <v>2029</v>
      </c>
      <c r="L1" s="89">
        <v>2030</v>
      </c>
      <c r="M1" s="89">
        <v>2031</v>
      </c>
      <c r="N1" s="89">
        <v>2032</v>
      </c>
      <c r="O1" s="89">
        <v>2033</v>
      </c>
      <c r="P1" s="89">
        <v>2034</v>
      </c>
      <c r="Q1" s="89">
        <v>2035</v>
      </c>
      <c r="R1" s="89">
        <v>2036</v>
      </c>
      <c r="S1" s="89">
        <v>2037</v>
      </c>
      <c r="T1" s="89">
        <v>2038</v>
      </c>
      <c r="U1" s="89">
        <v>2039</v>
      </c>
      <c r="V1" s="89">
        <v>2040</v>
      </c>
      <c r="W1" s="89">
        <v>2041</v>
      </c>
      <c r="X1" s="89">
        <v>2042</v>
      </c>
      <c r="Y1" s="89">
        <v>2043</v>
      </c>
      <c r="Z1" s="89">
        <v>2044</v>
      </c>
      <c r="AA1" s="89">
        <v>2045</v>
      </c>
      <c r="AB1" s="89">
        <v>2046</v>
      </c>
      <c r="AC1" s="89">
        <v>2047</v>
      </c>
      <c r="AD1" s="89">
        <v>2048</v>
      </c>
      <c r="AE1" s="89">
        <v>2049</v>
      </c>
      <c r="AF1" s="89">
        <v>2050</v>
      </c>
    </row>
    <row r="2" spans="1:33" ht="15" customHeight="1" thickTop="1" x14ac:dyDescent="0.3"/>
    <row r="3" spans="1:33" ht="15" customHeight="1" x14ac:dyDescent="0.3">
      <c r="C3" s="92" t="s">
        <v>520</v>
      </c>
      <c r="D3" s="92" t="s">
        <v>654</v>
      </c>
      <c r="E3" s="92"/>
      <c r="F3" s="92"/>
      <c r="G3" s="92"/>
    </row>
    <row r="4" spans="1:33" ht="15" customHeight="1" x14ac:dyDescent="0.3">
      <c r="C4" s="92" t="s">
        <v>521</v>
      </c>
      <c r="D4" s="92" t="s">
        <v>653</v>
      </c>
      <c r="E4" s="92"/>
      <c r="F4" s="92"/>
      <c r="G4" s="92" t="s">
        <v>652</v>
      </c>
    </row>
    <row r="5" spans="1:33" ht="15" customHeight="1" x14ac:dyDescent="0.3">
      <c r="C5" s="92" t="s">
        <v>522</v>
      </c>
      <c r="D5" s="92" t="s">
        <v>651</v>
      </c>
      <c r="E5" s="92"/>
      <c r="F5" s="92"/>
      <c r="G5" s="92"/>
    </row>
    <row r="6" spans="1:33" ht="15" customHeight="1" x14ac:dyDescent="0.3">
      <c r="C6" s="92" t="s">
        <v>523</v>
      </c>
      <c r="D6" s="92"/>
      <c r="E6" s="92" t="s">
        <v>650</v>
      </c>
      <c r="F6" s="92"/>
      <c r="G6" s="92"/>
    </row>
    <row r="10" spans="1:33" ht="15" customHeight="1" x14ac:dyDescent="0.35">
      <c r="A10" s="90" t="s">
        <v>460</v>
      </c>
      <c r="B10" s="54" t="s">
        <v>78</v>
      </c>
      <c r="AG10" s="94" t="s">
        <v>649</v>
      </c>
    </row>
    <row r="11" spans="1:33" ht="15" customHeight="1" x14ac:dyDescent="0.3">
      <c r="B11" s="88" t="s">
        <v>79</v>
      </c>
      <c r="AG11" s="94" t="s">
        <v>648</v>
      </c>
    </row>
    <row r="12" spans="1:33" ht="15" customHeight="1" x14ac:dyDescent="0.3">
      <c r="B12" s="88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94" t="s">
        <v>647</v>
      </c>
    </row>
    <row r="13" spans="1:33" ht="15" customHeight="1" thickBot="1" x14ac:dyDescent="0.35">
      <c r="B13" s="89" t="s">
        <v>80</v>
      </c>
      <c r="C13" s="89">
        <v>2021</v>
      </c>
      <c r="D13" s="89">
        <v>2022</v>
      </c>
      <c r="E13" s="89">
        <v>2023</v>
      </c>
      <c r="F13" s="89">
        <v>2024</v>
      </c>
      <c r="G13" s="89">
        <v>2025</v>
      </c>
      <c r="H13" s="89">
        <v>2026</v>
      </c>
      <c r="I13" s="89">
        <v>2027</v>
      </c>
      <c r="J13" s="89">
        <v>2028</v>
      </c>
      <c r="K13" s="89">
        <v>2029</v>
      </c>
      <c r="L13" s="89">
        <v>2030</v>
      </c>
      <c r="M13" s="89">
        <v>2031</v>
      </c>
      <c r="N13" s="89">
        <v>2032</v>
      </c>
      <c r="O13" s="89">
        <v>2033</v>
      </c>
      <c r="P13" s="89">
        <v>2034</v>
      </c>
      <c r="Q13" s="89">
        <v>2035</v>
      </c>
      <c r="R13" s="89">
        <v>2036</v>
      </c>
      <c r="S13" s="89">
        <v>2037</v>
      </c>
      <c r="T13" s="89">
        <v>2038</v>
      </c>
      <c r="U13" s="89">
        <v>2039</v>
      </c>
      <c r="V13" s="89">
        <v>2040</v>
      </c>
      <c r="W13" s="89">
        <v>2041</v>
      </c>
      <c r="X13" s="89">
        <v>2042</v>
      </c>
      <c r="Y13" s="89">
        <v>2043</v>
      </c>
      <c r="Z13" s="89">
        <v>2044</v>
      </c>
      <c r="AA13" s="89">
        <v>2045</v>
      </c>
      <c r="AB13" s="89">
        <v>2046</v>
      </c>
      <c r="AC13" s="89">
        <v>2047</v>
      </c>
      <c r="AD13" s="89">
        <v>2048</v>
      </c>
      <c r="AE13" s="89">
        <v>2049</v>
      </c>
      <c r="AF13" s="89">
        <v>2050</v>
      </c>
      <c r="AG13" s="49" t="s">
        <v>646</v>
      </c>
    </row>
    <row r="14" spans="1:33" ht="15" customHeight="1" thickTop="1" x14ac:dyDescent="0.3"/>
    <row r="15" spans="1:33" ht="15" customHeight="1" x14ac:dyDescent="0.35">
      <c r="B15" s="46" t="s">
        <v>81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ht="15" customHeight="1" x14ac:dyDescent="0.35">
      <c r="A16" s="90" t="s">
        <v>461</v>
      </c>
      <c r="B16" s="42" t="s">
        <v>82</v>
      </c>
      <c r="C16" s="44">
        <v>11.13137</v>
      </c>
      <c r="D16" s="44">
        <v>11.889478</v>
      </c>
      <c r="E16" s="44">
        <v>12.275468999999999</v>
      </c>
      <c r="F16" s="44">
        <v>12.609235999999999</v>
      </c>
      <c r="G16" s="44">
        <v>13.052148000000001</v>
      </c>
      <c r="H16" s="44">
        <v>13.237693</v>
      </c>
      <c r="I16" s="44">
        <v>13.193173</v>
      </c>
      <c r="J16" s="44">
        <v>13.348814000000001</v>
      </c>
      <c r="K16" s="44">
        <v>13.321289</v>
      </c>
      <c r="L16" s="44">
        <v>13.279311999999999</v>
      </c>
      <c r="M16" s="44">
        <v>13.144327000000001</v>
      </c>
      <c r="N16" s="44">
        <v>13.016207</v>
      </c>
      <c r="O16" s="44">
        <v>13.009095</v>
      </c>
      <c r="P16" s="44">
        <v>12.840246</v>
      </c>
      <c r="Q16" s="44">
        <v>12.759727</v>
      </c>
      <c r="R16" s="44">
        <v>12.67831</v>
      </c>
      <c r="S16" s="44">
        <v>12.545458</v>
      </c>
      <c r="T16" s="44">
        <v>12.455380999999999</v>
      </c>
      <c r="U16" s="44">
        <v>12.459657999999999</v>
      </c>
      <c r="V16" s="44">
        <v>12.500586999999999</v>
      </c>
      <c r="W16" s="44">
        <v>12.419264</v>
      </c>
      <c r="X16" s="44">
        <v>12.381392</v>
      </c>
      <c r="Y16" s="44">
        <v>12.382156</v>
      </c>
      <c r="Z16" s="44">
        <v>12.307539</v>
      </c>
      <c r="AA16" s="44">
        <v>12.451010999999999</v>
      </c>
      <c r="AB16" s="44">
        <v>12.532495000000001</v>
      </c>
      <c r="AC16" s="44">
        <v>12.548349</v>
      </c>
      <c r="AD16" s="44">
        <v>12.492279</v>
      </c>
      <c r="AE16" s="44">
        <v>12.350566000000001</v>
      </c>
      <c r="AF16" s="44">
        <v>12.663138</v>
      </c>
      <c r="AG16" s="40">
        <v>4.4559999999999999E-3</v>
      </c>
    </row>
    <row r="17" spans="1:33" ht="15" customHeight="1" x14ac:dyDescent="0.35">
      <c r="A17" s="90" t="s">
        <v>462</v>
      </c>
      <c r="B17" s="42" t="s">
        <v>83</v>
      </c>
      <c r="C17" s="44">
        <v>0.44028499999999998</v>
      </c>
      <c r="D17" s="44">
        <v>0.41328300000000001</v>
      </c>
      <c r="E17" s="44">
        <v>0.39400000000000002</v>
      </c>
      <c r="F17" s="44">
        <v>0.41007500000000002</v>
      </c>
      <c r="G17" s="44">
        <v>0.45656999999999998</v>
      </c>
      <c r="H17" s="44">
        <v>0.48005199999999998</v>
      </c>
      <c r="I17" s="44">
        <v>0.50985400000000003</v>
      </c>
      <c r="J17" s="44">
        <v>0.55565600000000004</v>
      </c>
      <c r="K17" s="44">
        <v>0.56595099999999998</v>
      </c>
      <c r="L17" s="44">
        <v>0.60359300000000005</v>
      </c>
      <c r="M17" s="44">
        <v>0.60308200000000001</v>
      </c>
      <c r="N17" s="44">
        <v>0.63263100000000005</v>
      </c>
      <c r="O17" s="44">
        <v>0.65583400000000003</v>
      </c>
      <c r="P17" s="44">
        <v>0.60842099999999999</v>
      </c>
      <c r="Q17" s="44">
        <v>0.56258699999999995</v>
      </c>
      <c r="R17" s="44">
        <v>0.52347500000000002</v>
      </c>
      <c r="S17" s="44">
        <v>0.48912899999999998</v>
      </c>
      <c r="T17" s="44">
        <v>0.45771299999999998</v>
      </c>
      <c r="U17" s="44">
        <v>0.427311</v>
      </c>
      <c r="V17" s="44">
        <v>0.399117</v>
      </c>
      <c r="W17" s="44">
        <v>0.37276599999999999</v>
      </c>
      <c r="X17" s="44">
        <v>0.38711200000000001</v>
      </c>
      <c r="Y17" s="44">
        <v>0.44032900000000003</v>
      </c>
      <c r="Z17" s="44">
        <v>0.49331000000000003</v>
      </c>
      <c r="AA17" s="44">
        <v>0.53611200000000003</v>
      </c>
      <c r="AB17" s="44">
        <v>0.53799699999999995</v>
      </c>
      <c r="AC17" s="44">
        <v>0.54183300000000001</v>
      </c>
      <c r="AD17" s="44">
        <v>0.60490900000000003</v>
      </c>
      <c r="AE17" s="44">
        <v>0.64028099999999999</v>
      </c>
      <c r="AF17" s="44">
        <v>0.70481199999999999</v>
      </c>
      <c r="AG17" s="40">
        <v>1.6357E-2</v>
      </c>
    </row>
    <row r="18" spans="1:33" ht="15" customHeight="1" x14ac:dyDescent="0.35">
      <c r="A18" s="90" t="s">
        <v>463</v>
      </c>
      <c r="B18" s="42" t="s">
        <v>84</v>
      </c>
      <c r="C18" s="44">
        <v>10.691084999999999</v>
      </c>
      <c r="D18" s="44">
        <v>11.476194</v>
      </c>
      <c r="E18" s="44">
        <v>11.881468999999999</v>
      </c>
      <c r="F18" s="44">
        <v>12.199161</v>
      </c>
      <c r="G18" s="44">
        <v>12.595578</v>
      </c>
      <c r="H18" s="44">
        <v>12.757642000000001</v>
      </c>
      <c r="I18" s="44">
        <v>12.683318999999999</v>
      </c>
      <c r="J18" s="44">
        <v>12.793158999999999</v>
      </c>
      <c r="K18" s="44">
        <v>12.755338999999999</v>
      </c>
      <c r="L18" s="44">
        <v>12.675718</v>
      </c>
      <c r="M18" s="44">
        <v>12.541245</v>
      </c>
      <c r="N18" s="44">
        <v>12.383576</v>
      </c>
      <c r="O18" s="44">
        <v>12.353261</v>
      </c>
      <c r="P18" s="44">
        <v>12.231825000000001</v>
      </c>
      <c r="Q18" s="44">
        <v>12.197141999999999</v>
      </c>
      <c r="R18" s="44">
        <v>12.154836</v>
      </c>
      <c r="S18" s="44">
        <v>12.056330000000001</v>
      </c>
      <c r="T18" s="44">
        <v>11.997668000000001</v>
      </c>
      <c r="U18" s="44">
        <v>12.032348000000001</v>
      </c>
      <c r="V18" s="44">
        <v>12.101470000000001</v>
      </c>
      <c r="W18" s="44">
        <v>12.046497</v>
      </c>
      <c r="X18" s="44">
        <v>11.99428</v>
      </c>
      <c r="Y18" s="44">
        <v>11.941829</v>
      </c>
      <c r="Z18" s="44">
        <v>11.814228999999999</v>
      </c>
      <c r="AA18" s="44">
        <v>11.914899</v>
      </c>
      <c r="AB18" s="44">
        <v>11.994498</v>
      </c>
      <c r="AC18" s="44">
        <v>12.006516</v>
      </c>
      <c r="AD18" s="44">
        <v>11.887370000000001</v>
      </c>
      <c r="AE18" s="44">
        <v>11.710285000000001</v>
      </c>
      <c r="AF18" s="44">
        <v>11.958327000000001</v>
      </c>
      <c r="AG18" s="40">
        <v>3.8700000000000002E-3</v>
      </c>
    </row>
    <row r="19" spans="1:33" ht="15" customHeight="1" x14ac:dyDescent="0.35">
      <c r="A19" s="90" t="s">
        <v>464</v>
      </c>
      <c r="B19" s="42" t="s">
        <v>85</v>
      </c>
      <c r="C19" s="44">
        <v>3.2371400000000001</v>
      </c>
      <c r="D19" s="44">
        <v>4.1941600000000001</v>
      </c>
      <c r="E19" s="44">
        <v>4.1525480000000003</v>
      </c>
      <c r="F19" s="44">
        <v>3.8770340000000001</v>
      </c>
      <c r="G19" s="44">
        <v>3.5371090000000001</v>
      </c>
      <c r="H19" s="44">
        <v>3.305701</v>
      </c>
      <c r="I19" s="44">
        <v>3.2987639999999998</v>
      </c>
      <c r="J19" s="44">
        <v>3.1111439999999999</v>
      </c>
      <c r="K19" s="44">
        <v>3.1348910000000001</v>
      </c>
      <c r="L19" s="44">
        <v>3.1332559999999998</v>
      </c>
      <c r="M19" s="44">
        <v>3.1414879999999998</v>
      </c>
      <c r="N19" s="44">
        <v>3.3788279999999999</v>
      </c>
      <c r="O19" s="44">
        <v>3.3040029999999998</v>
      </c>
      <c r="P19" s="44">
        <v>3.387724</v>
      </c>
      <c r="Q19" s="44">
        <v>3.4157739999999999</v>
      </c>
      <c r="R19" s="44">
        <v>3.3911829999999998</v>
      </c>
      <c r="S19" s="44">
        <v>3.4768469999999998</v>
      </c>
      <c r="T19" s="44">
        <v>3.582338</v>
      </c>
      <c r="U19" s="44">
        <v>3.488359</v>
      </c>
      <c r="V19" s="44">
        <v>3.4089239999999998</v>
      </c>
      <c r="W19" s="44">
        <v>3.5039479999999998</v>
      </c>
      <c r="X19" s="44">
        <v>3.4924620000000002</v>
      </c>
      <c r="Y19" s="44">
        <v>3.525169</v>
      </c>
      <c r="Z19" s="44">
        <v>3.6002489999999998</v>
      </c>
      <c r="AA19" s="44">
        <v>3.3680789999999998</v>
      </c>
      <c r="AB19" s="44">
        <v>3.2827519999999999</v>
      </c>
      <c r="AC19" s="44">
        <v>3.1696149999999998</v>
      </c>
      <c r="AD19" s="44">
        <v>3.2632029999999999</v>
      </c>
      <c r="AE19" s="44">
        <v>3.4066380000000001</v>
      </c>
      <c r="AF19" s="44">
        <v>3.0713240000000002</v>
      </c>
      <c r="AG19" s="40">
        <v>-1.812E-3</v>
      </c>
    </row>
    <row r="20" spans="1:33" ht="15" customHeight="1" x14ac:dyDescent="0.35">
      <c r="A20" s="90" t="s">
        <v>465</v>
      </c>
      <c r="B20" s="42" t="s">
        <v>86</v>
      </c>
      <c r="C20" s="44">
        <v>6.2629999999999999</v>
      </c>
      <c r="D20" s="44">
        <v>7.4429999999999996</v>
      </c>
      <c r="E20" s="44">
        <v>7.5188540000000001</v>
      </c>
      <c r="F20" s="44">
        <v>7.2151439999999996</v>
      </c>
      <c r="G20" s="44">
        <v>6.8781530000000002</v>
      </c>
      <c r="H20" s="44">
        <v>6.6044510000000001</v>
      </c>
      <c r="I20" s="44">
        <v>6.6097010000000003</v>
      </c>
      <c r="J20" s="44">
        <v>6.468909</v>
      </c>
      <c r="K20" s="44">
        <v>6.4279159999999997</v>
      </c>
      <c r="L20" s="44">
        <v>6.4035450000000003</v>
      </c>
      <c r="M20" s="44">
        <v>6.4879709999999999</v>
      </c>
      <c r="N20" s="44">
        <v>6.6482469999999996</v>
      </c>
      <c r="O20" s="44">
        <v>6.5731590000000004</v>
      </c>
      <c r="P20" s="44">
        <v>6.7187890000000001</v>
      </c>
      <c r="Q20" s="44">
        <v>6.7541250000000002</v>
      </c>
      <c r="R20" s="44">
        <v>6.894927</v>
      </c>
      <c r="S20" s="44">
        <v>6.9520140000000001</v>
      </c>
      <c r="T20" s="44">
        <v>7.0490259999999996</v>
      </c>
      <c r="U20" s="44">
        <v>7.0809490000000004</v>
      </c>
      <c r="V20" s="44">
        <v>6.9350889999999996</v>
      </c>
      <c r="W20" s="44">
        <v>6.929074</v>
      </c>
      <c r="X20" s="44">
        <v>6.8477430000000004</v>
      </c>
      <c r="Y20" s="44">
        <v>6.697597</v>
      </c>
      <c r="Z20" s="44">
        <v>6.8411229999999996</v>
      </c>
      <c r="AA20" s="44">
        <v>6.5286559999999998</v>
      </c>
      <c r="AB20" s="44">
        <v>6.3633509999999998</v>
      </c>
      <c r="AC20" s="44">
        <v>6.2827359999999999</v>
      </c>
      <c r="AD20" s="44">
        <v>6.3719890000000001</v>
      </c>
      <c r="AE20" s="44">
        <v>6.5198140000000002</v>
      </c>
      <c r="AF20" s="44">
        <v>6.1941750000000004</v>
      </c>
      <c r="AG20" s="40">
        <v>-3.8099999999999999E-4</v>
      </c>
    </row>
    <row r="21" spans="1:33" ht="15" customHeight="1" x14ac:dyDescent="0.35">
      <c r="A21" s="90" t="s">
        <v>466</v>
      </c>
      <c r="B21" s="42" t="s">
        <v>87</v>
      </c>
      <c r="C21" s="44">
        <v>3.0258600000000002</v>
      </c>
      <c r="D21" s="44">
        <v>3.24884</v>
      </c>
      <c r="E21" s="44">
        <v>3.3663059999999998</v>
      </c>
      <c r="F21" s="44">
        <v>3.3381099999999999</v>
      </c>
      <c r="G21" s="44">
        <v>3.341043</v>
      </c>
      <c r="H21" s="44">
        <v>3.2987510000000002</v>
      </c>
      <c r="I21" s="44">
        <v>3.310937</v>
      </c>
      <c r="J21" s="44">
        <v>3.3577650000000001</v>
      </c>
      <c r="K21" s="44">
        <v>3.2930250000000001</v>
      </c>
      <c r="L21" s="44">
        <v>3.270289</v>
      </c>
      <c r="M21" s="44">
        <v>3.3464830000000001</v>
      </c>
      <c r="N21" s="44">
        <v>3.2694190000000001</v>
      </c>
      <c r="O21" s="44">
        <v>3.2691560000000002</v>
      </c>
      <c r="P21" s="44">
        <v>3.3310659999999999</v>
      </c>
      <c r="Q21" s="44">
        <v>3.3383509999999998</v>
      </c>
      <c r="R21" s="44">
        <v>3.5037440000000002</v>
      </c>
      <c r="S21" s="44">
        <v>3.4751669999999999</v>
      </c>
      <c r="T21" s="44">
        <v>3.466688</v>
      </c>
      <c r="U21" s="44">
        <v>3.59259</v>
      </c>
      <c r="V21" s="44">
        <v>3.5261650000000002</v>
      </c>
      <c r="W21" s="44">
        <v>3.4251260000000001</v>
      </c>
      <c r="X21" s="44">
        <v>3.3552810000000002</v>
      </c>
      <c r="Y21" s="44">
        <v>3.172428</v>
      </c>
      <c r="Z21" s="44">
        <v>3.240875</v>
      </c>
      <c r="AA21" s="44">
        <v>3.160577</v>
      </c>
      <c r="AB21" s="44">
        <v>3.0805989999999999</v>
      </c>
      <c r="AC21" s="44">
        <v>3.1131220000000002</v>
      </c>
      <c r="AD21" s="44">
        <v>3.1087859999999998</v>
      </c>
      <c r="AE21" s="44">
        <v>3.1131760000000002</v>
      </c>
      <c r="AF21" s="44">
        <v>3.1228509999999998</v>
      </c>
      <c r="AG21" s="40">
        <v>1.0889999999999999E-3</v>
      </c>
    </row>
    <row r="22" spans="1:33" ht="15" customHeight="1" x14ac:dyDescent="0.35">
      <c r="A22" s="90" t="s">
        <v>467</v>
      </c>
      <c r="B22" s="42" t="s">
        <v>88</v>
      </c>
      <c r="C22" s="44">
        <v>0.74099999999999999</v>
      </c>
      <c r="D22" s="44">
        <v>0.20300000000000001</v>
      </c>
      <c r="E22" s="44">
        <v>9.7949999999999995E-2</v>
      </c>
      <c r="F22" s="44">
        <v>0.111</v>
      </c>
      <c r="G22" s="44">
        <v>5.4109999999999998E-2</v>
      </c>
      <c r="H22" s="44">
        <v>0.10617</v>
      </c>
      <c r="I22" s="44">
        <v>0.10548</v>
      </c>
      <c r="J22" s="44">
        <v>7.0080000000000003E-2</v>
      </c>
      <c r="K22" s="44">
        <v>0.06</v>
      </c>
      <c r="L22" s="44">
        <v>0.06</v>
      </c>
      <c r="M22" s="44">
        <v>0.06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0</v>
      </c>
      <c r="AF22" s="44">
        <v>0</v>
      </c>
      <c r="AG22" s="40" t="s">
        <v>645</v>
      </c>
    </row>
    <row r="23" spans="1:33" ht="15" customHeight="1" x14ac:dyDescent="0.3">
      <c r="A23" s="90" t="s">
        <v>468</v>
      </c>
      <c r="B23" s="46" t="s">
        <v>89</v>
      </c>
      <c r="C23" s="48">
        <v>15.109508999999999</v>
      </c>
      <c r="D23" s="48">
        <v>16.286636000000001</v>
      </c>
      <c r="E23" s="48">
        <v>16.525967000000001</v>
      </c>
      <c r="F23" s="48">
        <v>16.597269000000001</v>
      </c>
      <c r="G23" s="48">
        <v>16.643366</v>
      </c>
      <c r="H23" s="48">
        <v>16.649564999999999</v>
      </c>
      <c r="I23" s="48">
        <v>16.597418000000001</v>
      </c>
      <c r="J23" s="48">
        <v>16.530037</v>
      </c>
      <c r="K23" s="48">
        <v>16.516179999999999</v>
      </c>
      <c r="L23" s="48">
        <v>16.472569</v>
      </c>
      <c r="M23" s="48">
        <v>16.345815999999999</v>
      </c>
      <c r="N23" s="48">
        <v>16.395035</v>
      </c>
      <c r="O23" s="48">
        <v>16.313099000000001</v>
      </c>
      <c r="P23" s="48">
        <v>16.227969999999999</v>
      </c>
      <c r="Q23" s="48">
        <v>16.175501000000001</v>
      </c>
      <c r="R23" s="48">
        <v>16.069493999999999</v>
      </c>
      <c r="S23" s="48">
        <v>16.022304999999999</v>
      </c>
      <c r="T23" s="48">
        <v>16.03772</v>
      </c>
      <c r="U23" s="48">
        <v>15.948017</v>
      </c>
      <c r="V23" s="48">
        <v>15.909509999999999</v>
      </c>
      <c r="W23" s="48">
        <v>15.923211999999999</v>
      </c>
      <c r="X23" s="48">
        <v>15.873854</v>
      </c>
      <c r="Y23" s="48">
        <v>15.907325</v>
      </c>
      <c r="Z23" s="48">
        <v>15.907787000000001</v>
      </c>
      <c r="AA23" s="48">
        <v>15.819089999999999</v>
      </c>
      <c r="AB23" s="48">
        <v>15.815246999999999</v>
      </c>
      <c r="AC23" s="48">
        <v>15.717964</v>
      </c>
      <c r="AD23" s="48">
        <v>15.755483</v>
      </c>
      <c r="AE23" s="48">
        <v>15.757204</v>
      </c>
      <c r="AF23" s="48">
        <v>15.734463</v>
      </c>
      <c r="AG23" s="47">
        <v>1.3990000000000001E-3</v>
      </c>
    </row>
    <row r="24" spans="1:33" ht="15" customHeight="1" x14ac:dyDescent="0.3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  <row r="25" spans="1:33" ht="15" customHeight="1" x14ac:dyDescent="0.35">
      <c r="A25" s="90" t="s">
        <v>469</v>
      </c>
      <c r="B25" s="42" t="s">
        <v>201</v>
      </c>
      <c r="C25" s="44">
        <v>-3.4039999999999999</v>
      </c>
      <c r="D25" s="44">
        <v>-4.2270000000000003</v>
      </c>
      <c r="E25" s="44">
        <v>-4.772481</v>
      </c>
      <c r="F25" s="44">
        <v>-5.0140019999999996</v>
      </c>
      <c r="G25" s="44">
        <v>-5.1417529999999996</v>
      </c>
      <c r="H25" s="44">
        <v>-5.1079350000000003</v>
      </c>
      <c r="I25" s="44">
        <v>-5.0319070000000004</v>
      </c>
      <c r="J25" s="44">
        <v>-5.0084039999999996</v>
      </c>
      <c r="K25" s="44">
        <v>-5.1342429999999997</v>
      </c>
      <c r="L25" s="44">
        <v>-5.2198589999999996</v>
      </c>
      <c r="M25" s="44">
        <v>-5.1250830000000001</v>
      </c>
      <c r="N25" s="44">
        <v>-5.1797779999999998</v>
      </c>
      <c r="O25" s="44">
        <v>-5.0926850000000004</v>
      </c>
      <c r="P25" s="44">
        <v>-5.1122579999999997</v>
      </c>
      <c r="Q25" s="44">
        <v>-5.1311049999999998</v>
      </c>
      <c r="R25" s="44">
        <v>-5.0489889999999997</v>
      </c>
      <c r="S25" s="44">
        <v>-4.9983810000000002</v>
      </c>
      <c r="T25" s="44">
        <v>-5.0336220000000003</v>
      </c>
      <c r="U25" s="44">
        <v>-4.9574389999999999</v>
      </c>
      <c r="V25" s="44">
        <v>-4.9705310000000003</v>
      </c>
      <c r="W25" s="44">
        <v>-4.9907240000000002</v>
      </c>
      <c r="X25" s="44">
        <v>-4.9838050000000003</v>
      </c>
      <c r="Y25" s="44">
        <v>-5.0494110000000001</v>
      </c>
      <c r="Z25" s="44">
        <v>-5.0496309999999998</v>
      </c>
      <c r="AA25" s="44">
        <v>-5.000953</v>
      </c>
      <c r="AB25" s="44">
        <v>-4.9255789999999999</v>
      </c>
      <c r="AC25" s="44">
        <v>-4.7807519999999997</v>
      </c>
      <c r="AD25" s="44">
        <v>-4.823569</v>
      </c>
      <c r="AE25" s="44">
        <v>-4.7897069999999999</v>
      </c>
      <c r="AF25" s="44">
        <v>-4.6693290000000003</v>
      </c>
      <c r="AG25" s="40">
        <v>1.0958000000000001E-2</v>
      </c>
    </row>
    <row r="26" spans="1:33" ht="15" customHeight="1" x14ac:dyDescent="0.35">
      <c r="A26" s="90" t="s">
        <v>470</v>
      </c>
      <c r="B26" s="42" t="s">
        <v>202</v>
      </c>
      <c r="C26" s="44">
        <v>1.0449999999999999</v>
      </c>
      <c r="D26" s="44">
        <v>0.9</v>
      </c>
      <c r="E26" s="44">
        <v>0.54096500000000003</v>
      </c>
      <c r="F26" s="44">
        <v>0.53690099999999996</v>
      </c>
      <c r="G26" s="44">
        <v>0.573851</v>
      </c>
      <c r="H26" s="44">
        <v>0.62545899999999999</v>
      </c>
      <c r="I26" s="44">
        <v>0.64563999999999999</v>
      </c>
      <c r="J26" s="44">
        <v>0.64427599999999996</v>
      </c>
      <c r="K26" s="44">
        <v>0.62891699999999995</v>
      </c>
      <c r="L26" s="44">
        <v>0.63754599999999995</v>
      </c>
      <c r="M26" s="44">
        <v>0.63534299999999999</v>
      </c>
      <c r="N26" s="44">
        <v>0.65361999999999998</v>
      </c>
      <c r="O26" s="44">
        <v>0.65335699999999997</v>
      </c>
      <c r="P26" s="44">
        <v>0.65321700000000005</v>
      </c>
      <c r="Q26" s="44">
        <v>0.65797300000000003</v>
      </c>
      <c r="R26" s="44">
        <v>0.64936000000000005</v>
      </c>
      <c r="S26" s="44">
        <v>0.65509600000000001</v>
      </c>
      <c r="T26" s="44">
        <v>0.66312400000000005</v>
      </c>
      <c r="U26" s="44">
        <v>0.66704600000000003</v>
      </c>
      <c r="V26" s="44">
        <v>0.672157</v>
      </c>
      <c r="W26" s="44">
        <v>0.67462200000000005</v>
      </c>
      <c r="X26" s="44">
        <v>0.67107300000000003</v>
      </c>
      <c r="Y26" s="44">
        <v>0.67621399999999998</v>
      </c>
      <c r="Z26" s="44">
        <v>0.68209799999999998</v>
      </c>
      <c r="AA26" s="44">
        <v>0.69033599999999995</v>
      </c>
      <c r="AB26" s="44">
        <v>0.69341200000000003</v>
      </c>
      <c r="AC26" s="44">
        <v>0.70770900000000003</v>
      </c>
      <c r="AD26" s="44">
        <v>0.73924800000000002</v>
      </c>
      <c r="AE26" s="44">
        <v>0.73270000000000002</v>
      </c>
      <c r="AF26" s="44">
        <v>0.71306499999999995</v>
      </c>
      <c r="AG26" s="40">
        <v>-1.3093E-2</v>
      </c>
    </row>
    <row r="27" spans="1:33" ht="15" customHeight="1" x14ac:dyDescent="0.35">
      <c r="A27" s="90" t="s">
        <v>471</v>
      </c>
      <c r="B27" s="42" t="s">
        <v>203</v>
      </c>
      <c r="C27" s="44">
        <v>0.60099999999999998</v>
      </c>
      <c r="D27" s="44">
        <v>0.64900000000000002</v>
      </c>
      <c r="E27" s="44">
        <v>0.63215100000000002</v>
      </c>
      <c r="F27" s="44">
        <v>0.646594</v>
      </c>
      <c r="G27" s="44">
        <v>0.64619000000000004</v>
      </c>
      <c r="H27" s="44">
        <v>0.59906099999999995</v>
      </c>
      <c r="I27" s="44">
        <v>0.597109</v>
      </c>
      <c r="J27" s="44">
        <v>0.59510099999999999</v>
      </c>
      <c r="K27" s="44">
        <v>0.58459799999999995</v>
      </c>
      <c r="L27" s="44">
        <v>0.58276300000000003</v>
      </c>
      <c r="M27" s="44">
        <v>0.58930300000000002</v>
      </c>
      <c r="N27" s="44">
        <v>0.57909299999999997</v>
      </c>
      <c r="O27" s="44">
        <v>0.57725800000000005</v>
      </c>
      <c r="P27" s="44">
        <v>0.575457</v>
      </c>
      <c r="Q27" s="44">
        <v>0.57395600000000002</v>
      </c>
      <c r="R27" s="44">
        <v>0.57212099999999999</v>
      </c>
      <c r="S27" s="44">
        <v>0.56991800000000004</v>
      </c>
      <c r="T27" s="44">
        <v>0.56829200000000002</v>
      </c>
      <c r="U27" s="44">
        <v>0.56624799999999997</v>
      </c>
      <c r="V27" s="44">
        <v>0.56475900000000001</v>
      </c>
      <c r="W27" s="44">
        <v>0.56256700000000004</v>
      </c>
      <c r="X27" s="44">
        <v>0.56073200000000001</v>
      </c>
      <c r="Y27" s="44">
        <v>0.55889699999999998</v>
      </c>
      <c r="Z27" s="44">
        <v>0.55706199999999995</v>
      </c>
      <c r="AA27" s="44">
        <v>0.55522700000000003</v>
      </c>
      <c r="AB27" s="44">
        <v>0.553392</v>
      </c>
      <c r="AC27" s="44">
        <v>0.55118900000000004</v>
      </c>
      <c r="AD27" s="44">
        <v>0.54935400000000001</v>
      </c>
      <c r="AE27" s="44">
        <v>0.54752000000000001</v>
      </c>
      <c r="AF27" s="44">
        <v>0.54568499999999998</v>
      </c>
      <c r="AG27" s="40">
        <v>-3.3240000000000001E-3</v>
      </c>
    </row>
    <row r="28" spans="1:33" ht="15" customHeight="1" x14ac:dyDescent="0.35">
      <c r="A28" s="90" t="s">
        <v>472</v>
      </c>
      <c r="B28" s="42" t="s">
        <v>204</v>
      </c>
      <c r="C28" s="44">
        <v>0.53</v>
      </c>
      <c r="D28" s="44">
        <v>0.48599999999999999</v>
      </c>
      <c r="E28" s="44">
        <v>0.60219599999999995</v>
      </c>
      <c r="F28" s="44">
        <v>0.628687</v>
      </c>
      <c r="G28" s="44">
        <v>0.63908799999999999</v>
      </c>
      <c r="H28" s="44">
        <v>0.61307800000000001</v>
      </c>
      <c r="I28" s="44">
        <v>0.56357400000000002</v>
      </c>
      <c r="J28" s="44">
        <v>0.52418299999999995</v>
      </c>
      <c r="K28" s="44">
        <v>0.49521999999999999</v>
      </c>
      <c r="L28" s="44">
        <v>0.474248</v>
      </c>
      <c r="M28" s="44">
        <v>0.43869599999999997</v>
      </c>
      <c r="N28" s="44">
        <v>0.430674</v>
      </c>
      <c r="O28" s="44">
        <v>0.41151100000000002</v>
      </c>
      <c r="P28" s="44">
        <v>0.39654699999999998</v>
      </c>
      <c r="Q28" s="44">
        <v>0.38238800000000001</v>
      </c>
      <c r="R28" s="44">
        <v>0.36969000000000002</v>
      </c>
      <c r="S28" s="44">
        <v>0.36415599999999998</v>
      </c>
      <c r="T28" s="44">
        <v>0.36191400000000001</v>
      </c>
      <c r="U28" s="44">
        <v>0.3574</v>
      </c>
      <c r="V28" s="44">
        <v>0.35195900000000002</v>
      </c>
      <c r="W28" s="44">
        <v>0.36204700000000001</v>
      </c>
      <c r="X28" s="44">
        <v>0.36932799999999999</v>
      </c>
      <c r="Y28" s="44">
        <v>0.36953000000000003</v>
      </c>
      <c r="Z28" s="44">
        <v>0.37224099999999999</v>
      </c>
      <c r="AA28" s="44">
        <v>0.37720599999999999</v>
      </c>
      <c r="AB28" s="44">
        <v>0.38209399999999999</v>
      </c>
      <c r="AC28" s="44">
        <v>0.38581500000000002</v>
      </c>
      <c r="AD28" s="44">
        <v>0.39827499999999999</v>
      </c>
      <c r="AE28" s="44">
        <v>0.40259299999999998</v>
      </c>
      <c r="AF28" s="44">
        <v>0.40767199999999998</v>
      </c>
      <c r="AG28" s="40">
        <v>-9.0080000000000004E-3</v>
      </c>
    </row>
    <row r="29" spans="1:33" ht="15" customHeight="1" x14ac:dyDescent="0.35">
      <c r="A29" s="90" t="s">
        <v>473</v>
      </c>
      <c r="B29" s="42" t="s">
        <v>205</v>
      </c>
      <c r="C29" s="44">
        <v>5.58</v>
      </c>
      <c r="D29" s="44">
        <v>6.2619999999999996</v>
      </c>
      <c r="E29" s="44">
        <v>6.5477930000000004</v>
      </c>
      <c r="F29" s="44">
        <v>6.8261839999999996</v>
      </c>
      <c r="G29" s="44">
        <v>7.0008819999999998</v>
      </c>
      <c r="H29" s="44">
        <v>6.945532</v>
      </c>
      <c r="I29" s="44">
        <v>6.8382290000000001</v>
      </c>
      <c r="J29" s="44">
        <v>6.7719639999999997</v>
      </c>
      <c r="K29" s="44">
        <v>6.8429779999999996</v>
      </c>
      <c r="L29" s="44">
        <v>6.9144160000000001</v>
      </c>
      <c r="M29" s="44">
        <v>6.788424</v>
      </c>
      <c r="N29" s="44">
        <v>6.8431649999999999</v>
      </c>
      <c r="O29" s="44">
        <v>6.7348100000000004</v>
      </c>
      <c r="P29" s="44">
        <v>6.7374790000000004</v>
      </c>
      <c r="Q29" s="44">
        <v>6.7454210000000003</v>
      </c>
      <c r="R29" s="44">
        <v>6.640161</v>
      </c>
      <c r="S29" s="44">
        <v>6.5875519999999996</v>
      </c>
      <c r="T29" s="44">
        <v>6.6269520000000002</v>
      </c>
      <c r="U29" s="44">
        <v>6.548133</v>
      </c>
      <c r="V29" s="44">
        <v>6.5594060000000001</v>
      </c>
      <c r="W29" s="44">
        <v>6.5899590000000003</v>
      </c>
      <c r="X29" s="44">
        <v>6.5849390000000003</v>
      </c>
      <c r="Y29" s="44">
        <v>6.6540509999999999</v>
      </c>
      <c r="Z29" s="44">
        <v>6.6610319999999996</v>
      </c>
      <c r="AA29" s="44">
        <v>6.6237219999999999</v>
      </c>
      <c r="AB29" s="44">
        <v>6.5544779999999996</v>
      </c>
      <c r="AC29" s="44">
        <v>6.4254660000000001</v>
      </c>
      <c r="AD29" s="44">
        <v>6.510446</v>
      </c>
      <c r="AE29" s="44">
        <v>6.4725190000000001</v>
      </c>
      <c r="AF29" s="44">
        <v>6.3357510000000001</v>
      </c>
      <c r="AG29" s="40">
        <v>4.3899999999999998E-3</v>
      </c>
    </row>
    <row r="30" spans="1:33" ht="15" customHeight="1" x14ac:dyDescent="0.35">
      <c r="A30" s="90" t="s">
        <v>474</v>
      </c>
      <c r="B30" s="42" t="s">
        <v>206</v>
      </c>
      <c r="C30" s="44">
        <v>0.96</v>
      </c>
      <c r="D30" s="44">
        <v>1.073</v>
      </c>
      <c r="E30" s="44">
        <v>1.000602</v>
      </c>
      <c r="F30" s="44">
        <v>0.96499900000000005</v>
      </c>
      <c r="G30" s="44">
        <v>0.97562899999999997</v>
      </c>
      <c r="H30" s="44">
        <v>0.988506</v>
      </c>
      <c r="I30" s="44">
        <v>0.96619299999999997</v>
      </c>
      <c r="J30" s="44">
        <v>0.98039200000000004</v>
      </c>
      <c r="K30" s="44">
        <v>0.98907599999999996</v>
      </c>
      <c r="L30" s="44">
        <v>1.0041359999999999</v>
      </c>
      <c r="M30" s="44">
        <v>0.99732299999999996</v>
      </c>
      <c r="N30" s="44">
        <v>1.004319</v>
      </c>
      <c r="O30" s="44">
        <v>1.0084789999999999</v>
      </c>
      <c r="P30" s="44">
        <v>1.033908</v>
      </c>
      <c r="Q30" s="44">
        <v>1.031711</v>
      </c>
      <c r="R30" s="44">
        <v>1.059599</v>
      </c>
      <c r="S30" s="44">
        <v>1.071261</v>
      </c>
      <c r="T30" s="44">
        <v>1.0784279999999999</v>
      </c>
      <c r="U30" s="44">
        <v>1.082535</v>
      </c>
      <c r="V30" s="44">
        <v>1.0791489999999999</v>
      </c>
      <c r="W30" s="44">
        <v>1.0834809999999999</v>
      </c>
      <c r="X30" s="44">
        <v>1.0767549999999999</v>
      </c>
      <c r="Y30" s="44">
        <v>1.0675269999999999</v>
      </c>
      <c r="Z30" s="44">
        <v>1.074581</v>
      </c>
      <c r="AA30" s="44">
        <v>1.0654349999999999</v>
      </c>
      <c r="AB30" s="44">
        <v>1.055148</v>
      </c>
      <c r="AC30" s="44">
        <v>1.0501670000000001</v>
      </c>
      <c r="AD30" s="44">
        <v>1.069102</v>
      </c>
      <c r="AE30" s="44">
        <v>1.078147</v>
      </c>
      <c r="AF30" s="44">
        <v>1.077413</v>
      </c>
      <c r="AG30" s="40">
        <v>3.9870000000000001E-3</v>
      </c>
    </row>
    <row r="31" spans="1:33" ht="14.5" x14ac:dyDescent="0.35">
      <c r="A31" s="90" t="s">
        <v>475</v>
      </c>
      <c r="B31" s="42" t="s">
        <v>207</v>
      </c>
      <c r="C31" s="44">
        <v>0.20699999999999999</v>
      </c>
      <c r="D31" s="44">
        <v>-0.11600000000000001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0</v>
      </c>
      <c r="AD31" s="44">
        <v>0</v>
      </c>
      <c r="AE31" s="44">
        <v>0</v>
      </c>
      <c r="AF31" s="44">
        <v>0</v>
      </c>
      <c r="AG31" s="40" t="s">
        <v>645</v>
      </c>
    </row>
    <row r="32" spans="1:33" ht="14.5" x14ac:dyDescent="0.35">
      <c r="A32" s="90" t="s">
        <v>476</v>
      </c>
      <c r="B32" s="42" t="s">
        <v>208</v>
      </c>
      <c r="C32" s="44">
        <v>5.3522439999999998</v>
      </c>
      <c r="D32" s="44">
        <v>5.8188529999999998</v>
      </c>
      <c r="E32" s="44">
        <v>6.0950930000000003</v>
      </c>
      <c r="F32" s="44">
        <v>6.1991610000000001</v>
      </c>
      <c r="G32" s="44">
        <v>6.3082289999999999</v>
      </c>
      <c r="H32" s="44">
        <v>6.2612259999999997</v>
      </c>
      <c r="I32" s="44">
        <v>6.2076130000000003</v>
      </c>
      <c r="J32" s="44">
        <v>6.1963860000000004</v>
      </c>
      <c r="K32" s="44">
        <v>6.2383069999999998</v>
      </c>
      <c r="L32" s="44">
        <v>6.296646</v>
      </c>
      <c r="M32" s="44">
        <v>6.3197039999999998</v>
      </c>
      <c r="N32" s="44">
        <v>6.3765859999999996</v>
      </c>
      <c r="O32" s="44">
        <v>6.3566549999999999</v>
      </c>
      <c r="P32" s="44">
        <v>6.3714839999999997</v>
      </c>
      <c r="Q32" s="44">
        <v>6.3963029999999996</v>
      </c>
      <c r="R32" s="44">
        <v>6.3443370000000003</v>
      </c>
      <c r="S32" s="44">
        <v>6.3196890000000003</v>
      </c>
      <c r="T32" s="44">
        <v>6.3211459999999997</v>
      </c>
      <c r="U32" s="44">
        <v>6.3625220000000002</v>
      </c>
      <c r="V32" s="44">
        <v>6.4001440000000001</v>
      </c>
      <c r="W32" s="44">
        <v>6.4143420000000004</v>
      </c>
      <c r="X32" s="44">
        <v>6.4982670000000002</v>
      </c>
      <c r="Y32" s="44">
        <v>6.5820480000000003</v>
      </c>
      <c r="Z32" s="44">
        <v>6.5704089999999997</v>
      </c>
      <c r="AA32" s="44">
        <v>6.6537490000000004</v>
      </c>
      <c r="AB32" s="44">
        <v>6.6817460000000004</v>
      </c>
      <c r="AC32" s="44">
        <v>6.6992529999999997</v>
      </c>
      <c r="AD32" s="44">
        <v>6.7072510000000003</v>
      </c>
      <c r="AE32" s="44">
        <v>6.7103400000000004</v>
      </c>
      <c r="AF32" s="44">
        <v>6.7479990000000001</v>
      </c>
      <c r="AG32" s="40">
        <v>8.0230000000000006E-3</v>
      </c>
    </row>
    <row r="33" spans="1:33" ht="14.5" x14ac:dyDescent="0.35">
      <c r="A33" s="90" t="s">
        <v>477</v>
      </c>
      <c r="B33" s="42" t="s">
        <v>535</v>
      </c>
      <c r="C33" s="44">
        <v>1.070721</v>
      </c>
      <c r="D33" s="44">
        <v>1.155702</v>
      </c>
      <c r="E33" s="44">
        <v>1.1361209999999999</v>
      </c>
      <c r="F33" s="44">
        <v>1.134927</v>
      </c>
      <c r="G33" s="44">
        <v>1.1345890000000001</v>
      </c>
      <c r="H33" s="44">
        <v>1.133988</v>
      </c>
      <c r="I33" s="44">
        <v>1.1329130000000001</v>
      </c>
      <c r="J33" s="44">
        <v>1.131853</v>
      </c>
      <c r="K33" s="44">
        <v>1.1309309999999999</v>
      </c>
      <c r="L33" s="44">
        <v>1.1305890000000001</v>
      </c>
      <c r="M33" s="44">
        <v>1.1307020000000001</v>
      </c>
      <c r="N33" s="44">
        <v>1.1305019999999999</v>
      </c>
      <c r="O33" s="44">
        <v>1.1308339999999999</v>
      </c>
      <c r="P33" s="44">
        <v>1.130965</v>
      </c>
      <c r="Q33" s="44">
        <v>1.1308260000000001</v>
      </c>
      <c r="R33" s="44">
        <v>1.130789</v>
      </c>
      <c r="S33" s="44">
        <v>1.131159</v>
      </c>
      <c r="T33" s="44">
        <v>1.1364430000000001</v>
      </c>
      <c r="U33" s="44">
        <v>1.133184</v>
      </c>
      <c r="V33" s="44">
        <v>1.152908</v>
      </c>
      <c r="W33" s="44">
        <v>1.161384</v>
      </c>
      <c r="X33" s="44">
        <v>1.1702079999999999</v>
      </c>
      <c r="Y33" s="44">
        <v>1.1787209999999999</v>
      </c>
      <c r="Z33" s="44">
        <v>1.192037</v>
      </c>
      <c r="AA33" s="44">
        <v>1.2023710000000001</v>
      </c>
      <c r="AB33" s="44">
        <v>1.2129049999999999</v>
      </c>
      <c r="AC33" s="44">
        <v>1.225209</v>
      </c>
      <c r="AD33" s="44">
        <v>1.236486</v>
      </c>
      <c r="AE33" s="44">
        <v>1.2514559999999999</v>
      </c>
      <c r="AF33" s="44">
        <v>1.2621359999999999</v>
      </c>
      <c r="AG33" s="40">
        <v>5.6880000000000003E-3</v>
      </c>
    </row>
    <row r="34" spans="1:33" ht="14.5" x14ac:dyDescent="0.35">
      <c r="A34" s="90" t="s">
        <v>478</v>
      </c>
      <c r="B34" s="42" t="s">
        <v>664</v>
      </c>
      <c r="C34" s="44">
        <v>0.86739500000000003</v>
      </c>
      <c r="D34" s="44">
        <v>0.89410000000000001</v>
      </c>
      <c r="E34" s="44">
        <v>0.90859800000000002</v>
      </c>
      <c r="F34" s="44">
        <v>0.90528600000000004</v>
      </c>
      <c r="G34" s="44">
        <v>0.904918</v>
      </c>
      <c r="H34" s="44">
        <v>0.90316200000000002</v>
      </c>
      <c r="I34" s="44">
        <v>0.90012800000000004</v>
      </c>
      <c r="J34" s="44">
        <v>0.89737100000000003</v>
      </c>
      <c r="K34" s="44">
        <v>0.89490499999999995</v>
      </c>
      <c r="L34" s="44">
        <v>0.894096</v>
      </c>
      <c r="M34" s="44">
        <v>0.89464900000000003</v>
      </c>
      <c r="N34" s="44">
        <v>0.89458099999999996</v>
      </c>
      <c r="O34" s="44">
        <v>0.89591699999999996</v>
      </c>
      <c r="P34" s="44">
        <v>0.89659199999999994</v>
      </c>
      <c r="Q34" s="44">
        <v>0.89685700000000002</v>
      </c>
      <c r="R34" s="44">
        <v>0.89670300000000003</v>
      </c>
      <c r="S34" s="44">
        <v>0.89772600000000002</v>
      </c>
      <c r="T34" s="44">
        <v>0.89958199999999999</v>
      </c>
      <c r="U34" s="44">
        <v>0.90274699999999997</v>
      </c>
      <c r="V34" s="44">
        <v>0.90704799999999997</v>
      </c>
      <c r="W34" s="44">
        <v>0.91080799999999995</v>
      </c>
      <c r="X34" s="44">
        <v>0.91528500000000002</v>
      </c>
      <c r="Y34" s="44">
        <v>0.92000899999999997</v>
      </c>
      <c r="Z34" s="44">
        <v>0.92533500000000002</v>
      </c>
      <c r="AA34" s="44">
        <v>0.931836</v>
      </c>
      <c r="AB34" s="44">
        <v>0.939975</v>
      </c>
      <c r="AC34" s="44">
        <v>0.948851</v>
      </c>
      <c r="AD34" s="44">
        <v>0.95777999999999996</v>
      </c>
      <c r="AE34" s="44">
        <v>0.96734900000000001</v>
      </c>
      <c r="AF34" s="44">
        <v>0.97864899999999999</v>
      </c>
      <c r="AG34" s="40">
        <v>4.1700000000000001E-3</v>
      </c>
    </row>
    <row r="35" spans="1:33" ht="14.5" x14ac:dyDescent="0.35">
      <c r="A35" s="90" t="s">
        <v>479</v>
      </c>
      <c r="B35" s="42" t="s">
        <v>209</v>
      </c>
      <c r="C35" s="44">
        <v>0.94389699999999999</v>
      </c>
      <c r="D35" s="44">
        <v>0.97607500000000003</v>
      </c>
      <c r="E35" s="44">
        <v>1.0183530000000001</v>
      </c>
      <c r="F35" s="44">
        <v>1.017787</v>
      </c>
      <c r="G35" s="44">
        <v>1.025995</v>
      </c>
      <c r="H35" s="44">
        <v>1.027261</v>
      </c>
      <c r="I35" s="44">
        <v>1.0273300000000001</v>
      </c>
      <c r="J35" s="44">
        <v>1.0277579999999999</v>
      </c>
      <c r="K35" s="44">
        <v>1.0349109999999999</v>
      </c>
      <c r="L35" s="44">
        <v>1.0375970000000001</v>
      </c>
      <c r="M35" s="44">
        <v>1.0417430000000001</v>
      </c>
      <c r="N35" s="44">
        <v>1.0449470000000001</v>
      </c>
      <c r="O35" s="44">
        <v>1.0487550000000001</v>
      </c>
      <c r="P35" s="44">
        <v>1.052864</v>
      </c>
      <c r="Q35" s="44">
        <v>1.0592170000000001</v>
      </c>
      <c r="R35" s="44">
        <v>1.063121</v>
      </c>
      <c r="S35" s="44">
        <v>1.0683119999999999</v>
      </c>
      <c r="T35" s="44">
        <v>1.0744339999999999</v>
      </c>
      <c r="U35" s="44">
        <v>1.0901080000000001</v>
      </c>
      <c r="V35" s="44">
        <v>1.0907469999999999</v>
      </c>
      <c r="W35" s="44">
        <v>1.100781</v>
      </c>
      <c r="X35" s="44">
        <v>1.1082860000000001</v>
      </c>
      <c r="Y35" s="44">
        <v>1.117845</v>
      </c>
      <c r="Z35" s="44">
        <v>1.1373180000000001</v>
      </c>
      <c r="AA35" s="44">
        <v>1.149122</v>
      </c>
      <c r="AB35" s="44">
        <v>1.162655</v>
      </c>
      <c r="AC35" s="44">
        <v>1.1769700000000001</v>
      </c>
      <c r="AD35" s="44">
        <v>1.1916850000000001</v>
      </c>
      <c r="AE35" s="44">
        <v>1.2071609999999999</v>
      </c>
      <c r="AF35" s="44">
        <v>1.226783</v>
      </c>
      <c r="AG35" s="40">
        <v>9.0799999999999995E-3</v>
      </c>
    </row>
    <row r="36" spans="1:33" ht="14.5" x14ac:dyDescent="0.35">
      <c r="A36" s="90" t="s">
        <v>480</v>
      </c>
      <c r="B36" s="42" t="s">
        <v>210</v>
      </c>
      <c r="C36" s="44">
        <v>-7.6502000000000001E-2</v>
      </c>
      <c r="D36" s="44">
        <v>-8.1975000000000006E-2</v>
      </c>
      <c r="E36" s="44">
        <v>-0.10975600000000001</v>
      </c>
      <c r="F36" s="44">
        <v>-0.1125</v>
      </c>
      <c r="G36" s="44">
        <v>-0.121077</v>
      </c>
      <c r="H36" s="44">
        <v>-0.124098</v>
      </c>
      <c r="I36" s="44">
        <v>-0.12720200000000001</v>
      </c>
      <c r="J36" s="44">
        <v>-0.130387</v>
      </c>
      <c r="K36" s="44">
        <v>-0.14000599999999999</v>
      </c>
      <c r="L36" s="44">
        <v>-0.14350099999999999</v>
      </c>
      <c r="M36" s="44">
        <v>-0.147094</v>
      </c>
      <c r="N36" s="44">
        <v>-0.150366</v>
      </c>
      <c r="O36" s="44">
        <v>-0.152838</v>
      </c>
      <c r="P36" s="44">
        <v>-0.15627199999999999</v>
      </c>
      <c r="Q36" s="44">
        <v>-0.16236</v>
      </c>
      <c r="R36" s="44">
        <v>-0.16641800000000001</v>
      </c>
      <c r="S36" s="44">
        <v>-0.17058599999999999</v>
      </c>
      <c r="T36" s="44">
        <v>-0.17485100000000001</v>
      </c>
      <c r="U36" s="44">
        <v>-0.187361</v>
      </c>
      <c r="V36" s="44">
        <v>-0.1837</v>
      </c>
      <c r="W36" s="44">
        <v>-0.189973</v>
      </c>
      <c r="X36" s="44">
        <v>-0.19300100000000001</v>
      </c>
      <c r="Y36" s="44">
        <v>-0.19783600000000001</v>
      </c>
      <c r="Z36" s="44">
        <v>-0.211983</v>
      </c>
      <c r="AA36" s="44">
        <v>-0.21728600000000001</v>
      </c>
      <c r="AB36" s="44">
        <v>-0.22267999999999999</v>
      </c>
      <c r="AC36" s="44">
        <v>-0.22811799999999999</v>
      </c>
      <c r="AD36" s="44">
        <v>-0.233905</v>
      </c>
      <c r="AE36" s="44">
        <v>-0.239811</v>
      </c>
      <c r="AF36" s="44">
        <v>-0.24813399999999999</v>
      </c>
      <c r="AG36" s="40">
        <v>4.1409000000000001E-2</v>
      </c>
    </row>
    <row r="37" spans="1:33" ht="14.5" x14ac:dyDescent="0.35">
      <c r="A37" s="90" t="s">
        <v>481</v>
      </c>
      <c r="B37" s="42" t="s">
        <v>211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0</v>
      </c>
      <c r="AG37" s="40" t="s">
        <v>645</v>
      </c>
    </row>
    <row r="38" spans="1:33" ht="14.5" x14ac:dyDescent="0.35">
      <c r="A38" s="90" t="s">
        <v>482</v>
      </c>
      <c r="B38" s="42" t="s">
        <v>212</v>
      </c>
      <c r="C38" s="44">
        <v>0.10957</v>
      </c>
      <c r="D38" s="44">
        <v>0.12343</v>
      </c>
      <c r="E38" s="44">
        <v>8.5490999999999998E-2</v>
      </c>
      <c r="F38" s="44">
        <v>8.7155999999999997E-2</v>
      </c>
      <c r="G38" s="44">
        <v>8.6574999999999999E-2</v>
      </c>
      <c r="H38" s="44">
        <v>8.7775000000000006E-2</v>
      </c>
      <c r="I38" s="44">
        <v>8.9271000000000003E-2</v>
      </c>
      <c r="J38" s="44">
        <v>8.9957999999999996E-2</v>
      </c>
      <c r="K38" s="44">
        <v>9.1673000000000004E-2</v>
      </c>
      <c r="L38" s="44">
        <v>9.1950000000000004E-2</v>
      </c>
      <c r="M38" s="44">
        <v>9.1553999999999996E-2</v>
      </c>
      <c r="N38" s="44">
        <v>9.0457999999999997E-2</v>
      </c>
      <c r="O38" s="44">
        <v>8.9090000000000003E-2</v>
      </c>
      <c r="P38" s="44">
        <v>8.8370000000000004E-2</v>
      </c>
      <c r="Q38" s="44">
        <v>8.7067000000000005E-2</v>
      </c>
      <c r="R38" s="44">
        <v>8.7808999999999998E-2</v>
      </c>
      <c r="S38" s="44">
        <v>8.8052000000000005E-2</v>
      </c>
      <c r="T38" s="44">
        <v>9.0187000000000003E-2</v>
      </c>
      <c r="U38" s="44">
        <v>9.0393000000000001E-2</v>
      </c>
      <c r="V38" s="44">
        <v>0.10288899999999999</v>
      </c>
      <c r="W38" s="44">
        <v>0.105504</v>
      </c>
      <c r="X38" s="44">
        <v>0.108863</v>
      </c>
      <c r="Y38" s="44">
        <v>0.110526</v>
      </c>
      <c r="Z38" s="44">
        <v>0.116439</v>
      </c>
      <c r="AA38" s="44">
        <v>0.118634</v>
      </c>
      <c r="AB38" s="44">
        <v>0.119738</v>
      </c>
      <c r="AC38" s="44">
        <v>0.12037</v>
      </c>
      <c r="AD38" s="44">
        <v>0.121144</v>
      </c>
      <c r="AE38" s="44">
        <v>0.121403</v>
      </c>
      <c r="AF38" s="44">
        <v>0.12220300000000001</v>
      </c>
      <c r="AG38" s="40" t="s">
        <v>645</v>
      </c>
    </row>
    <row r="39" spans="1:33" ht="14.5" x14ac:dyDescent="0.35">
      <c r="A39" s="90" t="s">
        <v>483</v>
      </c>
      <c r="B39" s="42" t="s">
        <v>209</v>
      </c>
      <c r="C39" s="44">
        <v>0.112</v>
      </c>
      <c r="D39" s="44">
        <v>0.125859</v>
      </c>
      <c r="E39" s="44">
        <v>7.7512999999999999E-2</v>
      </c>
      <c r="F39" s="44">
        <v>7.9138E-2</v>
      </c>
      <c r="G39" s="44">
        <v>7.8517000000000003E-2</v>
      </c>
      <c r="H39" s="44">
        <v>7.9675999999999997E-2</v>
      </c>
      <c r="I39" s="44">
        <v>8.1132999999999997E-2</v>
      </c>
      <c r="J39" s="44">
        <v>8.1779000000000004E-2</v>
      </c>
      <c r="K39" s="44">
        <v>8.3452999999999999E-2</v>
      </c>
      <c r="L39" s="44">
        <v>8.3689E-2</v>
      </c>
      <c r="M39" s="44">
        <v>8.3251000000000006E-2</v>
      </c>
      <c r="N39" s="44">
        <v>8.2114000000000006E-2</v>
      </c>
      <c r="O39" s="44">
        <v>8.0703999999999998E-2</v>
      </c>
      <c r="P39" s="44">
        <v>7.9941999999999999E-2</v>
      </c>
      <c r="Q39" s="44">
        <v>7.8597E-2</v>
      </c>
      <c r="R39" s="44">
        <v>7.9297000000000006E-2</v>
      </c>
      <c r="S39" s="44">
        <v>7.9496999999999998E-2</v>
      </c>
      <c r="T39" s="44">
        <v>8.1588999999999995E-2</v>
      </c>
      <c r="U39" s="44">
        <v>8.1753000000000006E-2</v>
      </c>
      <c r="V39" s="44">
        <v>9.4204999999999997E-2</v>
      </c>
      <c r="W39" s="44">
        <v>9.6776000000000001E-2</v>
      </c>
      <c r="X39" s="44">
        <v>0.100092</v>
      </c>
      <c r="Y39" s="44">
        <v>0.101712</v>
      </c>
      <c r="Z39" s="44">
        <v>0.10758</v>
      </c>
      <c r="AA39" s="44">
        <v>0.109731</v>
      </c>
      <c r="AB39" s="44">
        <v>0.110791</v>
      </c>
      <c r="AC39" s="44">
        <v>0.111378</v>
      </c>
      <c r="AD39" s="44">
        <v>0.112106</v>
      </c>
      <c r="AE39" s="44">
        <v>0.11232</v>
      </c>
      <c r="AF39" s="44">
        <v>0.11307499999999999</v>
      </c>
      <c r="AG39" s="40">
        <v>3.2899999999999997E-4</v>
      </c>
    </row>
    <row r="40" spans="1:33" ht="14.5" x14ac:dyDescent="0.35">
      <c r="A40" s="90" t="s">
        <v>484</v>
      </c>
      <c r="B40" s="42" t="s">
        <v>210</v>
      </c>
      <c r="C40" s="44">
        <v>-2.4299999999999999E-3</v>
      </c>
      <c r="D40" s="44">
        <v>-2.4299999999999999E-3</v>
      </c>
      <c r="E40" s="44">
        <v>7.9780000000000007E-3</v>
      </c>
      <c r="F40" s="44">
        <v>8.0180000000000008E-3</v>
      </c>
      <c r="G40" s="44">
        <v>8.0579999999999992E-3</v>
      </c>
      <c r="H40" s="44">
        <v>8.0979999999999993E-3</v>
      </c>
      <c r="I40" s="44">
        <v>8.1390000000000004E-3</v>
      </c>
      <c r="J40" s="44">
        <v>8.1799999999999998E-3</v>
      </c>
      <c r="K40" s="44">
        <v>8.2199999999999999E-3</v>
      </c>
      <c r="L40" s="44">
        <v>8.2620000000000002E-3</v>
      </c>
      <c r="M40" s="44">
        <v>8.3029999999999996E-3</v>
      </c>
      <c r="N40" s="44">
        <v>8.3440000000000007E-3</v>
      </c>
      <c r="O40" s="44">
        <v>8.3859999999999994E-3</v>
      </c>
      <c r="P40" s="44">
        <v>8.4279999999999997E-3</v>
      </c>
      <c r="Q40" s="44">
        <v>8.4700000000000001E-3</v>
      </c>
      <c r="R40" s="44">
        <v>8.5120000000000005E-3</v>
      </c>
      <c r="S40" s="44">
        <v>8.5550000000000001E-3</v>
      </c>
      <c r="T40" s="44">
        <v>8.5979999999999997E-3</v>
      </c>
      <c r="U40" s="44">
        <v>8.6409999999999994E-3</v>
      </c>
      <c r="V40" s="44">
        <v>8.6840000000000007E-3</v>
      </c>
      <c r="W40" s="44">
        <v>8.7270000000000004E-3</v>
      </c>
      <c r="X40" s="44">
        <v>8.7709999999999993E-3</v>
      </c>
      <c r="Y40" s="44">
        <v>8.8149999999999999E-3</v>
      </c>
      <c r="Z40" s="44">
        <v>8.8590000000000006E-3</v>
      </c>
      <c r="AA40" s="44">
        <v>8.9029999999999995E-3</v>
      </c>
      <c r="AB40" s="44">
        <v>8.9479999999999994E-3</v>
      </c>
      <c r="AC40" s="44">
        <v>8.9929999999999993E-3</v>
      </c>
      <c r="AD40" s="44">
        <v>9.0379999999999992E-3</v>
      </c>
      <c r="AE40" s="44">
        <v>9.0830000000000008E-3</v>
      </c>
      <c r="AF40" s="44">
        <v>9.1280000000000007E-3</v>
      </c>
      <c r="AG40" s="40" t="s">
        <v>645</v>
      </c>
    </row>
    <row r="41" spans="1:33" ht="14.5" x14ac:dyDescent="0.35">
      <c r="A41" s="90" t="s">
        <v>485</v>
      </c>
      <c r="B41" s="42" t="s">
        <v>211</v>
      </c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0" t="s">
        <v>645</v>
      </c>
    </row>
    <row r="42" spans="1:33" ht="14.5" x14ac:dyDescent="0.35">
      <c r="A42" s="90" t="s">
        <v>486</v>
      </c>
      <c r="B42" s="42" t="s">
        <v>213</v>
      </c>
      <c r="C42" s="44">
        <v>9.3755000000000005E-2</v>
      </c>
      <c r="D42" s="44">
        <v>0.13817299999999999</v>
      </c>
      <c r="E42" s="44">
        <v>0.14203199999999999</v>
      </c>
      <c r="F42" s="44">
        <v>0.142485</v>
      </c>
      <c r="G42" s="44">
        <v>0.143096</v>
      </c>
      <c r="H42" s="44">
        <v>0.14305100000000001</v>
      </c>
      <c r="I42" s="44">
        <v>0.143513</v>
      </c>
      <c r="J42" s="44">
        <v>0.14452400000000001</v>
      </c>
      <c r="K42" s="44">
        <v>0.14435300000000001</v>
      </c>
      <c r="L42" s="44">
        <v>0.144542</v>
      </c>
      <c r="M42" s="44">
        <v>0.14449999999999999</v>
      </c>
      <c r="N42" s="44">
        <v>0.14546300000000001</v>
      </c>
      <c r="O42" s="44">
        <v>0.14582700000000001</v>
      </c>
      <c r="P42" s="44">
        <v>0.14600399999999999</v>
      </c>
      <c r="Q42" s="44">
        <v>0.146902</v>
      </c>
      <c r="R42" s="44">
        <v>0.14627699999999999</v>
      </c>
      <c r="S42" s="44">
        <v>0.14538100000000001</v>
      </c>
      <c r="T42" s="44">
        <v>0.146673</v>
      </c>
      <c r="U42" s="44">
        <v>0.140043</v>
      </c>
      <c r="V42" s="44">
        <v>0.14297099999999999</v>
      </c>
      <c r="W42" s="44">
        <v>0.14507200000000001</v>
      </c>
      <c r="X42" s="44">
        <v>0.146061</v>
      </c>
      <c r="Y42" s="44">
        <v>0.14818500000000001</v>
      </c>
      <c r="Z42" s="44">
        <v>0.15026300000000001</v>
      </c>
      <c r="AA42" s="44">
        <v>0.15190000000000001</v>
      </c>
      <c r="AB42" s="44">
        <v>0.15319199999999999</v>
      </c>
      <c r="AC42" s="44">
        <v>0.15598799999999999</v>
      </c>
      <c r="AD42" s="44">
        <v>0.15756200000000001</v>
      </c>
      <c r="AE42" s="44">
        <v>0.16270399999999999</v>
      </c>
      <c r="AF42" s="44">
        <v>0.16128400000000001</v>
      </c>
      <c r="AG42" s="40">
        <v>1.8881999999999999E-2</v>
      </c>
    </row>
    <row r="43" spans="1:33" ht="14.5" x14ac:dyDescent="0.35">
      <c r="A43" s="90" t="s">
        <v>487</v>
      </c>
      <c r="B43" s="42" t="s">
        <v>209</v>
      </c>
      <c r="C43" s="44">
        <v>6.9112000000000007E-2</v>
      </c>
      <c r="D43" s="44">
        <v>0.100886</v>
      </c>
      <c r="E43" s="44">
        <v>0.107997</v>
      </c>
      <c r="F43" s="44">
        <v>0.108025</v>
      </c>
      <c r="G43" s="44">
        <v>0.108205</v>
      </c>
      <c r="H43" s="44">
        <v>0.107724</v>
      </c>
      <c r="I43" s="44">
        <v>0.10774499999999999</v>
      </c>
      <c r="J43" s="44">
        <v>0.108308</v>
      </c>
      <c r="K43" s="44">
        <v>0.107684</v>
      </c>
      <c r="L43" s="44">
        <v>0.107415</v>
      </c>
      <c r="M43" s="44">
        <v>0.106909</v>
      </c>
      <c r="N43" s="44">
        <v>0.107402</v>
      </c>
      <c r="O43" s="44">
        <v>0.10729</v>
      </c>
      <c r="P43" s="44">
        <v>0.106986</v>
      </c>
      <c r="Q43" s="44">
        <v>0.10739600000000001</v>
      </c>
      <c r="R43" s="44">
        <v>0.106277</v>
      </c>
      <c r="S43" s="44">
        <v>0.104881</v>
      </c>
      <c r="T43" s="44">
        <v>0.105667</v>
      </c>
      <c r="U43" s="44">
        <v>9.8524E-2</v>
      </c>
      <c r="V43" s="44">
        <v>0.108887</v>
      </c>
      <c r="W43" s="44">
        <v>0.11056100000000001</v>
      </c>
      <c r="X43" s="44">
        <v>0.111119</v>
      </c>
      <c r="Y43" s="44">
        <v>0.112807</v>
      </c>
      <c r="Z43" s="44">
        <v>0.114442</v>
      </c>
      <c r="AA43" s="44">
        <v>0.115632</v>
      </c>
      <c r="AB43" s="44">
        <v>0.11647</v>
      </c>
      <c r="AC43" s="44">
        <v>0.118807</v>
      </c>
      <c r="AD43" s="44">
        <v>0.11991599999999999</v>
      </c>
      <c r="AE43" s="44">
        <v>0.124587</v>
      </c>
      <c r="AF43" s="44">
        <v>0.12269099999999999</v>
      </c>
      <c r="AG43" s="40">
        <v>1.9989E-2</v>
      </c>
    </row>
    <row r="44" spans="1:33" ht="14.5" x14ac:dyDescent="0.35">
      <c r="A44" s="90" t="s">
        <v>488</v>
      </c>
      <c r="B44" s="42" t="s">
        <v>210</v>
      </c>
      <c r="C44" s="44">
        <v>2.4643999999999999E-2</v>
      </c>
      <c r="D44" s="44">
        <v>3.7287000000000001E-2</v>
      </c>
      <c r="E44" s="44">
        <v>3.4035000000000003E-2</v>
      </c>
      <c r="F44" s="44">
        <v>3.4459999999999998E-2</v>
      </c>
      <c r="G44" s="44">
        <v>3.4890999999999998E-2</v>
      </c>
      <c r="H44" s="44">
        <v>3.5326999999999997E-2</v>
      </c>
      <c r="I44" s="44">
        <v>3.5769000000000002E-2</v>
      </c>
      <c r="J44" s="44">
        <v>3.6215999999999998E-2</v>
      </c>
      <c r="K44" s="44">
        <v>3.6667999999999999E-2</v>
      </c>
      <c r="L44" s="44">
        <v>3.7127E-2</v>
      </c>
      <c r="M44" s="44">
        <v>3.7590999999999999E-2</v>
      </c>
      <c r="N44" s="44">
        <v>3.8060999999999998E-2</v>
      </c>
      <c r="O44" s="44">
        <v>3.8536000000000001E-2</v>
      </c>
      <c r="P44" s="44">
        <v>3.9017999999999997E-2</v>
      </c>
      <c r="Q44" s="44">
        <v>3.9505999999999999E-2</v>
      </c>
      <c r="R44" s="44">
        <v>0.04</v>
      </c>
      <c r="S44" s="44">
        <v>4.0500000000000001E-2</v>
      </c>
      <c r="T44" s="44">
        <v>4.1006000000000001E-2</v>
      </c>
      <c r="U44" s="44">
        <v>4.1519E-2</v>
      </c>
      <c r="V44" s="44">
        <v>3.4084000000000003E-2</v>
      </c>
      <c r="W44" s="44">
        <v>3.4511E-2</v>
      </c>
      <c r="X44" s="44">
        <v>3.4942000000000001E-2</v>
      </c>
      <c r="Y44" s="44">
        <v>3.5379000000000001E-2</v>
      </c>
      <c r="Z44" s="44">
        <v>3.5820999999999999E-2</v>
      </c>
      <c r="AA44" s="44">
        <v>3.6269000000000003E-2</v>
      </c>
      <c r="AB44" s="44">
        <v>3.6721999999999998E-2</v>
      </c>
      <c r="AC44" s="44">
        <v>3.7180999999999999E-2</v>
      </c>
      <c r="AD44" s="44">
        <v>3.7645999999999999E-2</v>
      </c>
      <c r="AE44" s="44">
        <v>3.8115999999999997E-2</v>
      </c>
      <c r="AF44" s="44">
        <v>3.8593000000000002E-2</v>
      </c>
      <c r="AG44" s="40">
        <v>1.5587E-2</v>
      </c>
    </row>
    <row r="45" spans="1:33" ht="14.5" x14ac:dyDescent="0.35">
      <c r="A45" s="90" t="s">
        <v>489</v>
      </c>
      <c r="B45" s="42" t="s">
        <v>211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0" t="s">
        <v>645</v>
      </c>
    </row>
    <row r="46" spans="1:33" ht="14.5" x14ac:dyDescent="0.35">
      <c r="A46" s="90" t="s">
        <v>490</v>
      </c>
      <c r="B46" s="42" t="s">
        <v>214</v>
      </c>
      <c r="C46" s="44">
        <v>0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0" t="s">
        <v>645</v>
      </c>
    </row>
    <row r="47" spans="1:33" ht="14.5" x14ac:dyDescent="0.35">
      <c r="A47" s="90" t="s">
        <v>491</v>
      </c>
      <c r="B47" s="42" t="s">
        <v>215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0" t="s">
        <v>645</v>
      </c>
    </row>
    <row r="48" spans="1:33" ht="14.5" x14ac:dyDescent="0.35">
      <c r="A48" s="90" t="s">
        <v>492</v>
      </c>
      <c r="B48" s="42" t="s">
        <v>216</v>
      </c>
      <c r="C48" s="44">
        <v>0.20399999999999999</v>
      </c>
      <c r="D48" s="44">
        <v>0.20399999999999999</v>
      </c>
      <c r="E48" s="44">
        <v>0.24124999999999999</v>
      </c>
      <c r="F48" s="44">
        <v>0.23614099999999999</v>
      </c>
      <c r="G48" s="44">
        <v>0.235012</v>
      </c>
      <c r="H48" s="44">
        <v>0.23547199999999999</v>
      </c>
      <c r="I48" s="44">
        <v>0.230299</v>
      </c>
      <c r="J48" s="44">
        <v>0.230071</v>
      </c>
      <c r="K48" s="44">
        <v>0.22802800000000001</v>
      </c>
      <c r="L48" s="44">
        <v>0.22787099999999999</v>
      </c>
      <c r="M48" s="44">
        <v>0.227135</v>
      </c>
      <c r="N48" s="44">
        <v>0.22218199999999999</v>
      </c>
      <c r="O48" s="44">
        <v>0.22186</v>
      </c>
      <c r="P48" s="44">
        <v>0.22562099999999999</v>
      </c>
      <c r="Q48" s="44">
        <v>0.22430800000000001</v>
      </c>
      <c r="R48" s="44">
        <v>0.22858600000000001</v>
      </c>
      <c r="S48" s="44">
        <v>0.23052400000000001</v>
      </c>
      <c r="T48" s="44">
        <v>0.23131599999999999</v>
      </c>
      <c r="U48" s="44">
        <v>0.230383</v>
      </c>
      <c r="V48" s="44">
        <v>0.22626299999999999</v>
      </c>
      <c r="W48" s="44">
        <v>0.22520999999999999</v>
      </c>
      <c r="X48" s="44">
        <v>0.22278500000000001</v>
      </c>
      <c r="Y48" s="44">
        <v>0.220057</v>
      </c>
      <c r="Z48" s="44">
        <v>0.222193</v>
      </c>
      <c r="AA48" s="44">
        <v>0.219587</v>
      </c>
      <c r="AB48" s="44">
        <v>0.216035</v>
      </c>
      <c r="AC48" s="44">
        <v>0.214285</v>
      </c>
      <c r="AD48" s="44">
        <v>0.21712899999999999</v>
      </c>
      <c r="AE48" s="44">
        <v>0.22031000000000001</v>
      </c>
      <c r="AF48" s="44">
        <v>0.218113</v>
      </c>
      <c r="AG48" s="40">
        <v>2.3089999999999999E-3</v>
      </c>
    </row>
    <row r="49" spans="1:33" ht="14.5" x14ac:dyDescent="0.3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ht="15" customHeight="1" x14ac:dyDescent="0.3">
      <c r="A50" s="90" t="s">
        <v>493</v>
      </c>
      <c r="B50" s="46" t="s">
        <v>90</v>
      </c>
      <c r="C50" s="48">
        <v>19.499475</v>
      </c>
      <c r="D50" s="48">
        <v>20.195191999999999</v>
      </c>
      <c r="E50" s="48">
        <v>20.226551000000001</v>
      </c>
      <c r="F50" s="48">
        <v>20.118493999999998</v>
      </c>
      <c r="G50" s="48">
        <v>20.155071</v>
      </c>
      <c r="H50" s="48">
        <v>20.160822</v>
      </c>
      <c r="I50" s="48">
        <v>20.102530000000002</v>
      </c>
      <c r="J50" s="48">
        <v>20.060334999999998</v>
      </c>
      <c r="K50" s="48">
        <v>19.968278999999999</v>
      </c>
      <c r="L50" s="48">
        <v>19.911950999999998</v>
      </c>
      <c r="M50" s="48">
        <v>19.895596999999999</v>
      </c>
      <c r="N50" s="48">
        <v>19.948847000000001</v>
      </c>
      <c r="O50" s="48">
        <v>19.938241999999999</v>
      </c>
      <c r="P50" s="48">
        <v>19.877690999999999</v>
      </c>
      <c r="Q50" s="48">
        <v>19.827545000000001</v>
      </c>
      <c r="R50" s="48">
        <v>19.783815000000001</v>
      </c>
      <c r="S50" s="48">
        <v>19.776555999999999</v>
      </c>
      <c r="T50" s="48">
        <v>19.771431</v>
      </c>
      <c r="U50" s="48">
        <v>19.799202000000001</v>
      </c>
      <c r="V50" s="48">
        <v>19.797443000000001</v>
      </c>
      <c r="W50" s="48">
        <v>19.816905999999999</v>
      </c>
      <c r="X50" s="48">
        <v>19.858063000000001</v>
      </c>
      <c r="Y50" s="48">
        <v>19.906267</v>
      </c>
      <c r="Z50" s="48">
        <v>19.917376999999998</v>
      </c>
      <c r="AA50" s="48">
        <v>19.959278000000001</v>
      </c>
      <c r="AB50" s="48">
        <v>20.055499999999999</v>
      </c>
      <c r="AC50" s="48">
        <v>20.126124999999998</v>
      </c>
      <c r="AD50" s="48">
        <v>20.16188</v>
      </c>
      <c r="AE50" s="48">
        <v>20.227748999999999</v>
      </c>
      <c r="AF50" s="48">
        <v>20.370794</v>
      </c>
      <c r="AG50" s="47">
        <v>1.5089999999999999E-3</v>
      </c>
    </row>
    <row r="51" spans="1:33" ht="15" customHeight="1" x14ac:dyDescent="0.3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ht="15" customHeight="1" x14ac:dyDescent="0.3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</row>
    <row r="53" spans="1:33" ht="15" customHeight="1" x14ac:dyDescent="0.35">
      <c r="B53" s="46" t="s">
        <v>91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ht="15" customHeight="1" x14ac:dyDescent="0.35">
      <c r="B54" s="46" t="s">
        <v>92</v>
      </c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</row>
    <row r="55" spans="1:33" ht="15" customHeight="1" x14ac:dyDescent="0.35">
      <c r="A55" s="90" t="s">
        <v>494</v>
      </c>
      <c r="B55" s="42" t="s">
        <v>93</v>
      </c>
      <c r="C55" s="44">
        <v>3.1269999999999998</v>
      </c>
      <c r="D55" s="44">
        <v>3.323</v>
      </c>
      <c r="E55" s="44">
        <v>3.7148569999999999</v>
      </c>
      <c r="F55" s="44">
        <v>3.680768</v>
      </c>
      <c r="G55" s="44">
        <v>3.7657479999999999</v>
      </c>
      <c r="H55" s="44">
        <v>3.858406</v>
      </c>
      <c r="I55" s="44">
        <v>3.9177680000000001</v>
      </c>
      <c r="J55" s="44">
        <v>3.9515310000000001</v>
      </c>
      <c r="K55" s="44">
        <v>3.9433319999999998</v>
      </c>
      <c r="L55" s="44">
        <v>3.951994</v>
      </c>
      <c r="M55" s="44">
        <v>4.0018380000000002</v>
      </c>
      <c r="N55" s="44">
        <v>4.0958059999999996</v>
      </c>
      <c r="O55" s="44">
        <v>4.1339230000000002</v>
      </c>
      <c r="P55" s="44">
        <v>4.151421</v>
      </c>
      <c r="Q55" s="44">
        <v>4.1708869999999996</v>
      </c>
      <c r="R55" s="44">
        <v>4.1851060000000002</v>
      </c>
      <c r="S55" s="44">
        <v>4.2068430000000001</v>
      </c>
      <c r="T55" s="44">
        <v>4.2271330000000003</v>
      </c>
      <c r="U55" s="44">
        <v>4.2552779999999997</v>
      </c>
      <c r="V55" s="44">
        <v>4.270975</v>
      </c>
      <c r="W55" s="44">
        <v>4.2867150000000001</v>
      </c>
      <c r="X55" s="44">
        <v>4.3176740000000002</v>
      </c>
      <c r="Y55" s="44">
        <v>4.3584019999999999</v>
      </c>
      <c r="Z55" s="44">
        <v>4.3598350000000003</v>
      </c>
      <c r="AA55" s="44">
        <v>4.3810070000000003</v>
      </c>
      <c r="AB55" s="44">
        <v>4.4281319999999997</v>
      </c>
      <c r="AC55" s="44">
        <v>4.4484469999999998</v>
      </c>
      <c r="AD55" s="44">
        <v>4.4305950000000003</v>
      </c>
      <c r="AE55" s="44">
        <v>4.434793</v>
      </c>
      <c r="AF55" s="44">
        <v>4.4872839999999998</v>
      </c>
      <c r="AG55" s="40">
        <v>1.2532E-2</v>
      </c>
    </row>
    <row r="56" spans="1:33" ht="15" customHeight="1" x14ac:dyDescent="0.35">
      <c r="A56" s="90" t="s">
        <v>495</v>
      </c>
      <c r="B56" s="42" t="s">
        <v>94</v>
      </c>
      <c r="C56" s="44">
        <v>8.782</v>
      </c>
      <c r="D56" s="44">
        <v>8.9730000000000008</v>
      </c>
      <c r="E56" s="44">
        <v>8.9732710000000004</v>
      </c>
      <c r="F56" s="44">
        <v>8.9329689999999999</v>
      </c>
      <c r="G56" s="44">
        <v>8.8768209999999996</v>
      </c>
      <c r="H56" s="44">
        <v>8.807067</v>
      </c>
      <c r="I56" s="44">
        <v>8.7266180000000002</v>
      </c>
      <c r="J56" s="44">
        <v>8.6499729999999992</v>
      </c>
      <c r="K56" s="44">
        <v>8.5786210000000001</v>
      </c>
      <c r="L56" s="44">
        <v>8.5229370000000007</v>
      </c>
      <c r="M56" s="44">
        <v>8.4805639999999993</v>
      </c>
      <c r="N56" s="44">
        <v>8.4332010000000004</v>
      </c>
      <c r="O56" s="44">
        <v>8.3987090000000002</v>
      </c>
      <c r="P56" s="44">
        <v>8.3583719999999992</v>
      </c>
      <c r="Q56" s="44">
        <v>8.3149929999999994</v>
      </c>
      <c r="R56" s="44">
        <v>8.2779330000000009</v>
      </c>
      <c r="S56" s="44">
        <v>8.2516580000000008</v>
      </c>
      <c r="T56" s="44">
        <v>8.2329279999999994</v>
      </c>
      <c r="U56" s="44">
        <v>8.2273409999999991</v>
      </c>
      <c r="V56" s="44">
        <v>8.2285699999999995</v>
      </c>
      <c r="W56" s="44">
        <v>8.2321480000000005</v>
      </c>
      <c r="X56" s="44">
        <v>8.2411829999999995</v>
      </c>
      <c r="Y56" s="44">
        <v>8.2527249999999999</v>
      </c>
      <c r="Z56" s="44">
        <v>8.2714820000000007</v>
      </c>
      <c r="AA56" s="44">
        <v>8.2982759999999995</v>
      </c>
      <c r="AB56" s="44">
        <v>8.3393979999999992</v>
      </c>
      <c r="AC56" s="44">
        <v>8.3865800000000004</v>
      </c>
      <c r="AD56" s="44">
        <v>8.4338809999999995</v>
      </c>
      <c r="AE56" s="44">
        <v>8.4864619999999995</v>
      </c>
      <c r="AF56" s="44">
        <v>8.5537779999999994</v>
      </c>
      <c r="AG56" s="40">
        <v>-9.0799999999999995E-4</v>
      </c>
    </row>
    <row r="57" spans="1:33" ht="15" customHeight="1" x14ac:dyDescent="0.35">
      <c r="A57" s="90" t="s">
        <v>496</v>
      </c>
      <c r="B57" s="42" t="s">
        <v>217</v>
      </c>
      <c r="C57" s="44">
        <v>2.1104999999999999E-2</v>
      </c>
      <c r="D57" s="44">
        <v>2.2769999999999999E-2</v>
      </c>
      <c r="E57" s="44">
        <v>2.3747000000000001E-2</v>
      </c>
      <c r="F57" s="44">
        <v>2.3545E-2</v>
      </c>
      <c r="G57" s="44">
        <v>2.3184E-2</v>
      </c>
      <c r="H57" s="44">
        <v>2.2616000000000001E-2</v>
      </c>
      <c r="I57" s="44">
        <v>2.1883E-2</v>
      </c>
      <c r="J57" s="44">
        <v>2.1149000000000001E-2</v>
      </c>
      <c r="K57" s="44">
        <v>2.0417999999999999E-2</v>
      </c>
      <c r="L57" s="44">
        <v>1.9668999999999999E-2</v>
      </c>
      <c r="M57" s="44">
        <v>1.8978999999999999E-2</v>
      </c>
      <c r="N57" s="44">
        <v>1.8259000000000001E-2</v>
      </c>
      <c r="O57" s="44">
        <v>1.7659000000000001E-2</v>
      </c>
      <c r="P57" s="44">
        <v>1.7094000000000002E-2</v>
      </c>
      <c r="Q57" s="44">
        <v>1.6611999999999998E-2</v>
      </c>
      <c r="R57" s="44">
        <v>1.6222E-2</v>
      </c>
      <c r="S57" s="44">
        <v>1.5916E-2</v>
      </c>
      <c r="T57" s="44">
        <v>1.5688000000000001E-2</v>
      </c>
      <c r="U57" s="44">
        <v>1.5643000000000001E-2</v>
      </c>
      <c r="V57" s="44">
        <v>1.5554E-2</v>
      </c>
      <c r="W57" s="44">
        <v>1.5564E-2</v>
      </c>
      <c r="X57" s="44">
        <v>1.5407000000000001E-2</v>
      </c>
      <c r="Y57" s="44">
        <v>1.5495E-2</v>
      </c>
      <c r="Z57" s="44">
        <v>1.5814000000000002E-2</v>
      </c>
      <c r="AA57" s="44">
        <v>1.5984000000000002E-2</v>
      </c>
      <c r="AB57" s="44">
        <v>1.6178999999999999E-2</v>
      </c>
      <c r="AC57" s="44">
        <v>1.6389000000000001E-2</v>
      </c>
      <c r="AD57" s="44">
        <v>1.6650000000000002E-2</v>
      </c>
      <c r="AE57" s="44">
        <v>1.6896999999999999E-2</v>
      </c>
      <c r="AF57" s="44">
        <v>1.7232000000000001E-2</v>
      </c>
      <c r="AG57" s="40">
        <v>-6.9670000000000001E-3</v>
      </c>
    </row>
    <row r="58" spans="1:33" ht="15" customHeight="1" x14ac:dyDescent="0.35">
      <c r="A58" s="90" t="s">
        <v>497</v>
      </c>
      <c r="B58" s="42" t="s">
        <v>95</v>
      </c>
      <c r="C58" s="44">
        <v>1.3779999999999999</v>
      </c>
      <c r="D58" s="44">
        <v>1.603</v>
      </c>
      <c r="E58" s="44">
        <v>1.632198</v>
      </c>
      <c r="F58" s="44">
        <v>1.6660269999999999</v>
      </c>
      <c r="G58" s="44">
        <v>1.6951050000000001</v>
      </c>
      <c r="H58" s="44">
        <v>1.714869</v>
      </c>
      <c r="I58" s="44">
        <v>1.7274750000000001</v>
      </c>
      <c r="J58" s="44">
        <v>1.7433829999999999</v>
      </c>
      <c r="K58" s="44">
        <v>1.757344</v>
      </c>
      <c r="L58" s="44">
        <v>1.774232</v>
      </c>
      <c r="M58" s="44">
        <v>1.7851619999999999</v>
      </c>
      <c r="N58" s="44">
        <v>1.7987580000000001</v>
      </c>
      <c r="O58" s="44">
        <v>1.8057810000000001</v>
      </c>
      <c r="P58" s="44">
        <v>1.8037510000000001</v>
      </c>
      <c r="Q58" s="44">
        <v>1.8082210000000001</v>
      </c>
      <c r="R58" s="44">
        <v>1.813574</v>
      </c>
      <c r="S58" s="44">
        <v>1.8227329999999999</v>
      </c>
      <c r="T58" s="44">
        <v>1.831574</v>
      </c>
      <c r="U58" s="44">
        <v>1.844533</v>
      </c>
      <c r="V58" s="44">
        <v>1.8589469999999999</v>
      </c>
      <c r="W58" s="44">
        <v>1.869788</v>
      </c>
      <c r="X58" s="44">
        <v>1.8831119999999999</v>
      </c>
      <c r="Y58" s="44">
        <v>1.897106</v>
      </c>
      <c r="Z58" s="44">
        <v>1.9090290000000001</v>
      </c>
      <c r="AA58" s="44">
        <v>1.92523</v>
      </c>
      <c r="AB58" s="44">
        <v>1.94221</v>
      </c>
      <c r="AC58" s="44">
        <v>1.9579660000000001</v>
      </c>
      <c r="AD58" s="44">
        <v>1.9725779999999999</v>
      </c>
      <c r="AE58" s="44">
        <v>1.9886079999999999</v>
      </c>
      <c r="AF58" s="44">
        <v>2.0105140000000001</v>
      </c>
      <c r="AG58" s="40">
        <v>1.3110999999999999E-2</v>
      </c>
    </row>
    <row r="59" spans="1:33" ht="15" customHeight="1" x14ac:dyDescent="0.35">
      <c r="A59" s="90" t="s">
        <v>498</v>
      </c>
      <c r="B59" s="42" t="s">
        <v>96</v>
      </c>
      <c r="C59" s="44">
        <v>3.94</v>
      </c>
      <c r="D59" s="44">
        <v>4.0659999999999998</v>
      </c>
      <c r="E59" s="44">
        <v>3.9445130000000002</v>
      </c>
      <c r="F59" s="44">
        <v>3.8950840000000002</v>
      </c>
      <c r="G59" s="44">
        <v>3.8667699999999998</v>
      </c>
      <c r="H59" s="44">
        <v>3.8315830000000002</v>
      </c>
      <c r="I59" s="44">
        <v>3.7872620000000001</v>
      </c>
      <c r="J59" s="44">
        <v>3.7549000000000001</v>
      </c>
      <c r="K59" s="44">
        <v>3.7156340000000001</v>
      </c>
      <c r="L59" s="44">
        <v>3.6791309999999999</v>
      </c>
      <c r="M59" s="44">
        <v>3.6414550000000001</v>
      </c>
      <c r="N59" s="44">
        <v>3.614773</v>
      </c>
      <c r="O59" s="44">
        <v>3.5880869999999998</v>
      </c>
      <c r="P59" s="44">
        <v>3.5516909999999999</v>
      </c>
      <c r="Q59" s="44">
        <v>3.5207280000000001</v>
      </c>
      <c r="R59" s="44">
        <v>3.493722</v>
      </c>
      <c r="S59" s="44">
        <v>3.4712139999999998</v>
      </c>
      <c r="T59" s="44">
        <v>3.4537279999999999</v>
      </c>
      <c r="U59" s="44">
        <v>3.4405100000000002</v>
      </c>
      <c r="V59" s="44">
        <v>3.4295469999999999</v>
      </c>
      <c r="W59" s="44">
        <v>3.41669</v>
      </c>
      <c r="X59" s="44">
        <v>3.4077190000000002</v>
      </c>
      <c r="Y59" s="44">
        <v>3.3999799999999998</v>
      </c>
      <c r="Z59" s="44">
        <v>3.3865750000000001</v>
      </c>
      <c r="AA59" s="44">
        <v>3.3741690000000002</v>
      </c>
      <c r="AB59" s="44">
        <v>3.3711009999999999</v>
      </c>
      <c r="AC59" s="44">
        <v>3.3634379999999999</v>
      </c>
      <c r="AD59" s="44">
        <v>3.3502489999999998</v>
      </c>
      <c r="AE59" s="44">
        <v>3.3398949999999998</v>
      </c>
      <c r="AF59" s="44">
        <v>3.341018</v>
      </c>
      <c r="AG59" s="40">
        <v>-5.6699999999999997E-3</v>
      </c>
    </row>
    <row r="60" spans="1:33" ht="15" customHeight="1" x14ac:dyDescent="0.35">
      <c r="A60" s="90" t="s">
        <v>499</v>
      </c>
      <c r="B60" s="42" t="s">
        <v>97</v>
      </c>
      <c r="C60" s="44">
        <v>3.6619999999999999</v>
      </c>
      <c r="D60" s="44">
        <v>3.7949999999999999</v>
      </c>
      <c r="E60" s="44">
        <v>3.543447</v>
      </c>
      <c r="F60" s="44">
        <v>3.501385</v>
      </c>
      <c r="G60" s="44">
        <v>3.4787110000000001</v>
      </c>
      <c r="H60" s="44">
        <v>3.4500069999999998</v>
      </c>
      <c r="I60" s="44">
        <v>3.4120870000000001</v>
      </c>
      <c r="J60" s="44">
        <v>3.384042</v>
      </c>
      <c r="K60" s="44">
        <v>3.3479830000000002</v>
      </c>
      <c r="L60" s="44">
        <v>3.3151109999999999</v>
      </c>
      <c r="M60" s="44">
        <v>3.281488</v>
      </c>
      <c r="N60" s="44">
        <v>3.2567490000000001</v>
      </c>
      <c r="O60" s="44">
        <v>3.2321029999999999</v>
      </c>
      <c r="P60" s="44">
        <v>3.1992630000000002</v>
      </c>
      <c r="Q60" s="44">
        <v>3.1719390000000001</v>
      </c>
      <c r="R60" s="44">
        <v>3.147967</v>
      </c>
      <c r="S60" s="44">
        <v>3.1282160000000001</v>
      </c>
      <c r="T60" s="44">
        <v>3.1130360000000001</v>
      </c>
      <c r="U60" s="44">
        <v>3.101505</v>
      </c>
      <c r="V60" s="44">
        <v>3.0926480000000001</v>
      </c>
      <c r="W60" s="44">
        <v>3.0821100000000001</v>
      </c>
      <c r="X60" s="44">
        <v>3.075501</v>
      </c>
      <c r="Y60" s="44">
        <v>3.0703819999999999</v>
      </c>
      <c r="Z60" s="44">
        <v>3.059787</v>
      </c>
      <c r="AA60" s="44">
        <v>3.0501170000000002</v>
      </c>
      <c r="AB60" s="44">
        <v>3.0492469999999998</v>
      </c>
      <c r="AC60" s="44">
        <v>3.0437129999999999</v>
      </c>
      <c r="AD60" s="44">
        <v>3.0325220000000002</v>
      </c>
      <c r="AE60" s="44">
        <v>3.0238290000000001</v>
      </c>
      <c r="AF60" s="44">
        <v>3.0262259999999999</v>
      </c>
      <c r="AG60" s="40">
        <v>-6.5539999999999999E-3</v>
      </c>
    </row>
    <row r="61" spans="1:33" ht="15" customHeight="1" x14ac:dyDescent="0.35">
      <c r="A61" s="90" t="s">
        <v>500</v>
      </c>
      <c r="B61" s="42" t="s">
        <v>98</v>
      </c>
      <c r="C61" s="44">
        <v>0.28000000000000003</v>
      </c>
      <c r="D61" s="44">
        <v>0.23799999999999999</v>
      </c>
      <c r="E61" s="44">
        <v>0.25930900000000001</v>
      </c>
      <c r="F61" s="44">
        <v>0.25840999999999997</v>
      </c>
      <c r="G61" s="44">
        <v>0.259714</v>
      </c>
      <c r="H61" s="44">
        <v>0.25714199999999998</v>
      </c>
      <c r="I61" s="44">
        <v>0.25174400000000002</v>
      </c>
      <c r="J61" s="44">
        <v>0.249776</v>
      </c>
      <c r="K61" s="44">
        <v>0.24940000000000001</v>
      </c>
      <c r="L61" s="44">
        <v>0.24835499999999999</v>
      </c>
      <c r="M61" s="44">
        <v>0.24798700000000001</v>
      </c>
      <c r="N61" s="44">
        <v>0.25156299999999998</v>
      </c>
      <c r="O61" s="44">
        <v>0.25134000000000001</v>
      </c>
      <c r="P61" s="44">
        <v>0.25084000000000001</v>
      </c>
      <c r="Q61" s="44">
        <v>0.25120799999999999</v>
      </c>
      <c r="R61" s="44">
        <v>0.251025</v>
      </c>
      <c r="S61" s="44">
        <v>0.251245</v>
      </c>
      <c r="T61" s="44">
        <v>0.25103599999999998</v>
      </c>
      <c r="U61" s="44">
        <v>0.25180999999999998</v>
      </c>
      <c r="V61" s="44">
        <v>0.24298</v>
      </c>
      <c r="W61" s="44">
        <v>0.241256</v>
      </c>
      <c r="X61" s="44">
        <v>0.24072199999999999</v>
      </c>
      <c r="Y61" s="44">
        <v>0.23652699999999999</v>
      </c>
      <c r="Z61" s="44">
        <v>0.232377</v>
      </c>
      <c r="AA61" s="44">
        <v>0.23052700000000001</v>
      </c>
      <c r="AB61" s="44">
        <v>0.22766600000000001</v>
      </c>
      <c r="AC61" s="44">
        <v>0.227329</v>
      </c>
      <c r="AD61" s="44">
        <v>0.22745699999999999</v>
      </c>
      <c r="AE61" s="44">
        <v>0.226579</v>
      </c>
      <c r="AF61" s="44">
        <v>0.22716</v>
      </c>
      <c r="AG61" s="40">
        <v>-7.1859999999999997E-3</v>
      </c>
    </row>
    <row r="62" spans="1:33" ht="15" customHeight="1" x14ac:dyDescent="0.35">
      <c r="A62" s="90" t="s">
        <v>501</v>
      </c>
      <c r="B62" s="42" t="s">
        <v>99</v>
      </c>
      <c r="C62" s="44">
        <v>1.8320000000000001</v>
      </c>
      <c r="D62" s="44">
        <v>1.946</v>
      </c>
      <c r="E62" s="44">
        <v>1.7237290000000001</v>
      </c>
      <c r="F62" s="44">
        <v>1.7046300000000001</v>
      </c>
      <c r="G62" s="44">
        <v>1.7108840000000001</v>
      </c>
      <c r="H62" s="44">
        <v>1.712569</v>
      </c>
      <c r="I62" s="44">
        <v>1.7101150000000001</v>
      </c>
      <c r="J62" s="44">
        <v>1.730677</v>
      </c>
      <c r="K62" s="44">
        <v>1.744265</v>
      </c>
      <c r="L62" s="44">
        <v>1.756167</v>
      </c>
      <c r="M62" s="44">
        <v>1.7598609999999999</v>
      </c>
      <c r="N62" s="44">
        <v>1.774837</v>
      </c>
      <c r="O62" s="44">
        <v>1.780883</v>
      </c>
      <c r="P62" s="44">
        <v>1.7836129999999999</v>
      </c>
      <c r="Q62" s="44">
        <v>1.7837099999999999</v>
      </c>
      <c r="R62" s="44">
        <v>1.7864990000000001</v>
      </c>
      <c r="S62" s="44">
        <v>1.7978019999999999</v>
      </c>
      <c r="T62" s="44">
        <v>1.8003910000000001</v>
      </c>
      <c r="U62" s="44">
        <v>1.8059339999999999</v>
      </c>
      <c r="V62" s="44">
        <v>1.7913509999999999</v>
      </c>
      <c r="W62" s="44">
        <v>1.7953209999999999</v>
      </c>
      <c r="X62" s="44">
        <v>1.7924169999999999</v>
      </c>
      <c r="Y62" s="44">
        <v>1.7856399999999999</v>
      </c>
      <c r="Z62" s="44">
        <v>1.7831410000000001</v>
      </c>
      <c r="AA62" s="44">
        <v>1.774966</v>
      </c>
      <c r="AB62" s="44">
        <v>1.7713639999999999</v>
      </c>
      <c r="AC62" s="44">
        <v>1.7668349999999999</v>
      </c>
      <c r="AD62" s="44">
        <v>1.772969</v>
      </c>
      <c r="AE62" s="44">
        <v>1.7781279999999999</v>
      </c>
      <c r="AF62" s="44">
        <v>1.778009</v>
      </c>
      <c r="AG62" s="40">
        <v>-1.031E-3</v>
      </c>
    </row>
    <row r="63" spans="1:33" ht="15" customHeight="1" x14ac:dyDescent="0.35">
      <c r="B63" s="46" t="s">
        <v>100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ht="15" customHeight="1" x14ac:dyDescent="0.35">
      <c r="A64" s="90" t="s">
        <v>502</v>
      </c>
      <c r="B64" s="42" t="s">
        <v>101</v>
      </c>
      <c r="C64" s="44">
        <v>1.0092179999999999</v>
      </c>
      <c r="D64" s="44">
        <v>1.034456</v>
      </c>
      <c r="E64" s="44">
        <v>1.0085230000000001</v>
      </c>
      <c r="F64" s="44">
        <v>0.99851999999999996</v>
      </c>
      <c r="G64" s="44">
        <v>0.98950400000000005</v>
      </c>
      <c r="H64" s="44">
        <v>0.98061399999999999</v>
      </c>
      <c r="I64" s="44">
        <v>0.97558500000000004</v>
      </c>
      <c r="J64" s="44">
        <v>0.97042499999999998</v>
      </c>
      <c r="K64" s="44">
        <v>0.96527399999999997</v>
      </c>
      <c r="L64" s="44">
        <v>0.96057499999999996</v>
      </c>
      <c r="M64" s="44">
        <v>0.95603499999999997</v>
      </c>
      <c r="N64" s="44">
        <v>0.950797</v>
      </c>
      <c r="O64" s="44">
        <v>0.94633400000000001</v>
      </c>
      <c r="P64" s="44">
        <v>0.94257999999999997</v>
      </c>
      <c r="Q64" s="44">
        <v>0.93927099999999997</v>
      </c>
      <c r="R64" s="44">
        <v>0.93621600000000005</v>
      </c>
      <c r="S64" s="44">
        <v>0.93304600000000004</v>
      </c>
      <c r="T64" s="44">
        <v>0.92986400000000002</v>
      </c>
      <c r="U64" s="44">
        <v>0.92703100000000005</v>
      </c>
      <c r="V64" s="44">
        <v>0.92384500000000003</v>
      </c>
      <c r="W64" s="44">
        <v>0.92079900000000003</v>
      </c>
      <c r="X64" s="44">
        <v>0.91788700000000001</v>
      </c>
      <c r="Y64" s="44">
        <v>0.914663</v>
      </c>
      <c r="Z64" s="44">
        <v>0.91145399999999999</v>
      </c>
      <c r="AA64" s="44">
        <v>0.90886</v>
      </c>
      <c r="AB64" s="44">
        <v>0.90656800000000004</v>
      </c>
      <c r="AC64" s="44">
        <v>0.904783</v>
      </c>
      <c r="AD64" s="44">
        <v>0.90322400000000003</v>
      </c>
      <c r="AE64" s="44">
        <v>0.90157799999999999</v>
      </c>
      <c r="AF64" s="44">
        <v>0.90026799999999996</v>
      </c>
      <c r="AG64" s="40">
        <v>-3.9309999999999996E-3</v>
      </c>
    </row>
    <row r="65" spans="1:33" ht="15" customHeight="1" x14ac:dyDescent="0.35">
      <c r="A65" s="90" t="s">
        <v>503</v>
      </c>
      <c r="B65" s="42" t="s">
        <v>102</v>
      </c>
      <c r="C65" s="44">
        <v>5.2445060000000003</v>
      </c>
      <c r="D65" s="44">
        <v>5.372293</v>
      </c>
      <c r="E65" s="44">
        <v>5.5845859999999998</v>
      </c>
      <c r="F65" s="44">
        <v>5.5382930000000004</v>
      </c>
      <c r="G65" s="44">
        <v>5.636838</v>
      </c>
      <c r="H65" s="44">
        <v>5.7385960000000003</v>
      </c>
      <c r="I65" s="44">
        <v>5.8006489999999999</v>
      </c>
      <c r="J65" s="44">
        <v>5.8600440000000003</v>
      </c>
      <c r="K65" s="44">
        <v>5.8713819999999997</v>
      </c>
      <c r="L65" s="44">
        <v>5.8968299999999996</v>
      </c>
      <c r="M65" s="44">
        <v>5.954898</v>
      </c>
      <c r="N65" s="44">
        <v>6.0745570000000004</v>
      </c>
      <c r="O65" s="44">
        <v>6.1272260000000003</v>
      </c>
      <c r="P65" s="44">
        <v>6.1482380000000001</v>
      </c>
      <c r="Q65" s="44">
        <v>6.1678689999999996</v>
      </c>
      <c r="R65" s="44">
        <v>6.1856879999999999</v>
      </c>
      <c r="S65" s="44">
        <v>6.2227880000000004</v>
      </c>
      <c r="T65" s="44">
        <v>6.2515229999999997</v>
      </c>
      <c r="U65" s="44">
        <v>6.2916999999999996</v>
      </c>
      <c r="V65" s="44">
        <v>6.2970819999999996</v>
      </c>
      <c r="W65" s="44">
        <v>6.3203480000000001</v>
      </c>
      <c r="X65" s="44">
        <v>6.3519709999999998</v>
      </c>
      <c r="Y65" s="44">
        <v>6.3886380000000003</v>
      </c>
      <c r="Z65" s="44">
        <v>6.3892319999999998</v>
      </c>
      <c r="AA65" s="44">
        <v>6.4035489999999999</v>
      </c>
      <c r="AB65" s="44">
        <v>6.4492019999999997</v>
      </c>
      <c r="AC65" s="44">
        <v>6.4668020000000004</v>
      </c>
      <c r="AD65" s="44">
        <v>6.4567889999999997</v>
      </c>
      <c r="AE65" s="44">
        <v>6.4688650000000001</v>
      </c>
      <c r="AF65" s="44">
        <v>6.5259229999999997</v>
      </c>
      <c r="AG65" s="40">
        <v>7.5659999999999998E-3</v>
      </c>
    </row>
    <row r="66" spans="1:33" ht="14.5" x14ac:dyDescent="0.35">
      <c r="A66" s="90" t="s">
        <v>504</v>
      </c>
      <c r="B66" s="42" t="s">
        <v>103</v>
      </c>
      <c r="C66" s="44">
        <v>13.078706</v>
      </c>
      <c r="D66" s="44">
        <v>13.509422000000001</v>
      </c>
      <c r="E66" s="44">
        <v>13.728120000000001</v>
      </c>
      <c r="F66" s="44">
        <v>13.677314000000001</v>
      </c>
      <c r="G66" s="44">
        <v>13.625035</v>
      </c>
      <c r="H66" s="44">
        <v>13.541107999999999</v>
      </c>
      <c r="I66" s="44">
        <v>13.426821</v>
      </c>
      <c r="J66" s="44">
        <v>13.331367</v>
      </c>
      <c r="K66" s="44">
        <v>13.233304</v>
      </c>
      <c r="L66" s="44">
        <v>13.157462000000001</v>
      </c>
      <c r="M66" s="44">
        <v>13.089072</v>
      </c>
      <c r="N66" s="44">
        <v>13.026498999999999</v>
      </c>
      <c r="O66" s="44">
        <v>12.967883</v>
      </c>
      <c r="P66" s="44">
        <v>12.891698999999999</v>
      </c>
      <c r="Q66" s="44">
        <v>12.825808</v>
      </c>
      <c r="R66" s="44">
        <v>12.769456</v>
      </c>
      <c r="S66" s="44">
        <v>12.729765</v>
      </c>
      <c r="T66" s="44">
        <v>12.700137</v>
      </c>
      <c r="U66" s="44">
        <v>12.691615000000001</v>
      </c>
      <c r="V66" s="44">
        <v>12.686998000000001</v>
      </c>
      <c r="W66" s="44">
        <v>12.687474999999999</v>
      </c>
      <c r="X66" s="44">
        <v>12.701134</v>
      </c>
      <c r="Y66" s="44">
        <v>12.716844999999999</v>
      </c>
      <c r="Z66" s="44">
        <v>12.733018</v>
      </c>
      <c r="AA66" s="44">
        <v>12.764606000000001</v>
      </c>
      <c r="AB66" s="44">
        <v>12.817345</v>
      </c>
      <c r="AC66" s="44">
        <v>12.872959</v>
      </c>
      <c r="AD66" s="44">
        <v>12.921991</v>
      </c>
      <c r="AE66" s="44">
        <v>12.978816</v>
      </c>
      <c r="AF66" s="44">
        <v>13.06673</v>
      </c>
      <c r="AG66" s="40">
        <v>-3.1999999999999999E-5</v>
      </c>
    </row>
    <row r="67" spans="1:33" ht="15" customHeight="1" x14ac:dyDescent="0.35">
      <c r="A67" s="90" t="s">
        <v>505</v>
      </c>
      <c r="B67" s="42" t="s">
        <v>104</v>
      </c>
      <c r="C67" s="44">
        <v>5.3997999999999997E-2</v>
      </c>
      <c r="D67" s="44">
        <v>5.1977000000000002E-2</v>
      </c>
      <c r="E67" s="44">
        <v>5.1331000000000002E-2</v>
      </c>
      <c r="F67" s="44">
        <v>4.8028000000000001E-2</v>
      </c>
      <c r="G67" s="44">
        <v>4.6609999999999999E-2</v>
      </c>
      <c r="H67" s="44">
        <v>4.4254000000000002E-2</v>
      </c>
      <c r="I67" s="44">
        <v>4.1391999999999998E-2</v>
      </c>
      <c r="J67" s="44">
        <v>3.9944E-2</v>
      </c>
      <c r="K67" s="44">
        <v>3.9351999999999998E-2</v>
      </c>
      <c r="L67" s="44">
        <v>3.8159999999999999E-2</v>
      </c>
      <c r="M67" s="44">
        <v>3.6641E-2</v>
      </c>
      <c r="N67" s="44">
        <v>3.6268000000000002E-2</v>
      </c>
      <c r="O67" s="44">
        <v>3.6042999999999999E-2</v>
      </c>
      <c r="P67" s="44">
        <v>3.5288E-2</v>
      </c>
      <c r="Q67" s="44">
        <v>3.4407E-2</v>
      </c>
      <c r="R67" s="44">
        <v>3.3765000000000003E-2</v>
      </c>
      <c r="S67" s="44">
        <v>3.2897999999999997E-2</v>
      </c>
      <c r="T67" s="44">
        <v>3.2106999999999997E-2</v>
      </c>
      <c r="U67" s="44">
        <v>3.1773999999999997E-2</v>
      </c>
      <c r="V67" s="44">
        <v>3.1247E-2</v>
      </c>
      <c r="W67" s="44">
        <v>3.0190999999999999E-2</v>
      </c>
      <c r="X67" s="44">
        <v>2.9019E-2</v>
      </c>
      <c r="Y67" s="44">
        <v>2.7734999999999999E-2</v>
      </c>
      <c r="Z67" s="44">
        <v>2.6483E-2</v>
      </c>
      <c r="AA67" s="44">
        <v>2.5155E-2</v>
      </c>
      <c r="AB67" s="44">
        <v>2.5035000000000002E-2</v>
      </c>
      <c r="AC67" s="44">
        <v>2.4903999999999999E-2</v>
      </c>
      <c r="AD67" s="44">
        <v>2.4868999999999999E-2</v>
      </c>
      <c r="AE67" s="44">
        <v>2.4892000000000001E-2</v>
      </c>
      <c r="AF67" s="44">
        <v>2.4986000000000001E-2</v>
      </c>
      <c r="AG67" s="40">
        <v>-2.6223E-2</v>
      </c>
    </row>
    <row r="68" spans="1:33" ht="15" customHeight="1" x14ac:dyDescent="0.35">
      <c r="A68" s="90" t="s">
        <v>506</v>
      </c>
      <c r="B68" s="42" t="s">
        <v>218</v>
      </c>
      <c r="C68" s="44">
        <v>0.101697</v>
      </c>
      <c r="D68" s="44">
        <v>6.6600000000000003E-4</v>
      </c>
      <c r="E68" s="44">
        <v>-0.121739</v>
      </c>
      <c r="F68" s="44">
        <v>-0.121543</v>
      </c>
      <c r="G68" s="44">
        <v>-0.121535</v>
      </c>
      <c r="H68" s="44">
        <v>-0.121193</v>
      </c>
      <c r="I68" s="44">
        <v>-0.120465</v>
      </c>
      <c r="J68" s="44">
        <v>-0.120004</v>
      </c>
      <c r="K68" s="44">
        <v>-0.119371</v>
      </c>
      <c r="L68" s="44">
        <v>-0.118923</v>
      </c>
      <c r="M68" s="44">
        <v>-0.118372</v>
      </c>
      <c r="N68" s="44">
        <v>-0.117961</v>
      </c>
      <c r="O68" s="44">
        <v>-0.117469</v>
      </c>
      <c r="P68" s="44">
        <v>-0.116683</v>
      </c>
      <c r="Q68" s="44">
        <v>-0.11614099999999999</v>
      </c>
      <c r="R68" s="44">
        <v>-0.115692</v>
      </c>
      <c r="S68" s="44">
        <v>-0.11540499999999999</v>
      </c>
      <c r="T68" s="44">
        <v>-0.115199</v>
      </c>
      <c r="U68" s="44">
        <v>-0.115187</v>
      </c>
      <c r="V68" s="44">
        <v>-0.115304</v>
      </c>
      <c r="W68" s="44">
        <v>-0.115329</v>
      </c>
      <c r="X68" s="44">
        <v>-0.11550100000000001</v>
      </c>
      <c r="Y68" s="44">
        <v>-0.115733</v>
      </c>
      <c r="Z68" s="44">
        <v>-0.11584800000000001</v>
      </c>
      <c r="AA68" s="44">
        <v>-0.11609999999999999</v>
      </c>
      <c r="AB68" s="44">
        <v>-0.116566</v>
      </c>
      <c r="AC68" s="44">
        <v>-0.116941</v>
      </c>
      <c r="AD68" s="44">
        <v>-0.11717900000000001</v>
      </c>
      <c r="AE68" s="44">
        <v>-0.117504</v>
      </c>
      <c r="AF68" s="44">
        <v>-0.118186</v>
      </c>
      <c r="AG68" s="40" t="s">
        <v>645</v>
      </c>
    </row>
    <row r="69" spans="1:33" ht="15" customHeight="1" x14ac:dyDescent="0.3">
      <c r="A69" s="90" t="s">
        <v>507</v>
      </c>
      <c r="B69" s="46" t="s">
        <v>105</v>
      </c>
      <c r="C69" s="48">
        <v>19.339003000000002</v>
      </c>
      <c r="D69" s="48">
        <v>20.149000000000001</v>
      </c>
      <c r="E69" s="48">
        <v>20.247879000000001</v>
      </c>
      <c r="F69" s="48">
        <v>20.137888</v>
      </c>
      <c r="G69" s="48">
        <v>20.175042999999999</v>
      </c>
      <c r="H69" s="48">
        <v>20.181640999999999</v>
      </c>
      <c r="I69" s="48">
        <v>20.120982999999999</v>
      </c>
      <c r="J69" s="48">
        <v>20.08024</v>
      </c>
      <c r="K69" s="48">
        <v>19.988593999999999</v>
      </c>
      <c r="L69" s="48">
        <v>19.932815999999999</v>
      </c>
      <c r="M69" s="48">
        <v>19.916865999999999</v>
      </c>
      <c r="N69" s="48">
        <v>19.968938999999999</v>
      </c>
      <c r="O69" s="48">
        <v>19.958722999999999</v>
      </c>
      <c r="P69" s="48">
        <v>19.899687</v>
      </c>
      <c r="Q69" s="48">
        <v>19.849747000000001</v>
      </c>
      <c r="R69" s="48">
        <v>19.807860999999999</v>
      </c>
      <c r="S69" s="48">
        <v>19.801494999999999</v>
      </c>
      <c r="T69" s="48">
        <v>19.796786999999998</v>
      </c>
      <c r="U69" s="48">
        <v>19.825405</v>
      </c>
      <c r="V69" s="48">
        <v>19.822368999999998</v>
      </c>
      <c r="W69" s="48">
        <v>19.841916999999999</v>
      </c>
      <c r="X69" s="48">
        <v>19.882828</v>
      </c>
      <c r="Y69" s="48">
        <v>19.93038</v>
      </c>
      <c r="Z69" s="48">
        <v>19.942442</v>
      </c>
      <c r="AA69" s="48">
        <v>19.984179000000001</v>
      </c>
      <c r="AB69" s="48">
        <v>20.079872000000002</v>
      </c>
      <c r="AC69" s="48">
        <v>20.150594999999999</v>
      </c>
      <c r="AD69" s="48">
        <v>20.187730999999999</v>
      </c>
      <c r="AE69" s="48">
        <v>20.254463000000001</v>
      </c>
      <c r="AF69" s="48">
        <v>20.397762</v>
      </c>
      <c r="AG69" s="47">
        <v>1.8400000000000001E-3</v>
      </c>
    </row>
    <row r="70" spans="1:33" ht="15" customHeight="1" x14ac:dyDescent="0.3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</row>
    <row r="71" spans="1:33" ht="15" customHeight="1" x14ac:dyDescent="0.35">
      <c r="A71" s="90" t="s">
        <v>508</v>
      </c>
      <c r="B71" s="42" t="s">
        <v>219</v>
      </c>
      <c r="C71" s="44">
        <v>0.160473</v>
      </c>
      <c r="D71" s="44">
        <v>4.6191999999999997E-2</v>
      </c>
      <c r="E71" s="44">
        <v>-2.1328E-2</v>
      </c>
      <c r="F71" s="44">
        <v>-1.9394000000000002E-2</v>
      </c>
      <c r="G71" s="44">
        <v>-1.9972E-2</v>
      </c>
      <c r="H71" s="44">
        <v>-2.0819000000000001E-2</v>
      </c>
      <c r="I71" s="44">
        <v>-1.8454000000000002E-2</v>
      </c>
      <c r="J71" s="44">
        <v>-1.9904999999999999E-2</v>
      </c>
      <c r="K71" s="44">
        <v>-2.0315E-2</v>
      </c>
      <c r="L71" s="44">
        <v>-2.0864000000000001E-2</v>
      </c>
      <c r="M71" s="44">
        <v>-2.1269E-2</v>
      </c>
      <c r="N71" s="44">
        <v>-2.0091999999999999E-2</v>
      </c>
      <c r="O71" s="44">
        <v>-2.0480999999999999E-2</v>
      </c>
      <c r="P71" s="44">
        <v>-2.1996000000000002E-2</v>
      </c>
      <c r="Q71" s="44">
        <v>-2.2202E-2</v>
      </c>
      <c r="R71" s="44">
        <v>-2.4046000000000001E-2</v>
      </c>
      <c r="S71" s="44">
        <v>-2.4938999999999999E-2</v>
      </c>
      <c r="T71" s="44">
        <v>-2.5356E-2</v>
      </c>
      <c r="U71" s="44">
        <v>-2.6203000000000001E-2</v>
      </c>
      <c r="V71" s="44">
        <v>-2.4924999999999999E-2</v>
      </c>
      <c r="W71" s="44">
        <v>-2.5010999999999999E-2</v>
      </c>
      <c r="X71" s="44">
        <v>-2.4764999999999999E-2</v>
      </c>
      <c r="Y71" s="44">
        <v>-2.4112999999999999E-2</v>
      </c>
      <c r="Z71" s="44">
        <v>-2.5063999999999999E-2</v>
      </c>
      <c r="AA71" s="44">
        <v>-2.4899999999999999E-2</v>
      </c>
      <c r="AB71" s="44">
        <v>-2.4372000000000001E-2</v>
      </c>
      <c r="AC71" s="44">
        <v>-2.4469000000000001E-2</v>
      </c>
      <c r="AD71" s="44">
        <v>-2.5850000000000001E-2</v>
      </c>
      <c r="AE71" s="44">
        <v>-2.6714000000000002E-2</v>
      </c>
      <c r="AF71" s="44">
        <v>-2.6967999999999999E-2</v>
      </c>
      <c r="AG71" s="40" t="s">
        <v>645</v>
      </c>
    </row>
    <row r="72" spans="1:33" ht="15" customHeight="1" x14ac:dyDescent="0.3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14.5" x14ac:dyDescent="0.35">
      <c r="A73" s="90" t="s">
        <v>509</v>
      </c>
      <c r="B73" s="42" t="s">
        <v>220</v>
      </c>
      <c r="C73" s="41">
        <v>18.124001</v>
      </c>
      <c r="D73" s="41">
        <v>18.129999000000002</v>
      </c>
      <c r="E73" s="41">
        <v>18.592608999999999</v>
      </c>
      <c r="F73" s="41">
        <v>18.665119000000001</v>
      </c>
      <c r="G73" s="41">
        <v>18.737631</v>
      </c>
      <c r="H73" s="41">
        <v>18.810141000000002</v>
      </c>
      <c r="I73" s="41">
        <v>18.810141000000002</v>
      </c>
      <c r="J73" s="41">
        <v>18.810141000000002</v>
      </c>
      <c r="K73" s="41">
        <v>18.810141000000002</v>
      </c>
      <c r="L73" s="41">
        <v>18.810141000000002</v>
      </c>
      <c r="M73" s="41">
        <v>18.810141000000002</v>
      </c>
      <c r="N73" s="41">
        <v>18.810141000000002</v>
      </c>
      <c r="O73" s="41">
        <v>18.810141000000002</v>
      </c>
      <c r="P73" s="41">
        <v>18.810141000000002</v>
      </c>
      <c r="Q73" s="41">
        <v>18.810141000000002</v>
      </c>
      <c r="R73" s="41">
        <v>18.810141000000002</v>
      </c>
      <c r="S73" s="41">
        <v>18.810141000000002</v>
      </c>
      <c r="T73" s="41">
        <v>18.810141000000002</v>
      </c>
      <c r="U73" s="41">
        <v>18.810141000000002</v>
      </c>
      <c r="V73" s="41">
        <v>18.810141000000002</v>
      </c>
      <c r="W73" s="41">
        <v>18.810141000000002</v>
      </c>
      <c r="X73" s="41">
        <v>18.810141000000002</v>
      </c>
      <c r="Y73" s="41">
        <v>18.810141000000002</v>
      </c>
      <c r="Z73" s="41">
        <v>18.810141000000002</v>
      </c>
      <c r="AA73" s="41">
        <v>18.810141000000002</v>
      </c>
      <c r="AB73" s="41">
        <v>18.810141000000002</v>
      </c>
      <c r="AC73" s="41">
        <v>18.810141000000002</v>
      </c>
      <c r="AD73" s="41">
        <v>18.810141000000002</v>
      </c>
      <c r="AE73" s="41">
        <v>18.810141000000002</v>
      </c>
      <c r="AF73" s="41">
        <v>18.810141000000002</v>
      </c>
      <c r="AG73" s="40">
        <v>1.2819999999999999E-3</v>
      </c>
    </row>
    <row r="74" spans="1:33" ht="15" customHeight="1" x14ac:dyDescent="0.35">
      <c r="A74" s="90" t="s">
        <v>510</v>
      </c>
      <c r="B74" s="42" t="s">
        <v>663</v>
      </c>
      <c r="C74" s="41">
        <v>86.334000000000003</v>
      </c>
      <c r="D74" s="41">
        <v>90.825996000000004</v>
      </c>
      <c r="E74" s="41">
        <v>90.019287000000006</v>
      </c>
      <c r="F74" s="41">
        <v>90.074989000000002</v>
      </c>
      <c r="G74" s="41">
        <v>89.971771000000004</v>
      </c>
      <c r="H74" s="41">
        <v>89.574477999999999</v>
      </c>
      <c r="I74" s="41">
        <v>89.293960999999996</v>
      </c>
      <c r="J74" s="41">
        <v>88.932365000000004</v>
      </c>
      <c r="K74" s="41">
        <v>88.840217999999993</v>
      </c>
      <c r="L74" s="41">
        <v>88.605262999999994</v>
      </c>
      <c r="M74" s="41">
        <v>87.943129999999996</v>
      </c>
      <c r="N74" s="41">
        <v>88.186843999999994</v>
      </c>
      <c r="O74" s="41">
        <v>87.748221999999998</v>
      </c>
      <c r="P74" s="41">
        <v>87.292670999999999</v>
      </c>
      <c r="Q74" s="41">
        <v>87.011268999999999</v>
      </c>
      <c r="R74" s="41">
        <v>86.444618000000006</v>
      </c>
      <c r="S74" s="41">
        <v>86.190132000000006</v>
      </c>
      <c r="T74" s="41">
        <v>86.269347999999994</v>
      </c>
      <c r="U74" s="41">
        <v>85.789421000000004</v>
      </c>
      <c r="V74" s="41">
        <v>85.58287</v>
      </c>
      <c r="W74" s="41">
        <v>85.652610999999993</v>
      </c>
      <c r="X74" s="41">
        <v>85.387557999999999</v>
      </c>
      <c r="Y74" s="41">
        <v>85.562599000000006</v>
      </c>
      <c r="Z74" s="41">
        <v>85.562111000000002</v>
      </c>
      <c r="AA74" s="41">
        <v>85.087646000000007</v>
      </c>
      <c r="AB74" s="41">
        <v>85.064621000000002</v>
      </c>
      <c r="AC74" s="41">
        <v>84.544196999999997</v>
      </c>
      <c r="AD74" s="41">
        <v>84.741539000000003</v>
      </c>
      <c r="AE74" s="41">
        <v>84.748458999999997</v>
      </c>
      <c r="AF74" s="41">
        <v>84.624733000000006</v>
      </c>
      <c r="AG74" s="40">
        <v>-6.8900000000000005E-4</v>
      </c>
    </row>
    <row r="75" spans="1:33" ht="15" customHeight="1" x14ac:dyDescent="0.35">
      <c r="A75" s="90" t="s">
        <v>511</v>
      </c>
      <c r="B75" s="42" t="s">
        <v>512</v>
      </c>
      <c r="C75" s="44">
        <v>8.4773370000000003</v>
      </c>
      <c r="D75" s="44">
        <v>9.5235059999999994</v>
      </c>
      <c r="E75" s="44">
        <v>9.3361800000000006</v>
      </c>
      <c r="F75" s="44">
        <v>9.0698039999999995</v>
      </c>
      <c r="G75" s="44">
        <v>8.7802310000000006</v>
      </c>
      <c r="H75" s="44">
        <v>8.485474</v>
      </c>
      <c r="I75" s="44">
        <v>8.4599299999999999</v>
      </c>
      <c r="J75" s="44">
        <v>8.2768639999999998</v>
      </c>
      <c r="K75" s="44">
        <v>8.18154</v>
      </c>
      <c r="L75" s="44">
        <v>8.1434909999999991</v>
      </c>
      <c r="M75" s="44">
        <v>8.1972059999999995</v>
      </c>
      <c r="N75" s="44">
        <v>8.3580389999999998</v>
      </c>
      <c r="O75" s="44">
        <v>8.2622070000000001</v>
      </c>
      <c r="P75" s="44">
        <v>8.3914559999999998</v>
      </c>
      <c r="Q75" s="44">
        <v>8.4164169999999991</v>
      </c>
      <c r="R75" s="44">
        <v>8.5346109999999999</v>
      </c>
      <c r="S75" s="44">
        <v>8.5902399999999997</v>
      </c>
      <c r="T75" s="44">
        <v>8.6919590000000007</v>
      </c>
      <c r="U75" s="44">
        <v>8.7218040000000006</v>
      </c>
      <c r="V75" s="44">
        <v>8.5667310000000008</v>
      </c>
      <c r="W75" s="44">
        <v>8.5715479999999999</v>
      </c>
      <c r="X75" s="44">
        <v>8.4925890000000006</v>
      </c>
      <c r="Y75" s="44">
        <v>8.3464310000000008</v>
      </c>
      <c r="Z75" s="44">
        <v>8.497204</v>
      </c>
      <c r="AA75" s="44">
        <v>8.1965970000000006</v>
      </c>
      <c r="AB75" s="44">
        <v>8.0379199999999997</v>
      </c>
      <c r="AC75" s="44">
        <v>7.9736229999999999</v>
      </c>
      <c r="AD75" s="44">
        <v>8.1055499999999991</v>
      </c>
      <c r="AE75" s="44">
        <v>8.2498249999999995</v>
      </c>
      <c r="AF75" s="44">
        <v>7.9083180000000004</v>
      </c>
      <c r="AG75" s="40">
        <v>-2.3930000000000002E-3</v>
      </c>
    </row>
    <row r="76" spans="1:33" ht="15" customHeight="1" x14ac:dyDescent="0.35">
      <c r="A76" s="90" t="s">
        <v>513</v>
      </c>
      <c r="B76" s="42" t="s">
        <v>514</v>
      </c>
      <c r="C76" s="44">
        <v>8.6984840000000005</v>
      </c>
      <c r="D76" s="44">
        <v>9.6034649999999999</v>
      </c>
      <c r="E76" s="44">
        <v>10.023854</v>
      </c>
      <c r="F76" s="44">
        <v>10.276794000000001</v>
      </c>
      <c r="G76" s="44">
        <v>10.463001999999999</v>
      </c>
      <c r="H76" s="44">
        <v>10.368382</v>
      </c>
      <c r="I76" s="44">
        <v>10.276368</v>
      </c>
      <c r="J76" s="44">
        <v>10.260115000000001</v>
      </c>
      <c r="K76" s="44">
        <v>10.276009</v>
      </c>
      <c r="L76" s="44">
        <v>10.328207000000001</v>
      </c>
      <c r="M76" s="44">
        <v>10.282000999999999</v>
      </c>
      <c r="N76" s="44">
        <v>10.26295</v>
      </c>
      <c r="O76" s="44">
        <v>10.156803999999999</v>
      </c>
      <c r="P76" s="44">
        <v>10.224817</v>
      </c>
      <c r="Q76" s="44">
        <v>10.246131999999999</v>
      </c>
      <c r="R76" s="44">
        <v>10.310323</v>
      </c>
      <c r="S76" s="44">
        <v>10.233305</v>
      </c>
      <c r="T76" s="44">
        <v>10.268490999999999</v>
      </c>
      <c r="U76" s="44">
        <v>10.328084</v>
      </c>
      <c r="V76" s="44">
        <v>10.269271</v>
      </c>
      <c r="W76" s="44">
        <v>10.205059</v>
      </c>
      <c r="X76" s="44">
        <v>10.133221000000001</v>
      </c>
      <c r="Y76" s="44">
        <v>10.024317</v>
      </c>
      <c r="Z76" s="44">
        <v>10.113891000000001</v>
      </c>
      <c r="AA76" s="44">
        <v>10.001585</v>
      </c>
      <c r="AB76" s="44">
        <v>9.8577569999999994</v>
      </c>
      <c r="AC76" s="44">
        <v>9.7667059999999992</v>
      </c>
      <c r="AD76" s="44">
        <v>9.8531370000000003</v>
      </c>
      <c r="AE76" s="44">
        <v>9.8255060000000007</v>
      </c>
      <c r="AF76" s="44">
        <v>9.7067370000000004</v>
      </c>
      <c r="AG76" s="40">
        <v>3.7889999999999998E-3</v>
      </c>
    </row>
    <row r="77" spans="1:33" ht="15" customHeight="1" x14ac:dyDescent="0.35">
      <c r="A77" s="90" t="s">
        <v>515</v>
      </c>
      <c r="B77" s="42" t="s">
        <v>516</v>
      </c>
      <c r="C77" s="44">
        <v>-0.22114800000000001</v>
      </c>
      <c r="D77" s="44">
        <v>-7.9959000000000002E-2</v>
      </c>
      <c r="E77" s="44">
        <v>-0.68767500000000004</v>
      </c>
      <c r="F77" s="44">
        <v>-1.20699</v>
      </c>
      <c r="G77" s="44">
        <v>-1.6827719999999999</v>
      </c>
      <c r="H77" s="44">
        <v>-1.882908</v>
      </c>
      <c r="I77" s="44">
        <v>-1.816438</v>
      </c>
      <c r="J77" s="44">
        <v>-1.9832510000000001</v>
      </c>
      <c r="K77" s="44">
        <v>-2.0944690000000001</v>
      </c>
      <c r="L77" s="44">
        <v>-2.1847159999999999</v>
      </c>
      <c r="M77" s="44">
        <v>-2.0847950000000002</v>
      </c>
      <c r="N77" s="44">
        <v>-1.904911</v>
      </c>
      <c r="O77" s="44">
        <v>-1.8945970000000001</v>
      </c>
      <c r="P77" s="44">
        <v>-1.8333619999999999</v>
      </c>
      <c r="Q77" s="44">
        <v>-1.829715</v>
      </c>
      <c r="R77" s="44">
        <v>-1.775712</v>
      </c>
      <c r="S77" s="44">
        <v>-1.643065</v>
      </c>
      <c r="T77" s="44">
        <v>-1.5765309999999999</v>
      </c>
      <c r="U77" s="44">
        <v>-1.6062799999999999</v>
      </c>
      <c r="V77" s="44">
        <v>-1.702539</v>
      </c>
      <c r="W77" s="44">
        <v>-1.6335120000000001</v>
      </c>
      <c r="X77" s="44">
        <v>-1.6406320000000001</v>
      </c>
      <c r="Y77" s="44">
        <v>-1.677886</v>
      </c>
      <c r="Z77" s="44">
        <v>-1.616687</v>
      </c>
      <c r="AA77" s="44">
        <v>-1.804988</v>
      </c>
      <c r="AB77" s="44">
        <v>-1.8198369999999999</v>
      </c>
      <c r="AC77" s="44">
        <v>-1.7930820000000001</v>
      </c>
      <c r="AD77" s="44">
        <v>-1.747587</v>
      </c>
      <c r="AE77" s="44">
        <v>-1.5756810000000001</v>
      </c>
      <c r="AF77" s="44">
        <v>-1.798419</v>
      </c>
      <c r="AG77" s="40">
        <v>7.4945999999999999E-2</v>
      </c>
    </row>
    <row r="78" spans="1:33" ht="15" customHeight="1" x14ac:dyDescent="0.35">
      <c r="A78" s="90" t="s">
        <v>517</v>
      </c>
      <c r="B78" s="42" t="s">
        <v>662</v>
      </c>
      <c r="C78" s="41">
        <v>-1.134123</v>
      </c>
      <c r="D78" s="41">
        <v>-0.39592899999999998</v>
      </c>
      <c r="E78" s="41">
        <v>-3.3998650000000001</v>
      </c>
      <c r="F78" s="41">
        <v>-5.9994040000000002</v>
      </c>
      <c r="G78" s="41">
        <v>-8.3491239999999998</v>
      </c>
      <c r="H78" s="41">
        <v>-9.3394390000000005</v>
      </c>
      <c r="I78" s="41">
        <v>-9.0358619999999998</v>
      </c>
      <c r="J78" s="41">
        <v>-9.886431</v>
      </c>
      <c r="K78" s="41">
        <v>-10.48898</v>
      </c>
      <c r="L78" s="41">
        <v>-10.971878999999999</v>
      </c>
      <c r="M78" s="41">
        <v>-10.478678</v>
      </c>
      <c r="N78" s="41">
        <v>-9.5489759999999997</v>
      </c>
      <c r="O78" s="41">
        <v>-9.5023269999999993</v>
      </c>
      <c r="P78" s="41">
        <v>-9.2232070000000004</v>
      </c>
      <c r="Q78" s="41">
        <v>-9.2281460000000006</v>
      </c>
      <c r="R78" s="41">
        <v>-8.9755769999999995</v>
      </c>
      <c r="S78" s="41">
        <v>-8.3081460000000007</v>
      </c>
      <c r="T78" s="41">
        <v>-7.9737840000000002</v>
      </c>
      <c r="U78" s="41">
        <v>-8.1128560000000007</v>
      </c>
      <c r="V78" s="41">
        <v>-8.5997920000000008</v>
      </c>
      <c r="W78" s="41">
        <v>-8.2430160000000008</v>
      </c>
      <c r="X78" s="41">
        <v>-8.2617910000000006</v>
      </c>
      <c r="Y78" s="41">
        <v>-8.4289280000000009</v>
      </c>
      <c r="Z78" s="41">
        <v>-8.1169609999999999</v>
      </c>
      <c r="AA78" s="41">
        <v>-9.043355</v>
      </c>
      <c r="AB78" s="41">
        <v>-9.0740079999999992</v>
      </c>
      <c r="AC78" s="41">
        <v>-8.9092269999999996</v>
      </c>
      <c r="AD78" s="41">
        <v>-8.6677800000000005</v>
      </c>
      <c r="AE78" s="41">
        <v>-7.7896989999999997</v>
      </c>
      <c r="AF78" s="41">
        <v>-8.8284149999999997</v>
      </c>
      <c r="AG78" s="40">
        <v>7.3326000000000002E-2</v>
      </c>
    </row>
    <row r="79" spans="1:33" ht="14.5" x14ac:dyDescent="0.35">
      <c r="B79" s="46" t="s">
        <v>222</v>
      </c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ht="15" customHeight="1" x14ac:dyDescent="0.35">
      <c r="A80" s="90" t="s">
        <v>518</v>
      </c>
      <c r="B80" s="42" t="s">
        <v>661</v>
      </c>
      <c r="C80" s="45">
        <v>155.21623199999999</v>
      </c>
      <c r="D80" s="45">
        <v>185.37290999999999</v>
      </c>
      <c r="E80" s="45">
        <v>173.634613</v>
      </c>
      <c r="F80" s="45">
        <v>181.41413900000001</v>
      </c>
      <c r="G80" s="45">
        <v>177.80328399999999</v>
      </c>
      <c r="H80" s="45">
        <v>173.57981899999999</v>
      </c>
      <c r="I80" s="45">
        <v>178.325165</v>
      </c>
      <c r="J80" s="45">
        <v>176.64184599999999</v>
      </c>
      <c r="K80" s="45">
        <v>177.43937700000001</v>
      </c>
      <c r="L80" s="45">
        <v>178.468658</v>
      </c>
      <c r="M80" s="45">
        <v>183.11549400000001</v>
      </c>
      <c r="N80" s="45">
        <v>189.59899899999999</v>
      </c>
      <c r="O80" s="45">
        <v>189.32493600000001</v>
      </c>
      <c r="P80" s="45">
        <v>194.05010999999999</v>
      </c>
      <c r="Q80" s="45">
        <v>195.36750799999999</v>
      </c>
      <c r="R80" s="45">
        <v>200.263351</v>
      </c>
      <c r="S80" s="45">
        <v>202.39773600000001</v>
      </c>
      <c r="T80" s="45">
        <v>207.81213399999999</v>
      </c>
      <c r="U80" s="45">
        <v>208.359756</v>
      </c>
      <c r="V80" s="45">
        <v>212.519836</v>
      </c>
      <c r="W80" s="45">
        <v>215.29132100000001</v>
      </c>
      <c r="X80" s="45">
        <v>214.89411899999999</v>
      </c>
      <c r="Y80" s="45">
        <v>215.34541300000001</v>
      </c>
      <c r="Z80" s="45">
        <v>223.54487599999999</v>
      </c>
      <c r="AA80" s="45">
        <v>215.35455300000001</v>
      </c>
      <c r="AB80" s="45">
        <v>214.215836</v>
      </c>
      <c r="AC80" s="45">
        <v>212.40770000000001</v>
      </c>
      <c r="AD80" s="45">
        <v>214.62737999999999</v>
      </c>
      <c r="AE80" s="45">
        <v>219.796738</v>
      </c>
      <c r="AF80" s="45">
        <v>208.10914600000001</v>
      </c>
      <c r="AG80" s="40">
        <v>1.0163E-2</v>
      </c>
    </row>
    <row r="82" spans="2:2" ht="15" customHeight="1" thickBot="1" x14ac:dyDescent="0.35"/>
    <row r="83" spans="2:2" ht="15" customHeight="1" x14ac:dyDescent="0.3">
      <c r="B83" s="39" t="s">
        <v>617</v>
      </c>
    </row>
    <row r="84" spans="2:2" ht="15" customHeight="1" x14ac:dyDescent="0.3">
      <c r="B84" s="91" t="s">
        <v>600</v>
      </c>
    </row>
    <row r="85" spans="2:2" ht="15" customHeight="1" x14ac:dyDescent="0.3">
      <c r="B85" s="91" t="s">
        <v>601</v>
      </c>
    </row>
    <row r="86" spans="2:2" ht="15" customHeight="1" x14ac:dyDescent="0.3">
      <c r="B86" s="91" t="s">
        <v>602</v>
      </c>
    </row>
    <row r="87" spans="2:2" ht="15" customHeight="1" x14ac:dyDescent="0.3">
      <c r="B87" s="91" t="s">
        <v>107</v>
      </c>
    </row>
    <row r="88" spans="2:2" ht="15" customHeight="1" x14ac:dyDescent="0.3">
      <c r="B88" s="91" t="s">
        <v>603</v>
      </c>
    </row>
    <row r="89" spans="2:2" ht="15" customHeight="1" x14ac:dyDescent="0.3">
      <c r="B89" s="91" t="s">
        <v>108</v>
      </c>
    </row>
    <row r="90" spans="2:2" ht="15" customHeight="1" x14ac:dyDescent="0.3">
      <c r="B90" s="91" t="s">
        <v>604</v>
      </c>
    </row>
    <row r="91" spans="2:2" ht="15" customHeight="1" x14ac:dyDescent="0.3">
      <c r="B91" s="91" t="s">
        <v>605</v>
      </c>
    </row>
    <row r="92" spans="2:2" x14ac:dyDescent="0.3">
      <c r="B92" s="91" t="s">
        <v>223</v>
      </c>
    </row>
    <row r="93" spans="2:2" ht="15" customHeight="1" x14ac:dyDescent="0.3">
      <c r="B93" s="91" t="s">
        <v>606</v>
      </c>
    </row>
    <row r="94" spans="2:2" ht="15" customHeight="1" x14ac:dyDescent="0.3">
      <c r="B94" s="91" t="s">
        <v>607</v>
      </c>
    </row>
    <row r="95" spans="2:2" ht="15" customHeight="1" x14ac:dyDescent="0.3">
      <c r="B95" s="91" t="s">
        <v>660</v>
      </c>
    </row>
    <row r="96" spans="2:2" ht="15" customHeight="1" x14ac:dyDescent="0.3">
      <c r="B96" s="91" t="s">
        <v>519</v>
      </c>
    </row>
    <row r="97" spans="2:33" ht="15" customHeight="1" x14ac:dyDescent="0.3">
      <c r="B97" s="91" t="s">
        <v>608</v>
      </c>
    </row>
    <row r="98" spans="2:33" ht="15" customHeight="1" x14ac:dyDescent="0.3">
      <c r="B98" s="91" t="s">
        <v>609</v>
      </c>
    </row>
    <row r="99" spans="2:33" ht="15" customHeight="1" x14ac:dyDescent="0.3">
      <c r="B99" s="91" t="s">
        <v>610</v>
      </c>
    </row>
    <row r="100" spans="2:33" ht="15" customHeight="1" x14ac:dyDescent="0.3">
      <c r="B100" s="91" t="s">
        <v>525</v>
      </c>
    </row>
    <row r="101" spans="2:33" x14ac:dyDescent="0.3">
      <c r="B101" s="91" t="s">
        <v>611</v>
      </c>
    </row>
    <row r="102" spans="2:33" x14ac:dyDescent="0.3">
      <c r="B102" s="91" t="s">
        <v>612</v>
      </c>
    </row>
    <row r="103" spans="2:33" ht="15" customHeight="1" x14ac:dyDescent="0.3">
      <c r="B103" s="91" t="s">
        <v>613</v>
      </c>
    </row>
    <row r="104" spans="2:33" ht="15" customHeight="1" x14ac:dyDescent="0.3">
      <c r="B104" s="91" t="s">
        <v>614</v>
      </c>
    </row>
    <row r="105" spans="2:33" ht="15" customHeight="1" x14ac:dyDescent="0.3">
      <c r="B105" s="91" t="s">
        <v>615</v>
      </c>
    </row>
    <row r="106" spans="2:33" ht="15" customHeight="1" x14ac:dyDescent="0.3">
      <c r="B106" s="91" t="s">
        <v>616</v>
      </c>
    </row>
    <row r="107" spans="2:33" ht="15" customHeight="1" x14ac:dyDescent="0.3">
      <c r="B107" s="91" t="s">
        <v>109</v>
      </c>
    </row>
    <row r="108" spans="2:33" ht="15" customHeight="1" x14ac:dyDescent="0.3">
      <c r="B108" s="91" t="s">
        <v>584</v>
      </c>
    </row>
    <row r="109" spans="2:33" ht="15" customHeight="1" x14ac:dyDescent="0.3">
      <c r="B109" s="91" t="s">
        <v>585</v>
      </c>
    </row>
    <row r="110" spans="2:33" ht="15" customHeight="1" x14ac:dyDescent="0.3">
      <c r="B110" s="91" t="s">
        <v>659</v>
      </c>
    </row>
    <row r="111" spans="2:33" ht="15" customHeight="1" x14ac:dyDescent="0.3">
      <c r="B111" s="91" t="s">
        <v>638</v>
      </c>
    </row>
    <row r="112" spans="2:33" ht="15" customHeight="1" x14ac:dyDescent="0.3"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</row>
    <row r="113" s="87" customFormat="1" ht="15" customHeight="1" x14ac:dyDescent="0.3"/>
    <row r="114" s="87" customFormat="1" ht="15" customHeight="1" x14ac:dyDescent="0.3"/>
    <row r="115" s="87" customFormat="1" ht="15" customHeight="1" x14ac:dyDescent="0.3"/>
    <row r="116" s="87" customFormat="1" ht="15" customHeight="1" x14ac:dyDescent="0.3"/>
    <row r="117" s="87" customFormat="1" ht="15" customHeight="1" x14ac:dyDescent="0.3"/>
    <row r="118" s="87" customFormat="1" ht="15" customHeight="1" x14ac:dyDescent="0.3"/>
    <row r="119" s="87" customFormat="1" ht="15" customHeight="1" x14ac:dyDescent="0.3"/>
    <row r="120" s="87" customFormat="1" ht="15" customHeight="1" x14ac:dyDescent="0.3"/>
    <row r="121" s="87" customFormat="1" ht="15" customHeight="1" x14ac:dyDescent="0.3"/>
    <row r="122" s="87" customFormat="1" ht="15" customHeight="1" x14ac:dyDescent="0.3"/>
    <row r="123" s="87" customFormat="1" ht="15" customHeight="1" x14ac:dyDescent="0.3"/>
    <row r="124" s="87" customFormat="1" ht="15" customHeight="1" x14ac:dyDescent="0.3"/>
    <row r="125" s="87" customFormat="1" ht="15" customHeight="1" x14ac:dyDescent="0.3"/>
    <row r="126" s="87" customFormat="1" ht="15" customHeight="1" x14ac:dyDescent="0.3"/>
    <row r="127" s="87" customFormat="1" ht="15" customHeight="1" x14ac:dyDescent="0.3"/>
    <row r="128" s="87" customFormat="1" ht="15" customHeight="1" x14ac:dyDescent="0.3"/>
    <row r="129" s="87" customFormat="1" ht="15" customHeight="1" x14ac:dyDescent="0.3"/>
    <row r="130" s="87" customFormat="1" ht="15" customHeight="1" x14ac:dyDescent="0.3"/>
    <row r="131" s="87" customFormat="1" ht="15" customHeight="1" x14ac:dyDescent="0.3"/>
    <row r="132" s="87" customFormat="1" ht="15" customHeight="1" x14ac:dyDescent="0.3"/>
    <row r="133" s="87" customFormat="1" ht="15" customHeight="1" x14ac:dyDescent="0.3"/>
    <row r="134" s="87" customFormat="1" ht="15" customHeight="1" x14ac:dyDescent="0.3"/>
    <row r="135" s="87" customFormat="1" ht="15" customHeight="1" x14ac:dyDescent="0.3"/>
    <row r="136" s="87" customFormat="1" ht="15" customHeight="1" x14ac:dyDescent="0.3"/>
    <row r="137" s="87" customFormat="1" ht="15" customHeight="1" x14ac:dyDescent="0.3"/>
    <row r="138" s="87" customFormat="1" ht="15" customHeight="1" x14ac:dyDescent="0.3"/>
    <row r="139" s="87" customFormat="1" ht="15" customHeight="1" x14ac:dyDescent="0.3"/>
    <row r="140" s="87" customFormat="1" ht="15" customHeight="1" x14ac:dyDescent="0.3"/>
    <row r="141" s="87" customFormat="1" x14ac:dyDescent="0.3"/>
    <row r="142" s="87" customFormat="1" x14ac:dyDescent="0.3"/>
    <row r="143" s="87" customFormat="1" x14ac:dyDescent="0.3"/>
    <row r="144" s="87" customFormat="1" x14ac:dyDescent="0.3"/>
    <row r="145" s="87" customFormat="1" x14ac:dyDescent="0.3"/>
    <row r="146" s="87" customFormat="1" x14ac:dyDescent="0.3"/>
    <row r="147" s="87" customFormat="1" x14ac:dyDescent="0.3"/>
    <row r="148" s="87" customFormat="1" x14ac:dyDescent="0.3"/>
    <row r="149" s="87" customFormat="1" x14ac:dyDescent="0.3"/>
    <row r="150" s="87" customFormat="1" ht="15" customHeight="1" x14ac:dyDescent="0.3"/>
    <row r="151" s="87" customFormat="1" ht="15" customHeight="1" x14ac:dyDescent="0.3"/>
    <row r="152" s="87" customFormat="1" ht="15" customHeight="1" x14ac:dyDescent="0.3"/>
    <row r="153" s="87" customFormat="1" ht="15" customHeight="1" x14ac:dyDescent="0.3"/>
    <row r="154" s="87" customFormat="1" ht="15" customHeight="1" x14ac:dyDescent="0.3"/>
    <row r="155" s="87" customFormat="1" ht="15" customHeight="1" x14ac:dyDescent="0.3"/>
    <row r="156" s="87" customFormat="1" ht="15" customHeight="1" x14ac:dyDescent="0.3"/>
    <row r="157" s="87" customFormat="1" ht="15" customHeight="1" x14ac:dyDescent="0.3"/>
    <row r="158" s="87" customFormat="1" ht="15" customHeight="1" x14ac:dyDescent="0.3"/>
    <row r="159" s="87" customFormat="1" ht="15" customHeight="1" x14ac:dyDescent="0.3"/>
    <row r="160" s="87" customFormat="1" ht="15" customHeight="1" x14ac:dyDescent="0.3"/>
    <row r="161" s="87" customFormat="1" ht="15" customHeight="1" x14ac:dyDescent="0.3"/>
    <row r="162" s="87" customFormat="1" ht="15" customHeight="1" x14ac:dyDescent="0.3"/>
    <row r="163" s="87" customFormat="1" ht="15" customHeight="1" x14ac:dyDescent="0.3"/>
    <row r="164" s="87" customFormat="1" ht="15" customHeight="1" x14ac:dyDescent="0.3"/>
    <row r="165" s="87" customFormat="1" x14ac:dyDescent="0.3"/>
    <row r="166" s="87" customFormat="1" ht="15" customHeight="1" x14ac:dyDescent="0.3"/>
    <row r="167" s="87" customFormat="1" ht="15" customHeight="1" x14ac:dyDescent="0.3"/>
    <row r="168" s="87" customFormat="1" ht="15" customHeight="1" x14ac:dyDescent="0.3"/>
    <row r="169" s="87" customFormat="1" ht="15" customHeight="1" x14ac:dyDescent="0.3"/>
    <row r="170" s="87" customFormat="1" ht="15" customHeight="1" x14ac:dyDescent="0.3"/>
    <row r="171" s="87" customFormat="1" ht="15" customHeight="1" x14ac:dyDescent="0.3"/>
    <row r="172" s="87" customFormat="1" ht="15" customHeight="1" x14ac:dyDescent="0.3"/>
    <row r="173" s="87" customFormat="1" ht="15" customHeight="1" x14ac:dyDescent="0.3"/>
    <row r="174" s="87" customFormat="1" ht="15" customHeight="1" x14ac:dyDescent="0.3"/>
    <row r="175" s="87" customFormat="1" ht="15" customHeight="1" x14ac:dyDescent="0.3"/>
    <row r="176" s="87" customFormat="1" ht="15" customHeight="1" x14ac:dyDescent="0.3"/>
    <row r="177" s="87" customFormat="1" ht="15" customHeight="1" x14ac:dyDescent="0.3"/>
    <row r="178" s="87" customFormat="1" ht="15" customHeight="1" x14ac:dyDescent="0.3"/>
    <row r="179" s="87" customFormat="1" ht="15" customHeight="1" x14ac:dyDescent="0.3"/>
    <row r="180" s="87" customFormat="1" x14ac:dyDescent="0.3"/>
    <row r="181" s="87" customFormat="1" ht="15" customHeight="1" x14ac:dyDescent="0.3"/>
    <row r="182" s="87" customFormat="1" ht="15" customHeight="1" x14ac:dyDescent="0.3"/>
    <row r="183" s="87" customFormat="1" ht="15" customHeight="1" x14ac:dyDescent="0.3"/>
    <row r="184" s="87" customFormat="1" ht="15" customHeight="1" x14ac:dyDescent="0.3"/>
    <row r="185" s="87" customFormat="1" ht="15" customHeight="1" x14ac:dyDescent="0.3"/>
    <row r="186" s="87" customFormat="1" ht="15" customHeight="1" x14ac:dyDescent="0.3"/>
    <row r="187" s="87" customFormat="1" ht="15" customHeight="1" x14ac:dyDescent="0.3"/>
    <row r="188" s="87" customFormat="1" ht="15" customHeight="1" x14ac:dyDescent="0.3"/>
    <row r="189" s="87" customFormat="1" ht="15" customHeight="1" x14ac:dyDescent="0.3"/>
    <row r="190" s="87" customFormat="1" ht="15" customHeight="1" x14ac:dyDescent="0.3"/>
    <row r="191" s="87" customFormat="1" ht="15" customHeight="1" x14ac:dyDescent="0.3"/>
    <row r="192" s="87" customFormat="1" ht="15" customHeight="1" x14ac:dyDescent="0.3"/>
    <row r="193" s="87" customFormat="1" ht="15" customHeight="1" x14ac:dyDescent="0.3"/>
    <row r="194" s="87" customFormat="1" ht="15" customHeight="1" x14ac:dyDescent="0.3"/>
    <row r="195" s="87" customFormat="1" ht="15" customHeight="1" x14ac:dyDescent="0.3"/>
    <row r="196" s="87" customFormat="1" ht="15" customHeight="1" x14ac:dyDescent="0.3"/>
    <row r="197" s="87" customFormat="1" ht="15" customHeight="1" x14ac:dyDescent="0.3"/>
    <row r="198" s="87" customFormat="1" ht="15" customHeight="1" x14ac:dyDescent="0.3"/>
    <row r="199" s="87" customFormat="1" ht="15" customHeight="1" x14ac:dyDescent="0.3"/>
    <row r="200" s="87" customFormat="1" ht="15" customHeight="1" x14ac:dyDescent="0.3"/>
    <row r="201" s="87" customFormat="1" ht="15" customHeight="1" x14ac:dyDescent="0.3"/>
    <row r="202" s="87" customFormat="1" ht="15" customHeight="1" x14ac:dyDescent="0.3"/>
    <row r="203" s="87" customFormat="1" ht="15" customHeight="1" x14ac:dyDescent="0.3"/>
    <row r="204" s="87" customFormat="1" ht="15" customHeight="1" x14ac:dyDescent="0.3"/>
    <row r="205" s="87" customFormat="1" x14ac:dyDescent="0.3"/>
    <row r="206" s="87" customFormat="1" x14ac:dyDescent="0.3"/>
    <row r="207" s="87" customFormat="1" ht="15" customHeight="1" x14ac:dyDescent="0.3"/>
    <row r="208" s="87" customFormat="1" ht="15" customHeight="1" x14ac:dyDescent="0.3"/>
    <row r="209" s="87" customFormat="1" ht="15" customHeight="1" x14ac:dyDescent="0.3"/>
    <row r="210" s="87" customFormat="1" ht="15" customHeight="1" x14ac:dyDescent="0.3"/>
    <row r="211" s="87" customFormat="1" ht="15" customHeight="1" x14ac:dyDescent="0.3"/>
    <row r="212" s="87" customFormat="1" ht="15" customHeight="1" x14ac:dyDescent="0.3"/>
    <row r="213" s="87" customFormat="1" ht="15" customHeight="1" x14ac:dyDescent="0.3"/>
    <row r="214" s="87" customFormat="1" ht="15" customHeight="1" x14ac:dyDescent="0.3"/>
    <row r="215" s="87" customFormat="1" ht="15" customHeight="1" x14ac:dyDescent="0.3"/>
    <row r="216" s="87" customFormat="1" ht="15" customHeight="1" x14ac:dyDescent="0.3"/>
    <row r="217" s="87" customFormat="1" ht="15" customHeight="1" x14ac:dyDescent="0.3"/>
    <row r="218" s="87" customFormat="1" ht="15" customHeight="1" x14ac:dyDescent="0.3"/>
    <row r="219" s="87" customFormat="1" ht="15" customHeight="1" x14ac:dyDescent="0.3"/>
    <row r="220" s="87" customFormat="1" ht="15" customHeight="1" x14ac:dyDescent="0.3"/>
    <row r="221" s="87" customFormat="1" ht="15" customHeight="1" x14ac:dyDescent="0.3"/>
    <row r="222" s="87" customFormat="1" ht="15" customHeight="1" x14ac:dyDescent="0.3"/>
    <row r="223" s="87" customFormat="1" x14ac:dyDescent="0.3"/>
    <row r="224" s="87" customFormat="1" ht="15" customHeight="1" x14ac:dyDescent="0.3"/>
    <row r="225" s="87" customFormat="1" ht="15" customHeight="1" x14ac:dyDescent="0.3"/>
    <row r="226" s="87" customFormat="1" x14ac:dyDescent="0.3"/>
    <row r="227" s="87" customFormat="1" ht="15" customHeight="1" x14ac:dyDescent="0.3"/>
    <row r="228" s="87" customFormat="1" ht="15" customHeight="1" x14ac:dyDescent="0.3"/>
    <row r="229" s="87" customFormat="1" ht="15" customHeight="1" x14ac:dyDescent="0.3"/>
    <row r="230" s="87" customFormat="1" ht="15" customHeight="1" x14ac:dyDescent="0.3"/>
    <row r="231" s="87" customFormat="1" ht="15" customHeight="1" x14ac:dyDescent="0.3"/>
    <row r="232" s="87" customFormat="1" ht="15" customHeight="1" x14ac:dyDescent="0.3"/>
    <row r="233" s="87" customFormat="1" ht="15" customHeight="1" x14ac:dyDescent="0.3"/>
    <row r="234" s="87" customFormat="1" ht="15" customHeight="1" x14ac:dyDescent="0.3"/>
    <row r="235" s="87" customFormat="1" ht="15" customHeight="1" x14ac:dyDescent="0.3"/>
    <row r="236" s="87" customFormat="1" ht="15" customHeight="1" x14ac:dyDescent="0.3"/>
    <row r="237" s="87" customFormat="1" ht="15" customHeight="1" x14ac:dyDescent="0.3"/>
    <row r="238" s="87" customFormat="1" ht="15" customHeight="1" x14ac:dyDescent="0.3"/>
    <row r="239" s="87" customFormat="1" ht="15" customHeight="1" x14ac:dyDescent="0.3"/>
    <row r="240" s="87" customFormat="1" ht="15" customHeight="1" x14ac:dyDescent="0.3"/>
    <row r="241" s="87" customFormat="1" ht="15" customHeight="1" x14ac:dyDescent="0.3"/>
    <row r="242" s="87" customFormat="1" ht="15" customHeight="1" x14ac:dyDescent="0.3"/>
    <row r="243" s="87" customFormat="1" ht="15" customHeight="1" x14ac:dyDescent="0.3"/>
    <row r="244" s="87" customFormat="1" ht="15" customHeight="1" x14ac:dyDescent="0.3"/>
    <row r="245" s="87" customFormat="1" ht="15" customHeight="1" x14ac:dyDescent="0.3"/>
    <row r="246" s="87" customFormat="1" ht="15" customHeight="1" x14ac:dyDescent="0.3"/>
    <row r="247" s="87" customFormat="1" ht="15" customHeight="1" x14ac:dyDescent="0.3"/>
    <row r="248" s="87" customFormat="1" ht="15" customHeight="1" x14ac:dyDescent="0.3"/>
    <row r="249" s="87" customFormat="1" ht="15" customHeight="1" x14ac:dyDescent="0.3"/>
    <row r="250" s="87" customFormat="1" ht="15" customHeight="1" x14ac:dyDescent="0.3"/>
    <row r="251" s="87" customFormat="1" ht="15" customHeight="1" x14ac:dyDescent="0.3"/>
    <row r="252" s="87" customFormat="1" ht="15" customHeight="1" x14ac:dyDescent="0.3"/>
    <row r="253" s="87" customFormat="1" ht="15" customHeight="1" x14ac:dyDescent="0.3"/>
    <row r="254" s="87" customFormat="1" ht="15" customHeight="1" x14ac:dyDescent="0.3"/>
    <row r="255" s="87" customFormat="1" ht="15" customHeight="1" x14ac:dyDescent="0.3"/>
    <row r="256" s="87" customFormat="1" ht="15" customHeight="1" x14ac:dyDescent="0.3"/>
    <row r="257" s="87" customFormat="1" ht="15" customHeight="1" x14ac:dyDescent="0.3"/>
    <row r="258" s="87" customFormat="1" ht="15" customHeight="1" x14ac:dyDescent="0.3"/>
    <row r="259" s="87" customFormat="1" ht="15" customHeight="1" x14ac:dyDescent="0.3"/>
    <row r="260" s="87" customFormat="1" ht="15" customHeight="1" x14ac:dyDescent="0.3"/>
    <row r="261" s="87" customFormat="1" ht="15" customHeight="1" x14ac:dyDescent="0.3"/>
    <row r="262" s="87" customFormat="1" ht="15" customHeight="1" x14ac:dyDescent="0.3"/>
    <row r="263" s="87" customFormat="1" ht="15" customHeight="1" x14ac:dyDescent="0.3"/>
    <row r="264" s="87" customFormat="1" ht="15" customHeight="1" x14ac:dyDescent="0.3"/>
    <row r="265" s="87" customFormat="1" ht="15" customHeight="1" x14ac:dyDescent="0.3"/>
    <row r="266" s="87" customFormat="1" ht="15" customHeight="1" x14ac:dyDescent="0.3"/>
    <row r="267" s="87" customFormat="1" ht="15" customHeight="1" x14ac:dyDescent="0.3"/>
    <row r="268" s="87" customFormat="1" ht="15" customHeight="1" x14ac:dyDescent="0.3"/>
    <row r="269" s="87" customFormat="1" ht="15" customHeight="1" x14ac:dyDescent="0.3"/>
    <row r="270" s="87" customFormat="1" ht="15" customHeight="1" x14ac:dyDescent="0.3"/>
    <row r="271" s="87" customFormat="1" ht="15" customHeight="1" x14ac:dyDescent="0.3"/>
    <row r="272" s="87" customFormat="1" ht="15" customHeight="1" x14ac:dyDescent="0.3"/>
    <row r="273" s="87" customFormat="1" ht="15" customHeight="1" x14ac:dyDescent="0.3"/>
    <row r="274" s="87" customFormat="1" ht="15" customHeight="1" x14ac:dyDescent="0.3"/>
    <row r="275" s="87" customFormat="1" ht="15" customHeight="1" x14ac:dyDescent="0.3"/>
    <row r="276" s="87" customFormat="1" ht="15" customHeight="1" x14ac:dyDescent="0.3"/>
    <row r="277" s="87" customFormat="1" ht="15" customHeight="1" x14ac:dyDescent="0.3"/>
    <row r="278" s="87" customFormat="1" ht="15" customHeight="1" x14ac:dyDescent="0.3"/>
    <row r="279" s="87" customFormat="1" ht="15" customHeight="1" x14ac:dyDescent="0.3"/>
    <row r="280" s="87" customFormat="1" ht="15" customHeight="1" x14ac:dyDescent="0.3"/>
    <row r="281" s="87" customFormat="1" ht="15" customHeight="1" x14ac:dyDescent="0.3"/>
    <row r="282" s="87" customFormat="1" ht="15" customHeight="1" x14ac:dyDescent="0.3"/>
    <row r="283" s="87" customFormat="1" ht="15" customHeight="1" x14ac:dyDescent="0.3"/>
    <row r="284" s="87" customFormat="1" ht="15" customHeight="1" x14ac:dyDescent="0.3"/>
    <row r="285" s="87" customFormat="1" ht="15" customHeight="1" x14ac:dyDescent="0.3"/>
    <row r="286" s="87" customFormat="1" ht="15" customHeight="1" x14ac:dyDescent="0.3"/>
    <row r="287" s="87" customFormat="1" ht="15" customHeight="1" x14ac:dyDescent="0.3"/>
    <row r="288" s="87" customFormat="1" ht="15" customHeight="1" x14ac:dyDescent="0.3"/>
    <row r="289" s="87" customFormat="1" ht="15" customHeight="1" x14ac:dyDescent="0.3"/>
    <row r="290" s="87" customFormat="1" ht="15" customHeight="1" x14ac:dyDescent="0.3"/>
    <row r="291" s="87" customFormat="1" ht="15" customHeight="1" x14ac:dyDescent="0.3"/>
    <row r="292" s="87" customFormat="1" ht="15" customHeight="1" x14ac:dyDescent="0.3"/>
    <row r="293" s="87" customFormat="1" ht="15" customHeight="1" x14ac:dyDescent="0.3"/>
    <row r="294" s="87" customFormat="1" ht="15" customHeight="1" x14ac:dyDescent="0.3"/>
    <row r="295" s="87" customFormat="1" ht="15" customHeight="1" x14ac:dyDescent="0.3"/>
    <row r="296" s="87" customFormat="1" ht="15" customHeight="1" x14ac:dyDescent="0.3"/>
    <row r="297" s="87" customFormat="1" ht="15" customHeight="1" x14ac:dyDescent="0.3"/>
    <row r="298" s="87" customFormat="1" ht="15" customHeight="1" x14ac:dyDescent="0.3"/>
    <row r="299" s="87" customFormat="1" ht="15" customHeight="1" x14ac:dyDescent="0.3"/>
    <row r="300" s="87" customFormat="1" ht="15" customHeight="1" x14ac:dyDescent="0.3"/>
    <row r="301" s="87" customFormat="1" ht="15" customHeight="1" x14ac:dyDescent="0.3"/>
    <row r="302" s="87" customFormat="1" ht="15" customHeight="1" x14ac:dyDescent="0.3"/>
    <row r="303" s="87" customFormat="1" ht="15" customHeight="1" x14ac:dyDescent="0.3"/>
    <row r="304" s="87" customFormat="1" ht="15" customHeight="1" x14ac:dyDescent="0.3"/>
    <row r="305" spans="2:33" ht="15" customHeight="1" x14ac:dyDescent="0.3"/>
    <row r="306" spans="2:33" ht="15" customHeight="1" x14ac:dyDescent="0.3"/>
    <row r="307" spans="2:33" ht="15" customHeight="1" x14ac:dyDescent="0.3"/>
    <row r="308" spans="2:33" ht="15" customHeight="1" x14ac:dyDescent="0.3"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</row>
    <row r="309" spans="2:33" ht="15" customHeight="1" x14ac:dyDescent="0.3"/>
    <row r="310" spans="2:33" ht="15" customHeight="1" x14ac:dyDescent="0.3"/>
    <row r="311" spans="2:33" ht="15" customHeight="1" x14ac:dyDescent="0.3"/>
    <row r="312" spans="2:33" ht="15" customHeight="1" x14ac:dyDescent="0.3"/>
    <row r="313" spans="2:33" ht="15" customHeight="1" x14ac:dyDescent="0.3"/>
    <row r="314" spans="2:33" ht="15" customHeight="1" x14ac:dyDescent="0.3"/>
    <row r="315" spans="2:33" ht="15" customHeight="1" x14ac:dyDescent="0.3"/>
    <row r="316" spans="2:33" ht="15" customHeight="1" x14ac:dyDescent="0.3"/>
    <row r="317" spans="2:33" ht="15" customHeight="1" x14ac:dyDescent="0.3"/>
    <row r="318" spans="2:33" ht="15" customHeight="1" x14ac:dyDescent="0.3"/>
    <row r="319" spans="2:33" ht="15" customHeight="1" x14ac:dyDescent="0.3"/>
    <row r="320" spans="2:33" ht="15" customHeight="1" x14ac:dyDescent="0.3"/>
    <row r="321" s="87" customFormat="1" ht="15" customHeight="1" x14ac:dyDescent="0.3"/>
    <row r="322" s="87" customFormat="1" ht="15" customHeight="1" x14ac:dyDescent="0.3"/>
    <row r="323" s="87" customFormat="1" ht="15" customHeight="1" x14ac:dyDescent="0.3"/>
    <row r="324" s="87" customFormat="1" ht="15" customHeight="1" x14ac:dyDescent="0.3"/>
    <row r="325" s="87" customFormat="1" ht="15" customHeight="1" x14ac:dyDescent="0.3"/>
    <row r="326" s="87" customFormat="1" ht="15" customHeight="1" x14ac:dyDescent="0.3"/>
    <row r="327" s="87" customFormat="1" ht="15" customHeight="1" x14ac:dyDescent="0.3"/>
    <row r="328" s="87" customFormat="1" ht="15" customHeight="1" x14ac:dyDescent="0.3"/>
    <row r="329" s="87" customFormat="1" ht="15" customHeight="1" x14ac:dyDescent="0.3"/>
    <row r="330" s="87" customFormat="1" ht="15" customHeight="1" x14ac:dyDescent="0.3"/>
    <row r="331" s="87" customFormat="1" ht="15" customHeight="1" x14ac:dyDescent="0.3"/>
    <row r="332" s="87" customFormat="1" ht="15" customHeight="1" x14ac:dyDescent="0.3"/>
    <row r="333" s="87" customFormat="1" ht="15" customHeight="1" x14ac:dyDescent="0.3"/>
    <row r="334" s="87" customFormat="1" ht="15" customHeight="1" x14ac:dyDescent="0.3"/>
    <row r="335" s="87" customFormat="1" ht="15" customHeight="1" x14ac:dyDescent="0.3"/>
    <row r="336" s="87" customFormat="1" ht="15" customHeight="1" x14ac:dyDescent="0.3"/>
    <row r="337" s="87" customFormat="1" ht="15" customHeight="1" x14ac:dyDescent="0.3"/>
    <row r="338" s="87" customFormat="1" ht="15" customHeight="1" x14ac:dyDescent="0.3"/>
    <row r="339" s="87" customFormat="1" ht="15" customHeight="1" x14ac:dyDescent="0.3"/>
    <row r="340" s="87" customFormat="1" ht="15" customHeight="1" x14ac:dyDescent="0.3"/>
    <row r="341" s="87" customFormat="1" ht="15" customHeight="1" x14ac:dyDescent="0.3"/>
    <row r="342" s="87" customFormat="1" ht="15" customHeight="1" x14ac:dyDescent="0.3"/>
    <row r="343" s="87" customFormat="1" ht="15" customHeight="1" x14ac:dyDescent="0.3"/>
    <row r="344" s="87" customFormat="1" ht="15" customHeight="1" x14ac:dyDescent="0.3"/>
    <row r="345" s="87" customFormat="1" ht="15" customHeight="1" x14ac:dyDescent="0.3"/>
    <row r="346" s="87" customFormat="1" ht="15" customHeight="1" x14ac:dyDescent="0.3"/>
    <row r="347" s="87" customFormat="1" ht="15" customHeight="1" x14ac:dyDescent="0.3"/>
    <row r="348" s="87" customFormat="1" ht="15" customHeight="1" x14ac:dyDescent="0.3"/>
    <row r="349" s="87" customFormat="1" ht="15" customHeight="1" x14ac:dyDescent="0.3"/>
    <row r="350" s="87" customFormat="1" ht="15" customHeight="1" x14ac:dyDescent="0.3"/>
    <row r="351" s="87" customFormat="1" ht="15" customHeight="1" x14ac:dyDescent="0.3"/>
    <row r="352" s="87" customFormat="1" ht="15" customHeight="1" x14ac:dyDescent="0.3"/>
    <row r="353" s="87" customFormat="1" ht="15" customHeight="1" x14ac:dyDescent="0.3"/>
    <row r="354" s="87" customFormat="1" ht="15" customHeight="1" x14ac:dyDescent="0.3"/>
    <row r="355" s="87" customFormat="1" ht="15" customHeight="1" x14ac:dyDescent="0.3"/>
    <row r="356" s="87" customFormat="1" ht="15" customHeight="1" x14ac:dyDescent="0.3"/>
    <row r="357" s="87" customFormat="1" ht="15" customHeight="1" x14ac:dyDescent="0.3"/>
    <row r="358" s="87" customFormat="1" ht="15" customHeight="1" x14ac:dyDescent="0.3"/>
    <row r="359" s="87" customFormat="1" ht="15" customHeight="1" x14ac:dyDescent="0.3"/>
    <row r="360" s="87" customFormat="1" ht="15" customHeight="1" x14ac:dyDescent="0.3"/>
    <row r="361" s="87" customFormat="1" ht="15" customHeight="1" x14ac:dyDescent="0.3"/>
    <row r="362" s="87" customFormat="1" ht="15" customHeight="1" x14ac:dyDescent="0.3"/>
    <row r="363" s="87" customFormat="1" ht="15" customHeight="1" x14ac:dyDescent="0.3"/>
    <row r="364" s="87" customFormat="1" ht="15" customHeight="1" x14ac:dyDescent="0.3"/>
    <row r="365" s="87" customFormat="1" ht="15" customHeight="1" x14ac:dyDescent="0.3"/>
    <row r="366" s="87" customFormat="1" ht="15" customHeight="1" x14ac:dyDescent="0.3"/>
    <row r="367" s="87" customFormat="1" ht="15" customHeight="1" x14ac:dyDescent="0.3"/>
    <row r="368" s="87" customFormat="1" ht="15" customHeight="1" x14ac:dyDescent="0.3"/>
    <row r="369" s="87" customFormat="1" ht="15" customHeight="1" x14ac:dyDescent="0.3"/>
    <row r="370" s="87" customFormat="1" ht="15" customHeight="1" x14ac:dyDescent="0.3"/>
    <row r="371" s="87" customFormat="1" ht="15" customHeight="1" x14ac:dyDescent="0.3"/>
    <row r="372" s="87" customFormat="1" ht="15" customHeight="1" x14ac:dyDescent="0.3"/>
    <row r="373" s="87" customFormat="1" ht="15" customHeight="1" x14ac:dyDescent="0.3"/>
    <row r="374" s="87" customFormat="1" ht="15" customHeight="1" x14ac:dyDescent="0.3"/>
    <row r="375" s="87" customFormat="1" ht="15" customHeight="1" x14ac:dyDescent="0.3"/>
    <row r="376" s="87" customFormat="1" ht="15" customHeight="1" x14ac:dyDescent="0.3"/>
    <row r="377" s="87" customFormat="1" ht="15" customHeight="1" x14ac:dyDescent="0.3"/>
    <row r="378" s="87" customFormat="1" ht="15" customHeight="1" x14ac:dyDescent="0.3"/>
    <row r="379" s="87" customFormat="1" ht="15" customHeight="1" x14ac:dyDescent="0.3"/>
    <row r="380" s="87" customFormat="1" ht="15" customHeight="1" x14ac:dyDescent="0.3"/>
    <row r="381" s="87" customFormat="1" ht="15" customHeight="1" x14ac:dyDescent="0.3"/>
    <row r="382" s="87" customFormat="1" ht="15" customHeight="1" x14ac:dyDescent="0.3"/>
    <row r="383" s="87" customFormat="1" ht="15" customHeight="1" x14ac:dyDescent="0.3"/>
    <row r="384" s="87" customFormat="1" ht="15" customHeight="1" x14ac:dyDescent="0.3"/>
    <row r="385" s="87" customFormat="1" ht="15" customHeight="1" x14ac:dyDescent="0.3"/>
    <row r="386" s="87" customFormat="1" ht="15" customHeight="1" x14ac:dyDescent="0.3"/>
    <row r="387" s="87" customFormat="1" ht="15" customHeight="1" x14ac:dyDescent="0.3"/>
    <row r="388" s="87" customFormat="1" ht="15" customHeight="1" x14ac:dyDescent="0.3"/>
    <row r="389" s="87" customFormat="1" ht="15" customHeight="1" x14ac:dyDescent="0.3"/>
    <row r="390" s="87" customFormat="1" ht="15" customHeight="1" x14ac:dyDescent="0.3"/>
    <row r="391" s="87" customFormat="1" ht="15" customHeight="1" x14ac:dyDescent="0.3"/>
    <row r="392" s="87" customFormat="1" ht="15" customHeight="1" x14ac:dyDescent="0.3"/>
    <row r="393" s="87" customFormat="1" ht="15" customHeight="1" x14ac:dyDescent="0.3"/>
    <row r="394" s="87" customFormat="1" ht="15" customHeight="1" x14ac:dyDescent="0.3"/>
    <row r="395" s="87" customFormat="1" ht="15" customHeight="1" x14ac:dyDescent="0.3"/>
    <row r="396" s="87" customFormat="1" ht="15" customHeight="1" x14ac:dyDescent="0.3"/>
    <row r="397" s="87" customFormat="1" ht="15" customHeight="1" x14ac:dyDescent="0.3"/>
    <row r="398" s="87" customFormat="1" ht="15" customHeight="1" x14ac:dyDescent="0.3"/>
    <row r="399" s="87" customFormat="1" ht="15" customHeight="1" x14ac:dyDescent="0.3"/>
    <row r="400" s="87" customFormat="1" ht="15" customHeight="1" x14ac:dyDescent="0.3"/>
    <row r="401" s="87" customFormat="1" ht="15" customHeight="1" x14ac:dyDescent="0.3"/>
    <row r="402" s="87" customFormat="1" ht="15" customHeight="1" x14ac:dyDescent="0.3"/>
    <row r="403" s="87" customFormat="1" ht="15" customHeight="1" x14ac:dyDescent="0.3"/>
    <row r="404" s="87" customFormat="1" ht="15" customHeight="1" x14ac:dyDescent="0.3"/>
    <row r="405" s="87" customFormat="1" ht="15" customHeight="1" x14ac:dyDescent="0.3"/>
    <row r="406" s="87" customFormat="1" ht="15" customHeight="1" x14ac:dyDescent="0.3"/>
    <row r="407" s="87" customFormat="1" ht="15" customHeight="1" x14ac:dyDescent="0.3"/>
    <row r="408" s="87" customFormat="1" ht="15" customHeight="1" x14ac:dyDescent="0.3"/>
    <row r="409" s="87" customFormat="1" ht="15" customHeight="1" x14ac:dyDescent="0.3"/>
    <row r="410" s="87" customFormat="1" ht="15" customHeight="1" x14ac:dyDescent="0.3"/>
    <row r="411" s="87" customFormat="1" ht="15" customHeight="1" x14ac:dyDescent="0.3"/>
    <row r="412" s="87" customFormat="1" ht="15" customHeight="1" x14ac:dyDescent="0.3"/>
    <row r="413" s="87" customFormat="1" ht="15" customHeight="1" x14ac:dyDescent="0.3"/>
    <row r="414" s="87" customFormat="1" ht="15" customHeight="1" x14ac:dyDescent="0.3"/>
    <row r="415" s="87" customFormat="1" ht="15" customHeight="1" x14ac:dyDescent="0.3"/>
    <row r="416" s="87" customFormat="1" ht="15" customHeight="1" x14ac:dyDescent="0.3"/>
    <row r="417" s="87" customFormat="1" ht="15" customHeight="1" x14ac:dyDescent="0.3"/>
    <row r="418" s="87" customFormat="1" ht="15" customHeight="1" x14ac:dyDescent="0.3"/>
    <row r="419" s="87" customFormat="1" ht="15" customHeight="1" x14ac:dyDescent="0.3"/>
    <row r="420" s="87" customFormat="1" ht="15" customHeight="1" x14ac:dyDescent="0.3"/>
    <row r="421" s="87" customFormat="1" ht="15" customHeight="1" x14ac:dyDescent="0.3"/>
    <row r="422" s="87" customFormat="1" ht="15" customHeight="1" x14ac:dyDescent="0.3"/>
    <row r="423" s="87" customFormat="1" ht="15" customHeight="1" x14ac:dyDescent="0.3"/>
    <row r="424" s="87" customFormat="1" ht="15" customHeight="1" x14ac:dyDescent="0.3"/>
    <row r="425" s="87" customFormat="1" ht="15" customHeight="1" x14ac:dyDescent="0.3"/>
    <row r="426" s="87" customFormat="1" ht="15" customHeight="1" x14ac:dyDescent="0.3"/>
    <row r="427" s="87" customFormat="1" ht="15" customHeight="1" x14ac:dyDescent="0.3"/>
    <row r="428" s="87" customFormat="1" ht="15" customHeight="1" x14ac:dyDescent="0.3"/>
    <row r="429" s="87" customFormat="1" ht="15" customHeight="1" x14ac:dyDescent="0.3"/>
    <row r="430" s="87" customFormat="1" ht="15" customHeight="1" x14ac:dyDescent="0.3"/>
    <row r="431" s="87" customFormat="1" ht="15" customHeight="1" x14ac:dyDescent="0.3"/>
    <row r="432" s="87" customFormat="1" ht="15" customHeight="1" x14ac:dyDescent="0.3"/>
    <row r="433" s="87" customFormat="1" ht="15" customHeight="1" x14ac:dyDescent="0.3"/>
    <row r="434" s="87" customFormat="1" ht="15" customHeight="1" x14ac:dyDescent="0.3"/>
    <row r="435" s="87" customFormat="1" ht="15" customHeight="1" x14ac:dyDescent="0.3"/>
    <row r="436" s="87" customFormat="1" ht="15" customHeight="1" x14ac:dyDescent="0.3"/>
    <row r="437" s="87" customFormat="1" ht="15" customHeight="1" x14ac:dyDescent="0.3"/>
    <row r="438" s="87" customFormat="1" ht="15" customHeight="1" x14ac:dyDescent="0.3"/>
    <row r="439" s="87" customFormat="1" ht="15" customHeight="1" x14ac:dyDescent="0.3"/>
    <row r="440" s="87" customFormat="1" ht="15" customHeight="1" x14ac:dyDescent="0.3"/>
    <row r="441" s="87" customFormat="1" ht="15" customHeight="1" x14ac:dyDescent="0.3"/>
    <row r="442" s="87" customFormat="1" ht="15" customHeight="1" x14ac:dyDescent="0.3"/>
    <row r="443" s="87" customFormat="1" ht="15" customHeight="1" x14ac:dyDescent="0.3"/>
    <row r="444" s="87" customFormat="1" ht="15" customHeight="1" x14ac:dyDescent="0.3"/>
    <row r="445" s="87" customFormat="1" ht="15" customHeight="1" x14ac:dyDescent="0.3"/>
    <row r="446" s="87" customFormat="1" ht="15" customHeight="1" x14ac:dyDescent="0.3"/>
    <row r="447" s="87" customFormat="1" ht="15" customHeight="1" x14ac:dyDescent="0.3"/>
    <row r="448" s="87" customFormat="1" ht="15" customHeight="1" x14ac:dyDescent="0.3"/>
    <row r="449" s="87" customFormat="1" ht="15" customHeight="1" x14ac:dyDescent="0.3"/>
    <row r="450" s="87" customFormat="1" ht="15" customHeight="1" x14ac:dyDescent="0.3"/>
    <row r="451" s="87" customFormat="1" ht="15" customHeight="1" x14ac:dyDescent="0.3"/>
    <row r="452" s="87" customFormat="1" ht="15" customHeight="1" x14ac:dyDescent="0.3"/>
    <row r="453" s="87" customFormat="1" ht="15" customHeight="1" x14ac:dyDescent="0.3"/>
    <row r="454" s="87" customFormat="1" ht="15" customHeight="1" x14ac:dyDescent="0.3"/>
    <row r="455" s="87" customFormat="1" ht="15" customHeight="1" x14ac:dyDescent="0.3"/>
    <row r="456" s="87" customFormat="1" ht="15" customHeight="1" x14ac:dyDescent="0.3"/>
    <row r="457" s="87" customFormat="1" ht="15" customHeight="1" x14ac:dyDescent="0.3"/>
    <row r="458" s="87" customFormat="1" ht="15" customHeight="1" x14ac:dyDescent="0.3"/>
    <row r="459" s="87" customFormat="1" ht="15" customHeight="1" x14ac:dyDescent="0.3"/>
    <row r="460" s="87" customFormat="1" ht="15" customHeight="1" x14ac:dyDescent="0.3"/>
    <row r="461" s="87" customFormat="1" ht="15" customHeight="1" x14ac:dyDescent="0.3"/>
    <row r="462" s="87" customFormat="1" ht="15" customHeight="1" x14ac:dyDescent="0.3"/>
    <row r="463" s="87" customFormat="1" ht="15" customHeight="1" x14ac:dyDescent="0.3"/>
    <row r="464" s="87" customFormat="1" ht="15" customHeight="1" x14ac:dyDescent="0.3"/>
    <row r="465" s="87" customFormat="1" ht="15" customHeight="1" x14ac:dyDescent="0.3"/>
    <row r="466" s="87" customFormat="1" ht="15" customHeight="1" x14ac:dyDescent="0.3"/>
    <row r="467" s="87" customFormat="1" ht="15" customHeight="1" x14ac:dyDescent="0.3"/>
    <row r="468" s="87" customFormat="1" ht="15" customHeight="1" x14ac:dyDescent="0.3"/>
    <row r="469" s="87" customFormat="1" ht="15" customHeight="1" x14ac:dyDescent="0.3"/>
    <row r="470" s="87" customFormat="1" ht="15" customHeight="1" x14ac:dyDescent="0.3"/>
    <row r="471" s="87" customFormat="1" ht="15" customHeight="1" x14ac:dyDescent="0.3"/>
    <row r="472" s="87" customFormat="1" ht="15" customHeight="1" x14ac:dyDescent="0.3"/>
    <row r="473" s="87" customFormat="1" ht="15" customHeight="1" x14ac:dyDescent="0.3"/>
    <row r="474" s="87" customFormat="1" ht="15" customHeight="1" x14ac:dyDescent="0.3"/>
    <row r="475" s="87" customFormat="1" ht="15" customHeight="1" x14ac:dyDescent="0.3"/>
    <row r="476" s="87" customFormat="1" ht="15" customHeight="1" x14ac:dyDescent="0.3"/>
    <row r="477" s="87" customFormat="1" ht="15" customHeight="1" x14ac:dyDescent="0.3"/>
    <row r="478" s="87" customFormat="1" ht="15" customHeight="1" x14ac:dyDescent="0.3"/>
    <row r="479" s="87" customFormat="1" ht="15" customHeight="1" x14ac:dyDescent="0.3"/>
    <row r="480" s="87" customFormat="1" ht="15" customHeight="1" x14ac:dyDescent="0.3"/>
    <row r="481" s="87" customFormat="1" ht="15" customHeight="1" x14ac:dyDescent="0.3"/>
    <row r="482" s="87" customFormat="1" ht="15" customHeight="1" x14ac:dyDescent="0.3"/>
    <row r="483" s="87" customFormat="1" ht="15" customHeight="1" x14ac:dyDescent="0.3"/>
    <row r="484" s="87" customFormat="1" ht="15" customHeight="1" x14ac:dyDescent="0.3"/>
    <row r="485" s="87" customFormat="1" ht="15" customHeight="1" x14ac:dyDescent="0.3"/>
    <row r="486" s="87" customFormat="1" ht="15" customHeight="1" x14ac:dyDescent="0.3"/>
    <row r="487" s="87" customFormat="1" ht="15" customHeight="1" x14ac:dyDescent="0.3"/>
    <row r="488" s="87" customFormat="1" ht="15" customHeight="1" x14ac:dyDescent="0.3"/>
    <row r="489" s="87" customFormat="1" ht="15" customHeight="1" x14ac:dyDescent="0.3"/>
    <row r="490" s="87" customFormat="1" ht="15" customHeight="1" x14ac:dyDescent="0.3"/>
    <row r="491" s="87" customFormat="1" ht="15" customHeight="1" x14ac:dyDescent="0.3"/>
    <row r="492" s="87" customFormat="1" ht="15" customHeight="1" x14ac:dyDescent="0.3"/>
    <row r="493" s="87" customFormat="1" ht="15" customHeight="1" x14ac:dyDescent="0.3"/>
    <row r="494" s="87" customFormat="1" ht="15" customHeight="1" x14ac:dyDescent="0.3"/>
    <row r="495" s="87" customFormat="1" ht="15" customHeight="1" x14ac:dyDescent="0.3"/>
    <row r="496" s="87" customFormat="1" ht="15" customHeight="1" x14ac:dyDescent="0.3"/>
    <row r="497" spans="2:33" ht="15" customHeight="1" x14ac:dyDescent="0.3"/>
    <row r="498" spans="2:33" ht="15" customHeight="1" x14ac:dyDescent="0.3"/>
    <row r="499" spans="2:33" ht="15" customHeight="1" x14ac:dyDescent="0.3"/>
    <row r="500" spans="2:33" ht="15" customHeight="1" x14ac:dyDescent="0.3"/>
    <row r="501" spans="2:33" ht="15" customHeight="1" x14ac:dyDescent="0.3"/>
    <row r="502" spans="2:33" ht="15" customHeight="1" x14ac:dyDescent="0.3"/>
    <row r="503" spans="2:33" ht="15" customHeight="1" x14ac:dyDescent="0.3"/>
    <row r="504" spans="2:33" ht="15" customHeight="1" x14ac:dyDescent="0.3"/>
    <row r="505" spans="2:33" ht="15" customHeight="1" x14ac:dyDescent="0.3"/>
    <row r="506" spans="2:33" ht="15" customHeight="1" x14ac:dyDescent="0.3"/>
    <row r="507" spans="2:33" ht="15" customHeight="1" x14ac:dyDescent="0.3"/>
    <row r="508" spans="2:33" ht="15" customHeight="1" x14ac:dyDescent="0.3"/>
    <row r="509" spans="2:33" ht="15" customHeight="1" x14ac:dyDescent="0.3"/>
    <row r="510" spans="2:33" ht="15" customHeight="1" x14ac:dyDescent="0.3"/>
    <row r="511" spans="2:33" ht="15" customHeight="1" x14ac:dyDescent="0.3"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</row>
    <row r="512" spans="2:33" ht="15" customHeight="1" x14ac:dyDescent="0.3"/>
    <row r="513" s="87" customFormat="1" ht="15" customHeight="1" x14ac:dyDescent="0.3"/>
    <row r="514" s="87" customFormat="1" ht="15" customHeight="1" x14ac:dyDescent="0.3"/>
    <row r="515" s="87" customFormat="1" ht="15" customHeight="1" x14ac:dyDescent="0.3"/>
    <row r="516" s="87" customFormat="1" ht="15" customHeight="1" x14ac:dyDescent="0.3"/>
    <row r="517" s="87" customFormat="1" ht="15" customHeight="1" x14ac:dyDescent="0.3"/>
    <row r="518" s="87" customFormat="1" ht="15" customHeight="1" x14ac:dyDescent="0.3"/>
    <row r="519" s="87" customFormat="1" ht="15" customHeight="1" x14ac:dyDescent="0.3"/>
    <row r="520" s="87" customFormat="1" ht="15" customHeight="1" x14ac:dyDescent="0.3"/>
    <row r="521" s="87" customFormat="1" ht="15" customHeight="1" x14ac:dyDescent="0.3"/>
    <row r="522" s="87" customFormat="1" ht="15" customHeight="1" x14ac:dyDescent="0.3"/>
    <row r="523" s="87" customFormat="1" ht="15" customHeight="1" x14ac:dyDescent="0.3"/>
    <row r="524" s="87" customFormat="1" ht="15" customHeight="1" x14ac:dyDescent="0.3"/>
    <row r="525" s="87" customFormat="1" ht="15" customHeight="1" x14ac:dyDescent="0.3"/>
    <row r="526" s="87" customFormat="1" ht="15" customHeight="1" x14ac:dyDescent="0.3"/>
    <row r="527" s="87" customFormat="1" ht="15" customHeight="1" x14ac:dyDescent="0.3"/>
    <row r="528" s="87" customFormat="1" ht="15" customHeight="1" x14ac:dyDescent="0.3"/>
    <row r="529" s="87" customFormat="1" ht="15" customHeight="1" x14ac:dyDescent="0.3"/>
    <row r="530" s="87" customFormat="1" ht="15" customHeight="1" x14ac:dyDescent="0.3"/>
    <row r="531" s="87" customFormat="1" ht="15" customHeight="1" x14ac:dyDescent="0.3"/>
    <row r="532" s="87" customFormat="1" ht="15" customHeight="1" x14ac:dyDescent="0.3"/>
    <row r="533" s="87" customFormat="1" ht="15" customHeight="1" x14ac:dyDescent="0.3"/>
    <row r="534" s="87" customFormat="1" ht="15" customHeight="1" x14ac:dyDescent="0.3"/>
    <row r="535" s="87" customFormat="1" ht="15" customHeight="1" x14ac:dyDescent="0.3"/>
    <row r="536" s="87" customFormat="1" ht="15" customHeight="1" x14ac:dyDescent="0.3"/>
    <row r="537" s="87" customFormat="1" ht="15" customHeight="1" x14ac:dyDescent="0.3"/>
    <row r="538" s="87" customFormat="1" ht="15" customHeight="1" x14ac:dyDescent="0.3"/>
    <row r="539" s="87" customFormat="1" ht="15" customHeight="1" x14ac:dyDescent="0.3"/>
    <row r="540" s="87" customFormat="1" ht="15" customHeight="1" x14ac:dyDescent="0.3"/>
    <row r="541" s="87" customFormat="1" ht="15" customHeight="1" x14ac:dyDescent="0.3"/>
    <row r="542" s="87" customFormat="1" ht="15" customHeight="1" x14ac:dyDescent="0.3"/>
    <row r="543" s="87" customFormat="1" ht="15" customHeight="1" x14ac:dyDescent="0.3"/>
    <row r="544" s="87" customFormat="1" ht="15" customHeight="1" x14ac:dyDescent="0.3"/>
    <row r="545" s="87" customFormat="1" ht="15" customHeight="1" x14ac:dyDescent="0.3"/>
    <row r="546" s="87" customFormat="1" ht="15" customHeight="1" x14ac:dyDescent="0.3"/>
    <row r="547" s="87" customFormat="1" ht="15" customHeight="1" x14ac:dyDescent="0.3"/>
    <row r="548" s="87" customFormat="1" ht="15" customHeight="1" x14ac:dyDescent="0.3"/>
    <row r="549" s="87" customFormat="1" ht="15" customHeight="1" x14ac:dyDescent="0.3"/>
    <row r="550" s="87" customFormat="1" ht="15" customHeight="1" x14ac:dyDescent="0.3"/>
    <row r="551" s="87" customFormat="1" ht="15" customHeight="1" x14ac:dyDescent="0.3"/>
    <row r="552" s="87" customFormat="1" ht="15" customHeight="1" x14ac:dyDescent="0.3"/>
    <row r="553" s="87" customFormat="1" ht="15" customHeight="1" x14ac:dyDescent="0.3"/>
    <row r="554" s="87" customFormat="1" ht="15" customHeight="1" x14ac:dyDescent="0.3"/>
    <row r="555" s="87" customFormat="1" ht="15" customHeight="1" x14ac:dyDescent="0.3"/>
    <row r="556" s="87" customFormat="1" ht="15" customHeight="1" x14ac:dyDescent="0.3"/>
    <row r="557" s="87" customFormat="1" ht="15" customHeight="1" x14ac:dyDescent="0.3"/>
    <row r="558" s="87" customFormat="1" ht="15" customHeight="1" x14ac:dyDescent="0.3"/>
    <row r="559" s="87" customFormat="1" ht="15" customHeight="1" x14ac:dyDescent="0.3"/>
    <row r="560" s="87" customFormat="1" ht="15" customHeight="1" x14ac:dyDescent="0.3"/>
    <row r="561" s="87" customFormat="1" ht="15" customHeight="1" x14ac:dyDescent="0.3"/>
    <row r="562" s="87" customFormat="1" ht="15" customHeight="1" x14ac:dyDescent="0.3"/>
    <row r="563" s="87" customFormat="1" ht="15" customHeight="1" x14ac:dyDescent="0.3"/>
    <row r="564" s="87" customFormat="1" ht="15" customHeight="1" x14ac:dyDescent="0.3"/>
    <row r="565" s="87" customFormat="1" ht="15" customHeight="1" x14ac:dyDescent="0.3"/>
    <row r="566" s="87" customFormat="1" ht="15" customHeight="1" x14ac:dyDescent="0.3"/>
    <row r="567" s="87" customFormat="1" ht="15" customHeight="1" x14ac:dyDescent="0.3"/>
    <row r="568" s="87" customFormat="1" ht="15" customHeight="1" x14ac:dyDescent="0.3"/>
    <row r="569" s="87" customFormat="1" ht="15" customHeight="1" x14ac:dyDescent="0.3"/>
    <row r="570" s="87" customFormat="1" ht="15" customHeight="1" x14ac:dyDescent="0.3"/>
    <row r="571" s="87" customFormat="1" ht="15" customHeight="1" x14ac:dyDescent="0.3"/>
    <row r="572" s="87" customFormat="1" ht="15" customHeight="1" x14ac:dyDescent="0.3"/>
    <row r="573" s="87" customFormat="1" ht="15" customHeight="1" x14ac:dyDescent="0.3"/>
    <row r="574" s="87" customFormat="1" ht="15" customHeight="1" x14ac:dyDescent="0.3"/>
    <row r="575" s="87" customFormat="1" ht="15" customHeight="1" x14ac:dyDescent="0.3"/>
    <row r="576" s="87" customFormat="1" ht="15" customHeight="1" x14ac:dyDescent="0.3"/>
    <row r="577" s="87" customFormat="1" ht="15" customHeight="1" x14ac:dyDescent="0.3"/>
    <row r="578" s="87" customFormat="1" ht="15" customHeight="1" x14ac:dyDescent="0.3"/>
    <row r="579" s="87" customFormat="1" ht="15" customHeight="1" x14ac:dyDescent="0.3"/>
    <row r="580" s="87" customFormat="1" ht="15" customHeight="1" x14ac:dyDescent="0.3"/>
    <row r="581" s="87" customFormat="1" ht="15" customHeight="1" x14ac:dyDescent="0.3"/>
    <row r="582" s="87" customFormat="1" ht="15" customHeight="1" x14ac:dyDescent="0.3"/>
    <row r="583" s="87" customFormat="1" ht="15" customHeight="1" x14ac:dyDescent="0.3"/>
    <row r="584" s="87" customFormat="1" ht="15" customHeight="1" x14ac:dyDescent="0.3"/>
    <row r="585" s="87" customFormat="1" ht="15" customHeight="1" x14ac:dyDescent="0.3"/>
    <row r="586" s="87" customFormat="1" ht="15" customHeight="1" x14ac:dyDescent="0.3"/>
    <row r="587" s="87" customFormat="1" ht="15" customHeight="1" x14ac:dyDescent="0.3"/>
    <row r="588" s="87" customFormat="1" ht="15" customHeight="1" x14ac:dyDescent="0.3"/>
    <row r="589" s="87" customFormat="1" ht="15" customHeight="1" x14ac:dyDescent="0.3"/>
    <row r="590" s="87" customFormat="1" ht="15" customHeight="1" x14ac:dyDescent="0.3"/>
    <row r="591" s="87" customFormat="1" ht="15" customHeight="1" x14ac:dyDescent="0.3"/>
    <row r="592" s="87" customFormat="1" ht="15" customHeight="1" x14ac:dyDescent="0.3"/>
    <row r="593" s="87" customFormat="1" ht="15" customHeight="1" x14ac:dyDescent="0.3"/>
    <row r="594" s="87" customFormat="1" ht="15" customHeight="1" x14ac:dyDescent="0.3"/>
    <row r="595" s="87" customFormat="1" ht="15" customHeight="1" x14ac:dyDescent="0.3"/>
    <row r="596" s="87" customFormat="1" ht="15" customHeight="1" x14ac:dyDescent="0.3"/>
    <row r="597" s="87" customFormat="1" ht="15" customHeight="1" x14ac:dyDescent="0.3"/>
    <row r="598" s="87" customFormat="1" ht="15" customHeight="1" x14ac:dyDescent="0.3"/>
    <row r="599" s="87" customFormat="1" ht="15" customHeight="1" x14ac:dyDescent="0.3"/>
    <row r="600" s="87" customFormat="1" ht="15" customHeight="1" x14ac:dyDescent="0.3"/>
    <row r="601" s="87" customFormat="1" ht="15" customHeight="1" x14ac:dyDescent="0.3"/>
    <row r="602" s="87" customFormat="1" ht="15" customHeight="1" x14ac:dyDescent="0.3"/>
    <row r="603" s="87" customFormat="1" ht="15" customHeight="1" x14ac:dyDescent="0.3"/>
    <row r="604" s="87" customFormat="1" ht="15" customHeight="1" x14ac:dyDescent="0.3"/>
    <row r="605" s="87" customFormat="1" ht="15" customHeight="1" x14ac:dyDescent="0.3"/>
    <row r="606" s="87" customFormat="1" ht="15" customHeight="1" x14ac:dyDescent="0.3"/>
    <row r="607" s="87" customFormat="1" ht="15" customHeight="1" x14ac:dyDescent="0.3"/>
    <row r="608" s="87" customFormat="1" ht="15" customHeight="1" x14ac:dyDescent="0.3"/>
    <row r="609" s="87" customFormat="1" ht="15" customHeight="1" x14ac:dyDescent="0.3"/>
    <row r="610" s="87" customFormat="1" ht="15" customHeight="1" x14ac:dyDescent="0.3"/>
    <row r="611" s="87" customFormat="1" ht="15" customHeight="1" x14ac:dyDescent="0.3"/>
    <row r="612" s="87" customFormat="1" ht="15" customHeight="1" x14ac:dyDescent="0.3"/>
    <row r="613" s="87" customFormat="1" ht="15" customHeight="1" x14ac:dyDescent="0.3"/>
    <row r="614" s="87" customFormat="1" ht="15" customHeight="1" x14ac:dyDescent="0.3"/>
    <row r="615" s="87" customFormat="1" ht="15" customHeight="1" x14ac:dyDescent="0.3"/>
    <row r="616" s="87" customFormat="1" ht="15" customHeight="1" x14ac:dyDescent="0.3"/>
    <row r="617" s="87" customFormat="1" ht="15" customHeight="1" x14ac:dyDescent="0.3"/>
    <row r="618" s="87" customFormat="1" ht="15" customHeight="1" x14ac:dyDescent="0.3"/>
    <row r="619" s="87" customFormat="1" ht="15" customHeight="1" x14ac:dyDescent="0.3"/>
    <row r="620" s="87" customFormat="1" ht="15" customHeight="1" x14ac:dyDescent="0.3"/>
    <row r="621" s="87" customFormat="1" ht="15" customHeight="1" x14ac:dyDescent="0.3"/>
    <row r="622" s="87" customFormat="1" ht="15" customHeight="1" x14ac:dyDescent="0.3"/>
    <row r="623" s="87" customFormat="1" ht="15" customHeight="1" x14ac:dyDescent="0.3"/>
    <row r="624" s="87" customFormat="1" ht="15" customHeight="1" x14ac:dyDescent="0.3"/>
    <row r="625" s="87" customFormat="1" ht="15" customHeight="1" x14ac:dyDescent="0.3"/>
    <row r="626" s="87" customFormat="1" ht="15" customHeight="1" x14ac:dyDescent="0.3"/>
    <row r="627" s="87" customFormat="1" ht="15" customHeight="1" x14ac:dyDescent="0.3"/>
    <row r="628" s="87" customFormat="1" ht="15" customHeight="1" x14ac:dyDescent="0.3"/>
    <row r="629" s="87" customFormat="1" ht="15" customHeight="1" x14ac:dyDescent="0.3"/>
    <row r="630" s="87" customFormat="1" ht="15" customHeight="1" x14ac:dyDescent="0.3"/>
    <row r="631" s="87" customFormat="1" ht="15" customHeight="1" x14ac:dyDescent="0.3"/>
    <row r="632" s="87" customFormat="1" ht="15" customHeight="1" x14ac:dyDescent="0.3"/>
    <row r="633" s="87" customFormat="1" ht="15" customHeight="1" x14ac:dyDescent="0.3"/>
    <row r="634" s="87" customFormat="1" ht="15" customHeight="1" x14ac:dyDescent="0.3"/>
    <row r="635" s="87" customFormat="1" ht="15" customHeight="1" x14ac:dyDescent="0.3"/>
    <row r="636" s="87" customFormat="1" ht="15" customHeight="1" x14ac:dyDescent="0.3"/>
    <row r="637" s="87" customFormat="1" ht="15" customHeight="1" x14ac:dyDescent="0.3"/>
    <row r="638" s="87" customFormat="1" ht="15" customHeight="1" x14ac:dyDescent="0.3"/>
    <row r="639" s="87" customFormat="1" ht="15" customHeight="1" x14ac:dyDescent="0.3"/>
    <row r="640" s="87" customFormat="1" ht="15" customHeight="1" x14ac:dyDescent="0.3"/>
    <row r="641" s="87" customFormat="1" ht="15" customHeight="1" x14ac:dyDescent="0.3"/>
    <row r="642" s="87" customFormat="1" ht="15" customHeight="1" x14ac:dyDescent="0.3"/>
    <row r="643" s="87" customFormat="1" ht="15" customHeight="1" x14ac:dyDescent="0.3"/>
    <row r="644" s="87" customFormat="1" ht="15" customHeight="1" x14ac:dyDescent="0.3"/>
    <row r="645" s="87" customFormat="1" ht="15" customHeight="1" x14ac:dyDescent="0.3"/>
    <row r="646" s="87" customFormat="1" ht="15" customHeight="1" x14ac:dyDescent="0.3"/>
    <row r="647" s="87" customFormat="1" ht="15" customHeight="1" x14ac:dyDescent="0.3"/>
    <row r="648" s="87" customFormat="1" ht="15" customHeight="1" x14ac:dyDescent="0.3"/>
    <row r="649" s="87" customFormat="1" ht="15" customHeight="1" x14ac:dyDescent="0.3"/>
    <row r="650" s="87" customFormat="1" ht="15" customHeight="1" x14ac:dyDescent="0.3"/>
    <row r="651" s="87" customFormat="1" ht="15" customHeight="1" x14ac:dyDescent="0.3"/>
    <row r="652" s="87" customFormat="1" ht="15" customHeight="1" x14ac:dyDescent="0.3"/>
    <row r="653" s="87" customFormat="1" ht="15" customHeight="1" x14ac:dyDescent="0.3"/>
    <row r="654" s="87" customFormat="1" ht="15" customHeight="1" x14ac:dyDescent="0.3"/>
    <row r="655" s="87" customFormat="1" ht="15" customHeight="1" x14ac:dyDescent="0.3"/>
    <row r="656" s="87" customFormat="1" ht="15" customHeight="1" x14ac:dyDescent="0.3"/>
    <row r="657" s="87" customFormat="1" ht="15" customHeight="1" x14ac:dyDescent="0.3"/>
    <row r="658" s="87" customFormat="1" ht="15" customHeight="1" x14ac:dyDescent="0.3"/>
    <row r="659" s="87" customFormat="1" ht="15" customHeight="1" x14ac:dyDescent="0.3"/>
    <row r="660" s="87" customFormat="1" ht="15" customHeight="1" x14ac:dyDescent="0.3"/>
    <row r="661" s="87" customFormat="1" ht="15" customHeight="1" x14ac:dyDescent="0.3"/>
    <row r="662" s="87" customFormat="1" ht="15" customHeight="1" x14ac:dyDescent="0.3"/>
    <row r="663" s="87" customFormat="1" ht="15" customHeight="1" x14ac:dyDescent="0.3"/>
    <row r="664" s="87" customFormat="1" ht="15" customHeight="1" x14ac:dyDescent="0.3"/>
    <row r="665" s="87" customFormat="1" ht="15" customHeight="1" x14ac:dyDescent="0.3"/>
    <row r="666" s="87" customFormat="1" ht="15" customHeight="1" x14ac:dyDescent="0.3"/>
    <row r="667" s="87" customFormat="1" ht="15" customHeight="1" x14ac:dyDescent="0.3"/>
    <row r="668" s="87" customFormat="1" ht="15" customHeight="1" x14ac:dyDescent="0.3"/>
    <row r="669" s="87" customFormat="1" ht="15" customHeight="1" x14ac:dyDescent="0.3"/>
    <row r="670" s="87" customFormat="1" ht="15" customHeight="1" x14ac:dyDescent="0.3"/>
    <row r="671" s="87" customFormat="1" ht="15" customHeight="1" x14ac:dyDescent="0.3"/>
    <row r="672" s="87" customFormat="1" ht="15" customHeight="1" x14ac:dyDescent="0.3"/>
    <row r="673" s="87" customFormat="1" ht="15" customHeight="1" x14ac:dyDescent="0.3"/>
    <row r="674" s="87" customFormat="1" ht="15" customHeight="1" x14ac:dyDescent="0.3"/>
    <row r="675" s="87" customFormat="1" ht="15" customHeight="1" x14ac:dyDescent="0.3"/>
    <row r="676" s="87" customFormat="1" ht="15" customHeight="1" x14ac:dyDescent="0.3"/>
    <row r="677" s="87" customFormat="1" ht="15" customHeight="1" x14ac:dyDescent="0.3"/>
    <row r="678" s="87" customFormat="1" ht="15" customHeight="1" x14ac:dyDescent="0.3"/>
    <row r="679" s="87" customFormat="1" ht="15" customHeight="1" x14ac:dyDescent="0.3"/>
    <row r="680" s="87" customFormat="1" ht="15" customHeight="1" x14ac:dyDescent="0.3"/>
    <row r="681" s="87" customFormat="1" ht="15" customHeight="1" x14ac:dyDescent="0.3"/>
    <row r="682" s="87" customFormat="1" ht="15" customHeight="1" x14ac:dyDescent="0.3"/>
    <row r="683" s="87" customFormat="1" ht="15" customHeight="1" x14ac:dyDescent="0.3"/>
    <row r="684" s="87" customFormat="1" ht="15" customHeight="1" x14ac:dyDescent="0.3"/>
    <row r="685" s="87" customFormat="1" ht="15" customHeight="1" x14ac:dyDescent="0.3"/>
    <row r="686" s="87" customFormat="1" ht="15" customHeight="1" x14ac:dyDescent="0.3"/>
    <row r="687" s="87" customFormat="1" ht="15" customHeight="1" x14ac:dyDescent="0.3"/>
    <row r="688" s="87" customFormat="1" ht="15" customHeight="1" x14ac:dyDescent="0.3"/>
    <row r="689" s="87" customFormat="1" ht="15" customHeight="1" x14ac:dyDescent="0.3"/>
    <row r="690" s="87" customFormat="1" ht="15" customHeight="1" x14ac:dyDescent="0.3"/>
    <row r="691" s="87" customFormat="1" ht="15" customHeight="1" x14ac:dyDescent="0.3"/>
    <row r="692" s="87" customFormat="1" ht="15" customHeight="1" x14ac:dyDescent="0.3"/>
    <row r="693" s="87" customFormat="1" ht="15" customHeight="1" x14ac:dyDescent="0.3"/>
    <row r="694" s="87" customFormat="1" ht="15" customHeight="1" x14ac:dyDescent="0.3"/>
    <row r="695" s="87" customFormat="1" ht="15" customHeight="1" x14ac:dyDescent="0.3"/>
    <row r="696" s="87" customFormat="1" ht="15" customHeight="1" x14ac:dyDescent="0.3"/>
    <row r="697" s="87" customFormat="1" ht="15" customHeight="1" x14ac:dyDescent="0.3"/>
    <row r="698" s="87" customFormat="1" ht="15" customHeight="1" x14ac:dyDescent="0.3"/>
    <row r="699" s="87" customFormat="1" ht="15" customHeight="1" x14ac:dyDescent="0.3"/>
    <row r="700" s="87" customFormat="1" ht="15" customHeight="1" x14ac:dyDescent="0.3"/>
    <row r="701" s="87" customFormat="1" ht="15" customHeight="1" x14ac:dyDescent="0.3"/>
    <row r="702" s="87" customFormat="1" ht="15" customHeight="1" x14ac:dyDescent="0.3"/>
    <row r="703" s="87" customFormat="1" ht="15" customHeight="1" x14ac:dyDescent="0.3"/>
    <row r="704" s="87" customFormat="1" ht="15" customHeight="1" x14ac:dyDescent="0.3"/>
    <row r="705" spans="2:33" ht="15" customHeight="1" x14ac:dyDescent="0.3"/>
    <row r="706" spans="2:33" ht="15" customHeight="1" x14ac:dyDescent="0.3"/>
    <row r="707" spans="2:33" ht="15" customHeight="1" x14ac:dyDescent="0.3"/>
    <row r="708" spans="2:33" ht="15" customHeight="1" x14ac:dyDescent="0.3"/>
    <row r="709" spans="2:33" ht="15" customHeight="1" x14ac:dyDescent="0.3"/>
    <row r="710" spans="2:33" ht="15" customHeight="1" x14ac:dyDescent="0.3"/>
    <row r="711" spans="2:33" ht="15" customHeight="1" x14ac:dyDescent="0.3"/>
    <row r="712" spans="2:33" ht="15" customHeight="1" x14ac:dyDescent="0.3"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</row>
    <row r="713" spans="2:33" ht="15" customHeight="1" x14ac:dyDescent="0.3"/>
    <row r="714" spans="2:33" ht="15" customHeight="1" x14ac:dyDescent="0.3"/>
    <row r="715" spans="2:33" ht="15" customHeight="1" x14ac:dyDescent="0.3"/>
    <row r="716" spans="2:33" ht="15" customHeight="1" x14ac:dyDescent="0.3"/>
    <row r="717" spans="2:33" ht="15" customHeight="1" x14ac:dyDescent="0.3"/>
    <row r="718" spans="2:33" ht="15" customHeight="1" x14ac:dyDescent="0.3"/>
    <row r="719" spans="2:33" ht="15" customHeight="1" x14ac:dyDescent="0.3"/>
    <row r="720" spans="2:33" ht="15" customHeight="1" x14ac:dyDescent="0.3"/>
    <row r="721" s="87" customFormat="1" ht="15" customHeight="1" x14ac:dyDescent="0.3"/>
    <row r="722" s="87" customFormat="1" ht="15" customHeight="1" x14ac:dyDescent="0.3"/>
    <row r="723" s="87" customFormat="1" ht="15" customHeight="1" x14ac:dyDescent="0.3"/>
    <row r="724" s="87" customFormat="1" ht="15" customHeight="1" x14ac:dyDescent="0.3"/>
    <row r="725" s="87" customFormat="1" ht="15" customHeight="1" x14ac:dyDescent="0.3"/>
    <row r="726" s="87" customFormat="1" ht="15" customHeight="1" x14ac:dyDescent="0.3"/>
    <row r="727" s="87" customFormat="1" ht="15" customHeight="1" x14ac:dyDescent="0.3"/>
    <row r="728" s="87" customFormat="1" ht="15" customHeight="1" x14ac:dyDescent="0.3"/>
    <row r="729" s="87" customFormat="1" ht="15" customHeight="1" x14ac:dyDescent="0.3"/>
    <row r="730" s="87" customFormat="1" ht="15" customHeight="1" x14ac:dyDescent="0.3"/>
    <row r="731" s="87" customFormat="1" ht="15" customHeight="1" x14ac:dyDescent="0.3"/>
    <row r="732" s="87" customFormat="1" ht="15" customHeight="1" x14ac:dyDescent="0.3"/>
    <row r="733" s="87" customFormat="1" ht="15" customHeight="1" x14ac:dyDescent="0.3"/>
    <row r="734" s="87" customFormat="1" ht="15" customHeight="1" x14ac:dyDescent="0.3"/>
    <row r="735" s="87" customFormat="1" ht="15" customHeight="1" x14ac:dyDescent="0.3"/>
    <row r="736" s="87" customFormat="1" ht="15" customHeight="1" x14ac:dyDescent="0.3"/>
    <row r="737" s="87" customFormat="1" ht="15" customHeight="1" x14ac:dyDescent="0.3"/>
    <row r="738" s="87" customFormat="1" ht="15" customHeight="1" x14ac:dyDescent="0.3"/>
    <row r="739" s="87" customFormat="1" ht="15" customHeight="1" x14ac:dyDescent="0.3"/>
    <row r="740" s="87" customFormat="1" ht="15" customHeight="1" x14ac:dyDescent="0.3"/>
    <row r="741" s="87" customFormat="1" ht="15" customHeight="1" x14ac:dyDescent="0.3"/>
    <row r="742" s="87" customFormat="1" ht="15" customHeight="1" x14ac:dyDescent="0.3"/>
    <row r="743" s="87" customFormat="1" ht="15" customHeight="1" x14ac:dyDescent="0.3"/>
    <row r="744" s="87" customFormat="1" ht="15" customHeight="1" x14ac:dyDescent="0.3"/>
    <row r="745" s="87" customFormat="1" ht="15" customHeight="1" x14ac:dyDescent="0.3"/>
    <row r="746" s="87" customFormat="1" ht="15" customHeight="1" x14ac:dyDescent="0.3"/>
    <row r="747" s="87" customFormat="1" ht="15" customHeight="1" x14ac:dyDescent="0.3"/>
    <row r="748" s="87" customFormat="1" ht="15" customHeight="1" x14ac:dyDescent="0.3"/>
    <row r="749" s="87" customFormat="1" ht="15" customHeight="1" x14ac:dyDescent="0.3"/>
    <row r="750" s="87" customFormat="1" ht="15" customHeight="1" x14ac:dyDescent="0.3"/>
    <row r="751" s="87" customFormat="1" ht="15" customHeight="1" x14ac:dyDescent="0.3"/>
    <row r="752" s="87" customFormat="1" ht="15" customHeight="1" x14ac:dyDescent="0.3"/>
    <row r="753" s="87" customFormat="1" ht="15" customHeight="1" x14ac:dyDescent="0.3"/>
    <row r="754" s="87" customFormat="1" ht="15" customHeight="1" x14ac:dyDescent="0.3"/>
    <row r="755" s="87" customFormat="1" ht="15" customHeight="1" x14ac:dyDescent="0.3"/>
    <row r="756" s="87" customFormat="1" ht="15" customHeight="1" x14ac:dyDescent="0.3"/>
    <row r="757" s="87" customFormat="1" ht="15" customHeight="1" x14ac:dyDescent="0.3"/>
    <row r="758" s="87" customFormat="1" ht="15" customHeight="1" x14ac:dyDescent="0.3"/>
    <row r="759" s="87" customFormat="1" ht="15" customHeight="1" x14ac:dyDescent="0.3"/>
    <row r="760" s="87" customFormat="1" ht="15" customHeight="1" x14ac:dyDescent="0.3"/>
    <row r="761" s="87" customFormat="1" ht="15" customHeight="1" x14ac:dyDescent="0.3"/>
    <row r="762" s="87" customFormat="1" ht="15" customHeight="1" x14ac:dyDescent="0.3"/>
    <row r="763" s="87" customFormat="1" ht="15" customHeight="1" x14ac:dyDescent="0.3"/>
    <row r="764" s="87" customFormat="1" ht="15" customHeight="1" x14ac:dyDescent="0.3"/>
    <row r="765" s="87" customFormat="1" ht="15" customHeight="1" x14ac:dyDescent="0.3"/>
    <row r="766" s="87" customFormat="1" ht="15" customHeight="1" x14ac:dyDescent="0.3"/>
    <row r="767" s="87" customFormat="1" ht="15" customHeight="1" x14ac:dyDescent="0.3"/>
    <row r="768" s="87" customFormat="1" ht="15" customHeight="1" x14ac:dyDescent="0.3"/>
    <row r="769" s="87" customFormat="1" ht="15" customHeight="1" x14ac:dyDescent="0.3"/>
    <row r="770" s="87" customFormat="1" ht="15" customHeight="1" x14ac:dyDescent="0.3"/>
    <row r="771" s="87" customFormat="1" ht="15" customHeight="1" x14ac:dyDescent="0.3"/>
    <row r="772" s="87" customFormat="1" ht="15" customHeight="1" x14ac:dyDescent="0.3"/>
    <row r="773" s="87" customFormat="1" ht="15" customHeight="1" x14ac:dyDescent="0.3"/>
    <row r="774" s="87" customFormat="1" ht="15" customHeight="1" x14ac:dyDescent="0.3"/>
    <row r="775" s="87" customFormat="1" ht="15" customHeight="1" x14ac:dyDescent="0.3"/>
    <row r="776" s="87" customFormat="1" ht="15" customHeight="1" x14ac:dyDescent="0.3"/>
    <row r="777" s="87" customFormat="1" ht="15" customHeight="1" x14ac:dyDescent="0.3"/>
    <row r="778" s="87" customFormat="1" ht="15" customHeight="1" x14ac:dyDescent="0.3"/>
    <row r="779" s="87" customFormat="1" ht="15" customHeight="1" x14ac:dyDescent="0.3"/>
    <row r="780" s="87" customFormat="1" ht="15" customHeight="1" x14ac:dyDescent="0.3"/>
    <row r="781" s="87" customFormat="1" ht="15" customHeight="1" x14ac:dyDescent="0.3"/>
    <row r="782" s="87" customFormat="1" ht="15" customHeight="1" x14ac:dyDescent="0.3"/>
    <row r="783" s="87" customFormat="1" ht="15" customHeight="1" x14ac:dyDescent="0.3"/>
    <row r="784" s="87" customFormat="1" ht="15" customHeight="1" x14ac:dyDescent="0.3"/>
    <row r="785" s="87" customFormat="1" ht="15" customHeight="1" x14ac:dyDescent="0.3"/>
    <row r="786" s="87" customFormat="1" ht="15" customHeight="1" x14ac:dyDescent="0.3"/>
    <row r="787" s="87" customFormat="1" ht="15" customHeight="1" x14ac:dyDescent="0.3"/>
    <row r="788" s="87" customFormat="1" ht="15" customHeight="1" x14ac:dyDescent="0.3"/>
    <row r="789" s="87" customFormat="1" ht="15" customHeight="1" x14ac:dyDescent="0.3"/>
    <row r="790" s="87" customFormat="1" ht="15" customHeight="1" x14ac:dyDescent="0.3"/>
    <row r="791" s="87" customFormat="1" ht="15" customHeight="1" x14ac:dyDescent="0.3"/>
    <row r="792" s="87" customFormat="1" ht="15" customHeight="1" x14ac:dyDescent="0.3"/>
    <row r="793" s="87" customFormat="1" ht="15" customHeight="1" x14ac:dyDescent="0.3"/>
    <row r="794" s="87" customFormat="1" ht="15" customHeight="1" x14ac:dyDescent="0.3"/>
    <row r="795" s="87" customFormat="1" ht="15" customHeight="1" x14ac:dyDescent="0.3"/>
    <row r="796" s="87" customFormat="1" ht="15" customHeight="1" x14ac:dyDescent="0.3"/>
    <row r="797" s="87" customFormat="1" ht="15" customHeight="1" x14ac:dyDescent="0.3"/>
    <row r="798" s="87" customFormat="1" ht="15" customHeight="1" x14ac:dyDescent="0.3"/>
    <row r="799" s="87" customFormat="1" ht="15" customHeight="1" x14ac:dyDescent="0.3"/>
    <row r="800" s="87" customFormat="1" ht="15" customHeight="1" x14ac:dyDescent="0.3"/>
    <row r="801" s="87" customFormat="1" ht="15" customHeight="1" x14ac:dyDescent="0.3"/>
    <row r="802" s="87" customFormat="1" ht="15" customHeight="1" x14ac:dyDescent="0.3"/>
    <row r="803" s="87" customFormat="1" ht="15" customHeight="1" x14ac:dyDescent="0.3"/>
    <row r="804" s="87" customFormat="1" ht="15" customHeight="1" x14ac:dyDescent="0.3"/>
    <row r="805" s="87" customFormat="1" ht="15" customHeight="1" x14ac:dyDescent="0.3"/>
    <row r="806" s="87" customFormat="1" ht="15" customHeight="1" x14ac:dyDescent="0.3"/>
    <row r="807" s="87" customFormat="1" ht="15" customHeight="1" x14ac:dyDescent="0.3"/>
    <row r="808" s="87" customFormat="1" ht="15" customHeight="1" x14ac:dyDescent="0.3"/>
    <row r="809" s="87" customFormat="1" ht="15" customHeight="1" x14ac:dyDescent="0.3"/>
    <row r="810" s="87" customFormat="1" ht="15" customHeight="1" x14ac:dyDescent="0.3"/>
    <row r="811" s="87" customFormat="1" ht="15" customHeight="1" x14ac:dyDescent="0.3"/>
    <row r="812" s="87" customFormat="1" ht="15" customHeight="1" x14ac:dyDescent="0.3"/>
    <row r="813" s="87" customFormat="1" ht="15" customHeight="1" x14ac:dyDescent="0.3"/>
    <row r="814" s="87" customFormat="1" ht="15" customHeight="1" x14ac:dyDescent="0.3"/>
    <row r="815" s="87" customFormat="1" ht="15" customHeight="1" x14ac:dyDescent="0.3"/>
    <row r="816" s="87" customFormat="1" ht="15" customHeight="1" x14ac:dyDescent="0.3"/>
    <row r="817" s="87" customFormat="1" ht="15" customHeight="1" x14ac:dyDescent="0.3"/>
    <row r="818" s="87" customFormat="1" ht="15" customHeight="1" x14ac:dyDescent="0.3"/>
    <row r="819" s="87" customFormat="1" ht="15" customHeight="1" x14ac:dyDescent="0.3"/>
    <row r="820" s="87" customFormat="1" ht="15" customHeight="1" x14ac:dyDescent="0.3"/>
    <row r="821" s="87" customFormat="1" ht="15" customHeight="1" x14ac:dyDescent="0.3"/>
    <row r="822" s="87" customFormat="1" ht="15" customHeight="1" x14ac:dyDescent="0.3"/>
    <row r="823" s="87" customFormat="1" ht="15" customHeight="1" x14ac:dyDescent="0.3"/>
    <row r="824" s="87" customFormat="1" ht="15" customHeight="1" x14ac:dyDescent="0.3"/>
    <row r="825" s="87" customFormat="1" ht="15" customHeight="1" x14ac:dyDescent="0.3"/>
    <row r="826" s="87" customFormat="1" ht="15" customHeight="1" x14ac:dyDescent="0.3"/>
    <row r="827" s="87" customFormat="1" ht="15" customHeight="1" x14ac:dyDescent="0.3"/>
    <row r="828" s="87" customFormat="1" ht="15" customHeight="1" x14ac:dyDescent="0.3"/>
    <row r="829" s="87" customFormat="1" ht="15" customHeight="1" x14ac:dyDescent="0.3"/>
    <row r="830" s="87" customFormat="1" ht="15" customHeight="1" x14ac:dyDescent="0.3"/>
    <row r="831" s="87" customFormat="1" ht="15" customHeight="1" x14ac:dyDescent="0.3"/>
    <row r="832" s="87" customFormat="1" ht="15" customHeight="1" x14ac:dyDescent="0.3"/>
    <row r="833" s="87" customFormat="1" ht="15" customHeight="1" x14ac:dyDescent="0.3"/>
    <row r="834" s="87" customFormat="1" ht="15" customHeight="1" x14ac:dyDescent="0.3"/>
    <row r="835" s="87" customFormat="1" ht="15" customHeight="1" x14ac:dyDescent="0.3"/>
    <row r="836" s="87" customFormat="1" ht="15" customHeight="1" x14ac:dyDescent="0.3"/>
    <row r="837" s="87" customFormat="1" ht="15" customHeight="1" x14ac:dyDescent="0.3"/>
    <row r="838" s="87" customFormat="1" ht="15" customHeight="1" x14ac:dyDescent="0.3"/>
    <row r="839" s="87" customFormat="1" ht="15" customHeight="1" x14ac:dyDescent="0.3"/>
    <row r="840" s="87" customFormat="1" ht="15" customHeight="1" x14ac:dyDescent="0.3"/>
    <row r="841" s="87" customFormat="1" ht="15" customHeight="1" x14ac:dyDescent="0.3"/>
    <row r="842" s="87" customFormat="1" ht="15" customHeight="1" x14ac:dyDescent="0.3"/>
    <row r="843" s="87" customFormat="1" ht="15" customHeight="1" x14ac:dyDescent="0.3"/>
    <row r="844" s="87" customFormat="1" ht="15" customHeight="1" x14ac:dyDescent="0.3"/>
    <row r="845" s="87" customFormat="1" ht="15" customHeight="1" x14ac:dyDescent="0.3"/>
    <row r="846" s="87" customFormat="1" ht="15" customHeight="1" x14ac:dyDescent="0.3"/>
    <row r="847" s="87" customFormat="1" ht="15" customHeight="1" x14ac:dyDescent="0.3"/>
    <row r="848" s="87" customFormat="1" ht="15" customHeight="1" x14ac:dyDescent="0.3"/>
    <row r="849" s="87" customFormat="1" ht="15" customHeight="1" x14ac:dyDescent="0.3"/>
    <row r="850" s="87" customFormat="1" ht="15" customHeight="1" x14ac:dyDescent="0.3"/>
    <row r="851" s="87" customFormat="1" ht="15" customHeight="1" x14ac:dyDescent="0.3"/>
    <row r="852" s="87" customFormat="1" ht="15" customHeight="1" x14ac:dyDescent="0.3"/>
    <row r="853" s="87" customFormat="1" ht="15" customHeight="1" x14ac:dyDescent="0.3"/>
    <row r="854" s="87" customFormat="1" ht="15" customHeight="1" x14ac:dyDescent="0.3"/>
    <row r="855" s="87" customFormat="1" ht="15" customHeight="1" x14ac:dyDescent="0.3"/>
    <row r="856" s="87" customFormat="1" ht="15" customHeight="1" x14ac:dyDescent="0.3"/>
    <row r="857" s="87" customFormat="1" ht="15" customHeight="1" x14ac:dyDescent="0.3"/>
    <row r="858" s="87" customFormat="1" ht="15" customHeight="1" x14ac:dyDescent="0.3"/>
    <row r="859" s="87" customFormat="1" ht="15" customHeight="1" x14ac:dyDescent="0.3"/>
    <row r="860" s="87" customFormat="1" ht="15" customHeight="1" x14ac:dyDescent="0.3"/>
    <row r="861" s="87" customFormat="1" ht="15" customHeight="1" x14ac:dyDescent="0.3"/>
    <row r="862" s="87" customFormat="1" ht="15" customHeight="1" x14ac:dyDescent="0.3"/>
    <row r="863" s="87" customFormat="1" ht="15" customHeight="1" x14ac:dyDescent="0.3"/>
    <row r="864" s="87" customFormat="1" ht="15" customHeight="1" x14ac:dyDescent="0.3"/>
    <row r="865" s="87" customFormat="1" ht="15" customHeight="1" x14ac:dyDescent="0.3"/>
    <row r="866" s="87" customFormat="1" ht="15" customHeight="1" x14ac:dyDescent="0.3"/>
    <row r="867" s="87" customFormat="1" ht="15" customHeight="1" x14ac:dyDescent="0.3"/>
    <row r="868" s="87" customFormat="1" ht="15" customHeight="1" x14ac:dyDescent="0.3"/>
    <row r="869" s="87" customFormat="1" ht="15" customHeight="1" x14ac:dyDescent="0.3"/>
    <row r="870" s="87" customFormat="1" ht="15" customHeight="1" x14ac:dyDescent="0.3"/>
    <row r="871" s="87" customFormat="1" ht="15" customHeight="1" x14ac:dyDescent="0.3"/>
    <row r="872" s="87" customFormat="1" ht="15" customHeight="1" x14ac:dyDescent="0.3"/>
    <row r="873" s="87" customFormat="1" ht="15" customHeight="1" x14ac:dyDescent="0.3"/>
    <row r="874" s="87" customFormat="1" ht="15" customHeight="1" x14ac:dyDescent="0.3"/>
    <row r="875" s="87" customFormat="1" ht="15" customHeight="1" x14ac:dyDescent="0.3"/>
    <row r="876" s="87" customFormat="1" ht="15" customHeight="1" x14ac:dyDescent="0.3"/>
    <row r="877" s="87" customFormat="1" ht="15" customHeight="1" x14ac:dyDescent="0.3"/>
    <row r="878" s="87" customFormat="1" ht="15" customHeight="1" x14ac:dyDescent="0.3"/>
    <row r="879" s="87" customFormat="1" ht="15" customHeight="1" x14ac:dyDescent="0.3"/>
    <row r="880" s="87" customFormat="1" ht="15" customHeight="1" x14ac:dyDescent="0.3"/>
    <row r="881" spans="2:33" ht="15" customHeight="1" x14ac:dyDescent="0.3"/>
    <row r="882" spans="2:33" ht="15" customHeight="1" x14ac:dyDescent="0.3"/>
    <row r="883" spans="2:33" ht="15" customHeight="1" x14ac:dyDescent="0.3"/>
    <row r="884" spans="2:33" ht="15" customHeight="1" x14ac:dyDescent="0.3"/>
    <row r="885" spans="2:33" ht="15" customHeight="1" x14ac:dyDescent="0.3"/>
    <row r="886" spans="2:33" ht="15" customHeight="1" x14ac:dyDescent="0.3"/>
    <row r="887" spans="2:33" ht="15" customHeight="1" x14ac:dyDescent="0.3"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58"/>
    </row>
    <row r="888" spans="2:33" ht="15" customHeight="1" x14ac:dyDescent="0.3"/>
    <row r="889" spans="2:33" ht="15" customHeight="1" x14ac:dyDescent="0.3"/>
    <row r="890" spans="2:33" ht="15" customHeight="1" x14ac:dyDescent="0.3"/>
    <row r="891" spans="2:33" ht="15" customHeight="1" x14ac:dyDescent="0.3"/>
    <row r="892" spans="2:33" ht="15" customHeight="1" x14ac:dyDescent="0.3"/>
    <row r="893" spans="2:33" ht="15" customHeight="1" x14ac:dyDescent="0.3"/>
    <row r="894" spans="2:33" ht="15" customHeight="1" x14ac:dyDescent="0.3"/>
    <row r="895" spans="2:33" ht="15" customHeight="1" x14ac:dyDescent="0.3"/>
    <row r="896" spans="2:33" ht="15" customHeight="1" x14ac:dyDescent="0.3"/>
    <row r="897" s="87" customFormat="1" ht="15" customHeight="1" x14ac:dyDescent="0.3"/>
    <row r="898" s="87" customFormat="1" ht="15" customHeight="1" x14ac:dyDescent="0.3"/>
    <row r="899" s="87" customFormat="1" ht="15" customHeight="1" x14ac:dyDescent="0.3"/>
    <row r="900" s="87" customFormat="1" ht="15" customHeight="1" x14ac:dyDescent="0.3"/>
    <row r="901" s="87" customFormat="1" ht="15" customHeight="1" x14ac:dyDescent="0.3"/>
    <row r="902" s="87" customFormat="1" ht="15" customHeight="1" x14ac:dyDescent="0.3"/>
    <row r="903" s="87" customFormat="1" ht="15" customHeight="1" x14ac:dyDescent="0.3"/>
    <row r="904" s="87" customFormat="1" ht="15" customHeight="1" x14ac:dyDescent="0.3"/>
    <row r="905" s="87" customFormat="1" ht="15" customHeight="1" x14ac:dyDescent="0.3"/>
    <row r="906" s="87" customFormat="1" ht="15" customHeight="1" x14ac:dyDescent="0.3"/>
    <row r="907" s="87" customFormat="1" ht="15" customHeight="1" x14ac:dyDescent="0.3"/>
    <row r="908" s="87" customFormat="1" ht="15" customHeight="1" x14ac:dyDescent="0.3"/>
    <row r="909" s="87" customFormat="1" ht="15" customHeight="1" x14ac:dyDescent="0.3"/>
    <row r="910" s="87" customFormat="1" ht="15" customHeight="1" x14ac:dyDescent="0.3"/>
    <row r="911" s="87" customFormat="1" ht="15" customHeight="1" x14ac:dyDescent="0.3"/>
    <row r="912" s="87" customFormat="1" ht="15" customHeight="1" x14ac:dyDescent="0.3"/>
    <row r="913" s="87" customFormat="1" ht="15" customHeight="1" x14ac:dyDescent="0.3"/>
    <row r="914" s="87" customFormat="1" ht="15" customHeight="1" x14ac:dyDescent="0.3"/>
    <row r="915" s="87" customFormat="1" ht="15" customHeight="1" x14ac:dyDescent="0.3"/>
    <row r="916" s="87" customFormat="1" ht="15" customHeight="1" x14ac:dyDescent="0.3"/>
    <row r="917" s="87" customFormat="1" ht="15" customHeight="1" x14ac:dyDescent="0.3"/>
    <row r="918" s="87" customFormat="1" ht="15" customHeight="1" x14ac:dyDescent="0.3"/>
    <row r="919" s="87" customFormat="1" ht="15" customHeight="1" x14ac:dyDescent="0.3"/>
    <row r="920" s="87" customFormat="1" ht="15" customHeight="1" x14ac:dyDescent="0.3"/>
    <row r="921" s="87" customFormat="1" ht="15" customHeight="1" x14ac:dyDescent="0.3"/>
    <row r="922" s="87" customFormat="1" ht="15" customHeight="1" x14ac:dyDescent="0.3"/>
    <row r="923" s="87" customFormat="1" ht="15" customHeight="1" x14ac:dyDescent="0.3"/>
    <row r="924" s="87" customFormat="1" ht="15" customHeight="1" x14ac:dyDescent="0.3"/>
    <row r="925" s="87" customFormat="1" ht="15" customHeight="1" x14ac:dyDescent="0.3"/>
    <row r="926" s="87" customFormat="1" ht="15" customHeight="1" x14ac:dyDescent="0.3"/>
    <row r="927" s="87" customFormat="1" ht="15" customHeight="1" x14ac:dyDescent="0.3"/>
    <row r="928" s="87" customFormat="1" ht="15" customHeight="1" x14ac:dyDescent="0.3"/>
    <row r="929" s="87" customFormat="1" ht="15" customHeight="1" x14ac:dyDescent="0.3"/>
    <row r="930" s="87" customFormat="1" ht="15" customHeight="1" x14ac:dyDescent="0.3"/>
    <row r="931" s="87" customFormat="1" ht="15" customHeight="1" x14ac:dyDescent="0.3"/>
    <row r="932" s="87" customFormat="1" ht="15" customHeight="1" x14ac:dyDescent="0.3"/>
    <row r="933" s="87" customFormat="1" ht="15" customHeight="1" x14ac:dyDescent="0.3"/>
    <row r="934" s="87" customFormat="1" ht="15" customHeight="1" x14ac:dyDescent="0.3"/>
    <row r="935" s="87" customFormat="1" ht="15" customHeight="1" x14ac:dyDescent="0.3"/>
    <row r="936" s="87" customFormat="1" ht="15" customHeight="1" x14ac:dyDescent="0.3"/>
    <row r="937" s="87" customFormat="1" ht="15" customHeight="1" x14ac:dyDescent="0.3"/>
    <row r="938" s="87" customFormat="1" ht="15" customHeight="1" x14ac:dyDescent="0.3"/>
    <row r="939" s="87" customFormat="1" ht="15" customHeight="1" x14ac:dyDescent="0.3"/>
    <row r="940" s="87" customFormat="1" ht="15" customHeight="1" x14ac:dyDescent="0.3"/>
    <row r="941" s="87" customFormat="1" ht="15" customHeight="1" x14ac:dyDescent="0.3"/>
    <row r="942" s="87" customFormat="1" ht="15" customHeight="1" x14ac:dyDescent="0.3"/>
    <row r="943" s="87" customFormat="1" ht="15" customHeight="1" x14ac:dyDescent="0.3"/>
    <row r="944" s="87" customFormat="1" ht="15" customHeight="1" x14ac:dyDescent="0.3"/>
    <row r="945" s="87" customFormat="1" ht="15" customHeight="1" x14ac:dyDescent="0.3"/>
    <row r="946" s="87" customFormat="1" ht="15" customHeight="1" x14ac:dyDescent="0.3"/>
    <row r="947" s="87" customFormat="1" ht="15" customHeight="1" x14ac:dyDescent="0.3"/>
    <row r="948" s="87" customFormat="1" ht="15" customHeight="1" x14ac:dyDescent="0.3"/>
    <row r="949" s="87" customFormat="1" ht="15" customHeight="1" x14ac:dyDescent="0.3"/>
    <row r="950" s="87" customFormat="1" ht="15" customHeight="1" x14ac:dyDescent="0.3"/>
    <row r="951" s="87" customFormat="1" ht="15" customHeight="1" x14ac:dyDescent="0.3"/>
    <row r="952" s="87" customFormat="1" ht="15" customHeight="1" x14ac:dyDescent="0.3"/>
    <row r="953" s="87" customFormat="1" ht="15" customHeight="1" x14ac:dyDescent="0.3"/>
    <row r="954" s="87" customFormat="1" ht="15" customHeight="1" x14ac:dyDescent="0.3"/>
    <row r="955" s="87" customFormat="1" ht="15" customHeight="1" x14ac:dyDescent="0.3"/>
    <row r="956" s="87" customFormat="1" ht="15" customHeight="1" x14ac:dyDescent="0.3"/>
    <row r="957" s="87" customFormat="1" ht="15" customHeight="1" x14ac:dyDescent="0.3"/>
    <row r="958" s="87" customFormat="1" ht="15" customHeight="1" x14ac:dyDescent="0.3"/>
    <row r="959" s="87" customFormat="1" ht="15" customHeight="1" x14ac:dyDescent="0.3"/>
    <row r="960" s="87" customFormat="1" ht="15" customHeight="1" x14ac:dyDescent="0.3"/>
    <row r="961" s="87" customFormat="1" ht="15" customHeight="1" x14ac:dyDescent="0.3"/>
    <row r="962" s="87" customFormat="1" ht="15" customHeight="1" x14ac:dyDescent="0.3"/>
    <row r="963" s="87" customFormat="1" ht="15" customHeight="1" x14ac:dyDescent="0.3"/>
    <row r="964" s="87" customFormat="1" ht="15" customHeight="1" x14ac:dyDescent="0.3"/>
    <row r="965" s="87" customFormat="1" ht="15" customHeight="1" x14ac:dyDescent="0.3"/>
    <row r="966" s="87" customFormat="1" ht="15" customHeight="1" x14ac:dyDescent="0.3"/>
    <row r="967" s="87" customFormat="1" ht="15" customHeight="1" x14ac:dyDescent="0.3"/>
    <row r="968" s="87" customFormat="1" ht="15" customHeight="1" x14ac:dyDescent="0.3"/>
    <row r="969" s="87" customFormat="1" ht="15" customHeight="1" x14ac:dyDescent="0.3"/>
    <row r="970" s="87" customFormat="1" ht="15" customHeight="1" x14ac:dyDescent="0.3"/>
    <row r="971" s="87" customFormat="1" ht="15" customHeight="1" x14ac:dyDescent="0.3"/>
    <row r="972" s="87" customFormat="1" ht="15" customHeight="1" x14ac:dyDescent="0.3"/>
    <row r="973" s="87" customFormat="1" ht="15" customHeight="1" x14ac:dyDescent="0.3"/>
    <row r="974" s="87" customFormat="1" ht="15" customHeight="1" x14ac:dyDescent="0.3"/>
    <row r="975" s="87" customFormat="1" ht="15" customHeight="1" x14ac:dyDescent="0.3"/>
    <row r="976" s="87" customFormat="1" ht="15" customHeight="1" x14ac:dyDescent="0.3"/>
    <row r="977" s="87" customFormat="1" ht="15" customHeight="1" x14ac:dyDescent="0.3"/>
    <row r="978" s="87" customFormat="1" ht="15" customHeight="1" x14ac:dyDescent="0.3"/>
    <row r="979" s="87" customFormat="1" ht="15" customHeight="1" x14ac:dyDescent="0.3"/>
    <row r="980" s="87" customFormat="1" ht="15" customHeight="1" x14ac:dyDescent="0.3"/>
    <row r="981" s="87" customFormat="1" ht="15" customHeight="1" x14ac:dyDescent="0.3"/>
    <row r="982" s="87" customFormat="1" ht="15" customHeight="1" x14ac:dyDescent="0.3"/>
    <row r="983" s="87" customFormat="1" ht="15" customHeight="1" x14ac:dyDescent="0.3"/>
    <row r="984" s="87" customFormat="1" ht="15" customHeight="1" x14ac:dyDescent="0.3"/>
    <row r="985" s="87" customFormat="1" ht="15" customHeight="1" x14ac:dyDescent="0.3"/>
    <row r="986" s="87" customFormat="1" ht="15" customHeight="1" x14ac:dyDescent="0.3"/>
    <row r="987" s="87" customFormat="1" ht="15" customHeight="1" x14ac:dyDescent="0.3"/>
    <row r="988" s="87" customFormat="1" ht="15" customHeight="1" x14ac:dyDescent="0.3"/>
    <row r="989" s="87" customFormat="1" ht="15" customHeight="1" x14ac:dyDescent="0.3"/>
    <row r="990" s="87" customFormat="1" ht="15" customHeight="1" x14ac:dyDescent="0.3"/>
    <row r="991" s="87" customFormat="1" ht="15" customHeight="1" x14ac:dyDescent="0.3"/>
    <row r="992" s="87" customFormat="1" ht="15" customHeight="1" x14ac:dyDescent="0.3"/>
    <row r="993" s="87" customFormat="1" ht="15" customHeight="1" x14ac:dyDescent="0.3"/>
    <row r="994" s="87" customFormat="1" ht="15" customHeight="1" x14ac:dyDescent="0.3"/>
    <row r="995" s="87" customFormat="1" ht="15" customHeight="1" x14ac:dyDescent="0.3"/>
    <row r="996" s="87" customFormat="1" ht="15" customHeight="1" x14ac:dyDescent="0.3"/>
    <row r="997" s="87" customFormat="1" ht="15" customHeight="1" x14ac:dyDescent="0.3"/>
    <row r="998" s="87" customFormat="1" ht="15" customHeight="1" x14ac:dyDescent="0.3"/>
    <row r="999" s="87" customFormat="1" ht="15" customHeight="1" x14ac:dyDescent="0.3"/>
    <row r="1000" s="87" customFormat="1" ht="15" customHeight="1" x14ac:dyDescent="0.3"/>
    <row r="1001" s="87" customFormat="1" ht="15" customHeight="1" x14ac:dyDescent="0.3"/>
    <row r="1002" s="87" customFormat="1" ht="15" customHeight="1" x14ac:dyDescent="0.3"/>
    <row r="1003" s="87" customFormat="1" ht="15" customHeight="1" x14ac:dyDescent="0.3"/>
    <row r="1004" s="87" customFormat="1" ht="15" customHeight="1" x14ac:dyDescent="0.3"/>
    <row r="1005" s="87" customFormat="1" ht="15" customHeight="1" x14ac:dyDescent="0.3"/>
    <row r="1006" s="87" customFormat="1" ht="15" customHeight="1" x14ac:dyDescent="0.3"/>
    <row r="1007" s="87" customFormat="1" ht="15" customHeight="1" x14ac:dyDescent="0.3"/>
    <row r="1008" s="87" customFormat="1" ht="15" customHeight="1" x14ac:dyDescent="0.3"/>
    <row r="1009" s="87" customFormat="1" ht="15" customHeight="1" x14ac:dyDescent="0.3"/>
    <row r="1010" s="87" customFormat="1" ht="15" customHeight="1" x14ac:dyDescent="0.3"/>
    <row r="1011" s="87" customFormat="1" ht="15" customHeight="1" x14ac:dyDescent="0.3"/>
    <row r="1012" s="87" customFormat="1" ht="15" customHeight="1" x14ac:dyDescent="0.3"/>
    <row r="1013" s="87" customFormat="1" ht="15" customHeight="1" x14ac:dyDescent="0.3"/>
    <row r="1014" s="87" customFormat="1" ht="15" customHeight="1" x14ac:dyDescent="0.3"/>
    <row r="1015" s="87" customFormat="1" ht="15" customHeight="1" x14ac:dyDescent="0.3"/>
    <row r="1016" s="87" customFormat="1" ht="15" customHeight="1" x14ac:dyDescent="0.3"/>
    <row r="1017" s="87" customFormat="1" ht="15" customHeight="1" x14ac:dyDescent="0.3"/>
    <row r="1018" s="87" customFormat="1" ht="15" customHeight="1" x14ac:dyDescent="0.3"/>
    <row r="1019" s="87" customFormat="1" ht="15" customHeight="1" x14ac:dyDescent="0.3"/>
    <row r="1020" s="87" customFormat="1" ht="15" customHeight="1" x14ac:dyDescent="0.3"/>
    <row r="1021" s="87" customFormat="1" ht="15" customHeight="1" x14ac:dyDescent="0.3"/>
    <row r="1022" s="87" customFormat="1" ht="15" customHeight="1" x14ac:dyDescent="0.3"/>
    <row r="1023" s="87" customFormat="1" ht="15" customHeight="1" x14ac:dyDescent="0.3"/>
    <row r="1024" s="87" customFormat="1" ht="15" customHeight="1" x14ac:dyDescent="0.3"/>
    <row r="1025" s="87" customFormat="1" ht="15" customHeight="1" x14ac:dyDescent="0.3"/>
    <row r="1026" s="87" customFormat="1" ht="15" customHeight="1" x14ac:dyDescent="0.3"/>
    <row r="1027" s="87" customFormat="1" ht="15" customHeight="1" x14ac:dyDescent="0.3"/>
    <row r="1028" s="87" customFormat="1" ht="15" customHeight="1" x14ac:dyDescent="0.3"/>
    <row r="1029" s="87" customFormat="1" ht="15" customHeight="1" x14ac:dyDescent="0.3"/>
    <row r="1030" s="87" customFormat="1" ht="15" customHeight="1" x14ac:dyDescent="0.3"/>
    <row r="1031" s="87" customFormat="1" ht="15" customHeight="1" x14ac:dyDescent="0.3"/>
    <row r="1032" s="87" customFormat="1" ht="15" customHeight="1" x14ac:dyDescent="0.3"/>
    <row r="1033" s="87" customFormat="1" ht="15" customHeight="1" x14ac:dyDescent="0.3"/>
    <row r="1034" s="87" customFormat="1" ht="15" customHeight="1" x14ac:dyDescent="0.3"/>
    <row r="1035" s="87" customFormat="1" ht="15" customHeight="1" x14ac:dyDescent="0.3"/>
    <row r="1036" s="87" customFormat="1" ht="15" customHeight="1" x14ac:dyDescent="0.3"/>
    <row r="1037" s="87" customFormat="1" ht="15" customHeight="1" x14ac:dyDescent="0.3"/>
    <row r="1038" s="87" customFormat="1" ht="15" customHeight="1" x14ac:dyDescent="0.3"/>
    <row r="1039" s="87" customFormat="1" ht="15" customHeight="1" x14ac:dyDescent="0.3"/>
    <row r="1040" s="87" customFormat="1" ht="15" customHeight="1" x14ac:dyDescent="0.3"/>
    <row r="1041" s="87" customFormat="1" ht="15" customHeight="1" x14ac:dyDescent="0.3"/>
    <row r="1042" s="87" customFormat="1" ht="15" customHeight="1" x14ac:dyDescent="0.3"/>
    <row r="1043" s="87" customFormat="1" ht="15" customHeight="1" x14ac:dyDescent="0.3"/>
    <row r="1044" s="87" customFormat="1" ht="15" customHeight="1" x14ac:dyDescent="0.3"/>
    <row r="1045" s="87" customFormat="1" ht="15" customHeight="1" x14ac:dyDescent="0.3"/>
    <row r="1046" s="87" customFormat="1" ht="15" customHeight="1" x14ac:dyDescent="0.3"/>
    <row r="1047" s="87" customFormat="1" ht="15" customHeight="1" x14ac:dyDescent="0.3"/>
    <row r="1048" s="87" customFormat="1" ht="15" customHeight="1" x14ac:dyDescent="0.3"/>
    <row r="1049" s="87" customFormat="1" ht="15" customHeight="1" x14ac:dyDescent="0.3"/>
    <row r="1050" s="87" customFormat="1" ht="15" customHeight="1" x14ac:dyDescent="0.3"/>
    <row r="1051" s="87" customFormat="1" ht="15" customHeight="1" x14ac:dyDescent="0.3"/>
    <row r="1052" s="87" customFormat="1" ht="15" customHeight="1" x14ac:dyDescent="0.3"/>
    <row r="1053" s="87" customFormat="1" ht="15" customHeight="1" x14ac:dyDescent="0.3"/>
    <row r="1054" s="87" customFormat="1" ht="15" customHeight="1" x14ac:dyDescent="0.3"/>
    <row r="1055" s="87" customFormat="1" ht="15" customHeight="1" x14ac:dyDescent="0.3"/>
    <row r="1056" s="87" customFormat="1" ht="15" customHeight="1" x14ac:dyDescent="0.3"/>
    <row r="1057" s="87" customFormat="1" ht="15" customHeight="1" x14ac:dyDescent="0.3"/>
    <row r="1058" s="87" customFormat="1" ht="15" customHeight="1" x14ac:dyDescent="0.3"/>
    <row r="1059" s="87" customFormat="1" ht="15" customHeight="1" x14ac:dyDescent="0.3"/>
    <row r="1060" s="87" customFormat="1" ht="15" customHeight="1" x14ac:dyDescent="0.3"/>
    <row r="1061" s="87" customFormat="1" ht="15" customHeight="1" x14ac:dyDescent="0.3"/>
    <row r="1062" s="87" customFormat="1" ht="15" customHeight="1" x14ac:dyDescent="0.3"/>
    <row r="1063" s="87" customFormat="1" ht="15" customHeight="1" x14ac:dyDescent="0.3"/>
    <row r="1064" s="87" customFormat="1" ht="15" customHeight="1" x14ac:dyDescent="0.3"/>
    <row r="1065" s="87" customFormat="1" ht="15" customHeight="1" x14ac:dyDescent="0.3"/>
    <row r="1066" s="87" customFormat="1" ht="15" customHeight="1" x14ac:dyDescent="0.3"/>
    <row r="1067" s="87" customFormat="1" ht="15" customHeight="1" x14ac:dyDescent="0.3"/>
    <row r="1068" s="87" customFormat="1" ht="15" customHeight="1" x14ac:dyDescent="0.3"/>
    <row r="1069" s="87" customFormat="1" ht="15" customHeight="1" x14ac:dyDescent="0.3"/>
    <row r="1070" s="87" customFormat="1" ht="15" customHeight="1" x14ac:dyDescent="0.3"/>
    <row r="1071" s="87" customFormat="1" ht="15" customHeight="1" x14ac:dyDescent="0.3"/>
    <row r="1072" s="87" customFormat="1" ht="15" customHeight="1" x14ac:dyDescent="0.3"/>
    <row r="1073" s="87" customFormat="1" ht="15" customHeight="1" x14ac:dyDescent="0.3"/>
    <row r="1074" s="87" customFormat="1" ht="15" customHeight="1" x14ac:dyDescent="0.3"/>
    <row r="1075" s="87" customFormat="1" ht="15" customHeight="1" x14ac:dyDescent="0.3"/>
    <row r="1076" s="87" customFormat="1" ht="15" customHeight="1" x14ac:dyDescent="0.3"/>
    <row r="1077" s="87" customFormat="1" ht="15" customHeight="1" x14ac:dyDescent="0.3"/>
    <row r="1078" s="87" customFormat="1" ht="15" customHeight="1" x14ac:dyDescent="0.3"/>
    <row r="1079" s="87" customFormat="1" ht="15" customHeight="1" x14ac:dyDescent="0.3"/>
    <row r="1080" s="87" customFormat="1" ht="15" customHeight="1" x14ac:dyDescent="0.3"/>
    <row r="1081" s="87" customFormat="1" ht="15" customHeight="1" x14ac:dyDescent="0.3"/>
    <row r="1082" s="87" customFormat="1" ht="15" customHeight="1" x14ac:dyDescent="0.3"/>
    <row r="1083" s="87" customFormat="1" ht="15" customHeight="1" x14ac:dyDescent="0.3"/>
    <row r="1084" s="87" customFormat="1" ht="15" customHeight="1" x14ac:dyDescent="0.3"/>
    <row r="1085" s="87" customFormat="1" ht="15" customHeight="1" x14ac:dyDescent="0.3"/>
    <row r="1086" s="87" customFormat="1" ht="15" customHeight="1" x14ac:dyDescent="0.3"/>
    <row r="1087" s="87" customFormat="1" ht="15" customHeight="1" x14ac:dyDescent="0.3"/>
    <row r="1088" s="87" customFormat="1" ht="15" customHeight="1" x14ac:dyDescent="0.3"/>
    <row r="1089" spans="2:33" ht="15" customHeight="1" x14ac:dyDescent="0.3"/>
    <row r="1090" spans="2:33" ht="15" customHeight="1" x14ac:dyDescent="0.3"/>
    <row r="1091" spans="2:33" ht="15" customHeight="1" x14ac:dyDescent="0.3"/>
    <row r="1092" spans="2:33" ht="15" customHeight="1" x14ac:dyDescent="0.3"/>
    <row r="1093" spans="2:33" ht="15" customHeight="1" x14ac:dyDescent="0.3"/>
    <row r="1094" spans="2:33" ht="15" customHeight="1" x14ac:dyDescent="0.3"/>
    <row r="1095" spans="2:33" ht="15" customHeight="1" x14ac:dyDescent="0.3"/>
    <row r="1096" spans="2:33" ht="15" customHeight="1" x14ac:dyDescent="0.3"/>
    <row r="1097" spans="2:33" ht="15" customHeight="1" x14ac:dyDescent="0.3"/>
    <row r="1098" spans="2:33" ht="15" customHeight="1" x14ac:dyDescent="0.3"/>
    <row r="1099" spans="2:33" ht="15" customHeight="1" x14ac:dyDescent="0.3"/>
    <row r="1100" spans="2:33" ht="15" customHeight="1" x14ac:dyDescent="0.3">
      <c r="B1100" s="58"/>
      <c r="C1100" s="58"/>
      <c r="D1100" s="58"/>
      <c r="E1100" s="58"/>
      <c r="F1100" s="58"/>
      <c r="G1100" s="58"/>
      <c r="H1100" s="58"/>
      <c r="I1100" s="58"/>
      <c r="J1100" s="58"/>
      <c r="K1100" s="58"/>
      <c r="L1100" s="58"/>
      <c r="M1100" s="58"/>
      <c r="N1100" s="58"/>
      <c r="O1100" s="58"/>
      <c r="P1100" s="58"/>
      <c r="Q1100" s="58"/>
      <c r="R1100" s="58"/>
      <c r="S1100" s="58"/>
      <c r="T1100" s="58"/>
      <c r="U1100" s="58"/>
      <c r="V1100" s="58"/>
      <c r="W1100" s="58"/>
      <c r="X1100" s="58"/>
      <c r="Y1100" s="58"/>
      <c r="Z1100" s="58"/>
      <c r="AA1100" s="58"/>
      <c r="AB1100" s="58"/>
      <c r="AC1100" s="58"/>
      <c r="AD1100" s="58"/>
      <c r="AE1100" s="58"/>
      <c r="AF1100" s="58"/>
      <c r="AG1100" s="58"/>
    </row>
    <row r="1101" spans="2:33" ht="15" customHeight="1" x14ac:dyDescent="0.3"/>
    <row r="1102" spans="2:33" ht="15" customHeight="1" x14ac:dyDescent="0.3"/>
    <row r="1103" spans="2:33" ht="15" customHeight="1" x14ac:dyDescent="0.3"/>
    <row r="1104" spans="2:33" ht="15" customHeight="1" x14ac:dyDescent="0.3"/>
    <row r="1105" s="87" customFormat="1" ht="15" customHeight="1" x14ac:dyDescent="0.3"/>
    <row r="1106" s="87" customFormat="1" ht="15" customHeight="1" x14ac:dyDescent="0.3"/>
    <row r="1107" s="87" customFormat="1" ht="15" customHeight="1" x14ac:dyDescent="0.3"/>
    <row r="1108" s="87" customFormat="1" ht="15" customHeight="1" x14ac:dyDescent="0.3"/>
    <row r="1109" s="87" customFormat="1" ht="15" customHeight="1" x14ac:dyDescent="0.3"/>
    <row r="1110" s="87" customFormat="1" ht="15" customHeight="1" x14ac:dyDescent="0.3"/>
    <row r="1111" s="87" customFormat="1" ht="15" customHeight="1" x14ac:dyDescent="0.3"/>
    <row r="1112" s="87" customFormat="1" ht="15" customHeight="1" x14ac:dyDescent="0.3"/>
    <row r="1113" s="87" customFormat="1" ht="15" customHeight="1" x14ac:dyDescent="0.3"/>
    <row r="1114" s="87" customFormat="1" ht="15" customHeight="1" x14ac:dyDescent="0.3"/>
    <row r="1115" s="87" customFormat="1" ht="15" customHeight="1" x14ac:dyDescent="0.3"/>
    <row r="1116" s="87" customFormat="1" ht="15" customHeight="1" x14ac:dyDescent="0.3"/>
    <row r="1117" s="87" customFormat="1" ht="15" customHeight="1" x14ac:dyDescent="0.3"/>
    <row r="1118" s="87" customFormat="1" ht="15" customHeight="1" x14ac:dyDescent="0.3"/>
    <row r="1119" s="87" customFormat="1" ht="15" customHeight="1" x14ac:dyDescent="0.3"/>
    <row r="1120" s="87" customFormat="1" ht="15" customHeight="1" x14ac:dyDescent="0.3"/>
    <row r="1121" s="87" customFormat="1" ht="15" customHeight="1" x14ac:dyDescent="0.3"/>
    <row r="1122" s="87" customFormat="1" ht="15" customHeight="1" x14ac:dyDescent="0.3"/>
    <row r="1123" s="87" customFormat="1" ht="15" customHeight="1" x14ac:dyDescent="0.3"/>
    <row r="1124" s="87" customFormat="1" ht="15" customHeight="1" x14ac:dyDescent="0.3"/>
    <row r="1125" s="87" customFormat="1" ht="15" customHeight="1" x14ac:dyDescent="0.3"/>
    <row r="1126" s="87" customFormat="1" ht="15" customHeight="1" x14ac:dyDescent="0.3"/>
    <row r="1127" s="87" customFormat="1" ht="15" customHeight="1" x14ac:dyDescent="0.3"/>
    <row r="1128" s="87" customFormat="1" ht="15" customHeight="1" x14ac:dyDescent="0.3"/>
    <row r="1129" s="87" customFormat="1" ht="15" customHeight="1" x14ac:dyDescent="0.3"/>
    <row r="1130" s="87" customFormat="1" ht="15" customHeight="1" x14ac:dyDescent="0.3"/>
    <row r="1131" s="87" customFormat="1" ht="15" customHeight="1" x14ac:dyDescent="0.3"/>
    <row r="1132" s="87" customFormat="1" ht="15" customHeight="1" x14ac:dyDescent="0.3"/>
    <row r="1133" s="87" customFormat="1" ht="15" customHeight="1" x14ac:dyDescent="0.3"/>
    <row r="1134" s="87" customFormat="1" ht="15" customHeight="1" x14ac:dyDescent="0.3"/>
    <row r="1135" s="87" customFormat="1" ht="15" customHeight="1" x14ac:dyDescent="0.3"/>
    <row r="1136" s="87" customFormat="1" ht="15" customHeight="1" x14ac:dyDescent="0.3"/>
    <row r="1137" s="87" customFormat="1" ht="15" customHeight="1" x14ac:dyDescent="0.3"/>
    <row r="1138" s="87" customFormat="1" ht="15" customHeight="1" x14ac:dyDescent="0.3"/>
    <row r="1139" s="87" customFormat="1" ht="15" customHeight="1" x14ac:dyDescent="0.3"/>
    <row r="1140" s="87" customFormat="1" ht="15" customHeight="1" x14ac:dyDescent="0.3"/>
    <row r="1141" s="87" customFormat="1" ht="15" customHeight="1" x14ac:dyDescent="0.3"/>
    <row r="1142" s="87" customFormat="1" ht="15" customHeight="1" x14ac:dyDescent="0.3"/>
    <row r="1143" s="87" customFormat="1" ht="15" customHeight="1" x14ac:dyDescent="0.3"/>
    <row r="1144" s="87" customFormat="1" ht="15" customHeight="1" x14ac:dyDescent="0.3"/>
    <row r="1145" s="87" customFormat="1" ht="15" customHeight="1" x14ac:dyDescent="0.3"/>
    <row r="1146" s="87" customFormat="1" ht="15" customHeight="1" x14ac:dyDescent="0.3"/>
    <row r="1147" s="87" customFormat="1" ht="15" customHeight="1" x14ac:dyDescent="0.3"/>
    <row r="1148" s="87" customFormat="1" ht="15" customHeight="1" x14ac:dyDescent="0.3"/>
    <row r="1149" s="87" customFormat="1" ht="15" customHeight="1" x14ac:dyDescent="0.3"/>
    <row r="1150" s="87" customFormat="1" ht="15" customHeight="1" x14ac:dyDescent="0.3"/>
    <row r="1151" s="87" customFormat="1" ht="15" customHeight="1" x14ac:dyDescent="0.3"/>
    <row r="1152" s="87" customFormat="1" ht="15" customHeight="1" x14ac:dyDescent="0.3"/>
    <row r="1153" s="87" customFormat="1" ht="15" customHeight="1" x14ac:dyDescent="0.3"/>
    <row r="1154" s="87" customFormat="1" ht="15" customHeight="1" x14ac:dyDescent="0.3"/>
    <row r="1155" s="87" customFormat="1" ht="15" customHeight="1" x14ac:dyDescent="0.3"/>
    <row r="1156" s="87" customFormat="1" ht="15" customHeight="1" x14ac:dyDescent="0.3"/>
    <row r="1157" s="87" customFormat="1" ht="15" customHeight="1" x14ac:dyDescent="0.3"/>
    <row r="1158" s="87" customFormat="1" ht="15" customHeight="1" x14ac:dyDescent="0.3"/>
    <row r="1159" s="87" customFormat="1" ht="15" customHeight="1" x14ac:dyDescent="0.3"/>
    <row r="1160" s="87" customFormat="1" ht="15" customHeight="1" x14ac:dyDescent="0.3"/>
    <row r="1161" s="87" customFormat="1" ht="15" customHeight="1" x14ac:dyDescent="0.3"/>
    <row r="1162" s="87" customFormat="1" ht="15" customHeight="1" x14ac:dyDescent="0.3"/>
    <row r="1163" s="87" customFormat="1" ht="15" customHeight="1" x14ac:dyDescent="0.3"/>
    <row r="1164" s="87" customFormat="1" ht="15" customHeight="1" x14ac:dyDescent="0.3"/>
    <row r="1165" s="87" customFormat="1" ht="15" customHeight="1" x14ac:dyDescent="0.3"/>
    <row r="1166" s="87" customFormat="1" ht="15" customHeight="1" x14ac:dyDescent="0.3"/>
    <row r="1167" s="87" customFormat="1" ht="15" customHeight="1" x14ac:dyDescent="0.3"/>
    <row r="1168" s="87" customFormat="1" ht="15" customHeight="1" x14ac:dyDescent="0.3"/>
    <row r="1169" s="87" customFormat="1" ht="15" customHeight="1" x14ac:dyDescent="0.3"/>
    <row r="1170" s="87" customFormat="1" ht="15" customHeight="1" x14ac:dyDescent="0.3"/>
    <row r="1171" s="87" customFormat="1" ht="15" customHeight="1" x14ac:dyDescent="0.3"/>
    <row r="1172" s="87" customFormat="1" ht="15" customHeight="1" x14ac:dyDescent="0.3"/>
    <row r="1173" s="87" customFormat="1" ht="15" customHeight="1" x14ac:dyDescent="0.3"/>
    <row r="1174" s="87" customFormat="1" ht="15" customHeight="1" x14ac:dyDescent="0.3"/>
    <row r="1175" s="87" customFormat="1" ht="15" customHeight="1" x14ac:dyDescent="0.3"/>
    <row r="1176" s="87" customFormat="1" ht="15" customHeight="1" x14ac:dyDescent="0.3"/>
    <row r="1177" s="87" customFormat="1" ht="15" customHeight="1" x14ac:dyDescent="0.3"/>
    <row r="1178" s="87" customFormat="1" ht="15" customHeight="1" x14ac:dyDescent="0.3"/>
    <row r="1179" s="87" customFormat="1" ht="15" customHeight="1" x14ac:dyDescent="0.3"/>
    <row r="1180" s="87" customFormat="1" ht="15" customHeight="1" x14ac:dyDescent="0.3"/>
    <row r="1181" s="87" customFormat="1" ht="15" customHeight="1" x14ac:dyDescent="0.3"/>
    <row r="1182" s="87" customFormat="1" ht="15" customHeight="1" x14ac:dyDescent="0.3"/>
    <row r="1183" s="87" customFormat="1" ht="15" customHeight="1" x14ac:dyDescent="0.3"/>
    <row r="1184" s="87" customFormat="1" ht="15" customHeight="1" x14ac:dyDescent="0.3"/>
    <row r="1185" s="87" customFormat="1" ht="15" customHeight="1" x14ac:dyDescent="0.3"/>
    <row r="1186" s="87" customFormat="1" ht="15" customHeight="1" x14ac:dyDescent="0.3"/>
    <row r="1187" s="87" customFormat="1" ht="15" customHeight="1" x14ac:dyDescent="0.3"/>
    <row r="1188" s="87" customFormat="1" ht="15" customHeight="1" x14ac:dyDescent="0.3"/>
    <row r="1189" s="87" customFormat="1" ht="15" customHeight="1" x14ac:dyDescent="0.3"/>
    <row r="1190" s="87" customFormat="1" ht="15" customHeight="1" x14ac:dyDescent="0.3"/>
    <row r="1191" s="87" customFormat="1" ht="15" customHeight="1" x14ac:dyDescent="0.3"/>
    <row r="1192" s="87" customFormat="1" ht="15" customHeight="1" x14ac:dyDescent="0.3"/>
    <row r="1193" s="87" customFormat="1" ht="15" customHeight="1" x14ac:dyDescent="0.3"/>
    <row r="1194" s="87" customFormat="1" ht="15" customHeight="1" x14ac:dyDescent="0.3"/>
    <row r="1195" s="87" customFormat="1" ht="15" customHeight="1" x14ac:dyDescent="0.3"/>
    <row r="1196" s="87" customFormat="1" ht="15" customHeight="1" x14ac:dyDescent="0.3"/>
    <row r="1197" s="87" customFormat="1" ht="15" customHeight="1" x14ac:dyDescent="0.3"/>
    <row r="1198" s="87" customFormat="1" ht="15" customHeight="1" x14ac:dyDescent="0.3"/>
    <row r="1199" s="87" customFormat="1" ht="15" customHeight="1" x14ac:dyDescent="0.3"/>
    <row r="1200" s="87" customFormat="1" ht="15" customHeight="1" x14ac:dyDescent="0.3"/>
    <row r="1201" s="87" customFormat="1" ht="15" customHeight="1" x14ac:dyDescent="0.3"/>
    <row r="1202" s="87" customFormat="1" ht="15" customHeight="1" x14ac:dyDescent="0.3"/>
    <row r="1203" s="87" customFormat="1" ht="15" customHeight="1" x14ac:dyDescent="0.3"/>
    <row r="1204" s="87" customFormat="1" ht="15" customHeight="1" x14ac:dyDescent="0.3"/>
    <row r="1205" s="87" customFormat="1" ht="15" customHeight="1" x14ac:dyDescent="0.3"/>
    <row r="1206" s="87" customFormat="1" ht="15" customHeight="1" x14ac:dyDescent="0.3"/>
    <row r="1207" s="87" customFormat="1" ht="15" customHeight="1" x14ac:dyDescent="0.3"/>
    <row r="1208" s="87" customFormat="1" ht="15" customHeight="1" x14ac:dyDescent="0.3"/>
    <row r="1209" s="87" customFormat="1" ht="15" customHeight="1" x14ac:dyDescent="0.3"/>
    <row r="1210" s="87" customFormat="1" ht="15" customHeight="1" x14ac:dyDescent="0.3"/>
    <row r="1211" s="87" customFormat="1" ht="15" customHeight="1" x14ac:dyDescent="0.3"/>
    <row r="1212" s="87" customFormat="1" ht="15" customHeight="1" x14ac:dyDescent="0.3"/>
    <row r="1213" s="87" customFormat="1" ht="15" customHeight="1" x14ac:dyDescent="0.3"/>
    <row r="1214" s="87" customFormat="1" ht="15" customHeight="1" x14ac:dyDescent="0.3"/>
    <row r="1215" s="87" customFormat="1" ht="15" customHeight="1" x14ac:dyDescent="0.3"/>
    <row r="1216" s="87" customFormat="1" ht="15" customHeight="1" x14ac:dyDescent="0.3"/>
    <row r="1217" spans="2:33" ht="15" customHeight="1" x14ac:dyDescent="0.3"/>
    <row r="1218" spans="2:33" ht="15" customHeight="1" x14ac:dyDescent="0.3"/>
    <row r="1219" spans="2:33" ht="15" customHeight="1" x14ac:dyDescent="0.3"/>
    <row r="1220" spans="2:33" ht="15" customHeight="1" x14ac:dyDescent="0.3"/>
    <row r="1221" spans="2:33" ht="15" customHeight="1" x14ac:dyDescent="0.3"/>
    <row r="1222" spans="2:33" ht="15" customHeight="1" x14ac:dyDescent="0.3"/>
    <row r="1223" spans="2:33" ht="15" customHeight="1" x14ac:dyDescent="0.3"/>
    <row r="1224" spans="2:33" ht="15" customHeight="1" x14ac:dyDescent="0.3"/>
    <row r="1225" spans="2:33" ht="15" customHeight="1" x14ac:dyDescent="0.3"/>
    <row r="1226" spans="2:33" ht="15" customHeight="1" x14ac:dyDescent="0.3"/>
    <row r="1227" spans="2:33" ht="15" customHeight="1" x14ac:dyDescent="0.3">
      <c r="B1227" s="58"/>
      <c r="C1227" s="58"/>
      <c r="D1227" s="58"/>
      <c r="E1227" s="58"/>
      <c r="F1227" s="58"/>
      <c r="G1227" s="58"/>
      <c r="H1227" s="58"/>
      <c r="I1227" s="58"/>
      <c r="J1227" s="58"/>
      <c r="K1227" s="58"/>
      <c r="L1227" s="58"/>
      <c r="M1227" s="58"/>
      <c r="N1227" s="58"/>
      <c r="O1227" s="58"/>
      <c r="P1227" s="58"/>
      <c r="Q1227" s="58"/>
      <c r="R1227" s="58"/>
      <c r="S1227" s="58"/>
      <c r="T1227" s="58"/>
      <c r="U1227" s="58"/>
      <c r="V1227" s="58"/>
      <c r="W1227" s="58"/>
      <c r="X1227" s="58"/>
      <c r="Y1227" s="58"/>
      <c r="Z1227" s="58"/>
      <c r="AA1227" s="58"/>
      <c r="AB1227" s="58"/>
      <c r="AC1227" s="58"/>
      <c r="AD1227" s="58"/>
      <c r="AE1227" s="58"/>
      <c r="AF1227" s="58"/>
      <c r="AG1227" s="58"/>
    </row>
    <row r="1228" spans="2:33" ht="15" customHeight="1" x14ac:dyDescent="0.3"/>
    <row r="1229" spans="2:33" ht="15" customHeight="1" x14ac:dyDescent="0.3"/>
    <row r="1230" spans="2:33" ht="15" customHeight="1" x14ac:dyDescent="0.3"/>
    <row r="1231" spans="2:33" ht="15" customHeight="1" x14ac:dyDescent="0.3"/>
    <row r="1232" spans="2:33" ht="15" customHeight="1" x14ac:dyDescent="0.3"/>
    <row r="1233" s="87" customFormat="1" ht="15" customHeight="1" x14ac:dyDescent="0.3"/>
    <row r="1234" s="87" customFormat="1" ht="15" customHeight="1" x14ac:dyDescent="0.3"/>
    <row r="1235" s="87" customFormat="1" ht="15" customHeight="1" x14ac:dyDescent="0.3"/>
    <row r="1236" s="87" customFormat="1" ht="15" customHeight="1" x14ac:dyDescent="0.3"/>
    <row r="1237" s="87" customFormat="1" ht="15" customHeight="1" x14ac:dyDescent="0.3"/>
    <row r="1238" s="87" customFormat="1" ht="15" customHeight="1" x14ac:dyDescent="0.3"/>
    <row r="1239" s="87" customFormat="1" ht="15" customHeight="1" x14ac:dyDescent="0.3"/>
    <row r="1240" s="87" customFormat="1" ht="15" customHeight="1" x14ac:dyDescent="0.3"/>
    <row r="1241" s="87" customFormat="1" ht="15" customHeight="1" x14ac:dyDescent="0.3"/>
    <row r="1242" s="87" customFormat="1" ht="15" customHeight="1" x14ac:dyDescent="0.3"/>
    <row r="1243" s="87" customFormat="1" ht="15" customHeight="1" x14ac:dyDescent="0.3"/>
    <row r="1244" s="87" customFormat="1" ht="15" customHeight="1" x14ac:dyDescent="0.3"/>
    <row r="1245" s="87" customFormat="1" ht="15" customHeight="1" x14ac:dyDescent="0.3"/>
    <row r="1246" s="87" customFormat="1" ht="15" customHeight="1" x14ac:dyDescent="0.3"/>
    <row r="1247" s="87" customFormat="1" ht="15" customHeight="1" x14ac:dyDescent="0.3"/>
    <row r="1248" s="87" customFormat="1" ht="15" customHeight="1" x14ac:dyDescent="0.3"/>
    <row r="1249" s="87" customFormat="1" ht="15" customHeight="1" x14ac:dyDescent="0.3"/>
    <row r="1250" s="87" customFormat="1" ht="15" customHeight="1" x14ac:dyDescent="0.3"/>
    <row r="1251" s="87" customFormat="1" ht="15" customHeight="1" x14ac:dyDescent="0.3"/>
    <row r="1252" s="87" customFormat="1" ht="15" customHeight="1" x14ac:dyDescent="0.3"/>
    <row r="1253" s="87" customFormat="1" ht="15" customHeight="1" x14ac:dyDescent="0.3"/>
    <row r="1254" s="87" customFormat="1" ht="15" customHeight="1" x14ac:dyDescent="0.3"/>
    <row r="1255" s="87" customFormat="1" ht="15" customHeight="1" x14ac:dyDescent="0.3"/>
    <row r="1256" s="87" customFormat="1" ht="15" customHeight="1" x14ac:dyDescent="0.3"/>
    <row r="1257" s="87" customFormat="1" ht="15" customHeight="1" x14ac:dyDescent="0.3"/>
    <row r="1258" s="87" customFormat="1" ht="15" customHeight="1" x14ac:dyDescent="0.3"/>
    <row r="1259" s="87" customFormat="1" ht="15" customHeight="1" x14ac:dyDescent="0.3"/>
    <row r="1260" s="87" customFormat="1" ht="15" customHeight="1" x14ac:dyDescent="0.3"/>
    <row r="1261" s="87" customFormat="1" ht="15" customHeight="1" x14ac:dyDescent="0.3"/>
    <row r="1262" s="87" customFormat="1" ht="15" customHeight="1" x14ac:dyDescent="0.3"/>
    <row r="1263" s="87" customFormat="1" ht="15" customHeight="1" x14ac:dyDescent="0.3"/>
    <row r="1264" s="87" customFormat="1" ht="15" customHeight="1" x14ac:dyDescent="0.3"/>
    <row r="1265" s="87" customFormat="1" ht="15" customHeight="1" x14ac:dyDescent="0.3"/>
    <row r="1266" s="87" customFormat="1" ht="15" customHeight="1" x14ac:dyDescent="0.3"/>
    <row r="1267" s="87" customFormat="1" ht="15" customHeight="1" x14ac:dyDescent="0.3"/>
    <row r="1268" s="87" customFormat="1" ht="15" customHeight="1" x14ac:dyDescent="0.3"/>
    <row r="1269" s="87" customFormat="1" ht="15" customHeight="1" x14ac:dyDescent="0.3"/>
    <row r="1270" s="87" customFormat="1" ht="15" customHeight="1" x14ac:dyDescent="0.3"/>
    <row r="1271" s="87" customFormat="1" ht="15" customHeight="1" x14ac:dyDescent="0.3"/>
    <row r="1272" s="87" customFormat="1" ht="15" customHeight="1" x14ac:dyDescent="0.3"/>
    <row r="1273" s="87" customFormat="1" ht="15" customHeight="1" x14ac:dyDescent="0.3"/>
    <row r="1274" s="87" customFormat="1" ht="15" customHeight="1" x14ac:dyDescent="0.3"/>
    <row r="1275" s="87" customFormat="1" ht="15" customHeight="1" x14ac:dyDescent="0.3"/>
    <row r="1276" s="87" customFormat="1" ht="15" customHeight="1" x14ac:dyDescent="0.3"/>
    <row r="1277" s="87" customFormat="1" ht="15" customHeight="1" x14ac:dyDescent="0.3"/>
    <row r="1278" s="87" customFormat="1" ht="15" customHeight="1" x14ac:dyDescent="0.3"/>
    <row r="1279" s="87" customFormat="1" ht="15" customHeight="1" x14ac:dyDescent="0.3"/>
    <row r="1280" s="87" customFormat="1" ht="15" customHeight="1" x14ac:dyDescent="0.3"/>
    <row r="1281" s="87" customFormat="1" ht="15" customHeight="1" x14ac:dyDescent="0.3"/>
    <row r="1282" s="87" customFormat="1" ht="15" customHeight="1" x14ac:dyDescent="0.3"/>
    <row r="1283" s="87" customFormat="1" ht="15" customHeight="1" x14ac:dyDescent="0.3"/>
    <row r="1284" s="87" customFormat="1" ht="15" customHeight="1" x14ac:dyDescent="0.3"/>
    <row r="1285" s="87" customFormat="1" ht="15" customHeight="1" x14ac:dyDescent="0.3"/>
    <row r="1286" s="87" customFormat="1" ht="15" customHeight="1" x14ac:dyDescent="0.3"/>
    <row r="1287" s="87" customFormat="1" ht="15" customHeight="1" x14ac:dyDescent="0.3"/>
    <row r="1288" s="87" customFormat="1" ht="15" customHeight="1" x14ac:dyDescent="0.3"/>
    <row r="1289" s="87" customFormat="1" ht="15" customHeight="1" x14ac:dyDescent="0.3"/>
    <row r="1290" s="87" customFormat="1" ht="15" customHeight="1" x14ac:dyDescent="0.3"/>
    <row r="1291" s="87" customFormat="1" ht="15" customHeight="1" x14ac:dyDescent="0.3"/>
    <row r="1292" s="87" customFormat="1" ht="15" customHeight="1" x14ac:dyDescent="0.3"/>
    <row r="1293" s="87" customFormat="1" ht="15" customHeight="1" x14ac:dyDescent="0.3"/>
    <row r="1294" s="87" customFormat="1" ht="15" customHeight="1" x14ac:dyDescent="0.3"/>
    <row r="1295" s="87" customFormat="1" ht="15" customHeight="1" x14ac:dyDescent="0.3"/>
    <row r="1296" s="87" customFormat="1" ht="15" customHeight="1" x14ac:dyDescent="0.3"/>
    <row r="1297" s="87" customFormat="1" ht="15" customHeight="1" x14ac:dyDescent="0.3"/>
    <row r="1298" s="87" customFormat="1" ht="15" customHeight="1" x14ac:dyDescent="0.3"/>
    <row r="1299" s="87" customFormat="1" ht="15" customHeight="1" x14ac:dyDescent="0.3"/>
    <row r="1300" s="87" customFormat="1" ht="15" customHeight="1" x14ac:dyDescent="0.3"/>
    <row r="1301" s="87" customFormat="1" ht="15" customHeight="1" x14ac:dyDescent="0.3"/>
    <row r="1302" s="87" customFormat="1" ht="15" customHeight="1" x14ac:dyDescent="0.3"/>
    <row r="1303" s="87" customFormat="1" ht="15" customHeight="1" x14ac:dyDescent="0.3"/>
    <row r="1304" s="87" customFormat="1" ht="15" customHeight="1" x14ac:dyDescent="0.3"/>
    <row r="1305" s="87" customFormat="1" ht="15" customHeight="1" x14ac:dyDescent="0.3"/>
    <row r="1306" s="87" customFormat="1" ht="15" customHeight="1" x14ac:dyDescent="0.3"/>
    <row r="1307" s="87" customFormat="1" ht="15" customHeight="1" x14ac:dyDescent="0.3"/>
    <row r="1308" s="87" customFormat="1" ht="15" customHeight="1" x14ac:dyDescent="0.3"/>
    <row r="1309" s="87" customFormat="1" ht="15" customHeight="1" x14ac:dyDescent="0.3"/>
    <row r="1310" s="87" customFormat="1" ht="15" customHeight="1" x14ac:dyDescent="0.3"/>
    <row r="1311" s="87" customFormat="1" ht="15" customHeight="1" x14ac:dyDescent="0.3"/>
    <row r="1312" s="87" customFormat="1" ht="15" customHeight="1" x14ac:dyDescent="0.3"/>
    <row r="1313" s="87" customFormat="1" ht="15" customHeight="1" x14ac:dyDescent="0.3"/>
    <row r="1314" s="87" customFormat="1" ht="15" customHeight="1" x14ac:dyDescent="0.3"/>
    <row r="1315" s="87" customFormat="1" ht="15" customHeight="1" x14ac:dyDescent="0.3"/>
    <row r="1316" s="87" customFormat="1" ht="15" customHeight="1" x14ac:dyDescent="0.3"/>
    <row r="1317" s="87" customFormat="1" ht="15" customHeight="1" x14ac:dyDescent="0.3"/>
    <row r="1318" s="87" customFormat="1" ht="15" customHeight="1" x14ac:dyDescent="0.3"/>
    <row r="1319" s="87" customFormat="1" ht="15" customHeight="1" x14ac:dyDescent="0.3"/>
    <row r="1320" s="87" customFormat="1" ht="15" customHeight="1" x14ac:dyDescent="0.3"/>
    <row r="1321" s="87" customFormat="1" ht="15" customHeight="1" x14ac:dyDescent="0.3"/>
    <row r="1322" s="87" customFormat="1" ht="15" customHeight="1" x14ac:dyDescent="0.3"/>
    <row r="1323" s="87" customFormat="1" ht="15" customHeight="1" x14ac:dyDescent="0.3"/>
    <row r="1324" s="87" customFormat="1" ht="15" customHeight="1" x14ac:dyDescent="0.3"/>
    <row r="1325" s="87" customFormat="1" ht="15" customHeight="1" x14ac:dyDescent="0.3"/>
    <row r="1326" s="87" customFormat="1" ht="15" customHeight="1" x14ac:dyDescent="0.3"/>
    <row r="1327" s="87" customFormat="1" ht="15" customHeight="1" x14ac:dyDescent="0.3"/>
    <row r="1328" s="87" customFormat="1" ht="15" customHeight="1" x14ac:dyDescent="0.3"/>
    <row r="1329" s="87" customFormat="1" ht="15" customHeight="1" x14ac:dyDescent="0.3"/>
    <row r="1330" s="87" customFormat="1" ht="15" customHeight="1" x14ac:dyDescent="0.3"/>
    <row r="1331" s="87" customFormat="1" ht="15" customHeight="1" x14ac:dyDescent="0.3"/>
    <row r="1332" s="87" customFormat="1" ht="15" customHeight="1" x14ac:dyDescent="0.3"/>
    <row r="1333" s="87" customFormat="1" ht="15" customHeight="1" x14ac:dyDescent="0.3"/>
    <row r="1334" s="87" customFormat="1" ht="15" customHeight="1" x14ac:dyDescent="0.3"/>
    <row r="1335" s="87" customFormat="1" ht="15" customHeight="1" x14ac:dyDescent="0.3"/>
    <row r="1336" s="87" customFormat="1" ht="15" customHeight="1" x14ac:dyDescent="0.3"/>
    <row r="1337" s="87" customFormat="1" ht="15" customHeight="1" x14ac:dyDescent="0.3"/>
    <row r="1338" s="87" customFormat="1" ht="15" customHeight="1" x14ac:dyDescent="0.3"/>
    <row r="1339" s="87" customFormat="1" ht="15" customHeight="1" x14ac:dyDescent="0.3"/>
    <row r="1340" s="87" customFormat="1" ht="15" customHeight="1" x14ac:dyDescent="0.3"/>
    <row r="1341" s="87" customFormat="1" ht="15" customHeight="1" x14ac:dyDescent="0.3"/>
    <row r="1342" s="87" customFormat="1" ht="15" customHeight="1" x14ac:dyDescent="0.3"/>
    <row r="1343" s="87" customFormat="1" ht="15" customHeight="1" x14ac:dyDescent="0.3"/>
    <row r="1344" s="87" customFormat="1" ht="15" customHeight="1" x14ac:dyDescent="0.3"/>
    <row r="1345" s="87" customFormat="1" ht="15" customHeight="1" x14ac:dyDescent="0.3"/>
    <row r="1346" s="87" customFormat="1" ht="15" customHeight="1" x14ac:dyDescent="0.3"/>
    <row r="1347" s="87" customFormat="1" ht="15" customHeight="1" x14ac:dyDescent="0.3"/>
    <row r="1348" s="87" customFormat="1" ht="15" customHeight="1" x14ac:dyDescent="0.3"/>
    <row r="1349" s="87" customFormat="1" ht="15" customHeight="1" x14ac:dyDescent="0.3"/>
    <row r="1350" s="87" customFormat="1" ht="15" customHeight="1" x14ac:dyDescent="0.3"/>
    <row r="1351" s="87" customFormat="1" ht="15" customHeight="1" x14ac:dyDescent="0.3"/>
    <row r="1352" s="87" customFormat="1" ht="15" customHeight="1" x14ac:dyDescent="0.3"/>
    <row r="1353" s="87" customFormat="1" ht="15" customHeight="1" x14ac:dyDescent="0.3"/>
    <row r="1354" s="87" customFormat="1" ht="15" customHeight="1" x14ac:dyDescent="0.3"/>
    <row r="1355" s="87" customFormat="1" ht="15" customHeight="1" x14ac:dyDescent="0.3"/>
    <row r="1356" s="87" customFormat="1" ht="15" customHeight="1" x14ac:dyDescent="0.3"/>
    <row r="1357" s="87" customFormat="1" ht="15" customHeight="1" x14ac:dyDescent="0.3"/>
    <row r="1358" s="87" customFormat="1" ht="15" customHeight="1" x14ac:dyDescent="0.3"/>
    <row r="1359" s="87" customFormat="1" ht="15" customHeight="1" x14ac:dyDescent="0.3"/>
    <row r="1360" s="87" customFormat="1" ht="15" customHeight="1" x14ac:dyDescent="0.3"/>
    <row r="1361" s="87" customFormat="1" ht="15" customHeight="1" x14ac:dyDescent="0.3"/>
    <row r="1362" s="87" customFormat="1" ht="15" customHeight="1" x14ac:dyDescent="0.3"/>
    <row r="1363" s="87" customFormat="1" ht="15" customHeight="1" x14ac:dyDescent="0.3"/>
    <row r="1364" s="87" customFormat="1" ht="15" customHeight="1" x14ac:dyDescent="0.3"/>
    <row r="1365" s="87" customFormat="1" ht="15" customHeight="1" x14ac:dyDescent="0.3"/>
    <row r="1366" s="87" customFormat="1" ht="15" customHeight="1" x14ac:dyDescent="0.3"/>
    <row r="1367" s="87" customFormat="1" ht="15" customHeight="1" x14ac:dyDescent="0.3"/>
    <row r="1368" s="87" customFormat="1" ht="15" customHeight="1" x14ac:dyDescent="0.3"/>
    <row r="1369" s="87" customFormat="1" ht="15" customHeight="1" x14ac:dyDescent="0.3"/>
    <row r="1370" s="87" customFormat="1" ht="15" customHeight="1" x14ac:dyDescent="0.3"/>
    <row r="1371" s="87" customFormat="1" ht="15" customHeight="1" x14ac:dyDescent="0.3"/>
    <row r="1372" s="87" customFormat="1" ht="15" customHeight="1" x14ac:dyDescent="0.3"/>
    <row r="1373" s="87" customFormat="1" ht="15" customHeight="1" x14ac:dyDescent="0.3"/>
    <row r="1374" s="87" customFormat="1" ht="15" customHeight="1" x14ac:dyDescent="0.3"/>
    <row r="1375" s="87" customFormat="1" ht="15" customHeight="1" x14ac:dyDescent="0.3"/>
    <row r="1376" s="87" customFormat="1" ht="15" customHeight="1" x14ac:dyDescent="0.3"/>
    <row r="1377" spans="2:33" ht="15" customHeight="1" x14ac:dyDescent="0.3"/>
    <row r="1378" spans="2:33" ht="15" customHeight="1" x14ac:dyDescent="0.3"/>
    <row r="1379" spans="2:33" ht="15" customHeight="1" x14ac:dyDescent="0.3"/>
    <row r="1380" spans="2:33" ht="15" customHeight="1" x14ac:dyDescent="0.3"/>
    <row r="1381" spans="2:33" ht="15" customHeight="1" x14ac:dyDescent="0.3"/>
    <row r="1382" spans="2:33" ht="15" customHeight="1" x14ac:dyDescent="0.3"/>
    <row r="1383" spans="2:33" ht="15" customHeight="1" x14ac:dyDescent="0.3"/>
    <row r="1384" spans="2:33" ht="15" customHeight="1" x14ac:dyDescent="0.3"/>
    <row r="1385" spans="2:33" ht="15" customHeight="1" x14ac:dyDescent="0.3"/>
    <row r="1386" spans="2:33" ht="15" customHeight="1" x14ac:dyDescent="0.3"/>
    <row r="1387" spans="2:33" ht="15" customHeight="1" x14ac:dyDescent="0.3"/>
    <row r="1388" spans="2:33" ht="15" customHeight="1" x14ac:dyDescent="0.3"/>
    <row r="1389" spans="2:33" ht="15" customHeight="1" x14ac:dyDescent="0.3"/>
    <row r="1390" spans="2:33" ht="15" customHeight="1" x14ac:dyDescent="0.3">
      <c r="B1390" s="58"/>
      <c r="C1390" s="58"/>
      <c r="D1390" s="58"/>
      <c r="E1390" s="58"/>
      <c r="F1390" s="58"/>
      <c r="G1390" s="58"/>
      <c r="H1390" s="58"/>
      <c r="I1390" s="58"/>
      <c r="J1390" s="58"/>
      <c r="K1390" s="58"/>
      <c r="L1390" s="58"/>
      <c r="M1390" s="58"/>
      <c r="N1390" s="58"/>
      <c r="O1390" s="58"/>
      <c r="P1390" s="58"/>
      <c r="Q1390" s="58"/>
      <c r="R1390" s="58"/>
      <c r="S1390" s="58"/>
      <c r="T1390" s="58"/>
      <c r="U1390" s="58"/>
      <c r="V1390" s="58"/>
      <c r="W1390" s="58"/>
      <c r="X1390" s="58"/>
      <c r="Y1390" s="58"/>
      <c r="Z1390" s="58"/>
      <c r="AA1390" s="58"/>
      <c r="AB1390" s="58"/>
      <c r="AC1390" s="58"/>
      <c r="AD1390" s="58"/>
      <c r="AE1390" s="58"/>
      <c r="AF1390" s="58"/>
      <c r="AG1390" s="58"/>
    </row>
    <row r="1391" spans="2:33" ht="15" customHeight="1" x14ac:dyDescent="0.3"/>
    <row r="1392" spans="2:33" ht="15" customHeight="1" x14ac:dyDescent="0.3"/>
    <row r="1393" s="87" customFormat="1" ht="15" customHeight="1" x14ac:dyDescent="0.3"/>
    <row r="1394" s="87" customFormat="1" ht="15" customHeight="1" x14ac:dyDescent="0.3"/>
    <row r="1395" s="87" customFormat="1" ht="15" customHeight="1" x14ac:dyDescent="0.3"/>
    <row r="1396" s="87" customFormat="1" ht="15" customHeight="1" x14ac:dyDescent="0.3"/>
    <row r="1397" s="87" customFormat="1" ht="15" customHeight="1" x14ac:dyDescent="0.3"/>
    <row r="1398" s="87" customFormat="1" ht="15" customHeight="1" x14ac:dyDescent="0.3"/>
    <row r="1399" s="87" customFormat="1" ht="15" customHeight="1" x14ac:dyDescent="0.3"/>
    <row r="1400" s="87" customFormat="1" ht="15" customHeight="1" x14ac:dyDescent="0.3"/>
    <row r="1401" s="87" customFormat="1" ht="15" customHeight="1" x14ac:dyDescent="0.3"/>
    <row r="1402" s="87" customFormat="1" ht="15" customHeight="1" x14ac:dyDescent="0.3"/>
    <row r="1403" s="87" customFormat="1" ht="15" customHeight="1" x14ac:dyDescent="0.3"/>
    <row r="1404" s="87" customFormat="1" ht="15" customHeight="1" x14ac:dyDescent="0.3"/>
    <row r="1405" s="87" customFormat="1" ht="15" customHeight="1" x14ac:dyDescent="0.3"/>
    <row r="1406" s="87" customFormat="1" ht="15" customHeight="1" x14ac:dyDescent="0.3"/>
    <row r="1407" s="87" customFormat="1" ht="15" customHeight="1" x14ac:dyDescent="0.3"/>
    <row r="1408" s="87" customFormat="1" ht="15" customHeight="1" x14ac:dyDescent="0.3"/>
    <row r="1409" s="87" customFormat="1" ht="15" customHeight="1" x14ac:dyDescent="0.3"/>
    <row r="1410" s="87" customFormat="1" ht="15" customHeight="1" x14ac:dyDescent="0.3"/>
    <row r="1411" s="87" customFormat="1" ht="15" customHeight="1" x14ac:dyDescent="0.3"/>
    <row r="1412" s="87" customFormat="1" ht="15" customHeight="1" x14ac:dyDescent="0.3"/>
    <row r="1413" s="87" customFormat="1" ht="15" customHeight="1" x14ac:dyDescent="0.3"/>
    <row r="1414" s="87" customFormat="1" ht="15" customHeight="1" x14ac:dyDescent="0.3"/>
    <row r="1415" s="87" customFormat="1" ht="15" customHeight="1" x14ac:dyDescent="0.3"/>
    <row r="1416" s="87" customFormat="1" ht="15" customHeight="1" x14ac:dyDescent="0.3"/>
    <row r="1417" s="87" customFormat="1" ht="15" customHeight="1" x14ac:dyDescent="0.3"/>
    <row r="1418" s="87" customFormat="1" ht="15" customHeight="1" x14ac:dyDescent="0.3"/>
    <row r="1419" s="87" customFormat="1" ht="15" customHeight="1" x14ac:dyDescent="0.3"/>
    <row r="1420" s="87" customFormat="1" ht="15" customHeight="1" x14ac:dyDescent="0.3"/>
    <row r="1421" s="87" customFormat="1" ht="15" customHeight="1" x14ac:dyDescent="0.3"/>
    <row r="1422" s="87" customFormat="1" ht="15" customHeight="1" x14ac:dyDescent="0.3"/>
    <row r="1423" s="87" customFormat="1" ht="15" customHeight="1" x14ac:dyDescent="0.3"/>
    <row r="1424" s="87" customFormat="1" ht="15" customHeight="1" x14ac:dyDescent="0.3"/>
    <row r="1425" s="87" customFormat="1" ht="15" customHeight="1" x14ac:dyDescent="0.3"/>
    <row r="1426" s="87" customFormat="1" ht="15" customHeight="1" x14ac:dyDescent="0.3"/>
    <row r="1427" s="87" customFormat="1" ht="15" customHeight="1" x14ac:dyDescent="0.3"/>
    <row r="1428" s="87" customFormat="1" ht="15" customHeight="1" x14ac:dyDescent="0.3"/>
    <row r="1429" s="87" customFormat="1" ht="15" customHeight="1" x14ac:dyDescent="0.3"/>
    <row r="1430" s="87" customFormat="1" ht="15" customHeight="1" x14ac:dyDescent="0.3"/>
    <row r="1431" s="87" customFormat="1" ht="15" customHeight="1" x14ac:dyDescent="0.3"/>
    <row r="1432" s="87" customFormat="1" ht="15" customHeight="1" x14ac:dyDescent="0.3"/>
    <row r="1433" s="87" customFormat="1" ht="15" customHeight="1" x14ac:dyDescent="0.3"/>
    <row r="1434" s="87" customFormat="1" ht="15" customHeight="1" x14ac:dyDescent="0.3"/>
    <row r="1435" s="87" customFormat="1" ht="15" customHeight="1" x14ac:dyDescent="0.3"/>
    <row r="1436" s="87" customFormat="1" ht="15" customHeight="1" x14ac:dyDescent="0.3"/>
    <row r="1437" s="87" customFormat="1" ht="15" customHeight="1" x14ac:dyDescent="0.3"/>
    <row r="1438" s="87" customFormat="1" ht="15" customHeight="1" x14ac:dyDescent="0.3"/>
    <row r="1439" s="87" customFormat="1" ht="15" customHeight="1" x14ac:dyDescent="0.3"/>
    <row r="1440" s="87" customFormat="1" ht="15" customHeight="1" x14ac:dyDescent="0.3"/>
    <row r="1441" s="87" customFormat="1" ht="15" customHeight="1" x14ac:dyDescent="0.3"/>
    <row r="1442" s="87" customFormat="1" ht="15" customHeight="1" x14ac:dyDescent="0.3"/>
    <row r="1443" s="87" customFormat="1" ht="15" customHeight="1" x14ac:dyDescent="0.3"/>
    <row r="1444" s="87" customFormat="1" ht="15" customHeight="1" x14ac:dyDescent="0.3"/>
    <row r="1445" s="87" customFormat="1" ht="15" customHeight="1" x14ac:dyDescent="0.3"/>
    <row r="1446" s="87" customFormat="1" ht="15" customHeight="1" x14ac:dyDescent="0.3"/>
    <row r="1447" s="87" customFormat="1" ht="15" customHeight="1" x14ac:dyDescent="0.3"/>
    <row r="1448" s="87" customFormat="1" ht="15" customHeight="1" x14ac:dyDescent="0.3"/>
    <row r="1449" s="87" customFormat="1" ht="15" customHeight="1" x14ac:dyDescent="0.3"/>
    <row r="1450" s="87" customFormat="1" ht="15" customHeight="1" x14ac:dyDescent="0.3"/>
    <row r="1451" s="87" customFormat="1" ht="15" customHeight="1" x14ac:dyDescent="0.3"/>
    <row r="1452" s="87" customFormat="1" ht="15" customHeight="1" x14ac:dyDescent="0.3"/>
    <row r="1453" s="87" customFormat="1" ht="15" customHeight="1" x14ac:dyDescent="0.3"/>
    <row r="1454" s="87" customFormat="1" ht="15" customHeight="1" x14ac:dyDescent="0.3"/>
    <row r="1455" s="87" customFormat="1" ht="15" customHeight="1" x14ac:dyDescent="0.3"/>
    <row r="1456" s="87" customFormat="1" ht="15" customHeight="1" x14ac:dyDescent="0.3"/>
    <row r="1457" s="87" customFormat="1" ht="15" customHeight="1" x14ac:dyDescent="0.3"/>
    <row r="1458" s="87" customFormat="1" ht="15" customHeight="1" x14ac:dyDescent="0.3"/>
    <row r="1459" s="87" customFormat="1" ht="15" customHeight="1" x14ac:dyDescent="0.3"/>
    <row r="1460" s="87" customFormat="1" ht="15" customHeight="1" x14ac:dyDescent="0.3"/>
    <row r="1461" s="87" customFormat="1" ht="15" customHeight="1" x14ac:dyDescent="0.3"/>
    <row r="1462" s="87" customFormat="1" ht="15" customHeight="1" x14ac:dyDescent="0.3"/>
    <row r="1463" s="87" customFormat="1" ht="15" customHeight="1" x14ac:dyDescent="0.3"/>
    <row r="1464" s="87" customFormat="1" ht="15" customHeight="1" x14ac:dyDescent="0.3"/>
    <row r="1465" s="87" customFormat="1" ht="15" customHeight="1" x14ac:dyDescent="0.3"/>
    <row r="1466" s="87" customFormat="1" ht="15" customHeight="1" x14ac:dyDescent="0.3"/>
    <row r="1467" s="87" customFormat="1" ht="15" customHeight="1" x14ac:dyDescent="0.3"/>
    <row r="1468" s="87" customFormat="1" ht="15" customHeight="1" x14ac:dyDescent="0.3"/>
    <row r="1469" s="87" customFormat="1" ht="15" customHeight="1" x14ac:dyDescent="0.3"/>
    <row r="1470" s="87" customFormat="1" ht="15" customHeight="1" x14ac:dyDescent="0.3"/>
    <row r="1471" s="87" customFormat="1" ht="15" customHeight="1" x14ac:dyDescent="0.3"/>
    <row r="1472" s="87" customFormat="1" ht="15" customHeight="1" x14ac:dyDescent="0.3"/>
    <row r="1473" s="87" customFormat="1" ht="15" customHeight="1" x14ac:dyDescent="0.3"/>
    <row r="1474" s="87" customFormat="1" ht="15" customHeight="1" x14ac:dyDescent="0.3"/>
    <row r="1475" s="87" customFormat="1" ht="15" customHeight="1" x14ac:dyDescent="0.3"/>
    <row r="1476" s="87" customFormat="1" ht="15" customHeight="1" x14ac:dyDescent="0.3"/>
    <row r="1477" s="87" customFormat="1" ht="15" customHeight="1" x14ac:dyDescent="0.3"/>
    <row r="1478" s="87" customFormat="1" ht="15" customHeight="1" x14ac:dyDescent="0.3"/>
    <row r="1479" s="87" customFormat="1" ht="15" customHeight="1" x14ac:dyDescent="0.3"/>
    <row r="1480" s="87" customFormat="1" ht="15" customHeight="1" x14ac:dyDescent="0.3"/>
    <row r="1481" s="87" customFormat="1" ht="15" customHeight="1" x14ac:dyDescent="0.3"/>
    <row r="1482" s="87" customFormat="1" ht="15" customHeight="1" x14ac:dyDescent="0.3"/>
    <row r="1483" s="87" customFormat="1" ht="15" customHeight="1" x14ac:dyDescent="0.3"/>
    <row r="1484" s="87" customFormat="1" ht="15" customHeight="1" x14ac:dyDescent="0.3"/>
    <row r="1485" s="87" customFormat="1" ht="15" customHeight="1" x14ac:dyDescent="0.3"/>
    <row r="1486" s="87" customFormat="1" ht="15" customHeight="1" x14ac:dyDescent="0.3"/>
    <row r="1487" s="87" customFormat="1" ht="15" customHeight="1" x14ac:dyDescent="0.3"/>
    <row r="1488" s="87" customFormat="1" ht="15" customHeight="1" x14ac:dyDescent="0.3"/>
    <row r="1489" spans="2:33" ht="15" customHeight="1" x14ac:dyDescent="0.3"/>
    <row r="1490" spans="2:33" ht="15" customHeight="1" x14ac:dyDescent="0.3"/>
    <row r="1491" spans="2:33" ht="15" customHeight="1" x14ac:dyDescent="0.3"/>
    <row r="1492" spans="2:33" ht="15" customHeight="1" x14ac:dyDescent="0.3"/>
    <row r="1493" spans="2:33" ht="15" customHeight="1" x14ac:dyDescent="0.3"/>
    <row r="1494" spans="2:33" ht="15" customHeight="1" x14ac:dyDescent="0.3"/>
    <row r="1495" spans="2:33" ht="15" customHeight="1" x14ac:dyDescent="0.3"/>
    <row r="1496" spans="2:33" ht="15" customHeight="1" x14ac:dyDescent="0.3"/>
    <row r="1497" spans="2:33" ht="15" customHeight="1" x14ac:dyDescent="0.3"/>
    <row r="1498" spans="2:33" ht="15" customHeight="1" x14ac:dyDescent="0.3"/>
    <row r="1499" spans="2:33" ht="15" customHeight="1" x14ac:dyDescent="0.3"/>
    <row r="1500" spans="2:33" ht="15" customHeight="1" x14ac:dyDescent="0.3"/>
    <row r="1501" spans="2:33" ht="15" customHeight="1" x14ac:dyDescent="0.3"/>
    <row r="1502" spans="2:33" ht="15" customHeight="1" x14ac:dyDescent="0.3">
      <c r="B1502" s="58"/>
      <c r="C1502" s="58"/>
      <c r="D1502" s="58"/>
      <c r="E1502" s="58"/>
      <c r="F1502" s="58"/>
      <c r="G1502" s="58"/>
      <c r="H1502" s="58"/>
      <c r="I1502" s="58"/>
      <c r="J1502" s="58"/>
      <c r="K1502" s="58"/>
      <c r="L1502" s="58"/>
      <c r="M1502" s="58"/>
      <c r="N1502" s="58"/>
      <c r="O1502" s="58"/>
      <c r="P1502" s="58"/>
      <c r="Q1502" s="58"/>
      <c r="R1502" s="58"/>
      <c r="S1502" s="58"/>
      <c r="T1502" s="58"/>
      <c r="U1502" s="58"/>
      <c r="V1502" s="58"/>
      <c r="W1502" s="58"/>
      <c r="X1502" s="58"/>
      <c r="Y1502" s="58"/>
      <c r="Z1502" s="58"/>
      <c r="AA1502" s="58"/>
      <c r="AB1502" s="58"/>
      <c r="AC1502" s="58"/>
      <c r="AD1502" s="58"/>
      <c r="AE1502" s="58"/>
      <c r="AF1502" s="58"/>
      <c r="AG1502" s="58"/>
    </row>
    <row r="1503" spans="2:33" ht="15" customHeight="1" x14ac:dyDescent="0.3"/>
    <row r="1504" spans="2:33" ht="15" customHeight="1" x14ac:dyDescent="0.3"/>
    <row r="1505" s="87" customFormat="1" ht="15" customHeight="1" x14ac:dyDescent="0.3"/>
    <row r="1506" s="87" customFormat="1" ht="15" customHeight="1" x14ac:dyDescent="0.3"/>
    <row r="1507" s="87" customFormat="1" ht="15" customHeight="1" x14ac:dyDescent="0.3"/>
    <row r="1508" s="87" customFormat="1" ht="15" customHeight="1" x14ac:dyDescent="0.3"/>
    <row r="1509" s="87" customFormat="1" ht="15" customHeight="1" x14ac:dyDescent="0.3"/>
    <row r="1510" s="87" customFormat="1" ht="15" customHeight="1" x14ac:dyDescent="0.3"/>
    <row r="1511" s="87" customFormat="1" ht="15" customHeight="1" x14ac:dyDescent="0.3"/>
    <row r="1512" s="87" customFormat="1" ht="15" customHeight="1" x14ac:dyDescent="0.3"/>
    <row r="1513" s="87" customFormat="1" ht="15" customHeight="1" x14ac:dyDescent="0.3"/>
    <row r="1514" s="87" customFormat="1" ht="15" customHeight="1" x14ac:dyDescent="0.3"/>
    <row r="1515" s="87" customFormat="1" ht="15" customHeight="1" x14ac:dyDescent="0.3"/>
    <row r="1516" s="87" customFormat="1" ht="15" customHeight="1" x14ac:dyDescent="0.3"/>
    <row r="1517" s="87" customFormat="1" ht="15" customHeight="1" x14ac:dyDescent="0.3"/>
    <row r="1518" s="87" customFormat="1" ht="15" customHeight="1" x14ac:dyDescent="0.3"/>
    <row r="1519" s="87" customFormat="1" ht="15" customHeight="1" x14ac:dyDescent="0.3"/>
    <row r="1520" s="87" customFormat="1" ht="15" customHeight="1" x14ac:dyDescent="0.3"/>
    <row r="1521" s="87" customFormat="1" ht="15" customHeight="1" x14ac:dyDescent="0.3"/>
    <row r="1522" s="87" customFormat="1" ht="15" customHeight="1" x14ac:dyDescent="0.3"/>
    <row r="1523" s="87" customFormat="1" ht="15" customHeight="1" x14ac:dyDescent="0.3"/>
    <row r="1524" s="87" customFormat="1" ht="15" customHeight="1" x14ac:dyDescent="0.3"/>
    <row r="1525" s="87" customFormat="1" ht="15" customHeight="1" x14ac:dyDescent="0.3"/>
    <row r="1526" s="87" customFormat="1" ht="15" customHeight="1" x14ac:dyDescent="0.3"/>
    <row r="1527" s="87" customFormat="1" ht="15" customHeight="1" x14ac:dyDescent="0.3"/>
    <row r="1528" s="87" customFormat="1" ht="15" customHeight="1" x14ac:dyDescent="0.3"/>
    <row r="1529" s="87" customFormat="1" ht="15" customHeight="1" x14ac:dyDescent="0.3"/>
    <row r="1530" s="87" customFormat="1" ht="15" customHeight="1" x14ac:dyDescent="0.3"/>
    <row r="1531" s="87" customFormat="1" ht="15" customHeight="1" x14ac:dyDescent="0.3"/>
    <row r="1532" s="87" customFormat="1" ht="15" customHeight="1" x14ac:dyDescent="0.3"/>
    <row r="1533" s="87" customFormat="1" ht="15" customHeight="1" x14ac:dyDescent="0.3"/>
    <row r="1534" s="87" customFormat="1" ht="15" customHeight="1" x14ac:dyDescent="0.3"/>
    <row r="1535" s="87" customFormat="1" ht="15" customHeight="1" x14ac:dyDescent="0.3"/>
    <row r="1536" s="87" customFormat="1" ht="15" customHeight="1" x14ac:dyDescent="0.3"/>
    <row r="1537" s="87" customFormat="1" ht="15" customHeight="1" x14ac:dyDescent="0.3"/>
    <row r="1538" s="87" customFormat="1" ht="15" customHeight="1" x14ac:dyDescent="0.3"/>
    <row r="1539" s="87" customFormat="1" ht="15" customHeight="1" x14ac:dyDescent="0.3"/>
    <row r="1540" s="87" customFormat="1" ht="15" customHeight="1" x14ac:dyDescent="0.3"/>
    <row r="1541" s="87" customFormat="1" ht="15" customHeight="1" x14ac:dyDescent="0.3"/>
    <row r="1542" s="87" customFormat="1" ht="15" customHeight="1" x14ac:dyDescent="0.3"/>
    <row r="1543" s="87" customFormat="1" ht="15" customHeight="1" x14ac:dyDescent="0.3"/>
    <row r="1544" s="87" customFormat="1" ht="15" customHeight="1" x14ac:dyDescent="0.3"/>
    <row r="1545" s="87" customFormat="1" ht="15" customHeight="1" x14ac:dyDescent="0.3"/>
    <row r="1546" s="87" customFormat="1" ht="15" customHeight="1" x14ac:dyDescent="0.3"/>
    <row r="1547" s="87" customFormat="1" ht="15" customHeight="1" x14ac:dyDescent="0.3"/>
    <row r="1548" s="87" customFormat="1" ht="15" customHeight="1" x14ac:dyDescent="0.3"/>
    <row r="1549" s="87" customFormat="1" ht="15" customHeight="1" x14ac:dyDescent="0.3"/>
    <row r="1550" s="87" customFormat="1" ht="15" customHeight="1" x14ac:dyDescent="0.3"/>
    <row r="1551" s="87" customFormat="1" ht="15" customHeight="1" x14ac:dyDescent="0.3"/>
    <row r="1552" s="87" customFormat="1" ht="15" customHeight="1" x14ac:dyDescent="0.3"/>
    <row r="1553" s="87" customFormat="1" ht="15" customHeight="1" x14ac:dyDescent="0.3"/>
    <row r="1554" s="87" customFormat="1" ht="15" customHeight="1" x14ac:dyDescent="0.3"/>
    <row r="1555" s="87" customFormat="1" ht="15" customHeight="1" x14ac:dyDescent="0.3"/>
    <row r="1556" s="87" customFormat="1" ht="15" customHeight="1" x14ac:dyDescent="0.3"/>
    <row r="1557" s="87" customFormat="1" ht="15" customHeight="1" x14ac:dyDescent="0.3"/>
    <row r="1558" s="87" customFormat="1" ht="15" customHeight="1" x14ac:dyDescent="0.3"/>
    <row r="1559" s="87" customFormat="1" ht="15" customHeight="1" x14ac:dyDescent="0.3"/>
    <row r="1560" s="87" customFormat="1" ht="15" customHeight="1" x14ac:dyDescent="0.3"/>
    <row r="1561" s="87" customFormat="1" ht="15" customHeight="1" x14ac:dyDescent="0.3"/>
    <row r="1562" s="87" customFormat="1" ht="15" customHeight="1" x14ac:dyDescent="0.3"/>
    <row r="1563" s="87" customFormat="1" ht="15" customHeight="1" x14ac:dyDescent="0.3"/>
    <row r="1564" s="87" customFormat="1" ht="15" customHeight="1" x14ac:dyDescent="0.3"/>
    <row r="1565" s="87" customFormat="1" ht="15" customHeight="1" x14ac:dyDescent="0.3"/>
    <row r="1566" s="87" customFormat="1" ht="15" customHeight="1" x14ac:dyDescent="0.3"/>
    <row r="1567" s="87" customFormat="1" ht="15" customHeight="1" x14ac:dyDescent="0.3"/>
    <row r="1568" s="87" customFormat="1" ht="15" customHeight="1" x14ac:dyDescent="0.3"/>
    <row r="1569" s="87" customFormat="1" ht="15" customHeight="1" x14ac:dyDescent="0.3"/>
    <row r="1570" s="87" customFormat="1" ht="15" customHeight="1" x14ac:dyDescent="0.3"/>
    <row r="1571" s="87" customFormat="1" ht="15" customHeight="1" x14ac:dyDescent="0.3"/>
    <row r="1572" s="87" customFormat="1" ht="15" customHeight="1" x14ac:dyDescent="0.3"/>
    <row r="1573" s="87" customFormat="1" ht="15" customHeight="1" x14ac:dyDescent="0.3"/>
    <row r="1574" s="87" customFormat="1" ht="15" customHeight="1" x14ac:dyDescent="0.3"/>
    <row r="1575" s="87" customFormat="1" ht="15" customHeight="1" x14ac:dyDescent="0.3"/>
    <row r="1576" s="87" customFormat="1" ht="15" customHeight="1" x14ac:dyDescent="0.3"/>
    <row r="1577" s="87" customFormat="1" ht="15" customHeight="1" x14ac:dyDescent="0.3"/>
    <row r="1578" s="87" customFormat="1" ht="15" customHeight="1" x14ac:dyDescent="0.3"/>
    <row r="1579" s="87" customFormat="1" ht="15" customHeight="1" x14ac:dyDescent="0.3"/>
    <row r="1580" s="87" customFormat="1" ht="15" customHeight="1" x14ac:dyDescent="0.3"/>
    <row r="1581" s="87" customFormat="1" ht="15" customHeight="1" x14ac:dyDescent="0.3"/>
    <row r="1582" s="87" customFormat="1" ht="15" customHeight="1" x14ac:dyDescent="0.3"/>
    <row r="1583" s="87" customFormat="1" ht="15" customHeight="1" x14ac:dyDescent="0.3"/>
    <row r="1584" s="87" customFormat="1" ht="15" customHeight="1" x14ac:dyDescent="0.3"/>
    <row r="1585" s="87" customFormat="1" ht="15" customHeight="1" x14ac:dyDescent="0.3"/>
    <row r="1586" s="87" customFormat="1" ht="15" customHeight="1" x14ac:dyDescent="0.3"/>
    <row r="1587" s="87" customFormat="1" ht="15" customHeight="1" x14ac:dyDescent="0.3"/>
    <row r="1588" s="87" customFormat="1" ht="15" customHeight="1" x14ac:dyDescent="0.3"/>
    <row r="1589" s="87" customFormat="1" ht="15" customHeight="1" x14ac:dyDescent="0.3"/>
    <row r="1590" s="87" customFormat="1" ht="15" customHeight="1" x14ac:dyDescent="0.3"/>
    <row r="1591" s="87" customFormat="1" ht="15" customHeight="1" x14ac:dyDescent="0.3"/>
    <row r="1592" s="87" customFormat="1" ht="15" customHeight="1" x14ac:dyDescent="0.3"/>
    <row r="1593" s="87" customFormat="1" ht="15" customHeight="1" x14ac:dyDescent="0.3"/>
    <row r="1594" s="87" customFormat="1" ht="15" customHeight="1" x14ac:dyDescent="0.3"/>
    <row r="1595" s="87" customFormat="1" ht="15" customHeight="1" x14ac:dyDescent="0.3"/>
    <row r="1596" s="87" customFormat="1" ht="15" customHeight="1" x14ac:dyDescent="0.3"/>
    <row r="1597" s="87" customFormat="1" ht="15" customHeight="1" x14ac:dyDescent="0.3"/>
    <row r="1598" s="87" customFormat="1" ht="15" customHeight="1" x14ac:dyDescent="0.3"/>
    <row r="1599" s="87" customFormat="1" ht="15" customHeight="1" x14ac:dyDescent="0.3"/>
    <row r="1600" s="87" customFormat="1" ht="15" customHeight="1" x14ac:dyDescent="0.3"/>
    <row r="1601" spans="2:33" ht="15" customHeight="1" x14ac:dyDescent="0.3"/>
    <row r="1602" spans="2:33" ht="15" customHeight="1" x14ac:dyDescent="0.3"/>
    <row r="1603" spans="2:33" ht="15" customHeight="1" x14ac:dyDescent="0.3"/>
    <row r="1604" spans="2:33" ht="15" customHeight="1" x14ac:dyDescent="0.3">
      <c r="B1604" s="58"/>
      <c r="C1604" s="58"/>
      <c r="D1604" s="58"/>
      <c r="E1604" s="58"/>
      <c r="F1604" s="58"/>
      <c r="G1604" s="58"/>
      <c r="H1604" s="58"/>
      <c r="I1604" s="58"/>
      <c r="J1604" s="58"/>
      <c r="K1604" s="58"/>
      <c r="L1604" s="58"/>
      <c r="M1604" s="58"/>
      <c r="N1604" s="58"/>
      <c r="O1604" s="58"/>
      <c r="P1604" s="58"/>
      <c r="Q1604" s="58"/>
      <c r="R1604" s="58"/>
      <c r="S1604" s="58"/>
      <c r="T1604" s="58"/>
      <c r="U1604" s="58"/>
      <c r="V1604" s="58"/>
      <c r="W1604" s="58"/>
      <c r="X1604" s="58"/>
      <c r="Y1604" s="58"/>
      <c r="Z1604" s="58"/>
      <c r="AA1604" s="58"/>
      <c r="AB1604" s="58"/>
      <c r="AC1604" s="58"/>
      <c r="AD1604" s="58"/>
      <c r="AE1604" s="58"/>
      <c r="AF1604" s="58"/>
      <c r="AG1604" s="58"/>
    </row>
    <row r="1605" spans="2:33" ht="15" customHeight="1" x14ac:dyDescent="0.3"/>
    <row r="1606" spans="2:33" ht="15" customHeight="1" x14ac:dyDescent="0.3"/>
    <row r="1607" spans="2:33" ht="15" customHeight="1" x14ac:dyDescent="0.3"/>
    <row r="1608" spans="2:33" ht="15" customHeight="1" x14ac:dyDescent="0.3"/>
    <row r="1609" spans="2:33" ht="15" customHeight="1" x14ac:dyDescent="0.3"/>
    <row r="1610" spans="2:33" ht="15" customHeight="1" x14ac:dyDescent="0.3"/>
    <row r="1611" spans="2:33" ht="15" customHeight="1" x14ac:dyDescent="0.3"/>
    <row r="1612" spans="2:33" ht="15" customHeight="1" x14ac:dyDescent="0.3"/>
    <row r="1613" spans="2:33" ht="15" customHeight="1" x14ac:dyDescent="0.3"/>
    <row r="1614" spans="2:33" ht="15" customHeight="1" x14ac:dyDescent="0.3"/>
    <row r="1615" spans="2:33" ht="15" customHeight="1" x14ac:dyDescent="0.3"/>
    <row r="1616" spans="2:33" ht="15" customHeight="1" x14ac:dyDescent="0.3"/>
    <row r="1617" s="87" customFormat="1" ht="15" customHeight="1" x14ac:dyDescent="0.3"/>
    <row r="1618" s="87" customFormat="1" ht="15" customHeight="1" x14ac:dyDescent="0.3"/>
    <row r="1619" s="87" customFormat="1" ht="15" customHeight="1" x14ac:dyDescent="0.3"/>
    <row r="1620" s="87" customFormat="1" ht="15" customHeight="1" x14ac:dyDescent="0.3"/>
    <row r="1621" s="87" customFormat="1" ht="15" customHeight="1" x14ac:dyDescent="0.3"/>
    <row r="1622" s="87" customFormat="1" ht="15" customHeight="1" x14ac:dyDescent="0.3"/>
    <row r="1623" s="87" customFormat="1" ht="15" customHeight="1" x14ac:dyDescent="0.3"/>
    <row r="1624" s="87" customFormat="1" ht="15" customHeight="1" x14ac:dyDescent="0.3"/>
    <row r="1625" s="87" customFormat="1" ht="15" customHeight="1" x14ac:dyDescent="0.3"/>
    <row r="1626" s="87" customFormat="1" ht="15" customHeight="1" x14ac:dyDescent="0.3"/>
    <row r="1627" s="87" customFormat="1" ht="15" customHeight="1" x14ac:dyDescent="0.3"/>
    <row r="1628" s="87" customFormat="1" ht="15" customHeight="1" x14ac:dyDescent="0.3"/>
    <row r="1629" s="87" customFormat="1" ht="15" customHeight="1" x14ac:dyDescent="0.3"/>
    <row r="1630" s="87" customFormat="1" ht="15" customHeight="1" x14ac:dyDescent="0.3"/>
    <row r="1631" s="87" customFormat="1" ht="15" customHeight="1" x14ac:dyDescent="0.3"/>
    <row r="1632" s="87" customFormat="1" ht="15" customHeight="1" x14ac:dyDescent="0.3"/>
    <row r="1633" s="87" customFormat="1" ht="15" customHeight="1" x14ac:dyDescent="0.3"/>
    <row r="1634" s="87" customFormat="1" ht="15" customHeight="1" x14ac:dyDescent="0.3"/>
    <row r="1635" s="87" customFormat="1" ht="15" customHeight="1" x14ac:dyDescent="0.3"/>
    <row r="1636" s="87" customFormat="1" ht="15" customHeight="1" x14ac:dyDescent="0.3"/>
    <row r="1637" s="87" customFormat="1" ht="15" customHeight="1" x14ac:dyDescent="0.3"/>
    <row r="1638" s="87" customFormat="1" ht="15" customHeight="1" x14ac:dyDescent="0.3"/>
    <row r="1639" s="87" customFormat="1" ht="15" customHeight="1" x14ac:dyDescent="0.3"/>
    <row r="1640" s="87" customFormat="1" ht="15" customHeight="1" x14ac:dyDescent="0.3"/>
    <row r="1641" s="87" customFormat="1" ht="15" customHeight="1" x14ac:dyDescent="0.3"/>
    <row r="1642" s="87" customFormat="1" ht="15" customHeight="1" x14ac:dyDescent="0.3"/>
    <row r="1643" s="87" customFormat="1" ht="15" customHeight="1" x14ac:dyDescent="0.3"/>
    <row r="1644" s="87" customFormat="1" ht="15" customHeight="1" x14ac:dyDescent="0.3"/>
    <row r="1645" s="87" customFormat="1" ht="15" customHeight="1" x14ac:dyDescent="0.3"/>
    <row r="1646" s="87" customFormat="1" ht="15" customHeight="1" x14ac:dyDescent="0.3"/>
    <row r="1647" s="87" customFormat="1" ht="15" customHeight="1" x14ac:dyDescent="0.3"/>
    <row r="1648" s="87" customFormat="1" ht="15" customHeight="1" x14ac:dyDescent="0.3"/>
    <row r="1649" s="87" customFormat="1" ht="15" customHeight="1" x14ac:dyDescent="0.3"/>
    <row r="1650" s="87" customFormat="1" ht="15" customHeight="1" x14ac:dyDescent="0.3"/>
    <row r="1651" s="87" customFormat="1" ht="15" customHeight="1" x14ac:dyDescent="0.3"/>
    <row r="1652" s="87" customFormat="1" ht="15" customHeight="1" x14ac:dyDescent="0.3"/>
    <row r="1653" s="87" customFormat="1" ht="15" customHeight="1" x14ac:dyDescent="0.3"/>
    <row r="1654" s="87" customFormat="1" ht="15" customHeight="1" x14ac:dyDescent="0.3"/>
    <row r="1655" s="87" customFormat="1" ht="15" customHeight="1" x14ac:dyDescent="0.3"/>
    <row r="1656" s="87" customFormat="1" ht="15" customHeight="1" x14ac:dyDescent="0.3"/>
    <row r="1657" s="87" customFormat="1" ht="15" customHeight="1" x14ac:dyDescent="0.3"/>
    <row r="1658" s="87" customFormat="1" ht="15" customHeight="1" x14ac:dyDescent="0.3"/>
    <row r="1659" s="87" customFormat="1" ht="15" customHeight="1" x14ac:dyDescent="0.3"/>
    <row r="1660" s="87" customFormat="1" ht="15" customHeight="1" x14ac:dyDescent="0.3"/>
    <row r="1661" s="87" customFormat="1" ht="15" customHeight="1" x14ac:dyDescent="0.3"/>
    <row r="1662" s="87" customFormat="1" ht="15" customHeight="1" x14ac:dyDescent="0.3"/>
    <row r="1663" s="87" customFormat="1" ht="15" customHeight="1" x14ac:dyDescent="0.3"/>
    <row r="1664" s="87" customFormat="1" ht="15" customHeight="1" x14ac:dyDescent="0.3"/>
    <row r="1665" s="87" customFormat="1" ht="15" customHeight="1" x14ac:dyDescent="0.3"/>
    <row r="1666" s="87" customFormat="1" ht="15" customHeight="1" x14ac:dyDescent="0.3"/>
    <row r="1667" s="87" customFormat="1" ht="15" customHeight="1" x14ac:dyDescent="0.3"/>
    <row r="1668" s="87" customFormat="1" ht="15" customHeight="1" x14ac:dyDescent="0.3"/>
    <row r="1669" s="87" customFormat="1" ht="15" customHeight="1" x14ac:dyDescent="0.3"/>
    <row r="1670" s="87" customFormat="1" ht="15" customHeight="1" x14ac:dyDescent="0.3"/>
    <row r="1671" s="87" customFormat="1" ht="15" customHeight="1" x14ac:dyDescent="0.3"/>
    <row r="1672" s="87" customFormat="1" ht="15" customHeight="1" x14ac:dyDescent="0.3"/>
    <row r="1673" s="87" customFormat="1" ht="15" customHeight="1" x14ac:dyDescent="0.3"/>
    <row r="1674" s="87" customFormat="1" ht="15" customHeight="1" x14ac:dyDescent="0.3"/>
    <row r="1675" s="87" customFormat="1" ht="15" customHeight="1" x14ac:dyDescent="0.3"/>
    <row r="1676" s="87" customFormat="1" ht="15" customHeight="1" x14ac:dyDescent="0.3"/>
    <row r="1677" s="87" customFormat="1" ht="15" customHeight="1" x14ac:dyDescent="0.3"/>
    <row r="1678" s="87" customFormat="1" ht="15" customHeight="1" x14ac:dyDescent="0.3"/>
    <row r="1679" s="87" customFormat="1" ht="15" customHeight="1" x14ac:dyDescent="0.3"/>
    <row r="1680" s="87" customFormat="1" ht="15" customHeight="1" x14ac:dyDescent="0.3"/>
    <row r="1681" s="87" customFormat="1" ht="15" customHeight="1" x14ac:dyDescent="0.3"/>
    <row r="1682" s="87" customFormat="1" ht="15" customHeight="1" x14ac:dyDescent="0.3"/>
    <row r="1683" s="87" customFormat="1" ht="15" customHeight="1" x14ac:dyDescent="0.3"/>
    <row r="1684" s="87" customFormat="1" ht="15" customHeight="1" x14ac:dyDescent="0.3"/>
    <row r="1685" s="87" customFormat="1" ht="15" customHeight="1" x14ac:dyDescent="0.3"/>
    <row r="1686" s="87" customFormat="1" ht="15" customHeight="1" x14ac:dyDescent="0.3"/>
    <row r="1687" s="87" customFormat="1" ht="15" customHeight="1" x14ac:dyDescent="0.3"/>
    <row r="1688" s="87" customFormat="1" ht="15" customHeight="1" x14ac:dyDescent="0.3"/>
    <row r="1689" s="87" customFormat="1" ht="15" customHeight="1" x14ac:dyDescent="0.3"/>
    <row r="1690" s="87" customFormat="1" ht="15" customHeight="1" x14ac:dyDescent="0.3"/>
    <row r="1691" s="87" customFormat="1" ht="15" customHeight="1" x14ac:dyDescent="0.3"/>
    <row r="1692" s="87" customFormat="1" ht="15" customHeight="1" x14ac:dyDescent="0.3"/>
    <row r="1693" s="87" customFormat="1" ht="15" customHeight="1" x14ac:dyDescent="0.3"/>
    <row r="1694" s="87" customFormat="1" ht="15" customHeight="1" x14ac:dyDescent="0.3"/>
    <row r="1695" s="87" customFormat="1" ht="15" customHeight="1" x14ac:dyDescent="0.3"/>
    <row r="1696" s="87" customFormat="1" ht="15" customHeight="1" x14ac:dyDescent="0.3"/>
    <row r="1697" spans="2:33" ht="15" customHeight="1" x14ac:dyDescent="0.3"/>
    <row r="1698" spans="2:33" ht="15" customHeight="1" x14ac:dyDescent="0.3">
      <c r="B1698" s="58"/>
      <c r="C1698" s="58"/>
      <c r="D1698" s="58"/>
      <c r="E1698" s="58"/>
      <c r="F1698" s="58"/>
      <c r="G1698" s="58"/>
      <c r="H1698" s="58"/>
      <c r="I1698" s="58"/>
      <c r="J1698" s="58"/>
      <c r="K1698" s="58"/>
      <c r="L1698" s="58"/>
      <c r="M1698" s="58"/>
      <c r="N1698" s="58"/>
      <c r="O1698" s="58"/>
      <c r="P1698" s="58"/>
      <c r="Q1698" s="58"/>
      <c r="R1698" s="58"/>
      <c r="S1698" s="58"/>
      <c r="T1698" s="58"/>
      <c r="U1698" s="58"/>
      <c r="V1698" s="58"/>
      <c r="W1698" s="58"/>
      <c r="X1698" s="58"/>
      <c r="Y1698" s="58"/>
      <c r="Z1698" s="58"/>
      <c r="AA1698" s="58"/>
      <c r="AB1698" s="58"/>
      <c r="AC1698" s="58"/>
      <c r="AD1698" s="58"/>
      <c r="AE1698" s="58"/>
      <c r="AF1698" s="58"/>
      <c r="AG1698" s="58"/>
    </row>
    <row r="1699" spans="2:33" ht="15" customHeight="1" x14ac:dyDescent="0.3"/>
    <row r="1700" spans="2:33" ht="15" customHeight="1" x14ac:dyDescent="0.3"/>
    <row r="1701" spans="2:33" ht="15" customHeight="1" x14ac:dyDescent="0.3"/>
    <row r="1702" spans="2:33" ht="15" customHeight="1" x14ac:dyDescent="0.3"/>
    <row r="1703" spans="2:33" ht="15" customHeight="1" x14ac:dyDescent="0.3"/>
    <row r="1704" spans="2:33" ht="15" customHeight="1" x14ac:dyDescent="0.3"/>
    <row r="1705" spans="2:33" ht="15" customHeight="1" x14ac:dyDescent="0.3"/>
    <row r="1706" spans="2:33" ht="15" customHeight="1" x14ac:dyDescent="0.3"/>
    <row r="1707" spans="2:33" ht="15" customHeight="1" x14ac:dyDescent="0.3"/>
    <row r="1708" spans="2:33" ht="15" customHeight="1" x14ac:dyDescent="0.3"/>
    <row r="1709" spans="2:33" ht="15" customHeight="1" x14ac:dyDescent="0.3"/>
    <row r="1710" spans="2:33" ht="15" customHeight="1" x14ac:dyDescent="0.3"/>
    <row r="1711" spans="2:33" ht="15" customHeight="1" x14ac:dyDescent="0.3"/>
    <row r="1712" spans="2:33" ht="15" customHeight="1" x14ac:dyDescent="0.3"/>
    <row r="1713" s="87" customFormat="1" ht="15" customHeight="1" x14ac:dyDescent="0.3"/>
    <row r="1714" s="87" customFormat="1" ht="15" customHeight="1" x14ac:dyDescent="0.3"/>
    <row r="1715" s="87" customFormat="1" ht="15" customHeight="1" x14ac:dyDescent="0.3"/>
    <row r="1716" s="87" customFormat="1" ht="15" customHeight="1" x14ac:dyDescent="0.3"/>
    <row r="1717" s="87" customFormat="1" ht="15" customHeight="1" x14ac:dyDescent="0.3"/>
    <row r="1718" s="87" customFormat="1" ht="15" customHeight="1" x14ac:dyDescent="0.3"/>
    <row r="1719" s="87" customFormat="1" ht="15" customHeight="1" x14ac:dyDescent="0.3"/>
    <row r="1720" s="87" customFormat="1" ht="15" customHeight="1" x14ac:dyDescent="0.3"/>
    <row r="1721" s="87" customFormat="1" ht="15" customHeight="1" x14ac:dyDescent="0.3"/>
    <row r="1722" s="87" customFormat="1" ht="15" customHeight="1" x14ac:dyDescent="0.3"/>
    <row r="1723" s="87" customFormat="1" ht="15" customHeight="1" x14ac:dyDescent="0.3"/>
    <row r="1724" s="87" customFormat="1" ht="15" customHeight="1" x14ac:dyDescent="0.3"/>
    <row r="1725" s="87" customFormat="1" ht="15" customHeight="1" x14ac:dyDescent="0.3"/>
    <row r="1726" s="87" customFormat="1" ht="15" customHeight="1" x14ac:dyDescent="0.3"/>
    <row r="1727" s="87" customFormat="1" ht="15" customHeight="1" x14ac:dyDescent="0.3"/>
    <row r="1728" s="87" customFormat="1" ht="15" customHeight="1" x14ac:dyDescent="0.3"/>
    <row r="1729" s="87" customFormat="1" ht="15" customHeight="1" x14ac:dyDescent="0.3"/>
    <row r="1730" s="87" customFormat="1" ht="15" customHeight="1" x14ac:dyDescent="0.3"/>
    <row r="1731" s="87" customFormat="1" ht="15" customHeight="1" x14ac:dyDescent="0.3"/>
    <row r="1732" s="87" customFormat="1" ht="15" customHeight="1" x14ac:dyDescent="0.3"/>
    <row r="1733" s="87" customFormat="1" ht="15" customHeight="1" x14ac:dyDescent="0.3"/>
    <row r="1734" s="87" customFormat="1" ht="15" customHeight="1" x14ac:dyDescent="0.3"/>
    <row r="1735" s="87" customFormat="1" ht="15" customHeight="1" x14ac:dyDescent="0.3"/>
    <row r="1736" s="87" customFormat="1" ht="15" customHeight="1" x14ac:dyDescent="0.3"/>
    <row r="1737" s="87" customFormat="1" ht="15" customHeight="1" x14ac:dyDescent="0.3"/>
    <row r="1738" s="87" customFormat="1" ht="15" customHeight="1" x14ac:dyDescent="0.3"/>
    <row r="1739" s="87" customFormat="1" ht="15" customHeight="1" x14ac:dyDescent="0.3"/>
    <row r="1740" s="87" customFormat="1" ht="15" customHeight="1" x14ac:dyDescent="0.3"/>
    <row r="1741" s="87" customFormat="1" ht="15" customHeight="1" x14ac:dyDescent="0.3"/>
    <row r="1742" s="87" customFormat="1" ht="15" customHeight="1" x14ac:dyDescent="0.3"/>
    <row r="1743" s="87" customFormat="1" ht="15" customHeight="1" x14ac:dyDescent="0.3"/>
    <row r="1744" s="87" customFormat="1" ht="15" customHeight="1" x14ac:dyDescent="0.3"/>
    <row r="1745" s="87" customFormat="1" ht="15" customHeight="1" x14ac:dyDescent="0.3"/>
    <row r="1746" s="87" customFormat="1" ht="15" customHeight="1" x14ac:dyDescent="0.3"/>
    <row r="1747" s="87" customFormat="1" ht="15" customHeight="1" x14ac:dyDescent="0.3"/>
    <row r="1748" s="87" customFormat="1" ht="15" customHeight="1" x14ac:dyDescent="0.3"/>
    <row r="1749" s="87" customFormat="1" ht="15" customHeight="1" x14ac:dyDescent="0.3"/>
    <row r="1750" s="87" customFormat="1" ht="15" customHeight="1" x14ac:dyDescent="0.3"/>
    <row r="1751" s="87" customFormat="1" ht="15" customHeight="1" x14ac:dyDescent="0.3"/>
    <row r="1752" s="87" customFormat="1" ht="15" customHeight="1" x14ac:dyDescent="0.3"/>
    <row r="1753" s="87" customFormat="1" ht="15" customHeight="1" x14ac:dyDescent="0.3"/>
    <row r="1754" s="87" customFormat="1" ht="15" customHeight="1" x14ac:dyDescent="0.3"/>
    <row r="1755" s="87" customFormat="1" ht="15" customHeight="1" x14ac:dyDescent="0.3"/>
    <row r="1756" s="87" customFormat="1" ht="15" customHeight="1" x14ac:dyDescent="0.3"/>
    <row r="1757" s="87" customFormat="1" ht="15" customHeight="1" x14ac:dyDescent="0.3"/>
    <row r="1758" s="87" customFormat="1" ht="15" customHeight="1" x14ac:dyDescent="0.3"/>
    <row r="1759" s="87" customFormat="1" ht="15" customHeight="1" x14ac:dyDescent="0.3"/>
    <row r="1760" s="87" customFormat="1" ht="15" customHeight="1" x14ac:dyDescent="0.3"/>
    <row r="1761" s="87" customFormat="1" ht="15" customHeight="1" x14ac:dyDescent="0.3"/>
    <row r="1762" s="87" customFormat="1" ht="15" customHeight="1" x14ac:dyDescent="0.3"/>
    <row r="1763" s="87" customFormat="1" ht="15" customHeight="1" x14ac:dyDescent="0.3"/>
    <row r="1764" s="87" customFormat="1" ht="15" customHeight="1" x14ac:dyDescent="0.3"/>
    <row r="1765" s="87" customFormat="1" ht="15" customHeight="1" x14ac:dyDescent="0.3"/>
    <row r="1766" s="87" customFormat="1" ht="15" customHeight="1" x14ac:dyDescent="0.3"/>
    <row r="1767" s="87" customFormat="1" ht="15" customHeight="1" x14ac:dyDescent="0.3"/>
    <row r="1768" s="87" customFormat="1" ht="15" customHeight="1" x14ac:dyDescent="0.3"/>
    <row r="1769" s="87" customFormat="1" ht="15" customHeight="1" x14ac:dyDescent="0.3"/>
    <row r="1770" s="87" customFormat="1" ht="15" customHeight="1" x14ac:dyDescent="0.3"/>
    <row r="1771" s="87" customFormat="1" ht="15" customHeight="1" x14ac:dyDescent="0.3"/>
    <row r="1772" s="87" customFormat="1" ht="15" customHeight="1" x14ac:dyDescent="0.3"/>
    <row r="1773" s="87" customFormat="1" ht="15" customHeight="1" x14ac:dyDescent="0.3"/>
    <row r="1774" s="87" customFormat="1" ht="15" customHeight="1" x14ac:dyDescent="0.3"/>
    <row r="1775" s="87" customFormat="1" ht="15" customHeight="1" x14ac:dyDescent="0.3"/>
    <row r="1776" s="87" customFormat="1" ht="15" customHeight="1" x14ac:dyDescent="0.3"/>
    <row r="1777" s="87" customFormat="1" ht="15" customHeight="1" x14ac:dyDescent="0.3"/>
    <row r="1778" s="87" customFormat="1" ht="15" customHeight="1" x14ac:dyDescent="0.3"/>
    <row r="1779" s="87" customFormat="1" ht="15" customHeight="1" x14ac:dyDescent="0.3"/>
    <row r="1780" s="87" customFormat="1" ht="15" customHeight="1" x14ac:dyDescent="0.3"/>
    <row r="1781" s="87" customFormat="1" ht="15" customHeight="1" x14ac:dyDescent="0.3"/>
    <row r="1782" s="87" customFormat="1" ht="15" customHeight="1" x14ac:dyDescent="0.3"/>
    <row r="1783" s="87" customFormat="1" ht="15" customHeight="1" x14ac:dyDescent="0.3"/>
    <row r="1784" s="87" customFormat="1" ht="15" customHeight="1" x14ac:dyDescent="0.3"/>
    <row r="1785" s="87" customFormat="1" ht="15" customHeight="1" x14ac:dyDescent="0.3"/>
    <row r="1786" s="87" customFormat="1" ht="15" customHeight="1" x14ac:dyDescent="0.3"/>
    <row r="1787" s="87" customFormat="1" ht="15" customHeight="1" x14ac:dyDescent="0.3"/>
    <row r="1788" s="87" customFormat="1" ht="15" customHeight="1" x14ac:dyDescent="0.3"/>
    <row r="1789" s="87" customFormat="1" ht="15" customHeight="1" x14ac:dyDescent="0.3"/>
    <row r="1790" s="87" customFormat="1" ht="15" customHeight="1" x14ac:dyDescent="0.3"/>
    <row r="1791" s="87" customFormat="1" ht="15" customHeight="1" x14ac:dyDescent="0.3"/>
    <row r="1792" s="87" customFormat="1" ht="15" customHeight="1" x14ac:dyDescent="0.3"/>
    <row r="1793" s="87" customFormat="1" ht="15" customHeight="1" x14ac:dyDescent="0.3"/>
    <row r="1794" s="87" customFormat="1" ht="15" customHeight="1" x14ac:dyDescent="0.3"/>
    <row r="1795" s="87" customFormat="1" ht="15" customHeight="1" x14ac:dyDescent="0.3"/>
    <row r="1796" s="87" customFormat="1" ht="15" customHeight="1" x14ac:dyDescent="0.3"/>
    <row r="1797" s="87" customFormat="1" ht="15" customHeight="1" x14ac:dyDescent="0.3"/>
    <row r="1798" s="87" customFormat="1" ht="15" customHeight="1" x14ac:dyDescent="0.3"/>
    <row r="1799" s="87" customFormat="1" ht="15" customHeight="1" x14ac:dyDescent="0.3"/>
    <row r="1800" s="87" customFormat="1" ht="15" customHeight="1" x14ac:dyDescent="0.3"/>
    <row r="1801" s="87" customFormat="1" ht="15" customHeight="1" x14ac:dyDescent="0.3"/>
    <row r="1802" s="87" customFormat="1" ht="15" customHeight="1" x14ac:dyDescent="0.3"/>
    <row r="1803" s="87" customFormat="1" ht="15" customHeight="1" x14ac:dyDescent="0.3"/>
    <row r="1804" s="87" customFormat="1" ht="15" customHeight="1" x14ac:dyDescent="0.3"/>
    <row r="1805" s="87" customFormat="1" ht="15" customHeight="1" x14ac:dyDescent="0.3"/>
    <row r="1806" s="87" customFormat="1" ht="15" customHeight="1" x14ac:dyDescent="0.3"/>
    <row r="1807" s="87" customFormat="1" ht="15" customHeight="1" x14ac:dyDescent="0.3"/>
    <row r="1808" s="87" customFormat="1" ht="15" customHeight="1" x14ac:dyDescent="0.3"/>
    <row r="1809" s="87" customFormat="1" ht="15" customHeight="1" x14ac:dyDescent="0.3"/>
    <row r="1810" s="87" customFormat="1" ht="15" customHeight="1" x14ac:dyDescent="0.3"/>
    <row r="1811" s="87" customFormat="1" ht="15" customHeight="1" x14ac:dyDescent="0.3"/>
    <row r="1812" s="87" customFormat="1" ht="15" customHeight="1" x14ac:dyDescent="0.3"/>
    <row r="1813" s="87" customFormat="1" ht="15" customHeight="1" x14ac:dyDescent="0.3"/>
    <row r="1814" s="87" customFormat="1" ht="15" customHeight="1" x14ac:dyDescent="0.3"/>
    <row r="1815" s="87" customFormat="1" ht="15" customHeight="1" x14ac:dyDescent="0.3"/>
    <row r="1816" s="87" customFormat="1" ht="15" customHeight="1" x14ac:dyDescent="0.3"/>
    <row r="1817" s="87" customFormat="1" ht="15" customHeight="1" x14ac:dyDescent="0.3"/>
    <row r="1818" s="87" customFormat="1" ht="15" customHeight="1" x14ac:dyDescent="0.3"/>
    <row r="1819" s="87" customFormat="1" ht="15" customHeight="1" x14ac:dyDescent="0.3"/>
    <row r="1820" s="87" customFormat="1" ht="15" customHeight="1" x14ac:dyDescent="0.3"/>
    <row r="1821" s="87" customFormat="1" ht="15" customHeight="1" x14ac:dyDescent="0.3"/>
    <row r="1822" s="87" customFormat="1" ht="15" customHeight="1" x14ac:dyDescent="0.3"/>
    <row r="1823" s="87" customFormat="1" ht="15" customHeight="1" x14ac:dyDescent="0.3"/>
    <row r="1824" s="87" customFormat="1" ht="15" customHeight="1" x14ac:dyDescent="0.3"/>
    <row r="1825" s="87" customFormat="1" ht="15" customHeight="1" x14ac:dyDescent="0.3"/>
    <row r="1826" s="87" customFormat="1" ht="15" customHeight="1" x14ac:dyDescent="0.3"/>
    <row r="1827" s="87" customFormat="1" ht="15" customHeight="1" x14ac:dyDescent="0.3"/>
    <row r="1828" s="87" customFormat="1" ht="15" customHeight="1" x14ac:dyDescent="0.3"/>
    <row r="1829" s="87" customFormat="1" ht="15" customHeight="1" x14ac:dyDescent="0.3"/>
    <row r="1830" s="87" customFormat="1" ht="15" customHeight="1" x14ac:dyDescent="0.3"/>
    <row r="1831" s="87" customFormat="1" ht="15" customHeight="1" x14ac:dyDescent="0.3"/>
    <row r="1832" s="87" customFormat="1" ht="15" customHeight="1" x14ac:dyDescent="0.3"/>
    <row r="1833" s="87" customFormat="1" ht="15" customHeight="1" x14ac:dyDescent="0.3"/>
    <row r="1834" s="87" customFormat="1" ht="15" customHeight="1" x14ac:dyDescent="0.3"/>
    <row r="1835" s="87" customFormat="1" ht="15" customHeight="1" x14ac:dyDescent="0.3"/>
    <row r="1836" s="87" customFormat="1" ht="15" customHeight="1" x14ac:dyDescent="0.3"/>
    <row r="1837" s="87" customFormat="1" ht="15" customHeight="1" x14ac:dyDescent="0.3"/>
    <row r="1838" s="87" customFormat="1" ht="15" customHeight="1" x14ac:dyDescent="0.3"/>
    <row r="1839" s="87" customFormat="1" ht="15" customHeight="1" x14ac:dyDescent="0.3"/>
    <row r="1840" s="87" customFormat="1" ht="15" customHeight="1" x14ac:dyDescent="0.3"/>
    <row r="1841" s="87" customFormat="1" ht="15" customHeight="1" x14ac:dyDescent="0.3"/>
    <row r="1842" s="87" customFormat="1" ht="15" customHeight="1" x14ac:dyDescent="0.3"/>
    <row r="1843" s="87" customFormat="1" ht="15" customHeight="1" x14ac:dyDescent="0.3"/>
    <row r="1844" s="87" customFormat="1" ht="15" customHeight="1" x14ac:dyDescent="0.3"/>
    <row r="1845" s="87" customFormat="1" ht="15" customHeight="1" x14ac:dyDescent="0.3"/>
    <row r="1846" s="87" customFormat="1" ht="15" customHeight="1" x14ac:dyDescent="0.3"/>
    <row r="1847" s="87" customFormat="1" ht="15" customHeight="1" x14ac:dyDescent="0.3"/>
    <row r="1848" s="87" customFormat="1" ht="15" customHeight="1" x14ac:dyDescent="0.3"/>
    <row r="1849" s="87" customFormat="1" ht="15" customHeight="1" x14ac:dyDescent="0.3"/>
    <row r="1850" s="87" customFormat="1" ht="15" customHeight="1" x14ac:dyDescent="0.3"/>
    <row r="1851" s="87" customFormat="1" ht="15" customHeight="1" x14ac:dyDescent="0.3"/>
    <row r="1852" s="87" customFormat="1" ht="15" customHeight="1" x14ac:dyDescent="0.3"/>
    <row r="1853" s="87" customFormat="1" ht="15" customHeight="1" x14ac:dyDescent="0.3"/>
    <row r="1854" s="87" customFormat="1" ht="15" customHeight="1" x14ac:dyDescent="0.3"/>
    <row r="1855" s="87" customFormat="1" ht="15" customHeight="1" x14ac:dyDescent="0.3"/>
    <row r="1856" s="87" customFormat="1" ht="15" customHeight="1" x14ac:dyDescent="0.3"/>
    <row r="1857" s="87" customFormat="1" ht="15" customHeight="1" x14ac:dyDescent="0.3"/>
    <row r="1858" s="87" customFormat="1" ht="15" customHeight="1" x14ac:dyDescent="0.3"/>
    <row r="1859" s="87" customFormat="1" ht="15" customHeight="1" x14ac:dyDescent="0.3"/>
    <row r="1860" s="87" customFormat="1" ht="15" customHeight="1" x14ac:dyDescent="0.3"/>
    <row r="1861" s="87" customFormat="1" ht="15" customHeight="1" x14ac:dyDescent="0.3"/>
    <row r="1862" s="87" customFormat="1" ht="15" customHeight="1" x14ac:dyDescent="0.3"/>
    <row r="1863" s="87" customFormat="1" ht="15" customHeight="1" x14ac:dyDescent="0.3"/>
    <row r="1864" s="87" customFormat="1" ht="15" customHeight="1" x14ac:dyDescent="0.3"/>
    <row r="1865" s="87" customFormat="1" ht="15" customHeight="1" x14ac:dyDescent="0.3"/>
    <row r="1866" s="87" customFormat="1" ht="15" customHeight="1" x14ac:dyDescent="0.3"/>
    <row r="1867" s="87" customFormat="1" ht="15" customHeight="1" x14ac:dyDescent="0.3"/>
    <row r="1868" s="87" customFormat="1" ht="15" customHeight="1" x14ac:dyDescent="0.3"/>
    <row r="1869" s="87" customFormat="1" ht="15" customHeight="1" x14ac:dyDescent="0.3"/>
    <row r="1870" s="87" customFormat="1" ht="15" customHeight="1" x14ac:dyDescent="0.3"/>
    <row r="1871" s="87" customFormat="1" ht="15" customHeight="1" x14ac:dyDescent="0.3"/>
    <row r="1872" s="87" customFormat="1" ht="15" customHeight="1" x14ac:dyDescent="0.3"/>
    <row r="1873" s="87" customFormat="1" ht="15" customHeight="1" x14ac:dyDescent="0.3"/>
    <row r="1874" s="87" customFormat="1" ht="15" customHeight="1" x14ac:dyDescent="0.3"/>
    <row r="1875" s="87" customFormat="1" ht="15" customHeight="1" x14ac:dyDescent="0.3"/>
    <row r="1876" s="87" customFormat="1" ht="15" customHeight="1" x14ac:dyDescent="0.3"/>
    <row r="1877" s="87" customFormat="1" ht="15" customHeight="1" x14ac:dyDescent="0.3"/>
    <row r="1878" s="87" customFormat="1" ht="15" customHeight="1" x14ac:dyDescent="0.3"/>
    <row r="1879" s="87" customFormat="1" ht="15" customHeight="1" x14ac:dyDescent="0.3"/>
    <row r="1880" s="87" customFormat="1" ht="15" customHeight="1" x14ac:dyDescent="0.3"/>
    <row r="1881" s="87" customFormat="1" ht="15" customHeight="1" x14ac:dyDescent="0.3"/>
    <row r="1882" s="87" customFormat="1" ht="15" customHeight="1" x14ac:dyDescent="0.3"/>
    <row r="1883" s="87" customFormat="1" ht="15" customHeight="1" x14ac:dyDescent="0.3"/>
    <row r="1884" s="87" customFormat="1" ht="15" customHeight="1" x14ac:dyDescent="0.3"/>
    <row r="1885" s="87" customFormat="1" ht="15" customHeight="1" x14ac:dyDescent="0.3"/>
    <row r="1886" s="87" customFormat="1" ht="15" customHeight="1" x14ac:dyDescent="0.3"/>
    <row r="1887" s="87" customFormat="1" ht="15" customHeight="1" x14ac:dyDescent="0.3"/>
    <row r="1888" s="87" customFormat="1" ht="15" customHeight="1" x14ac:dyDescent="0.3"/>
    <row r="1889" s="87" customFormat="1" ht="15" customHeight="1" x14ac:dyDescent="0.3"/>
    <row r="1890" s="87" customFormat="1" ht="15" customHeight="1" x14ac:dyDescent="0.3"/>
    <row r="1891" s="87" customFormat="1" ht="15" customHeight="1" x14ac:dyDescent="0.3"/>
    <row r="1892" s="87" customFormat="1" ht="15" customHeight="1" x14ac:dyDescent="0.3"/>
    <row r="1893" s="87" customFormat="1" ht="15" customHeight="1" x14ac:dyDescent="0.3"/>
    <row r="1894" s="87" customFormat="1" ht="15" customHeight="1" x14ac:dyDescent="0.3"/>
    <row r="1895" s="87" customFormat="1" ht="15" customHeight="1" x14ac:dyDescent="0.3"/>
    <row r="1896" s="87" customFormat="1" ht="15" customHeight="1" x14ac:dyDescent="0.3"/>
    <row r="1897" s="87" customFormat="1" ht="15" customHeight="1" x14ac:dyDescent="0.3"/>
    <row r="1898" s="87" customFormat="1" ht="15" customHeight="1" x14ac:dyDescent="0.3"/>
    <row r="1899" s="87" customFormat="1" ht="15" customHeight="1" x14ac:dyDescent="0.3"/>
    <row r="1900" s="87" customFormat="1" ht="15" customHeight="1" x14ac:dyDescent="0.3"/>
    <row r="1901" s="87" customFormat="1" ht="15" customHeight="1" x14ac:dyDescent="0.3"/>
    <row r="1902" s="87" customFormat="1" ht="15" customHeight="1" x14ac:dyDescent="0.3"/>
    <row r="1903" s="87" customFormat="1" ht="15" customHeight="1" x14ac:dyDescent="0.3"/>
    <row r="1904" s="87" customFormat="1" ht="15" customHeight="1" x14ac:dyDescent="0.3"/>
    <row r="1905" s="87" customFormat="1" ht="15" customHeight="1" x14ac:dyDescent="0.3"/>
    <row r="1906" s="87" customFormat="1" ht="15" customHeight="1" x14ac:dyDescent="0.3"/>
    <row r="1907" s="87" customFormat="1" ht="15" customHeight="1" x14ac:dyDescent="0.3"/>
    <row r="1908" s="87" customFormat="1" ht="15" customHeight="1" x14ac:dyDescent="0.3"/>
    <row r="1909" s="87" customFormat="1" ht="15" customHeight="1" x14ac:dyDescent="0.3"/>
    <row r="1910" s="87" customFormat="1" ht="15" customHeight="1" x14ac:dyDescent="0.3"/>
    <row r="1911" s="87" customFormat="1" ht="15" customHeight="1" x14ac:dyDescent="0.3"/>
    <row r="1912" s="87" customFormat="1" ht="15" customHeight="1" x14ac:dyDescent="0.3"/>
    <row r="1913" s="87" customFormat="1" ht="15" customHeight="1" x14ac:dyDescent="0.3"/>
    <row r="1914" s="87" customFormat="1" ht="15" customHeight="1" x14ac:dyDescent="0.3"/>
    <row r="1915" s="87" customFormat="1" ht="15" customHeight="1" x14ac:dyDescent="0.3"/>
    <row r="1916" s="87" customFormat="1" ht="15" customHeight="1" x14ac:dyDescent="0.3"/>
    <row r="1917" s="87" customFormat="1" ht="15" customHeight="1" x14ac:dyDescent="0.3"/>
    <row r="1918" s="87" customFormat="1" ht="15" customHeight="1" x14ac:dyDescent="0.3"/>
    <row r="1919" s="87" customFormat="1" ht="15" customHeight="1" x14ac:dyDescent="0.3"/>
    <row r="1920" s="87" customFormat="1" ht="15" customHeight="1" x14ac:dyDescent="0.3"/>
    <row r="1921" s="87" customFormat="1" ht="15" customHeight="1" x14ac:dyDescent="0.3"/>
    <row r="1922" s="87" customFormat="1" ht="15" customHeight="1" x14ac:dyDescent="0.3"/>
    <row r="1923" s="87" customFormat="1" ht="15" customHeight="1" x14ac:dyDescent="0.3"/>
    <row r="1924" s="87" customFormat="1" ht="15" customHeight="1" x14ac:dyDescent="0.3"/>
    <row r="1925" s="87" customFormat="1" ht="15" customHeight="1" x14ac:dyDescent="0.3"/>
    <row r="1926" s="87" customFormat="1" ht="15" customHeight="1" x14ac:dyDescent="0.3"/>
    <row r="1927" s="87" customFormat="1" ht="15" customHeight="1" x14ac:dyDescent="0.3"/>
    <row r="1928" s="87" customFormat="1" ht="15" customHeight="1" x14ac:dyDescent="0.3"/>
    <row r="1929" s="87" customFormat="1" ht="15" customHeight="1" x14ac:dyDescent="0.3"/>
    <row r="1930" s="87" customFormat="1" ht="15" customHeight="1" x14ac:dyDescent="0.3"/>
    <row r="1931" s="87" customFormat="1" ht="15" customHeight="1" x14ac:dyDescent="0.3"/>
    <row r="1932" s="87" customFormat="1" ht="15" customHeight="1" x14ac:dyDescent="0.3"/>
    <row r="1933" s="87" customFormat="1" ht="15" customHeight="1" x14ac:dyDescent="0.3"/>
    <row r="1934" s="87" customFormat="1" ht="15" customHeight="1" x14ac:dyDescent="0.3"/>
    <row r="1935" s="87" customFormat="1" ht="15" customHeight="1" x14ac:dyDescent="0.3"/>
    <row r="1936" s="87" customFormat="1" ht="15" customHeight="1" x14ac:dyDescent="0.3"/>
    <row r="1937" spans="2:33" ht="15" customHeight="1" x14ac:dyDescent="0.3"/>
    <row r="1938" spans="2:33" ht="15" customHeight="1" x14ac:dyDescent="0.3"/>
    <row r="1939" spans="2:33" ht="15" customHeight="1" x14ac:dyDescent="0.3"/>
    <row r="1940" spans="2:33" ht="15" customHeight="1" x14ac:dyDescent="0.3"/>
    <row r="1941" spans="2:33" ht="15" customHeight="1" x14ac:dyDescent="0.3"/>
    <row r="1942" spans="2:33" ht="15" customHeight="1" x14ac:dyDescent="0.3"/>
    <row r="1943" spans="2:33" ht="15" customHeight="1" x14ac:dyDescent="0.3"/>
    <row r="1944" spans="2:33" ht="15" customHeight="1" x14ac:dyDescent="0.3"/>
    <row r="1945" spans="2:33" ht="15" customHeight="1" x14ac:dyDescent="0.3">
      <c r="B1945" s="58"/>
      <c r="C1945" s="58"/>
      <c r="D1945" s="58"/>
      <c r="E1945" s="58"/>
      <c r="F1945" s="58"/>
      <c r="G1945" s="58"/>
      <c r="H1945" s="58"/>
      <c r="I1945" s="58"/>
      <c r="J1945" s="58"/>
      <c r="K1945" s="58"/>
      <c r="L1945" s="58"/>
      <c r="M1945" s="58"/>
      <c r="N1945" s="58"/>
      <c r="O1945" s="58"/>
      <c r="P1945" s="58"/>
      <c r="Q1945" s="58"/>
      <c r="R1945" s="58"/>
      <c r="S1945" s="58"/>
      <c r="T1945" s="58"/>
      <c r="U1945" s="58"/>
      <c r="V1945" s="58"/>
      <c r="W1945" s="58"/>
      <c r="X1945" s="58"/>
      <c r="Y1945" s="58"/>
      <c r="Z1945" s="58"/>
      <c r="AA1945" s="58"/>
      <c r="AB1945" s="58"/>
      <c r="AC1945" s="58"/>
      <c r="AD1945" s="58"/>
      <c r="AE1945" s="58"/>
      <c r="AF1945" s="58"/>
      <c r="AG1945" s="58"/>
    </row>
    <row r="1946" spans="2:33" ht="15" customHeight="1" x14ac:dyDescent="0.3"/>
    <row r="1947" spans="2:33" ht="15" customHeight="1" x14ac:dyDescent="0.3"/>
    <row r="1948" spans="2:33" ht="15" customHeight="1" x14ac:dyDescent="0.3"/>
    <row r="1949" spans="2:33" ht="15" customHeight="1" x14ac:dyDescent="0.3"/>
    <row r="1950" spans="2:33" ht="15" customHeight="1" x14ac:dyDescent="0.3"/>
    <row r="1951" spans="2:33" ht="15" customHeight="1" x14ac:dyDescent="0.3"/>
    <row r="1952" spans="2:33" ht="15" customHeight="1" x14ac:dyDescent="0.3"/>
    <row r="1953" s="87" customFormat="1" ht="15" customHeight="1" x14ac:dyDescent="0.3"/>
    <row r="1954" s="87" customFormat="1" ht="15" customHeight="1" x14ac:dyDescent="0.3"/>
    <row r="1955" s="87" customFormat="1" ht="15" customHeight="1" x14ac:dyDescent="0.3"/>
    <row r="1956" s="87" customFormat="1" ht="15" customHeight="1" x14ac:dyDescent="0.3"/>
    <row r="1957" s="87" customFormat="1" ht="15" customHeight="1" x14ac:dyDescent="0.3"/>
    <row r="1958" s="87" customFormat="1" ht="15" customHeight="1" x14ac:dyDescent="0.3"/>
    <row r="1959" s="87" customFormat="1" ht="15" customHeight="1" x14ac:dyDescent="0.3"/>
    <row r="1960" s="87" customFormat="1" ht="15" customHeight="1" x14ac:dyDescent="0.3"/>
    <row r="1961" s="87" customFormat="1" ht="15" customHeight="1" x14ac:dyDescent="0.3"/>
    <row r="1962" s="87" customFormat="1" ht="15" customHeight="1" x14ac:dyDescent="0.3"/>
    <row r="1963" s="87" customFormat="1" ht="15" customHeight="1" x14ac:dyDescent="0.3"/>
    <row r="1964" s="87" customFormat="1" ht="15" customHeight="1" x14ac:dyDescent="0.3"/>
    <row r="1965" s="87" customFormat="1" ht="15" customHeight="1" x14ac:dyDescent="0.3"/>
    <row r="1966" s="87" customFormat="1" ht="15" customHeight="1" x14ac:dyDescent="0.3"/>
    <row r="1967" s="87" customFormat="1" ht="15" customHeight="1" x14ac:dyDescent="0.3"/>
    <row r="1968" s="87" customFormat="1" ht="15" customHeight="1" x14ac:dyDescent="0.3"/>
    <row r="1969" s="87" customFormat="1" ht="15" customHeight="1" x14ac:dyDescent="0.3"/>
    <row r="1970" s="87" customFormat="1" ht="15" customHeight="1" x14ac:dyDescent="0.3"/>
    <row r="1971" s="87" customFormat="1" ht="15" customHeight="1" x14ac:dyDescent="0.3"/>
    <row r="1972" s="87" customFormat="1" ht="15" customHeight="1" x14ac:dyDescent="0.3"/>
    <row r="1973" s="87" customFormat="1" ht="15" customHeight="1" x14ac:dyDescent="0.3"/>
    <row r="1974" s="87" customFormat="1" ht="15" customHeight="1" x14ac:dyDescent="0.3"/>
    <row r="1975" s="87" customFormat="1" ht="15" customHeight="1" x14ac:dyDescent="0.3"/>
    <row r="1976" s="87" customFormat="1" ht="15" customHeight="1" x14ac:dyDescent="0.3"/>
    <row r="1977" s="87" customFormat="1" ht="15" customHeight="1" x14ac:dyDescent="0.3"/>
    <row r="1978" s="87" customFormat="1" ht="15" customHeight="1" x14ac:dyDescent="0.3"/>
    <row r="1979" s="87" customFormat="1" ht="15" customHeight="1" x14ac:dyDescent="0.3"/>
    <row r="1980" s="87" customFormat="1" ht="15" customHeight="1" x14ac:dyDescent="0.3"/>
    <row r="1981" s="87" customFormat="1" ht="15" customHeight="1" x14ac:dyDescent="0.3"/>
    <row r="1982" s="87" customFormat="1" ht="15" customHeight="1" x14ac:dyDescent="0.3"/>
    <row r="1983" s="87" customFormat="1" ht="15" customHeight="1" x14ac:dyDescent="0.3"/>
    <row r="1984" s="87" customFormat="1" ht="15" customHeight="1" x14ac:dyDescent="0.3"/>
    <row r="1985" s="87" customFormat="1" ht="15" customHeight="1" x14ac:dyDescent="0.3"/>
    <row r="1986" s="87" customFormat="1" ht="15" customHeight="1" x14ac:dyDescent="0.3"/>
    <row r="1987" s="87" customFormat="1" ht="15" customHeight="1" x14ac:dyDescent="0.3"/>
    <row r="1988" s="87" customFormat="1" ht="15" customHeight="1" x14ac:dyDescent="0.3"/>
    <row r="1989" s="87" customFormat="1" ht="15" customHeight="1" x14ac:dyDescent="0.3"/>
    <row r="1990" s="87" customFormat="1" ht="15" customHeight="1" x14ac:dyDescent="0.3"/>
    <row r="1991" s="87" customFormat="1" ht="15" customHeight="1" x14ac:dyDescent="0.3"/>
    <row r="1992" s="87" customFormat="1" ht="15" customHeight="1" x14ac:dyDescent="0.3"/>
    <row r="1993" s="87" customFormat="1" ht="15" customHeight="1" x14ac:dyDescent="0.3"/>
    <row r="1994" s="87" customFormat="1" ht="15" customHeight="1" x14ac:dyDescent="0.3"/>
    <row r="1995" s="87" customFormat="1" ht="15" customHeight="1" x14ac:dyDescent="0.3"/>
    <row r="1996" s="87" customFormat="1" ht="15" customHeight="1" x14ac:dyDescent="0.3"/>
    <row r="1997" s="87" customFormat="1" ht="15" customHeight="1" x14ac:dyDescent="0.3"/>
    <row r="1998" s="87" customFormat="1" ht="15" customHeight="1" x14ac:dyDescent="0.3"/>
    <row r="1999" s="87" customFormat="1" ht="15" customHeight="1" x14ac:dyDescent="0.3"/>
    <row r="2000" s="87" customFormat="1" ht="15" customHeight="1" x14ac:dyDescent="0.3"/>
    <row r="2001" s="87" customFormat="1" ht="15" customHeight="1" x14ac:dyDescent="0.3"/>
    <row r="2002" s="87" customFormat="1" ht="15" customHeight="1" x14ac:dyDescent="0.3"/>
    <row r="2003" s="87" customFormat="1" ht="15" customHeight="1" x14ac:dyDescent="0.3"/>
    <row r="2004" s="87" customFormat="1" ht="15" customHeight="1" x14ac:dyDescent="0.3"/>
    <row r="2005" s="87" customFormat="1" ht="15" customHeight="1" x14ac:dyDescent="0.3"/>
    <row r="2006" s="87" customFormat="1" ht="15" customHeight="1" x14ac:dyDescent="0.3"/>
    <row r="2007" s="87" customFormat="1" ht="15" customHeight="1" x14ac:dyDescent="0.3"/>
    <row r="2008" s="87" customFormat="1" ht="15" customHeight="1" x14ac:dyDescent="0.3"/>
    <row r="2009" s="87" customFormat="1" ht="15" customHeight="1" x14ac:dyDescent="0.3"/>
    <row r="2010" s="87" customFormat="1" ht="15" customHeight="1" x14ac:dyDescent="0.3"/>
    <row r="2011" s="87" customFormat="1" ht="15" customHeight="1" x14ac:dyDescent="0.3"/>
    <row r="2012" s="87" customFormat="1" ht="15" customHeight="1" x14ac:dyDescent="0.3"/>
    <row r="2013" s="87" customFormat="1" ht="15" customHeight="1" x14ac:dyDescent="0.3"/>
    <row r="2014" s="87" customFormat="1" ht="15" customHeight="1" x14ac:dyDescent="0.3"/>
    <row r="2015" s="87" customFormat="1" ht="15" customHeight="1" x14ac:dyDescent="0.3"/>
    <row r="2016" s="87" customFormat="1" ht="15" customHeight="1" x14ac:dyDescent="0.3"/>
    <row r="2017" spans="2:33" ht="15" customHeight="1" x14ac:dyDescent="0.3"/>
    <row r="2018" spans="2:33" ht="15" customHeight="1" x14ac:dyDescent="0.3"/>
    <row r="2019" spans="2:33" ht="15" customHeight="1" x14ac:dyDescent="0.3"/>
    <row r="2020" spans="2:33" ht="15" customHeight="1" x14ac:dyDescent="0.3"/>
    <row r="2021" spans="2:33" ht="15" customHeight="1" x14ac:dyDescent="0.3"/>
    <row r="2022" spans="2:33" ht="15" customHeight="1" x14ac:dyDescent="0.3"/>
    <row r="2023" spans="2:33" ht="15" customHeight="1" x14ac:dyDescent="0.3"/>
    <row r="2024" spans="2:33" ht="15" customHeight="1" x14ac:dyDescent="0.3"/>
    <row r="2025" spans="2:33" ht="15" customHeight="1" x14ac:dyDescent="0.3"/>
    <row r="2026" spans="2:33" ht="15" customHeight="1" x14ac:dyDescent="0.3"/>
    <row r="2027" spans="2:33" ht="15" customHeight="1" x14ac:dyDescent="0.3"/>
    <row r="2028" spans="2:33" ht="15" customHeight="1" x14ac:dyDescent="0.3"/>
    <row r="2029" spans="2:33" ht="15" customHeight="1" x14ac:dyDescent="0.3"/>
    <row r="2030" spans="2:33" ht="15" customHeight="1" x14ac:dyDescent="0.3"/>
    <row r="2031" spans="2:33" ht="15" customHeight="1" x14ac:dyDescent="0.3">
      <c r="B2031" s="58"/>
      <c r="C2031" s="58"/>
      <c r="D2031" s="58"/>
      <c r="E2031" s="58"/>
      <c r="F2031" s="58"/>
      <c r="G2031" s="58"/>
      <c r="H2031" s="58"/>
      <c r="I2031" s="58"/>
      <c r="J2031" s="58"/>
      <c r="K2031" s="58"/>
      <c r="L2031" s="58"/>
      <c r="M2031" s="58"/>
      <c r="N2031" s="58"/>
      <c r="O2031" s="58"/>
      <c r="P2031" s="58"/>
      <c r="Q2031" s="58"/>
      <c r="R2031" s="58"/>
      <c r="S2031" s="58"/>
      <c r="T2031" s="58"/>
      <c r="U2031" s="58"/>
      <c r="V2031" s="58"/>
      <c r="W2031" s="58"/>
      <c r="X2031" s="58"/>
      <c r="Y2031" s="58"/>
      <c r="Z2031" s="58"/>
      <c r="AA2031" s="58"/>
      <c r="AB2031" s="58"/>
      <c r="AC2031" s="58"/>
      <c r="AD2031" s="58"/>
      <c r="AE2031" s="58"/>
      <c r="AF2031" s="58"/>
      <c r="AG2031" s="58"/>
    </row>
    <row r="2032" spans="2:33" ht="15" customHeight="1" x14ac:dyDescent="0.3"/>
    <row r="2033" s="87" customFormat="1" ht="15" customHeight="1" x14ac:dyDescent="0.3"/>
    <row r="2034" s="87" customFormat="1" ht="15" customHeight="1" x14ac:dyDescent="0.3"/>
    <row r="2035" s="87" customFormat="1" ht="15" customHeight="1" x14ac:dyDescent="0.3"/>
    <row r="2036" s="87" customFormat="1" ht="15" customHeight="1" x14ac:dyDescent="0.3"/>
    <row r="2037" s="87" customFormat="1" ht="15" customHeight="1" x14ac:dyDescent="0.3"/>
    <row r="2038" s="87" customFormat="1" ht="15" customHeight="1" x14ac:dyDescent="0.3"/>
    <row r="2039" s="87" customFormat="1" ht="15" customHeight="1" x14ac:dyDescent="0.3"/>
    <row r="2040" s="87" customFormat="1" ht="15" customHeight="1" x14ac:dyDescent="0.3"/>
    <row r="2041" s="87" customFormat="1" ht="15" customHeight="1" x14ac:dyDescent="0.3"/>
    <row r="2042" s="87" customFormat="1" ht="15" customHeight="1" x14ac:dyDescent="0.3"/>
    <row r="2043" s="87" customFormat="1" ht="15" customHeight="1" x14ac:dyDescent="0.3"/>
    <row r="2044" s="87" customFormat="1" ht="15" customHeight="1" x14ac:dyDescent="0.3"/>
    <row r="2045" s="87" customFormat="1" ht="15" customHeight="1" x14ac:dyDescent="0.3"/>
    <row r="2046" s="87" customFormat="1" ht="15" customHeight="1" x14ac:dyDescent="0.3"/>
    <row r="2047" s="87" customFormat="1" ht="15" customHeight="1" x14ac:dyDescent="0.3"/>
    <row r="2048" s="87" customFormat="1" ht="15" customHeight="1" x14ac:dyDescent="0.3"/>
    <row r="2049" s="87" customFormat="1" ht="15" customHeight="1" x14ac:dyDescent="0.3"/>
    <row r="2050" s="87" customFormat="1" ht="15" customHeight="1" x14ac:dyDescent="0.3"/>
    <row r="2051" s="87" customFormat="1" ht="15" customHeight="1" x14ac:dyDescent="0.3"/>
    <row r="2052" s="87" customFormat="1" ht="15" customHeight="1" x14ac:dyDescent="0.3"/>
    <row r="2053" s="87" customFormat="1" ht="15" customHeight="1" x14ac:dyDescent="0.3"/>
    <row r="2054" s="87" customFormat="1" ht="15" customHeight="1" x14ac:dyDescent="0.3"/>
    <row r="2055" s="87" customFormat="1" ht="15" customHeight="1" x14ac:dyDescent="0.3"/>
    <row r="2056" s="87" customFormat="1" ht="15" customHeight="1" x14ac:dyDescent="0.3"/>
    <row r="2057" s="87" customFormat="1" ht="15" customHeight="1" x14ac:dyDescent="0.3"/>
    <row r="2058" s="87" customFormat="1" ht="15" customHeight="1" x14ac:dyDescent="0.3"/>
    <row r="2059" s="87" customFormat="1" ht="15" customHeight="1" x14ac:dyDescent="0.3"/>
    <row r="2060" s="87" customFormat="1" ht="15" customHeight="1" x14ac:dyDescent="0.3"/>
    <row r="2061" s="87" customFormat="1" ht="15" customHeight="1" x14ac:dyDescent="0.3"/>
    <row r="2062" s="87" customFormat="1" ht="15" customHeight="1" x14ac:dyDescent="0.3"/>
    <row r="2063" s="87" customFormat="1" ht="15" customHeight="1" x14ac:dyDescent="0.3"/>
    <row r="2064" s="87" customFormat="1" ht="15" customHeight="1" x14ac:dyDescent="0.3"/>
    <row r="2065" s="87" customFormat="1" ht="15" customHeight="1" x14ac:dyDescent="0.3"/>
    <row r="2066" s="87" customFormat="1" ht="15" customHeight="1" x14ac:dyDescent="0.3"/>
    <row r="2067" s="87" customFormat="1" ht="15" customHeight="1" x14ac:dyDescent="0.3"/>
    <row r="2068" s="87" customFormat="1" ht="15" customHeight="1" x14ac:dyDescent="0.3"/>
    <row r="2069" s="87" customFormat="1" ht="15" customHeight="1" x14ac:dyDescent="0.3"/>
    <row r="2070" s="87" customFormat="1" ht="15" customHeight="1" x14ac:dyDescent="0.3"/>
    <row r="2071" s="87" customFormat="1" ht="15" customHeight="1" x14ac:dyDescent="0.3"/>
    <row r="2072" s="87" customFormat="1" ht="15" customHeight="1" x14ac:dyDescent="0.3"/>
    <row r="2073" s="87" customFormat="1" ht="15" customHeight="1" x14ac:dyDescent="0.3"/>
    <row r="2074" s="87" customFormat="1" ht="15" customHeight="1" x14ac:dyDescent="0.3"/>
    <row r="2075" s="87" customFormat="1" ht="15" customHeight="1" x14ac:dyDescent="0.3"/>
    <row r="2076" s="87" customFormat="1" ht="15" customHeight="1" x14ac:dyDescent="0.3"/>
    <row r="2077" s="87" customFormat="1" ht="15" customHeight="1" x14ac:dyDescent="0.3"/>
    <row r="2078" s="87" customFormat="1" ht="15" customHeight="1" x14ac:dyDescent="0.3"/>
    <row r="2079" s="87" customFormat="1" ht="15" customHeight="1" x14ac:dyDescent="0.3"/>
    <row r="2080" s="87" customFormat="1" ht="15" customHeight="1" x14ac:dyDescent="0.3"/>
    <row r="2081" s="87" customFormat="1" ht="15" customHeight="1" x14ac:dyDescent="0.3"/>
    <row r="2082" s="87" customFormat="1" ht="15" customHeight="1" x14ac:dyDescent="0.3"/>
    <row r="2083" s="87" customFormat="1" ht="15" customHeight="1" x14ac:dyDescent="0.3"/>
    <row r="2084" s="87" customFormat="1" ht="15" customHeight="1" x14ac:dyDescent="0.3"/>
    <row r="2085" s="87" customFormat="1" ht="15" customHeight="1" x14ac:dyDescent="0.3"/>
    <row r="2086" s="87" customFormat="1" ht="15" customHeight="1" x14ac:dyDescent="0.3"/>
    <row r="2087" s="87" customFormat="1" ht="15" customHeight="1" x14ac:dyDescent="0.3"/>
    <row r="2088" s="87" customFormat="1" ht="15" customHeight="1" x14ac:dyDescent="0.3"/>
    <row r="2089" s="87" customFormat="1" ht="15" customHeight="1" x14ac:dyDescent="0.3"/>
    <row r="2090" s="87" customFormat="1" ht="15" customHeight="1" x14ac:dyDescent="0.3"/>
    <row r="2091" s="87" customFormat="1" ht="15" customHeight="1" x14ac:dyDescent="0.3"/>
    <row r="2092" s="87" customFormat="1" ht="15" customHeight="1" x14ac:dyDescent="0.3"/>
    <row r="2093" s="87" customFormat="1" ht="15" customHeight="1" x14ac:dyDescent="0.3"/>
    <row r="2094" s="87" customFormat="1" ht="15" customHeight="1" x14ac:dyDescent="0.3"/>
    <row r="2095" s="87" customFormat="1" ht="15" customHeight="1" x14ac:dyDescent="0.3"/>
    <row r="2096" s="87" customFormat="1" ht="15" customHeight="1" x14ac:dyDescent="0.3"/>
    <row r="2097" s="87" customFormat="1" ht="15" customHeight="1" x14ac:dyDescent="0.3"/>
    <row r="2098" s="87" customFormat="1" ht="15" customHeight="1" x14ac:dyDescent="0.3"/>
    <row r="2099" s="87" customFormat="1" ht="15" customHeight="1" x14ac:dyDescent="0.3"/>
    <row r="2100" s="87" customFormat="1" ht="15" customHeight="1" x14ac:dyDescent="0.3"/>
    <row r="2101" s="87" customFormat="1" ht="15" customHeight="1" x14ac:dyDescent="0.3"/>
    <row r="2102" s="87" customFormat="1" ht="15" customHeight="1" x14ac:dyDescent="0.3"/>
    <row r="2103" s="87" customFormat="1" ht="15" customHeight="1" x14ac:dyDescent="0.3"/>
    <row r="2104" s="87" customFormat="1" ht="15" customHeight="1" x14ac:dyDescent="0.3"/>
    <row r="2105" s="87" customFormat="1" ht="15" customHeight="1" x14ac:dyDescent="0.3"/>
    <row r="2106" s="87" customFormat="1" ht="15" customHeight="1" x14ac:dyDescent="0.3"/>
    <row r="2107" s="87" customFormat="1" ht="15" customHeight="1" x14ac:dyDescent="0.3"/>
    <row r="2108" s="87" customFormat="1" ht="15" customHeight="1" x14ac:dyDescent="0.3"/>
    <row r="2109" s="87" customFormat="1" ht="15" customHeight="1" x14ac:dyDescent="0.3"/>
    <row r="2110" s="87" customFormat="1" ht="15" customHeight="1" x14ac:dyDescent="0.3"/>
    <row r="2111" s="87" customFormat="1" ht="15" customHeight="1" x14ac:dyDescent="0.3"/>
    <row r="2112" s="87" customFormat="1" ht="15" customHeight="1" x14ac:dyDescent="0.3"/>
    <row r="2113" s="87" customFormat="1" ht="15" customHeight="1" x14ac:dyDescent="0.3"/>
    <row r="2114" s="87" customFormat="1" ht="15" customHeight="1" x14ac:dyDescent="0.3"/>
    <row r="2115" s="87" customFormat="1" ht="15" customHeight="1" x14ac:dyDescent="0.3"/>
    <row r="2116" s="87" customFormat="1" ht="15" customHeight="1" x14ac:dyDescent="0.3"/>
    <row r="2117" s="87" customFormat="1" ht="15" customHeight="1" x14ac:dyDescent="0.3"/>
    <row r="2118" s="87" customFormat="1" ht="15" customHeight="1" x14ac:dyDescent="0.3"/>
    <row r="2119" s="87" customFormat="1" ht="15" customHeight="1" x14ac:dyDescent="0.3"/>
    <row r="2120" s="87" customFormat="1" ht="15" customHeight="1" x14ac:dyDescent="0.3"/>
    <row r="2121" s="87" customFormat="1" ht="15" customHeight="1" x14ac:dyDescent="0.3"/>
    <row r="2122" s="87" customFormat="1" ht="15" customHeight="1" x14ac:dyDescent="0.3"/>
    <row r="2123" s="87" customFormat="1" ht="15" customHeight="1" x14ac:dyDescent="0.3"/>
    <row r="2124" s="87" customFormat="1" ht="15" customHeight="1" x14ac:dyDescent="0.3"/>
    <row r="2125" s="87" customFormat="1" ht="15" customHeight="1" x14ac:dyDescent="0.3"/>
    <row r="2126" s="87" customFormat="1" ht="15" customHeight="1" x14ac:dyDescent="0.3"/>
    <row r="2127" s="87" customFormat="1" ht="15" customHeight="1" x14ac:dyDescent="0.3"/>
    <row r="2128" s="87" customFormat="1" ht="15" customHeight="1" x14ac:dyDescent="0.3"/>
    <row r="2129" s="87" customFormat="1" ht="15" customHeight="1" x14ac:dyDescent="0.3"/>
    <row r="2130" s="87" customFormat="1" ht="15" customHeight="1" x14ac:dyDescent="0.3"/>
    <row r="2131" s="87" customFormat="1" ht="15" customHeight="1" x14ac:dyDescent="0.3"/>
    <row r="2132" s="87" customFormat="1" ht="15" customHeight="1" x14ac:dyDescent="0.3"/>
    <row r="2133" s="87" customFormat="1" ht="15" customHeight="1" x14ac:dyDescent="0.3"/>
    <row r="2134" s="87" customFormat="1" ht="15" customHeight="1" x14ac:dyDescent="0.3"/>
    <row r="2135" s="87" customFormat="1" ht="15" customHeight="1" x14ac:dyDescent="0.3"/>
    <row r="2136" s="87" customFormat="1" ht="15" customHeight="1" x14ac:dyDescent="0.3"/>
    <row r="2137" s="87" customFormat="1" ht="15" customHeight="1" x14ac:dyDescent="0.3"/>
    <row r="2138" s="87" customFormat="1" ht="15" customHeight="1" x14ac:dyDescent="0.3"/>
    <row r="2139" s="87" customFormat="1" ht="15" customHeight="1" x14ac:dyDescent="0.3"/>
    <row r="2140" s="87" customFormat="1" ht="15" customHeight="1" x14ac:dyDescent="0.3"/>
    <row r="2141" s="87" customFormat="1" ht="15" customHeight="1" x14ac:dyDescent="0.3"/>
    <row r="2142" s="87" customFormat="1" ht="15" customHeight="1" x14ac:dyDescent="0.3"/>
    <row r="2143" s="87" customFormat="1" ht="15" customHeight="1" x14ac:dyDescent="0.3"/>
    <row r="2144" s="87" customFormat="1" ht="15" customHeight="1" x14ac:dyDescent="0.3"/>
    <row r="2145" spans="2:33" ht="15" customHeight="1" x14ac:dyDescent="0.3"/>
    <row r="2146" spans="2:33" ht="15" customHeight="1" x14ac:dyDescent="0.3"/>
    <row r="2147" spans="2:33" ht="15" customHeight="1" x14ac:dyDescent="0.3"/>
    <row r="2148" spans="2:33" ht="15" customHeight="1" x14ac:dyDescent="0.3"/>
    <row r="2149" spans="2:33" ht="15" customHeight="1" x14ac:dyDescent="0.3"/>
    <row r="2150" spans="2:33" ht="15" customHeight="1" x14ac:dyDescent="0.3"/>
    <row r="2151" spans="2:33" ht="15" customHeight="1" x14ac:dyDescent="0.3"/>
    <row r="2152" spans="2:33" ht="15" customHeight="1" x14ac:dyDescent="0.3"/>
    <row r="2153" spans="2:33" ht="15" customHeight="1" x14ac:dyDescent="0.3">
      <c r="B2153" s="58"/>
      <c r="C2153" s="58"/>
      <c r="D2153" s="58"/>
      <c r="E2153" s="58"/>
      <c r="F2153" s="58"/>
      <c r="G2153" s="58"/>
      <c r="H2153" s="58"/>
      <c r="I2153" s="58"/>
      <c r="J2153" s="58"/>
      <c r="K2153" s="58"/>
      <c r="L2153" s="58"/>
      <c r="M2153" s="58"/>
      <c r="N2153" s="58"/>
      <c r="O2153" s="58"/>
      <c r="P2153" s="58"/>
      <c r="Q2153" s="58"/>
      <c r="R2153" s="58"/>
      <c r="S2153" s="58"/>
      <c r="T2153" s="58"/>
      <c r="U2153" s="58"/>
      <c r="V2153" s="58"/>
      <c r="W2153" s="58"/>
      <c r="X2153" s="58"/>
      <c r="Y2153" s="58"/>
      <c r="Z2153" s="58"/>
      <c r="AA2153" s="58"/>
      <c r="AB2153" s="58"/>
      <c r="AC2153" s="58"/>
      <c r="AD2153" s="58"/>
      <c r="AE2153" s="58"/>
      <c r="AF2153" s="58"/>
      <c r="AG2153" s="58"/>
    </row>
    <row r="2154" spans="2:33" ht="15" customHeight="1" x14ac:dyDescent="0.3"/>
    <row r="2155" spans="2:33" ht="15" customHeight="1" x14ac:dyDescent="0.3"/>
    <row r="2156" spans="2:33" ht="15" customHeight="1" x14ac:dyDescent="0.3"/>
    <row r="2157" spans="2:33" ht="15" customHeight="1" x14ac:dyDescent="0.3"/>
    <row r="2158" spans="2:33" ht="15" customHeight="1" x14ac:dyDescent="0.3"/>
    <row r="2159" spans="2:33" ht="15" customHeight="1" x14ac:dyDescent="0.3"/>
    <row r="2160" spans="2:33" ht="15" customHeight="1" x14ac:dyDescent="0.3"/>
    <row r="2161" s="87" customFormat="1" ht="15" customHeight="1" x14ac:dyDescent="0.3"/>
    <row r="2162" s="87" customFormat="1" ht="15" customHeight="1" x14ac:dyDescent="0.3"/>
    <row r="2163" s="87" customFormat="1" ht="15" customHeight="1" x14ac:dyDescent="0.3"/>
    <row r="2164" s="87" customFormat="1" ht="15" customHeight="1" x14ac:dyDescent="0.3"/>
    <row r="2165" s="87" customFormat="1" ht="15" customHeight="1" x14ac:dyDescent="0.3"/>
    <row r="2166" s="87" customFormat="1" ht="15" customHeight="1" x14ac:dyDescent="0.3"/>
    <row r="2167" s="87" customFormat="1" ht="15" customHeight="1" x14ac:dyDescent="0.3"/>
    <row r="2168" s="87" customFormat="1" ht="15" customHeight="1" x14ac:dyDescent="0.3"/>
    <row r="2169" s="87" customFormat="1" ht="15" customHeight="1" x14ac:dyDescent="0.3"/>
    <row r="2170" s="87" customFormat="1" ht="15" customHeight="1" x14ac:dyDescent="0.3"/>
    <row r="2171" s="87" customFormat="1" ht="15" customHeight="1" x14ac:dyDescent="0.3"/>
    <row r="2172" s="87" customFormat="1" ht="15" customHeight="1" x14ac:dyDescent="0.3"/>
    <row r="2173" s="87" customFormat="1" ht="15" customHeight="1" x14ac:dyDescent="0.3"/>
    <row r="2174" s="87" customFormat="1" ht="15" customHeight="1" x14ac:dyDescent="0.3"/>
    <row r="2175" s="87" customFormat="1" ht="15" customHeight="1" x14ac:dyDescent="0.3"/>
    <row r="2176" s="87" customFormat="1" ht="15" customHeight="1" x14ac:dyDescent="0.3"/>
    <row r="2177" s="87" customFormat="1" ht="15" customHeight="1" x14ac:dyDescent="0.3"/>
    <row r="2178" s="87" customFormat="1" ht="15" customHeight="1" x14ac:dyDescent="0.3"/>
    <row r="2179" s="87" customFormat="1" ht="15" customHeight="1" x14ac:dyDescent="0.3"/>
    <row r="2180" s="87" customFormat="1" ht="15" customHeight="1" x14ac:dyDescent="0.3"/>
    <row r="2181" s="87" customFormat="1" ht="15" customHeight="1" x14ac:dyDescent="0.3"/>
    <row r="2182" s="87" customFormat="1" ht="15" customHeight="1" x14ac:dyDescent="0.3"/>
    <row r="2183" s="87" customFormat="1" ht="15" customHeight="1" x14ac:dyDescent="0.3"/>
    <row r="2184" s="87" customFormat="1" ht="15" customHeight="1" x14ac:dyDescent="0.3"/>
    <row r="2185" s="87" customFormat="1" ht="15" customHeight="1" x14ac:dyDescent="0.3"/>
    <row r="2186" s="87" customFormat="1" ht="15" customHeight="1" x14ac:dyDescent="0.3"/>
    <row r="2187" s="87" customFormat="1" ht="15" customHeight="1" x14ac:dyDescent="0.3"/>
    <row r="2188" s="87" customFormat="1" ht="15" customHeight="1" x14ac:dyDescent="0.3"/>
    <row r="2189" s="87" customFormat="1" ht="15" customHeight="1" x14ac:dyDescent="0.3"/>
    <row r="2190" s="87" customFormat="1" ht="15" customHeight="1" x14ac:dyDescent="0.3"/>
    <row r="2191" s="87" customFormat="1" ht="15" customHeight="1" x14ac:dyDescent="0.3"/>
    <row r="2192" s="87" customFormat="1" ht="15" customHeight="1" x14ac:dyDescent="0.3"/>
    <row r="2193" s="87" customFormat="1" ht="15" customHeight="1" x14ac:dyDescent="0.3"/>
    <row r="2194" s="87" customFormat="1" ht="15" customHeight="1" x14ac:dyDescent="0.3"/>
    <row r="2195" s="87" customFormat="1" ht="15" customHeight="1" x14ac:dyDescent="0.3"/>
    <row r="2196" s="87" customFormat="1" ht="15" customHeight="1" x14ac:dyDescent="0.3"/>
    <row r="2197" s="87" customFormat="1" ht="15" customHeight="1" x14ac:dyDescent="0.3"/>
    <row r="2198" s="87" customFormat="1" ht="15" customHeight="1" x14ac:dyDescent="0.3"/>
    <row r="2199" s="87" customFormat="1" ht="15" customHeight="1" x14ac:dyDescent="0.3"/>
    <row r="2200" s="87" customFormat="1" ht="15" customHeight="1" x14ac:dyDescent="0.3"/>
    <row r="2201" s="87" customFormat="1" ht="15" customHeight="1" x14ac:dyDescent="0.3"/>
    <row r="2202" s="87" customFormat="1" ht="15" customHeight="1" x14ac:dyDescent="0.3"/>
    <row r="2203" s="87" customFormat="1" ht="15" customHeight="1" x14ac:dyDescent="0.3"/>
    <row r="2204" s="87" customFormat="1" ht="15" customHeight="1" x14ac:dyDescent="0.3"/>
    <row r="2205" s="87" customFormat="1" ht="15" customHeight="1" x14ac:dyDescent="0.3"/>
    <row r="2206" s="87" customFormat="1" ht="15" customHeight="1" x14ac:dyDescent="0.3"/>
    <row r="2207" s="87" customFormat="1" ht="15" customHeight="1" x14ac:dyDescent="0.3"/>
    <row r="2208" s="87" customFormat="1" ht="15" customHeight="1" x14ac:dyDescent="0.3"/>
    <row r="2209" s="87" customFormat="1" ht="15" customHeight="1" x14ac:dyDescent="0.3"/>
    <row r="2210" s="87" customFormat="1" ht="15" customHeight="1" x14ac:dyDescent="0.3"/>
    <row r="2211" s="87" customFormat="1" ht="15" customHeight="1" x14ac:dyDescent="0.3"/>
    <row r="2212" s="87" customFormat="1" ht="15" customHeight="1" x14ac:dyDescent="0.3"/>
    <row r="2213" s="87" customFormat="1" ht="15" customHeight="1" x14ac:dyDescent="0.3"/>
    <row r="2214" s="87" customFormat="1" ht="15" customHeight="1" x14ac:dyDescent="0.3"/>
    <row r="2215" s="87" customFormat="1" ht="15" customHeight="1" x14ac:dyDescent="0.3"/>
    <row r="2216" s="87" customFormat="1" ht="15" customHeight="1" x14ac:dyDescent="0.3"/>
    <row r="2217" s="87" customFormat="1" ht="15" customHeight="1" x14ac:dyDescent="0.3"/>
    <row r="2218" s="87" customFormat="1" ht="15" customHeight="1" x14ac:dyDescent="0.3"/>
    <row r="2219" s="87" customFormat="1" ht="15" customHeight="1" x14ac:dyDescent="0.3"/>
    <row r="2220" s="87" customFormat="1" ht="15" customHeight="1" x14ac:dyDescent="0.3"/>
    <row r="2221" s="87" customFormat="1" ht="15" customHeight="1" x14ac:dyDescent="0.3"/>
    <row r="2222" s="87" customFormat="1" ht="15" customHeight="1" x14ac:dyDescent="0.3"/>
    <row r="2223" s="87" customFormat="1" ht="15" customHeight="1" x14ac:dyDescent="0.3"/>
    <row r="2224" s="87" customFormat="1" ht="15" customHeight="1" x14ac:dyDescent="0.3"/>
    <row r="2225" s="87" customFormat="1" ht="15" customHeight="1" x14ac:dyDescent="0.3"/>
    <row r="2226" s="87" customFormat="1" ht="15" customHeight="1" x14ac:dyDescent="0.3"/>
    <row r="2227" s="87" customFormat="1" ht="15" customHeight="1" x14ac:dyDescent="0.3"/>
    <row r="2228" s="87" customFormat="1" ht="15" customHeight="1" x14ac:dyDescent="0.3"/>
    <row r="2229" s="87" customFormat="1" ht="15" customHeight="1" x14ac:dyDescent="0.3"/>
    <row r="2230" s="87" customFormat="1" ht="15" customHeight="1" x14ac:dyDescent="0.3"/>
    <row r="2231" s="87" customFormat="1" ht="15" customHeight="1" x14ac:dyDescent="0.3"/>
    <row r="2232" s="87" customFormat="1" ht="15" customHeight="1" x14ac:dyDescent="0.3"/>
    <row r="2233" s="87" customFormat="1" ht="15" customHeight="1" x14ac:dyDescent="0.3"/>
    <row r="2234" s="87" customFormat="1" ht="15" customHeight="1" x14ac:dyDescent="0.3"/>
    <row r="2235" s="87" customFormat="1" ht="15" customHeight="1" x14ac:dyDescent="0.3"/>
    <row r="2236" s="87" customFormat="1" ht="15" customHeight="1" x14ac:dyDescent="0.3"/>
    <row r="2237" s="87" customFormat="1" ht="15" customHeight="1" x14ac:dyDescent="0.3"/>
    <row r="2238" s="87" customFormat="1" ht="15" customHeight="1" x14ac:dyDescent="0.3"/>
    <row r="2239" s="87" customFormat="1" ht="15" customHeight="1" x14ac:dyDescent="0.3"/>
    <row r="2240" s="87" customFormat="1" ht="15" customHeight="1" x14ac:dyDescent="0.3"/>
    <row r="2241" s="87" customFormat="1" ht="15" customHeight="1" x14ac:dyDescent="0.3"/>
    <row r="2242" s="87" customFormat="1" ht="15" customHeight="1" x14ac:dyDescent="0.3"/>
    <row r="2243" s="87" customFormat="1" ht="15" customHeight="1" x14ac:dyDescent="0.3"/>
    <row r="2244" s="87" customFormat="1" ht="15" customHeight="1" x14ac:dyDescent="0.3"/>
    <row r="2245" s="87" customFormat="1" ht="15" customHeight="1" x14ac:dyDescent="0.3"/>
    <row r="2246" s="87" customFormat="1" ht="15" customHeight="1" x14ac:dyDescent="0.3"/>
    <row r="2247" s="87" customFormat="1" ht="15" customHeight="1" x14ac:dyDescent="0.3"/>
    <row r="2248" s="87" customFormat="1" ht="15" customHeight="1" x14ac:dyDescent="0.3"/>
    <row r="2249" s="87" customFormat="1" ht="15" customHeight="1" x14ac:dyDescent="0.3"/>
    <row r="2250" s="87" customFormat="1" ht="15" customHeight="1" x14ac:dyDescent="0.3"/>
    <row r="2251" s="87" customFormat="1" ht="15" customHeight="1" x14ac:dyDescent="0.3"/>
    <row r="2252" s="87" customFormat="1" ht="15" customHeight="1" x14ac:dyDescent="0.3"/>
    <row r="2253" s="87" customFormat="1" ht="15" customHeight="1" x14ac:dyDescent="0.3"/>
    <row r="2254" s="87" customFormat="1" ht="15" customHeight="1" x14ac:dyDescent="0.3"/>
    <row r="2255" s="87" customFormat="1" ht="15" customHeight="1" x14ac:dyDescent="0.3"/>
    <row r="2256" s="87" customFormat="1" ht="15" customHeight="1" x14ac:dyDescent="0.3"/>
    <row r="2257" s="87" customFormat="1" ht="15" customHeight="1" x14ac:dyDescent="0.3"/>
    <row r="2258" s="87" customFormat="1" ht="15" customHeight="1" x14ac:dyDescent="0.3"/>
    <row r="2259" s="87" customFormat="1" ht="15" customHeight="1" x14ac:dyDescent="0.3"/>
    <row r="2260" s="87" customFormat="1" ht="15" customHeight="1" x14ac:dyDescent="0.3"/>
    <row r="2261" s="87" customFormat="1" ht="15" customHeight="1" x14ac:dyDescent="0.3"/>
    <row r="2262" s="87" customFormat="1" ht="15" customHeight="1" x14ac:dyDescent="0.3"/>
    <row r="2263" s="87" customFormat="1" ht="15" customHeight="1" x14ac:dyDescent="0.3"/>
    <row r="2264" s="87" customFormat="1" ht="15" customHeight="1" x14ac:dyDescent="0.3"/>
    <row r="2265" s="87" customFormat="1" ht="15" customHeight="1" x14ac:dyDescent="0.3"/>
    <row r="2266" s="87" customFormat="1" ht="15" customHeight="1" x14ac:dyDescent="0.3"/>
    <row r="2267" s="87" customFormat="1" ht="15" customHeight="1" x14ac:dyDescent="0.3"/>
    <row r="2268" s="87" customFormat="1" ht="15" customHeight="1" x14ac:dyDescent="0.3"/>
    <row r="2269" s="87" customFormat="1" ht="15" customHeight="1" x14ac:dyDescent="0.3"/>
    <row r="2270" s="87" customFormat="1" ht="15" customHeight="1" x14ac:dyDescent="0.3"/>
    <row r="2271" s="87" customFormat="1" ht="15" customHeight="1" x14ac:dyDescent="0.3"/>
    <row r="2272" s="87" customFormat="1" ht="15" customHeight="1" x14ac:dyDescent="0.3"/>
    <row r="2273" s="87" customFormat="1" ht="15" customHeight="1" x14ac:dyDescent="0.3"/>
    <row r="2274" s="87" customFormat="1" ht="15" customHeight="1" x14ac:dyDescent="0.3"/>
    <row r="2275" s="87" customFormat="1" ht="15" customHeight="1" x14ac:dyDescent="0.3"/>
    <row r="2276" s="87" customFormat="1" ht="15" customHeight="1" x14ac:dyDescent="0.3"/>
    <row r="2277" s="87" customFormat="1" ht="15" customHeight="1" x14ac:dyDescent="0.3"/>
    <row r="2278" s="87" customFormat="1" ht="15" customHeight="1" x14ac:dyDescent="0.3"/>
    <row r="2279" s="87" customFormat="1" ht="15" customHeight="1" x14ac:dyDescent="0.3"/>
    <row r="2280" s="87" customFormat="1" ht="15" customHeight="1" x14ac:dyDescent="0.3"/>
    <row r="2281" s="87" customFormat="1" ht="15" customHeight="1" x14ac:dyDescent="0.3"/>
    <row r="2282" s="87" customFormat="1" ht="15" customHeight="1" x14ac:dyDescent="0.3"/>
    <row r="2283" s="87" customFormat="1" ht="15" customHeight="1" x14ac:dyDescent="0.3"/>
    <row r="2284" s="87" customFormat="1" ht="15" customHeight="1" x14ac:dyDescent="0.3"/>
    <row r="2285" s="87" customFormat="1" ht="15" customHeight="1" x14ac:dyDescent="0.3"/>
    <row r="2286" s="87" customFormat="1" ht="15" customHeight="1" x14ac:dyDescent="0.3"/>
    <row r="2287" s="87" customFormat="1" ht="15" customHeight="1" x14ac:dyDescent="0.3"/>
    <row r="2288" s="87" customFormat="1" ht="15" customHeight="1" x14ac:dyDescent="0.3"/>
    <row r="2289" s="87" customFormat="1" ht="15" customHeight="1" x14ac:dyDescent="0.3"/>
    <row r="2290" s="87" customFormat="1" ht="15" customHeight="1" x14ac:dyDescent="0.3"/>
    <row r="2291" s="87" customFormat="1" ht="15" customHeight="1" x14ac:dyDescent="0.3"/>
    <row r="2292" s="87" customFormat="1" ht="15" customHeight="1" x14ac:dyDescent="0.3"/>
    <row r="2293" s="87" customFormat="1" ht="15" customHeight="1" x14ac:dyDescent="0.3"/>
    <row r="2294" s="87" customFormat="1" ht="15" customHeight="1" x14ac:dyDescent="0.3"/>
    <row r="2295" s="87" customFormat="1" ht="15" customHeight="1" x14ac:dyDescent="0.3"/>
    <row r="2296" s="87" customFormat="1" ht="15" customHeight="1" x14ac:dyDescent="0.3"/>
    <row r="2297" s="87" customFormat="1" ht="15" customHeight="1" x14ac:dyDescent="0.3"/>
    <row r="2298" s="87" customFormat="1" ht="15" customHeight="1" x14ac:dyDescent="0.3"/>
    <row r="2299" s="87" customFormat="1" ht="15" customHeight="1" x14ac:dyDescent="0.3"/>
    <row r="2300" s="87" customFormat="1" ht="15" customHeight="1" x14ac:dyDescent="0.3"/>
    <row r="2301" s="87" customFormat="1" ht="15" customHeight="1" x14ac:dyDescent="0.3"/>
    <row r="2302" s="87" customFormat="1" ht="15" customHeight="1" x14ac:dyDescent="0.3"/>
    <row r="2303" s="87" customFormat="1" ht="15" customHeight="1" x14ac:dyDescent="0.3"/>
    <row r="2304" s="87" customFormat="1" ht="15" customHeight="1" x14ac:dyDescent="0.3"/>
    <row r="2305" spans="2:33" ht="15" customHeight="1" x14ac:dyDescent="0.3"/>
    <row r="2306" spans="2:33" ht="15" customHeight="1" x14ac:dyDescent="0.3"/>
    <row r="2307" spans="2:33" ht="15" customHeight="1" x14ac:dyDescent="0.3"/>
    <row r="2308" spans="2:33" ht="15" customHeight="1" x14ac:dyDescent="0.3"/>
    <row r="2309" spans="2:33" ht="15" customHeight="1" x14ac:dyDescent="0.3"/>
    <row r="2310" spans="2:33" ht="15" customHeight="1" x14ac:dyDescent="0.3"/>
    <row r="2311" spans="2:33" ht="15" customHeight="1" x14ac:dyDescent="0.3"/>
    <row r="2312" spans="2:33" ht="15" customHeight="1" x14ac:dyDescent="0.3"/>
    <row r="2313" spans="2:33" ht="15" customHeight="1" x14ac:dyDescent="0.3"/>
    <row r="2314" spans="2:33" ht="15" customHeight="1" x14ac:dyDescent="0.3"/>
    <row r="2315" spans="2:33" ht="15" customHeight="1" x14ac:dyDescent="0.3"/>
    <row r="2316" spans="2:33" ht="15" customHeight="1" x14ac:dyDescent="0.3"/>
    <row r="2317" spans="2:33" ht="15" customHeight="1" x14ac:dyDescent="0.3">
      <c r="B2317" s="58"/>
      <c r="C2317" s="58"/>
      <c r="D2317" s="58"/>
      <c r="E2317" s="58"/>
      <c r="F2317" s="58"/>
      <c r="G2317" s="58"/>
      <c r="H2317" s="58"/>
      <c r="I2317" s="58"/>
      <c r="J2317" s="58"/>
      <c r="K2317" s="58"/>
      <c r="L2317" s="58"/>
      <c r="M2317" s="58"/>
      <c r="N2317" s="58"/>
      <c r="O2317" s="58"/>
      <c r="P2317" s="58"/>
      <c r="Q2317" s="58"/>
      <c r="R2317" s="58"/>
      <c r="S2317" s="58"/>
      <c r="T2317" s="58"/>
      <c r="U2317" s="58"/>
      <c r="V2317" s="58"/>
      <c r="W2317" s="58"/>
      <c r="X2317" s="58"/>
      <c r="Y2317" s="58"/>
      <c r="Z2317" s="58"/>
      <c r="AA2317" s="58"/>
      <c r="AB2317" s="58"/>
      <c r="AC2317" s="58"/>
      <c r="AD2317" s="58"/>
      <c r="AE2317" s="58"/>
      <c r="AF2317" s="58"/>
      <c r="AG2317" s="58"/>
    </row>
    <row r="2318" spans="2:33" ht="15" customHeight="1" x14ac:dyDescent="0.3"/>
    <row r="2319" spans="2:33" ht="15" customHeight="1" x14ac:dyDescent="0.3"/>
    <row r="2320" spans="2:33" ht="15" customHeight="1" x14ac:dyDescent="0.3"/>
    <row r="2321" s="87" customFormat="1" ht="15" customHeight="1" x14ac:dyDescent="0.3"/>
    <row r="2322" s="87" customFormat="1" ht="15" customHeight="1" x14ac:dyDescent="0.3"/>
    <row r="2323" s="87" customFormat="1" ht="15" customHeight="1" x14ac:dyDescent="0.3"/>
    <row r="2324" s="87" customFormat="1" ht="15" customHeight="1" x14ac:dyDescent="0.3"/>
    <row r="2325" s="87" customFormat="1" ht="15" customHeight="1" x14ac:dyDescent="0.3"/>
    <row r="2326" s="87" customFormat="1" ht="15" customHeight="1" x14ac:dyDescent="0.3"/>
    <row r="2327" s="87" customFormat="1" ht="15" customHeight="1" x14ac:dyDescent="0.3"/>
    <row r="2328" s="87" customFormat="1" ht="15" customHeight="1" x14ac:dyDescent="0.3"/>
    <row r="2329" s="87" customFormat="1" ht="15" customHeight="1" x14ac:dyDescent="0.3"/>
    <row r="2330" s="87" customFormat="1" ht="15" customHeight="1" x14ac:dyDescent="0.3"/>
    <row r="2331" s="87" customFormat="1" ht="15" customHeight="1" x14ac:dyDescent="0.3"/>
    <row r="2332" s="87" customFormat="1" ht="15" customHeight="1" x14ac:dyDescent="0.3"/>
    <row r="2333" s="87" customFormat="1" ht="15" customHeight="1" x14ac:dyDescent="0.3"/>
    <row r="2334" s="87" customFormat="1" ht="15" customHeight="1" x14ac:dyDescent="0.3"/>
    <row r="2335" s="87" customFormat="1" ht="15" customHeight="1" x14ac:dyDescent="0.3"/>
    <row r="2336" s="87" customFormat="1" ht="15" customHeight="1" x14ac:dyDescent="0.3"/>
    <row r="2337" s="87" customFormat="1" ht="15" customHeight="1" x14ac:dyDescent="0.3"/>
    <row r="2338" s="87" customFormat="1" ht="15" customHeight="1" x14ac:dyDescent="0.3"/>
    <row r="2339" s="87" customFormat="1" ht="15" customHeight="1" x14ac:dyDescent="0.3"/>
    <row r="2340" s="87" customFormat="1" ht="15" customHeight="1" x14ac:dyDescent="0.3"/>
    <row r="2341" s="87" customFormat="1" ht="15" customHeight="1" x14ac:dyDescent="0.3"/>
    <row r="2342" s="87" customFormat="1" ht="15" customHeight="1" x14ac:dyDescent="0.3"/>
    <row r="2343" s="87" customFormat="1" ht="15" customHeight="1" x14ac:dyDescent="0.3"/>
    <row r="2344" s="87" customFormat="1" ht="15" customHeight="1" x14ac:dyDescent="0.3"/>
    <row r="2345" s="87" customFormat="1" ht="15" customHeight="1" x14ac:dyDescent="0.3"/>
    <row r="2346" s="87" customFormat="1" ht="15" customHeight="1" x14ac:dyDescent="0.3"/>
    <row r="2347" s="87" customFormat="1" ht="15" customHeight="1" x14ac:dyDescent="0.3"/>
    <row r="2348" s="87" customFormat="1" ht="15" customHeight="1" x14ac:dyDescent="0.3"/>
    <row r="2349" s="87" customFormat="1" ht="15" customHeight="1" x14ac:dyDescent="0.3"/>
    <row r="2350" s="87" customFormat="1" ht="15" customHeight="1" x14ac:dyDescent="0.3"/>
    <row r="2351" s="87" customFormat="1" ht="15" customHeight="1" x14ac:dyDescent="0.3"/>
    <row r="2352" s="87" customFormat="1" ht="15" customHeight="1" x14ac:dyDescent="0.3"/>
    <row r="2353" s="87" customFormat="1" ht="15" customHeight="1" x14ac:dyDescent="0.3"/>
    <row r="2354" s="87" customFormat="1" ht="15" customHeight="1" x14ac:dyDescent="0.3"/>
    <row r="2355" s="87" customFormat="1" ht="15" customHeight="1" x14ac:dyDescent="0.3"/>
    <row r="2356" s="87" customFormat="1" ht="15" customHeight="1" x14ac:dyDescent="0.3"/>
    <row r="2357" s="87" customFormat="1" ht="15" customHeight="1" x14ac:dyDescent="0.3"/>
    <row r="2358" s="87" customFormat="1" ht="15" customHeight="1" x14ac:dyDescent="0.3"/>
    <row r="2359" s="87" customFormat="1" ht="15" customHeight="1" x14ac:dyDescent="0.3"/>
    <row r="2360" s="87" customFormat="1" ht="15" customHeight="1" x14ac:dyDescent="0.3"/>
    <row r="2361" s="87" customFormat="1" ht="15" customHeight="1" x14ac:dyDescent="0.3"/>
    <row r="2362" s="87" customFormat="1" ht="15" customHeight="1" x14ac:dyDescent="0.3"/>
    <row r="2363" s="87" customFormat="1" ht="15" customHeight="1" x14ac:dyDescent="0.3"/>
    <row r="2364" s="87" customFormat="1" ht="15" customHeight="1" x14ac:dyDescent="0.3"/>
    <row r="2365" s="87" customFormat="1" ht="15" customHeight="1" x14ac:dyDescent="0.3"/>
    <row r="2366" s="87" customFormat="1" ht="15" customHeight="1" x14ac:dyDescent="0.3"/>
    <row r="2367" s="87" customFormat="1" ht="15" customHeight="1" x14ac:dyDescent="0.3"/>
    <row r="2368" s="87" customFormat="1" ht="15" customHeight="1" x14ac:dyDescent="0.3"/>
    <row r="2369" s="87" customFormat="1" ht="15" customHeight="1" x14ac:dyDescent="0.3"/>
    <row r="2370" s="87" customFormat="1" ht="15" customHeight="1" x14ac:dyDescent="0.3"/>
    <row r="2371" s="87" customFormat="1" ht="15" customHeight="1" x14ac:dyDescent="0.3"/>
    <row r="2372" s="87" customFormat="1" ht="15" customHeight="1" x14ac:dyDescent="0.3"/>
    <row r="2373" s="87" customFormat="1" ht="15" customHeight="1" x14ac:dyDescent="0.3"/>
    <row r="2374" s="87" customFormat="1" ht="15" customHeight="1" x14ac:dyDescent="0.3"/>
    <row r="2375" s="87" customFormat="1" ht="15" customHeight="1" x14ac:dyDescent="0.3"/>
    <row r="2376" s="87" customFormat="1" ht="15" customHeight="1" x14ac:dyDescent="0.3"/>
    <row r="2377" s="87" customFormat="1" ht="15" customHeight="1" x14ac:dyDescent="0.3"/>
    <row r="2378" s="87" customFormat="1" ht="15" customHeight="1" x14ac:dyDescent="0.3"/>
    <row r="2379" s="87" customFormat="1" ht="15" customHeight="1" x14ac:dyDescent="0.3"/>
    <row r="2380" s="87" customFormat="1" ht="15" customHeight="1" x14ac:dyDescent="0.3"/>
    <row r="2381" s="87" customFormat="1" ht="15" customHeight="1" x14ac:dyDescent="0.3"/>
    <row r="2382" s="87" customFormat="1" ht="15" customHeight="1" x14ac:dyDescent="0.3"/>
    <row r="2383" s="87" customFormat="1" ht="15" customHeight="1" x14ac:dyDescent="0.3"/>
    <row r="2384" s="87" customFormat="1" ht="15" customHeight="1" x14ac:dyDescent="0.3"/>
    <row r="2385" s="87" customFormat="1" ht="15" customHeight="1" x14ac:dyDescent="0.3"/>
    <row r="2386" s="87" customFormat="1" ht="15" customHeight="1" x14ac:dyDescent="0.3"/>
    <row r="2387" s="87" customFormat="1" ht="15" customHeight="1" x14ac:dyDescent="0.3"/>
    <row r="2388" s="87" customFormat="1" ht="15" customHeight="1" x14ac:dyDescent="0.3"/>
    <row r="2389" s="87" customFormat="1" ht="15" customHeight="1" x14ac:dyDescent="0.3"/>
    <row r="2390" s="87" customFormat="1" ht="15" customHeight="1" x14ac:dyDescent="0.3"/>
    <row r="2391" s="87" customFormat="1" ht="15" customHeight="1" x14ac:dyDescent="0.3"/>
    <row r="2392" s="87" customFormat="1" ht="15" customHeight="1" x14ac:dyDescent="0.3"/>
    <row r="2393" s="87" customFormat="1" ht="15" customHeight="1" x14ac:dyDescent="0.3"/>
    <row r="2394" s="87" customFormat="1" ht="15" customHeight="1" x14ac:dyDescent="0.3"/>
    <row r="2395" s="87" customFormat="1" ht="15" customHeight="1" x14ac:dyDescent="0.3"/>
    <row r="2396" s="87" customFormat="1" ht="15" customHeight="1" x14ac:dyDescent="0.3"/>
    <row r="2397" s="87" customFormat="1" ht="15" customHeight="1" x14ac:dyDescent="0.3"/>
    <row r="2398" s="87" customFormat="1" ht="15" customHeight="1" x14ac:dyDescent="0.3"/>
    <row r="2399" s="87" customFormat="1" ht="15" customHeight="1" x14ac:dyDescent="0.3"/>
    <row r="2400" s="87" customFormat="1" ht="15" customHeight="1" x14ac:dyDescent="0.3"/>
    <row r="2401" s="87" customFormat="1" ht="15" customHeight="1" x14ac:dyDescent="0.3"/>
    <row r="2402" s="87" customFormat="1" ht="15" customHeight="1" x14ac:dyDescent="0.3"/>
    <row r="2403" s="87" customFormat="1" ht="15" customHeight="1" x14ac:dyDescent="0.3"/>
    <row r="2404" s="87" customFormat="1" ht="15" customHeight="1" x14ac:dyDescent="0.3"/>
    <row r="2405" s="87" customFormat="1" ht="15" customHeight="1" x14ac:dyDescent="0.3"/>
    <row r="2406" s="87" customFormat="1" ht="15" customHeight="1" x14ac:dyDescent="0.3"/>
    <row r="2407" s="87" customFormat="1" ht="15" customHeight="1" x14ac:dyDescent="0.3"/>
    <row r="2408" s="87" customFormat="1" ht="15" customHeight="1" x14ac:dyDescent="0.3"/>
    <row r="2409" s="87" customFormat="1" ht="15" customHeight="1" x14ac:dyDescent="0.3"/>
    <row r="2410" s="87" customFormat="1" ht="15" customHeight="1" x14ac:dyDescent="0.3"/>
    <row r="2411" s="87" customFormat="1" ht="15" customHeight="1" x14ac:dyDescent="0.3"/>
    <row r="2412" s="87" customFormat="1" ht="15" customHeight="1" x14ac:dyDescent="0.3"/>
    <row r="2413" s="87" customFormat="1" ht="15" customHeight="1" x14ac:dyDescent="0.3"/>
    <row r="2414" s="87" customFormat="1" ht="15" customHeight="1" x14ac:dyDescent="0.3"/>
    <row r="2415" s="87" customFormat="1" ht="15" customHeight="1" x14ac:dyDescent="0.3"/>
    <row r="2416" s="87" customFormat="1" ht="15" customHeight="1" x14ac:dyDescent="0.3"/>
    <row r="2417" spans="2:33" ht="15" customHeight="1" x14ac:dyDescent="0.3"/>
    <row r="2418" spans="2:33" ht="15" customHeight="1" x14ac:dyDescent="0.3"/>
    <row r="2419" spans="2:33" ht="15" customHeight="1" x14ac:dyDescent="0.3">
      <c r="B2419" s="58"/>
      <c r="C2419" s="58"/>
      <c r="D2419" s="58"/>
      <c r="E2419" s="58"/>
      <c r="F2419" s="58"/>
      <c r="G2419" s="58"/>
      <c r="H2419" s="58"/>
      <c r="I2419" s="58"/>
      <c r="J2419" s="58"/>
      <c r="K2419" s="58"/>
      <c r="L2419" s="58"/>
      <c r="M2419" s="58"/>
      <c r="N2419" s="58"/>
      <c r="O2419" s="58"/>
      <c r="P2419" s="58"/>
      <c r="Q2419" s="58"/>
      <c r="R2419" s="58"/>
      <c r="S2419" s="58"/>
      <c r="T2419" s="58"/>
      <c r="U2419" s="58"/>
      <c r="V2419" s="58"/>
      <c r="W2419" s="58"/>
      <c r="X2419" s="58"/>
      <c r="Y2419" s="58"/>
      <c r="Z2419" s="58"/>
      <c r="AA2419" s="58"/>
      <c r="AB2419" s="58"/>
      <c r="AC2419" s="58"/>
      <c r="AD2419" s="58"/>
      <c r="AE2419" s="58"/>
      <c r="AF2419" s="58"/>
      <c r="AG2419" s="58"/>
    </row>
    <row r="2420" spans="2:33" ht="15" customHeight="1" x14ac:dyDescent="0.3"/>
    <row r="2421" spans="2:33" ht="15" customHeight="1" x14ac:dyDescent="0.3"/>
    <row r="2422" spans="2:33" ht="15" customHeight="1" x14ac:dyDescent="0.3"/>
    <row r="2423" spans="2:33" ht="15" customHeight="1" x14ac:dyDescent="0.3"/>
    <row r="2424" spans="2:33" ht="15" customHeight="1" x14ac:dyDescent="0.3"/>
    <row r="2425" spans="2:33" ht="15" customHeight="1" x14ac:dyDescent="0.3"/>
    <row r="2426" spans="2:33" ht="15" customHeight="1" x14ac:dyDescent="0.3"/>
    <row r="2427" spans="2:33" ht="15" customHeight="1" x14ac:dyDescent="0.3"/>
    <row r="2428" spans="2:33" ht="15" customHeight="1" x14ac:dyDescent="0.3"/>
    <row r="2429" spans="2:33" ht="15" customHeight="1" x14ac:dyDescent="0.3"/>
    <row r="2430" spans="2:33" ht="15" customHeight="1" x14ac:dyDescent="0.3"/>
    <row r="2431" spans="2:33" ht="15" customHeight="1" x14ac:dyDescent="0.3"/>
    <row r="2432" spans="2:33" ht="15" customHeight="1" x14ac:dyDescent="0.3"/>
    <row r="2433" s="87" customFormat="1" ht="15" customHeight="1" x14ac:dyDescent="0.3"/>
    <row r="2434" s="87" customFormat="1" ht="15" customHeight="1" x14ac:dyDescent="0.3"/>
    <row r="2435" s="87" customFormat="1" ht="15" customHeight="1" x14ac:dyDescent="0.3"/>
    <row r="2436" s="87" customFormat="1" ht="15" customHeight="1" x14ac:dyDescent="0.3"/>
    <row r="2437" s="87" customFormat="1" ht="15" customHeight="1" x14ac:dyDescent="0.3"/>
    <row r="2438" s="87" customFormat="1" ht="15" customHeight="1" x14ac:dyDescent="0.3"/>
    <row r="2439" s="87" customFormat="1" ht="15" customHeight="1" x14ac:dyDescent="0.3"/>
    <row r="2440" s="87" customFormat="1" ht="15" customHeight="1" x14ac:dyDescent="0.3"/>
    <row r="2441" s="87" customFormat="1" ht="15" customHeight="1" x14ac:dyDescent="0.3"/>
    <row r="2442" s="87" customFormat="1" ht="15" customHeight="1" x14ac:dyDescent="0.3"/>
    <row r="2443" s="87" customFormat="1" ht="15" customHeight="1" x14ac:dyDescent="0.3"/>
    <row r="2444" s="87" customFormat="1" ht="15" customHeight="1" x14ac:dyDescent="0.3"/>
    <row r="2445" s="87" customFormat="1" ht="15" customHeight="1" x14ac:dyDescent="0.3"/>
    <row r="2446" s="87" customFormat="1" ht="15" customHeight="1" x14ac:dyDescent="0.3"/>
    <row r="2447" s="87" customFormat="1" ht="15" customHeight="1" x14ac:dyDescent="0.3"/>
    <row r="2448" s="87" customFormat="1" ht="15" customHeight="1" x14ac:dyDescent="0.3"/>
    <row r="2449" s="87" customFormat="1" ht="15" customHeight="1" x14ac:dyDescent="0.3"/>
    <row r="2450" s="87" customFormat="1" ht="15" customHeight="1" x14ac:dyDescent="0.3"/>
    <row r="2451" s="87" customFormat="1" ht="15" customHeight="1" x14ac:dyDescent="0.3"/>
    <row r="2452" s="87" customFormat="1" ht="15" customHeight="1" x14ac:dyDescent="0.3"/>
    <row r="2453" s="87" customFormat="1" ht="15" customHeight="1" x14ac:dyDescent="0.3"/>
    <row r="2454" s="87" customFormat="1" ht="15" customHeight="1" x14ac:dyDescent="0.3"/>
    <row r="2455" s="87" customFormat="1" ht="15" customHeight="1" x14ac:dyDescent="0.3"/>
    <row r="2456" s="87" customFormat="1" ht="15" customHeight="1" x14ac:dyDescent="0.3"/>
    <row r="2457" s="87" customFormat="1" ht="15" customHeight="1" x14ac:dyDescent="0.3"/>
    <row r="2458" s="87" customFormat="1" ht="15" customHeight="1" x14ac:dyDescent="0.3"/>
    <row r="2459" s="87" customFormat="1" ht="15" customHeight="1" x14ac:dyDescent="0.3"/>
    <row r="2460" s="87" customFormat="1" ht="15" customHeight="1" x14ac:dyDescent="0.3"/>
    <row r="2461" s="87" customFormat="1" ht="15" customHeight="1" x14ac:dyDescent="0.3"/>
    <row r="2462" s="87" customFormat="1" ht="15" customHeight="1" x14ac:dyDescent="0.3"/>
    <row r="2463" s="87" customFormat="1" ht="15" customHeight="1" x14ac:dyDescent="0.3"/>
    <row r="2464" s="87" customFormat="1" ht="15" customHeight="1" x14ac:dyDescent="0.3"/>
    <row r="2465" s="87" customFormat="1" ht="15" customHeight="1" x14ac:dyDescent="0.3"/>
    <row r="2466" s="87" customFormat="1" ht="15" customHeight="1" x14ac:dyDescent="0.3"/>
    <row r="2467" s="87" customFormat="1" ht="15" customHeight="1" x14ac:dyDescent="0.3"/>
    <row r="2468" s="87" customFormat="1" ht="15" customHeight="1" x14ac:dyDescent="0.3"/>
    <row r="2469" s="87" customFormat="1" ht="15" customHeight="1" x14ac:dyDescent="0.3"/>
    <row r="2470" s="87" customFormat="1" ht="15" customHeight="1" x14ac:dyDescent="0.3"/>
    <row r="2471" s="87" customFormat="1" ht="15" customHeight="1" x14ac:dyDescent="0.3"/>
    <row r="2472" s="87" customFormat="1" ht="15" customHeight="1" x14ac:dyDescent="0.3"/>
    <row r="2473" s="87" customFormat="1" ht="15" customHeight="1" x14ac:dyDescent="0.3"/>
    <row r="2474" s="87" customFormat="1" ht="15" customHeight="1" x14ac:dyDescent="0.3"/>
    <row r="2475" s="87" customFormat="1" ht="15" customHeight="1" x14ac:dyDescent="0.3"/>
    <row r="2476" s="87" customFormat="1" ht="15" customHeight="1" x14ac:dyDescent="0.3"/>
    <row r="2477" s="87" customFormat="1" ht="15" customHeight="1" x14ac:dyDescent="0.3"/>
    <row r="2478" s="87" customFormat="1" ht="15" customHeight="1" x14ac:dyDescent="0.3"/>
    <row r="2479" s="87" customFormat="1" ht="15" customHeight="1" x14ac:dyDescent="0.3"/>
    <row r="2480" s="87" customFormat="1" ht="15" customHeight="1" x14ac:dyDescent="0.3"/>
    <row r="2481" s="87" customFormat="1" ht="15" customHeight="1" x14ac:dyDescent="0.3"/>
    <row r="2482" s="87" customFormat="1" ht="15" customHeight="1" x14ac:dyDescent="0.3"/>
    <row r="2483" s="87" customFormat="1" ht="15" customHeight="1" x14ac:dyDescent="0.3"/>
    <row r="2484" s="87" customFormat="1" ht="15" customHeight="1" x14ac:dyDescent="0.3"/>
    <row r="2485" s="87" customFormat="1" ht="15" customHeight="1" x14ac:dyDescent="0.3"/>
    <row r="2486" s="87" customFormat="1" ht="15" customHeight="1" x14ac:dyDescent="0.3"/>
    <row r="2487" s="87" customFormat="1" ht="15" customHeight="1" x14ac:dyDescent="0.3"/>
    <row r="2488" s="87" customFormat="1" ht="15" customHeight="1" x14ac:dyDescent="0.3"/>
    <row r="2489" s="87" customFormat="1" ht="15" customHeight="1" x14ac:dyDescent="0.3"/>
    <row r="2490" s="87" customFormat="1" ht="15" customHeight="1" x14ac:dyDescent="0.3"/>
    <row r="2491" s="87" customFormat="1" ht="15" customHeight="1" x14ac:dyDescent="0.3"/>
    <row r="2492" s="87" customFormat="1" ht="15" customHeight="1" x14ac:dyDescent="0.3"/>
    <row r="2493" s="87" customFormat="1" ht="15" customHeight="1" x14ac:dyDescent="0.3"/>
    <row r="2494" s="87" customFormat="1" ht="15" customHeight="1" x14ac:dyDescent="0.3"/>
    <row r="2495" s="87" customFormat="1" ht="15" customHeight="1" x14ac:dyDescent="0.3"/>
    <row r="2496" s="87" customFormat="1" ht="15" customHeight="1" x14ac:dyDescent="0.3"/>
    <row r="2497" spans="2:33" ht="15" customHeight="1" x14ac:dyDescent="0.3"/>
    <row r="2498" spans="2:33" ht="15" customHeight="1" x14ac:dyDescent="0.3"/>
    <row r="2499" spans="2:33" ht="15" customHeight="1" x14ac:dyDescent="0.3"/>
    <row r="2500" spans="2:33" ht="15" customHeight="1" x14ac:dyDescent="0.3"/>
    <row r="2501" spans="2:33" ht="15" customHeight="1" x14ac:dyDescent="0.3"/>
    <row r="2502" spans="2:33" ht="15" customHeight="1" x14ac:dyDescent="0.3"/>
    <row r="2503" spans="2:33" ht="15" customHeight="1" x14ac:dyDescent="0.3"/>
    <row r="2504" spans="2:33" ht="15" customHeight="1" x14ac:dyDescent="0.3"/>
    <row r="2505" spans="2:33" ht="15" customHeight="1" x14ac:dyDescent="0.3"/>
    <row r="2506" spans="2:33" ht="15" customHeight="1" x14ac:dyDescent="0.3"/>
    <row r="2507" spans="2:33" ht="15" customHeight="1" x14ac:dyDescent="0.3"/>
    <row r="2508" spans="2:33" ht="15" customHeight="1" x14ac:dyDescent="0.3"/>
    <row r="2509" spans="2:33" ht="15" customHeight="1" x14ac:dyDescent="0.3">
      <c r="B2509" s="58"/>
      <c r="C2509" s="58"/>
      <c r="D2509" s="58"/>
      <c r="E2509" s="58"/>
      <c r="F2509" s="58"/>
      <c r="G2509" s="58"/>
      <c r="H2509" s="58"/>
      <c r="I2509" s="58"/>
      <c r="J2509" s="58"/>
      <c r="K2509" s="58"/>
      <c r="L2509" s="58"/>
      <c r="M2509" s="58"/>
      <c r="N2509" s="58"/>
      <c r="O2509" s="58"/>
      <c r="P2509" s="58"/>
      <c r="Q2509" s="58"/>
      <c r="R2509" s="58"/>
      <c r="S2509" s="58"/>
      <c r="T2509" s="58"/>
      <c r="U2509" s="58"/>
      <c r="V2509" s="58"/>
      <c r="W2509" s="58"/>
      <c r="X2509" s="58"/>
      <c r="Y2509" s="58"/>
      <c r="Z2509" s="58"/>
      <c r="AA2509" s="58"/>
      <c r="AB2509" s="58"/>
      <c r="AC2509" s="58"/>
      <c r="AD2509" s="58"/>
      <c r="AE2509" s="58"/>
      <c r="AF2509" s="58"/>
      <c r="AG2509" s="58"/>
    </row>
    <row r="2510" spans="2:33" ht="15" customHeight="1" x14ac:dyDescent="0.3"/>
    <row r="2511" spans="2:33" ht="15" customHeight="1" x14ac:dyDescent="0.3"/>
    <row r="2512" spans="2:33" ht="15" customHeight="1" x14ac:dyDescent="0.3"/>
    <row r="2513" s="87" customFormat="1" ht="15" customHeight="1" x14ac:dyDescent="0.3"/>
    <row r="2514" s="87" customFormat="1" ht="15" customHeight="1" x14ac:dyDescent="0.3"/>
    <row r="2515" s="87" customFormat="1" ht="15" customHeight="1" x14ac:dyDescent="0.3"/>
    <row r="2516" s="87" customFormat="1" ht="15" customHeight="1" x14ac:dyDescent="0.3"/>
    <row r="2517" s="87" customFormat="1" ht="15" customHeight="1" x14ac:dyDescent="0.3"/>
    <row r="2518" s="87" customFormat="1" ht="15" customHeight="1" x14ac:dyDescent="0.3"/>
    <row r="2519" s="87" customFormat="1" ht="15" customHeight="1" x14ac:dyDescent="0.3"/>
    <row r="2520" s="87" customFormat="1" ht="15" customHeight="1" x14ac:dyDescent="0.3"/>
    <row r="2521" s="87" customFormat="1" ht="15" customHeight="1" x14ac:dyDescent="0.3"/>
    <row r="2522" s="87" customFormat="1" ht="15" customHeight="1" x14ac:dyDescent="0.3"/>
    <row r="2523" s="87" customFormat="1" ht="15" customHeight="1" x14ac:dyDescent="0.3"/>
    <row r="2524" s="87" customFormat="1" ht="15" customHeight="1" x14ac:dyDescent="0.3"/>
    <row r="2525" s="87" customFormat="1" ht="15" customHeight="1" x14ac:dyDescent="0.3"/>
    <row r="2526" s="87" customFormat="1" ht="15" customHeight="1" x14ac:dyDescent="0.3"/>
    <row r="2527" s="87" customFormat="1" ht="15" customHeight="1" x14ac:dyDescent="0.3"/>
    <row r="2528" s="87" customFormat="1" ht="15" customHeight="1" x14ac:dyDescent="0.3"/>
    <row r="2529" s="87" customFormat="1" ht="15" customHeight="1" x14ac:dyDescent="0.3"/>
    <row r="2530" s="87" customFormat="1" ht="15" customHeight="1" x14ac:dyDescent="0.3"/>
    <row r="2531" s="87" customFormat="1" ht="15" customHeight="1" x14ac:dyDescent="0.3"/>
    <row r="2532" s="87" customFormat="1" ht="15" customHeight="1" x14ac:dyDescent="0.3"/>
    <row r="2533" s="87" customFormat="1" ht="15" customHeight="1" x14ac:dyDescent="0.3"/>
    <row r="2534" s="87" customFormat="1" ht="15" customHeight="1" x14ac:dyDescent="0.3"/>
    <row r="2535" s="87" customFormat="1" ht="15" customHeight="1" x14ac:dyDescent="0.3"/>
    <row r="2536" s="87" customFormat="1" ht="15" customHeight="1" x14ac:dyDescent="0.3"/>
    <row r="2537" s="87" customFormat="1" ht="15" customHeight="1" x14ac:dyDescent="0.3"/>
    <row r="2538" s="87" customFormat="1" ht="15" customHeight="1" x14ac:dyDescent="0.3"/>
    <row r="2539" s="87" customFormat="1" ht="15" customHeight="1" x14ac:dyDescent="0.3"/>
    <row r="2540" s="87" customFormat="1" ht="15" customHeight="1" x14ac:dyDescent="0.3"/>
    <row r="2541" s="87" customFormat="1" ht="15" customHeight="1" x14ac:dyDescent="0.3"/>
    <row r="2542" s="87" customFormat="1" ht="15" customHeight="1" x14ac:dyDescent="0.3"/>
    <row r="2543" s="87" customFormat="1" ht="15" customHeight="1" x14ac:dyDescent="0.3"/>
    <row r="2544" s="87" customFormat="1" ht="15" customHeight="1" x14ac:dyDescent="0.3"/>
    <row r="2545" s="87" customFormat="1" ht="15" customHeight="1" x14ac:dyDescent="0.3"/>
    <row r="2546" s="87" customFormat="1" ht="15" customHeight="1" x14ac:dyDescent="0.3"/>
    <row r="2547" s="87" customFormat="1" ht="15" customHeight="1" x14ac:dyDescent="0.3"/>
    <row r="2548" s="87" customFormat="1" ht="15" customHeight="1" x14ac:dyDescent="0.3"/>
    <row r="2549" s="87" customFormat="1" ht="15" customHeight="1" x14ac:dyDescent="0.3"/>
    <row r="2550" s="87" customFormat="1" ht="15" customHeight="1" x14ac:dyDescent="0.3"/>
    <row r="2551" s="87" customFormat="1" ht="15" customHeight="1" x14ac:dyDescent="0.3"/>
    <row r="2552" s="87" customFormat="1" ht="15" customHeight="1" x14ac:dyDescent="0.3"/>
    <row r="2553" s="87" customFormat="1" ht="15" customHeight="1" x14ac:dyDescent="0.3"/>
    <row r="2554" s="87" customFormat="1" ht="15" customHeight="1" x14ac:dyDescent="0.3"/>
    <row r="2555" s="87" customFormat="1" ht="15" customHeight="1" x14ac:dyDescent="0.3"/>
    <row r="2556" s="87" customFormat="1" ht="15" customHeight="1" x14ac:dyDescent="0.3"/>
    <row r="2557" s="87" customFormat="1" ht="15" customHeight="1" x14ac:dyDescent="0.3"/>
    <row r="2558" s="87" customFormat="1" ht="15" customHeight="1" x14ac:dyDescent="0.3"/>
    <row r="2559" s="87" customFormat="1" ht="15" customHeight="1" x14ac:dyDescent="0.3"/>
    <row r="2560" s="87" customFormat="1" ht="15" customHeight="1" x14ac:dyDescent="0.3"/>
    <row r="2561" s="87" customFormat="1" ht="15" customHeight="1" x14ac:dyDescent="0.3"/>
    <row r="2562" s="87" customFormat="1" ht="15" customHeight="1" x14ac:dyDescent="0.3"/>
    <row r="2563" s="87" customFormat="1" ht="15" customHeight="1" x14ac:dyDescent="0.3"/>
    <row r="2564" s="87" customFormat="1" ht="15" customHeight="1" x14ac:dyDescent="0.3"/>
    <row r="2565" s="87" customFormat="1" ht="15" customHeight="1" x14ac:dyDescent="0.3"/>
    <row r="2566" s="87" customFormat="1" ht="15" customHeight="1" x14ac:dyDescent="0.3"/>
    <row r="2567" s="87" customFormat="1" ht="15" customHeight="1" x14ac:dyDescent="0.3"/>
    <row r="2568" s="87" customFormat="1" ht="15" customHeight="1" x14ac:dyDescent="0.3"/>
    <row r="2569" s="87" customFormat="1" ht="15" customHeight="1" x14ac:dyDescent="0.3"/>
    <row r="2570" s="87" customFormat="1" ht="15" customHeight="1" x14ac:dyDescent="0.3"/>
    <row r="2571" s="87" customFormat="1" ht="15" customHeight="1" x14ac:dyDescent="0.3"/>
    <row r="2572" s="87" customFormat="1" ht="15" customHeight="1" x14ac:dyDescent="0.3"/>
    <row r="2573" s="87" customFormat="1" ht="15" customHeight="1" x14ac:dyDescent="0.3"/>
    <row r="2574" s="87" customFormat="1" ht="15" customHeight="1" x14ac:dyDescent="0.3"/>
    <row r="2575" s="87" customFormat="1" ht="15" customHeight="1" x14ac:dyDescent="0.3"/>
    <row r="2576" s="87" customFormat="1" ht="15" customHeight="1" x14ac:dyDescent="0.3"/>
    <row r="2577" s="87" customFormat="1" ht="15" customHeight="1" x14ac:dyDescent="0.3"/>
    <row r="2578" s="87" customFormat="1" ht="15" customHeight="1" x14ac:dyDescent="0.3"/>
    <row r="2579" s="87" customFormat="1" ht="15" customHeight="1" x14ac:dyDescent="0.3"/>
    <row r="2580" s="87" customFormat="1" ht="15" customHeight="1" x14ac:dyDescent="0.3"/>
    <row r="2581" s="87" customFormat="1" ht="15" customHeight="1" x14ac:dyDescent="0.3"/>
    <row r="2582" s="87" customFormat="1" ht="15" customHeight="1" x14ac:dyDescent="0.3"/>
    <row r="2583" s="87" customFormat="1" ht="15" customHeight="1" x14ac:dyDescent="0.3"/>
    <row r="2584" s="87" customFormat="1" ht="15" customHeight="1" x14ac:dyDescent="0.3"/>
    <row r="2585" s="87" customFormat="1" ht="15" customHeight="1" x14ac:dyDescent="0.3"/>
    <row r="2586" s="87" customFormat="1" ht="15" customHeight="1" x14ac:dyDescent="0.3"/>
    <row r="2587" s="87" customFormat="1" ht="15" customHeight="1" x14ac:dyDescent="0.3"/>
    <row r="2588" s="87" customFormat="1" ht="15" customHeight="1" x14ac:dyDescent="0.3"/>
    <row r="2589" s="87" customFormat="1" ht="15" customHeight="1" x14ac:dyDescent="0.3"/>
    <row r="2590" s="87" customFormat="1" ht="15" customHeight="1" x14ac:dyDescent="0.3"/>
    <row r="2591" s="87" customFormat="1" ht="15" customHeight="1" x14ac:dyDescent="0.3"/>
    <row r="2592" s="87" customFormat="1" ht="15" customHeight="1" x14ac:dyDescent="0.3"/>
    <row r="2593" spans="2:33" ht="15" customHeight="1" x14ac:dyDescent="0.3"/>
    <row r="2594" spans="2:33" ht="15" customHeight="1" x14ac:dyDescent="0.3"/>
    <row r="2595" spans="2:33" ht="15" customHeight="1" x14ac:dyDescent="0.3"/>
    <row r="2596" spans="2:33" ht="15" customHeight="1" x14ac:dyDescent="0.3"/>
    <row r="2597" spans="2:33" ht="15" customHeight="1" x14ac:dyDescent="0.3"/>
    <row r="2598" spans="2:33" ht="15" customHeight="1" x14ac:dyDescent="0.3">
      <c r="B2598" s="58"/>
      <c r="C2598" s="58"/>
      <c r="D2598" s="58"/>
      <c r="E2598" s="58"/>
      <c r="F2598" s="58"/>
      <c r="G2598" s="58"/>
      <c r="H2598" s="58"/>
      <c r="I2598" s="58"/>
      <c r="J2598" s="58"/>
      <c r="K2598" s="58"/>
      <c r="L2598" s="58"/>
      <c r="M2598" s="58"/>
      <c r="N2598" s="58"/>
      <c r="O2598" s="58"/>
      <c r="P2598" s="58"/>
      <c r="Q2598" s="58"/>
      <c r="R2598" s="58"/>
      <c r="S2598" s="58"/>
      <c r="T2598" s="58"/>
      <c r="U2598" s="58"/>
      <c r="V2598" s="58"/>
      <c r="W2598" s="58"/>
      <c r="X2598" s="58"/>
      <c r="Y2598" s="58"/>
      <c r="Z2598" s="58"/>
      <c r="AA2598" s="58"/>
      <c r="AB2598" s="58"/>
      <c r="AC2598" s="58"/>
      <c r="AD2598" s="58"/>
      <c r="AE2598" s="58"/>
      <c r="AF2598" s="58"/>
      <c r="AG2598" s="58"/>
    </row>
    <row r="2599" spans="2:33" ht="15" customHeight="1" x14ac:dyDescent="0.3"/>
    <row r="2600" spans="2:33" ht="15" customHeight="1" x14ac:dyDescent="0.3"/>
    <row r="2601" spans="2:33" ht="15" customHeight="1" x14ac:dyDescent="0.3"/>
    <row r="2602" spans="2:33" ht="15" customHeight="1" x14ac:dyDescent="0.3"/>
    <row r="2603" spans="2:33" ht="15" customHeight="1" x14ac:dyDescent="0.3"/>
    <row r="2604" spans="2:33" ht="15" customHeight="1" x14ac:dyDescent="0.3"/>
    <row r="2605" spans="2:33" ht="15" customHeight="1" x14ac:dyDescent="0.3"/>
    <row r="2606" spans="2:33" ht="15" customHeight="1" x14ac:dyDescent="0.3"/>
    <row r="2607" spans="2:33" ht="15" customHeight="1" x14ac:dyDescent="0.3"/>
    <row r="2608" spans="2:33" ht="15" customHeight="1" x14ac:dyDescent="0.3"/>
    <row r="2609" s="87" customFormat="1" ht="15" customHeight="1" x14ac:dyDescent="0.3"/>
    <row r="2610" s="87" customFormat="1" ht="15" customHeight="1" x14ac:dyDescent="0.3"/>
    <row r="2611" s="87" customFormat="1" ht="15" customHeight="1" x14ac:dyDescent="0.3"/>
    <row r="2612" s="87" customFormat="1" ht="15" customHeight="1" x14ac:dyDescent="0.3"/>
    <row r="2613" s="87" customFormat="1" ht="15" customHeight="1" x14ac:dyDescent="0.3"/>
    <row r="2614" s="87" customFormat="1" ht="15" customHeight="1" x14ac:dyDescent="0.3"/>
    <row r="2615" s="87" customFormat="1" ht="15" customHeight="1" x14ac:dyDescent="0.3"/>
    <row r="2616" s="87" customFormat="1" ht="15" customHeight="1" x14ac:dyDescent="0.3"/>
    <row r="2617" s="87" customFormat="1" ht="15" customHeight="1" x14ac:dyDescent="0.3"/>
    <row r="2618" s="87" customFormat="1" ht="15" customHeight="1" x14ac:dyDescent="0.3"/>
    <row r="2619" s="87" customFormat="1" ht="15" customHeight="1" x14ac:dyDescent="0.3"/>
    <row r="2620" s="87" customFormat="1" ht="15" customHeight="1" x14ac:dyDescent="0.3"/>
    <row r="2621" s="87" customFormat="1" ht="15" customHeight="1" x14ac:dyDescent="0.3"/>
    <row r="2622" s="87" customFormat="1" ht="15" customHeight="1" x14ac:dyDescent="0.3"/>
    <row r="2623" s="87" customFormat="1" ht="15" customHeight="1" x14ac:dyDescent="0.3"/>
    <row r="2624" s="87" customFormat="1" ht="15" customHeight="1" x14ac:dyDescent="0.3"/>
    <row r="2625" s="87" customFormat="1" ht="15" customHeight="1" x14ac:dyDescent="0.3"/>
    <row r="2626" s="87" customFormat="1" ht="15" customHeight="1" x14ac:dyDescent="0.3"/>
    <row r="2627" s="87" customFormat="1" ht="15" customHeight="1" x14ac:dyDescent="0.3"/>
    <row r="2628" s="87" customFormat="1" ht="15" customHeight="1" x14ac:dyDescent="0.3"/>
    <row r="2629" s="87" customFormat="1" ht="15" customHeight="1" x14ac:dyDescent="0.3"/>
    <row r="2630" s="87" customFormat="1" ht="15" customHeight="1" x14ac:dyDescent="0.3"/>
    <row r="2631" s="87" customFormat="1" ht="15" customHeight="1" x14ac:dyDescent="0.3"/>
    <row r="2632" s="87" customFormat="1" ht="15" customHeight="1" x14ac:dyDescent="0.3"/>
    <row r="2633" s="87" customFormat="1" ht="15" customHeight="1" x14ac:dyDescent="0.3"/>
    <row r="2634" s="87" customFormat="1" ht="15" customHeight="1" x14ac:dyDescent="0.3"/>
    <row r="2635" s="87" customFormat="1" ht="15" customHeight="1" x14ac:dyDescent="0.3"/>
    <row r="2636" s="87" customFormat="1" ht="15" customHeight="1" x14ac:dyDescent="0.3"/>
    <row r="2637" s="87" customFormat="1" ht="15" customHeight="1" x14ac:dyDescent="0.3"/>
    <row r="2638" s="87" customFormat="1" ht="15" customHeight="1" x14ac:dyDescent="0.3"/>
    <row r="2639" s="87" customFormat="1" ht="15" customHeight="1" x14ac:dyDescent="0.3"/>
    <row r="2640" s="87" customFormat="1" ht="15" customHeight="1" x14ac:dyDescent="0.3"/>
    <row r="2641" s="87" customFormat="1" ht="15" customHeight="1" x14ac:dyDescent="0.3"/>
    <row r="2642" s="87" customFormat="1" ht="15" customHeight="1" x14ac:dyDescent="0.3"/>
    <row r="2643" s="87" customFormat="1" ht="15" customHeight="1" x14ac:dyDescent="0.3"/>
    <row r="2644" s="87" customFormat="1" ht="15" customHeight="1" x14ac:dyDescent="0.3"/>
    <row r="2645" s="87" customFormat="1" ht="15" customHeight="1" x14ac:dyDescent="0.3"/>
    <row r="2646" s="87" customFormat="1" ht="15" customHeight="1" x14ac:dyDescent="0.3"/>
    <row r="2647" s="87" customFormat="1" ht="15" customHeight="1" x14ac:dyDescent="0.3"/>
    <row r="2648" s="87" customFormat="1" ht="15" customHeight="1" x14ac:dyDescent="0.3"/>
    <row r="2649" s="87" customFormat="1" ht="15" customHeight="1" x14ac:dyDescent="0.3"/>
    <row r="2650" s="87" customFormat="1" ht="15" customHeight="1" x14ac:dyDescent="0.3"/>
    <row r="2651" s="87" customFormat="1" ht="15" customHeight="1" x14ac:dyDescent="0.3"/>
    <row r="2652" s="87" customFormat="1" ht="15" customHeight="1" x14ac:dyDescent="0.3"/>
    <row r="2653" s="87" customFormat="1" ht="15" customHeight="1" x14ac:dyDescent="0.3"/>
    <row r="2654" s="87" customFormat="1" ht="15" customHeight="1" x14ac:dyDescent="0.3"/>
    <row r="2655" s="87" customFormat="1" ht="15" customHeight="1" x14ac:dyDescent="0.3"/>
    <row r="2656" s="87" customFormat="1" ht="15" customHeight="1" x14ac:dyDescent="0.3"/>
    <row r="2657" s="87" customFormat="1" ht="15" customHeight="1" x14ac:dyDescent="0.3"/>
    <row r="2658" s="87" customFormat="1" ht="15" customHeight="1" x14ac:dyDescent="0.3"/>
    <row r="2659" s="87" customFormat="1" ht="15" customHeight="1" x14ac:dyDescent="0.3"/>
    <row r="2660" s="87" customFormat="1" ht="15" customHeight="1" x14ac:dyDescent="0.3"/>
    <row r="2661" s="87" customFormat="1" ht="15" customHeight="1" x14ac:dyDescent="0.3"/>
    <row r="2662" s="87" customFormat="1" ht="15" customHeight="1" x14ac:dyDescent="0.3"/>
    <row r="2663" s="87" customFormat="1" ht="15" customHeight="1" x14ac:dyDescent="0.3"/>
    <row r="2664" s="87" customFormat="1" ht="15" customHeight="1" x14ac:dyDescent="0.3"/>
    <row r="2665" s="87" customFormat="1" ht="15" customHeight="1" x14ac:dyDescent="0.3"/>
    <row r="2666" s="87" customFormat="1" ht="15" customHeight="1" x14ac:dyDescent="0.3"/>
    <row r="2667" s="87" customFormat="1" ht="15" customHeight="1" x14ac:dyDescent="0.3"/>
    <row r="2668" s="87" customFormat="1" ht="15" customHeight="1" x14ac:dyDescent="0.3"/>
    <row r="2669" s="87" customFormat="1" ht="15" customHeight="1" x14ac:dyDescent="0.3"/>
    <row r="2670" s="87" customFormat="1" ht="15" customHeight="1" x14ac:dyDescent="0.3"/>
    <row r="2671" s="87" customFormat="1" ht="15" customHeight="1" x14ac:dyDescent="0.3"/>
    <row r="2672" s="87" customFormat="1" ht="15" customHeight="1" x14ac:dyDescent="0.3"/>
    <row r="2673" s="87" customFormat="1" ht="15" customHeight="1" x14ac:dyDescent="0.3"/>
    <row r="2674" s="87" customFormat="1" ht="15" customHeight="1" x14ac:dyDescent="0.3"/>
    <row r="2675" s="87" customFormat="1" ht="15" customHeight="1" x14ac:dyDescent="0.3"/>
    <row r="2676" s="87" customFormat="1" ht="15" customHeight="1" x14ac:dyDescent="0.3"/>
    <row r="2677" s="87" customFormat="1" ht="15" customHeight="1" x14ac:dyDescent="0.3"/>
    <row r="2678" s="87" customFormat="1" ht="15" customHeight="1" x14ac:dyDescent="0.3"/>
    <row r="2679" s="87" customFormat="1" ht="15" customHeight="1" x14ac:dyDescent="0.3"/>
    <row r="2680" s="87" customFormat="1" ht="15" customHeight="1" x14ac:dyDescent="0.3"/>
    <row r="2681" s="87" customFormat="1" ht="15" customHeight="1" x14ac:dyDescent="0.3"/>
    <row r="2682" s="87" customFormat="1" ht="15" customHeight="1" x14ac:dyDescent="0.3"/>
    <row r="2683" s="87" customFormat="1" ht="15" customHeight="1" x14ac:dyDescent="0.3"/>
    <row r="2684" s="87" customFormat="1" ht="15" customHeight="1" x14ac:dyDescent="0.3"/>
    <row r="2685" s="87" customFormat="1" ht="15" customHeight="1" x14ac:dyDescent="0.3"/>
    <row r="2686" s="87" customFormat="1" ht="15" customHeight="1" x14ac:dyDescent="0.3"/>
    <row r="2687" s="87" customFormat="1" ht="15" customHeight="1" x14ac:dyDescent="0.3"/>
    <row r="2688" s="87" customFormat="1" ht="15" customHeight="1" x14ac:dyDescent="0.3"/>
    <row r="2689" s="87" customFormat="1" ht="15" customHeight="1" x14ac:dyDescent="0.3"/>
    <row r="2690" s="87" customFormat="1" ht="15" customHeight="1" x14ac:dyDescent="0.3"/>
    <row r="2691" s="87" customFormat="1" ht="15" customHeight="1" x14ac:dyDescent="0.3"/>
    <row r="2692" s="87" customFormat="1" ht="15" customHeight="1" x14ac:dyDescent="0.3"/>
    <row r="2693" s="87" customFormat="1" ht="15" customHeight="1" x14ac:dyDescent="0.3"/>
    <row r="2694" s="87" customFormat="1" ht="15" customHeight="1" x14ac:dyDescent="0.3"/>
    <row r="2695" s="87" customFormat="1" ht="15" customHeight="1" x14ac:dyDescent="0.3"/>
    <row r="2696" s="87" customFormat="1" ht="15" customHeight="1" x14ac:dyDescent="0.3"/>
    <row r="2697" s="87" customFormat="1" ht="15" customHeight="1" x14ac:dyDescent="0.3"/>
    <row r="2698" s="87" customFormat="1" ht="15" customHeight="1" x14ac:dyDescent="0.3"/>
    <row r="2699" s="87" customFormat="1" ht="15" customHeight="1" x14ac:dyDescent="0.3"/>
    <row r="2700" s="87" customFormat="1" ht="15" customHeight="1" x14ac:dyDescent="0.3"/>
    <row r="2701" s="87" customFormat="1" ht="15" customHeight="1" x14ac:dyDescent="0.3"/>
    <row r="2702" s="87" customFormat="1" ht="15" customHeight="1" x14ac:dyDescent="0.3"/>
    <row r="2703" s="87" customFormat="1" ht="15" customHeight="1" x14ac:dyDescent="0.3"/>
    <row r="2704" s="87" customFormat="1" ht="15" customHeight="1" x14ac:dyDescent="0.3"/>
    <row r="2705" spans="2:33" ht="15" customHeight="1" x14ac:dyDescent="0.3"/>
    <row r="2706" spans="2:33" ht="15" customHeight="1" x14ac:dyDescent="0.3"/>
    <row r="2707" spans="2:33" ht="15" customHeight="1" x14ac:dyDescent="0.3"/>
    <row r="2708" spans="2:33" ht="15" customHeight="1" x14ac:dyDescent="0.3"/>
    <row r="2709" spans="2:33" ht="15" customHeight="1" x14ac:dyDescent="0.3"/>
    <row r="2710" spans="2:33" ht="15" customHeight="1" x14ac:dyDescent="0.3"/>
    <row r="2711" spans="2:33" ht="15" customHeight="1" x14ac:dyDescent="0.3"/>
    <row r="2712" spans="2:33" ht="15" customHeight="1" x14ac:dyDescent="0.3"/>
    <row r="2713" spans="2:33" ht="15" customHeight="1" x14ac:dyDescent="0.3"/>
    <row r="2714" spans="2:33" ht="15" customHeight="1" x14ac:dyDescent="0.3"/>
    <row r="2715" spans="2:33" ht="15" customHeight="1" x14ac:dyDescent="0.3"/>
    <row r="2716" spans="2:33" ht="15" customHeight="1" x14ac:dyDescent="0.3"/>
    <row r="2717" spans="2:33" ht="15" customHeight="1" x14ac:dyDescent="0.3"/>
    <row r="2718" spans="2:33" ht="15" customHeight="1" x14ac:dyDescent="0.3"/>
    <row r="2719" spans="2:33" ht="15" customHeight="1" x14ac:dyDescent="0.3">
      <c r="B2719" s="58"/>
      <c r="C2719" s="58"/>
      <c r="D2719" s="58"/>
      <c r="E2719" s="58"/>
      <c r="F2719" s="58"/>
      <c r="G2719" s="58"/>
      <c r="H2719" s="58"/>
      <c r="I2719" s="58"/>
      <c r="J2719" s="58"/>
      <c r="K2719" s="58"/>
      <c r="L2719" s="58"/>
      <c r="M2719" s="58"/>
      <c r="N2719" s="58"/>
      <c r="O2719" s="58"/>
      <c r="P2719" s="58"/>
      <c r="Q2719" s="58"/>
      <c r="R2719" s="58"/>
      <c r="S2719" s="58"/>
      <c r="T2719" s="58"/>
      <c r="U2719" s="58"/>
      <c r="V2719" s="58"/>
      <c r="W2719" s="58"/>
      <c r="X2719" s="58"/>
      <c r="Y2719" s="58"/>
      <c r="Z2719" s="58"/>
      <c r="AA2719" s="58"/>
      <c r="AB2719" s="58"/>
      <c r="AC2719" s="58"/>
      <c r="AD2719" s="58"/>
      <c r="AE2719" s="58"/>
      <c r="AF2719" s="58"/>
      <c r="AG2719" s="58"/>
    </row>
    <row r="2720" spans="2:33" ht="15" customHeight="1" x14ac:dyDescent="0.3"/>
    <row r="2721" s="87" customFormat="1" ht="15" customHeight="1" x14ac:dyDescent="0.3"/>
    <row r="2722" s="87" customFormat="1" ht="15" customHeight="1" x14ac:dyDescent="0.3"/>
    <row r="2723" s="87" customFormat="1" ht="15" customHeight="1" x14ac:dyDescent="0.3"/>
    <row r="2724" s="87" customFormat="1" ht="15" customHeight="1" x14ac:dyDescent="0.3"/>
    <row r="2725" s="87" customFormat="1" ht="15" customHeight="1" x14ac:dyDescent="0.3"/>
    <row r="2726" s="87" customFormat="1" ht="15" customHeight="1" x14ac:dyDescent="0.3"/>
    <row r="2727" s="87" customFormat="1" ht="15" customHeight="1" x14ac:dyDescent="0.3"/>
    <row r="2728" s="87" customFormat="1" ht="15" customHeight="1" x14ac:dyDescent="0.3"/>
    <row r="2729" s="87" customFormat="1" ht="15" customHeight="1" x14ac:dyDescent="0.3"/>
    <row r="2730" s="87" customFormat="1" ht="15" customHeight="1" x14ac:dyDescent="0.3"/>
    <row r="2731" s="87" customFormat="1" ht="15" customHeight="1" x14ac:dyDescent="0.3"/>
    <row r="2732" s="87" customFormat="1" ht="15" customHeight="1" x14ac:dyDescent="0.3"/>
    <row r="2733" s="87" customFormat="1" ht="15" customHeight="1" x14ac:dyDescent="0.3"/>
    <row r="2734" s="87" customFormat="1" ht="15" customHeight="1" x14ac:dyDescent="0.3"/>
    <row r="2735" s="87" customFormat="1" ht="15" customHeight="1" x14ac:dyDescent="0.3"/>
    <row r="2736" s="87" customFormat="1" ht="15" customHeight="1" x14ac:dyDescent="0.3"/>
    <row r="2737" s="87" customFormat="1" ht="15" customHeight="1" x14ac:dyDescent="0.3"/>
    <row r="2738" s="87" customFormat="1" ht="15" customHeight="1" x14ac:dyDescent="0.3"/>
    <row r="2739" s="87" customFormat="1" ht="15" customHeight="1" x14ac:dyDescent="0.3"/>
    <row r="2740" s="87" customFormat="1" ht="15" customHeight="1" x14ac:dyDescent="0.3"/>
    <row r="2741" s="87" customFormat="1" ht="15" customHeight="1" x14ac:dyDescent="0.3"/>
    <row r="2742" s="87" customFormat="1" ht="15" customHeight="1" x14ac:dyDescent="0.3"/>
    <row r="2743" s="87" customFormat="1" ht="15" customHeight="1" x14ac:dyDescent="0.3"/>
    <row r="2744" s="87" customFormat="1" ht="15" customHeight="1" x14ac:dyDescent="0.3"/>
    <row r="2745" s="87" customFormat="1" ht="15" customHeight="1" x14ac:dyDescent="0.3"/>
    <row r="2746" s="87" customFormat="1" ht="15" customHeight="1" x14ac:dyDescent="0.3"/>
    <row r="2747" s="87" customFormat="1" ht="15" customHeight="1" x14ac:dyDescent="0.3"/>
    <row r="2748" s="87" customFormat="1" ht="15" customHeight="1" x14ac:dyDescent="0.3"/>
    <row r="2749" s="87" customFormat="1" ht="15" customHeight="1" x14ac:dyDescent="0.3"/>
    <row r="2750" s="87" customFormat="1" ht="15" customHeight="1" x14ac:dyDescent="0.3"/>
    <row r="2751" s="87" customFormat="1" ht="15" customHeight="1" x14ac:dyDescent="0.3"/>
    <row r="2752" s="87" customFormat="1" ht="15" customHeight="1" x14ac:dyDescent="0.3"/>
    <row r="2753" s="87" customFormat="1" ht="15" customHeight="1" x14ac:dyDescent="0.3"/>
    <row r="2754" s="87" customFormat="1" ht="15" customHeight="1" x14ac:dyDescent="0.3"/>
    <row r="2755" s="87" customFormat="1" ht="15" customHeight="1" x14ac:dyDescent="0.3"/>
    <row r="2756" s="87" customFormat="1" ht="15" customHeight="1" x14ac:dyDescent="0.3"/>
    <row r="2757" s="87" customFormat="1" ht="15" customHeight="1" x14ac:dyDescent="0.3"/>
    <row r="2758" s="87" customFormat="1" ht="15" customHeight="1" x14ac:dyDescent="0.3"/>
    <row r="2759" s="87" customFormat="1" ht="15" customHeight="1" x14ac:dyDescent="0.3"/>
    <row r="2760" s="87" customFormat="1" ht="15" customHeight="1" x14ac:dyDescent="0.3"/>
    <row r="2761" s="87" customFormat="1" ht="15" customHeight="1" x14ac:dyDescent="0.3"/>
    <row r="2762" s="87" customFormat="1" ht="15" customHeight="1" x14ac:dyDescent="0.3"/>
    <row r="2763" s="87" customFormat="1" ht="15" customHeight="1" x14ac:dyDescent="0.3"/>
    <row r="2764" s="87" customFormat="1" ht="15" customHeight="1" x14ac:dyDescent="0.3"/>
    <row r="2765" s="87" customFormat="1" ht="15" customHeight="1" x14ac:dyDescent="0.3"/>
    <row r="2766" s="87" customFormat="1" ht="15" customHeight="1" x14ac:dyDescent="0.3"/>
    <row r="2767" s="87" customFormat="1" ht="15" customHeight="1" x14ac:dyDescent="0.3"/>
    <row r="2768" s="87" customFormat="1" ht="15" customHeight="1" x14ac:dyDescent="0.3"/>
    <row r="2769" s="87" customFormat="1" ht="15" customHeight="1" x14ac:dyDescent="0.3"/>
    <row r="2770" s="87" customFormat="1" ht="15" customHeight="1" x14ac:dyDescent="0.3"/>
    <row r="2771" s="87" customFormat="1" ht="15" customHeight="1" x14ac:dyDescent="0.3"/>
    <row r="2772" s="87" customFormat="1" ht="15" customHeight="1" x14ac:dyDescent="0.3"/>
    <row r="2773" s="87" customFormat="1" ht="15" customHeight="1" x14ac:dyDescent="0.3"/>
    <row r="2774" s="87" customFormat="1" ht="15" customHeight="1" x14ac:dyDescent="0.3"/>
    <row r="2775" s="87" customFormat="1" ht="15" customHeight="1" x14ac:dyDescent="0.3"/>
    <row r="2776" s="87" customFormat="1" ht="15" customHeight="1" x14ac:dyDescent="0.3"/>
    <row r="2777" s="87" customFormat="1" ht="15" customHeight="1" x14ac:dyDescent="0.3"/>
    <row r="2778" s="87" customFormat="1" ht="15" customHeight="1" x14ac:dyDescent="0.3"/>
    <row r="2779" s="87" customFormat="1" ht="15" customHeight="1" x14ac:dyDescent="0.3"/>
    <row r="2780" s="87" customFormat="1" ht="15" customHeight="1" x14ac:dyDescent="0.3"/>
    <row r="2781" s="87" customFormat="1" ht="15" customHeight="1" x14ac:dyDescent="0.3"/>
    <row r="2782" s="87" customFormat="1" ht="15" customHeight="1" x14ac:dyDescent="0.3"/>
    <row r="2783" s="87" customFormat="1" ht="15" customHeight="1" x14ac:dyDescent="0.3"/>
    <row r="2784" s="87" customFormat="1" ht="15" customHeight="1" x14ac:dyDescent="0.3"/>
    <row r="2785" s="87" customFormat="1" ht="15" customHeight="1" x14ac:dyDescent="0.3"/>
    <row r="2786" s="87" customFormat="1" ht="15" customHeight="1" x14ac:dyDescent="0.3"/>
    <row r="2787" s="87" customFormat="1" ht="15" customHeight="1" x14ac:dyDescent="0.3"/>
    <row r="2788" s="87" customFormat="1" ht="15" customHeight="1" x14ac:dyDescent="0.3"/>
    <row r="2789" s="87" customFormat="1" ht="15" customHeight="1" x14ac:dyDescent="0.3"/>
    <row r="2790" s="87" customFormat="1" ht="15" customHeight="1" x14ac:dyDescent="0.3"/>
    <row r="2791" s="87" customFormat="1" ht="15" customHeight="1" x14ac:dyDescent="0.3"/>
    <row r="2792" s="87" customFormat="1" ht="15" customHeight="1" x14ac:dyDescent="0.3"/>
    <row r="2793" s="87" customFormat="1" ht="15" customHeight="1" x14ac:dyDescent="0.3"/>
    <row r="2794" s="87" customFormat="1" ht="15" customHeight="1" x14ac:dyDescent="0.3"/>
    <row r="2795" s="87" customFormat="1" ht="15" customHeight="1" x14ac:dyDescent="0.3"/>
    <row r="2796" s="87" customFormat="1" ht="15" customHeight="1" x14ac:dyDescent="0.3"/>
    <row r="2797" s="87" customFormat="1" ht="15" customHeight="1" x14ac:dyDescent="0.3"/>
    <row r="2798" s="87" customFormat="1" ht="15" customHeight="1" x14ac:dyDescent="0.3"/>
    <row r="2799" s="87" customFormat="1" ht="15" customHeight="1" x14ac:dyDescent="0.3"/>
    <row r="2800" s="87" customFormat="1" ht="15" customHeight="1" x14ac:dyDescent="0.3"/>
    <row r="2801" s="87" customFormat="1" ht="15" customHeight="1" x14ac:dyDescent="0.3"/>
    <row r="2802" s="87" customFormat="1" ht="15" customHeight="1" x14ac:dyDescent="0.3"/>
    <row r="2803" s="87" customFormat="1" ht="15" customHeight="1" x14ac:dyDescent="0.3"/>
    <row r="2804" s="87" customFormat="1" ht="15" customHeight="1" x14ac:dyDescent="0.3"/>
    <row r="2805" s="87" customFormat="1" ht="15" customHeight="1" x14ac:dyDescent="0.3"/>
    <row r="2806" s="87" customFormat="1" ht="15" customHeight="1" x14ac:dyDescent="0.3"/>
    <row r="2807" s="87" customFormat="1" ht="15" customHeight="1" x14ac:dyDescent="0.3"/>
    <row r="2808" s="87" customFormat="1" ht="15" customHeight="1" x14ac:dyDescent="0.3"/>
    <row r="2809" s="87" customFormat="1" ht="15" customHeight="1" x14ac:dyDescent="0.3"/>
    <row r="2810" s="87" customFormat="1" ht="15" customHeight="1" x14ac:dyDescent="0.3"/>
    <row r="2811" s="87" customFormat="1" ht="15" customHeight="1" x14ac:dyDescent="0.3"/>
    <row r="2812" s="87" customFormat="1" ht="15" customHeight="1" x14ac:dyDescent="0.3"/>
    <row r="2813" s="87" customFormat="1" ht="15" customHeight="1" x14ac:dyDescent="0.3"/>
    <row r="2814" s="87" customFormat="1" ht="15" customHeight="1" x14ac:dyDescent="0.3"/>
    <row r="2815" s="87" customFormat="1" ht="15" customHeight="1" x14ac:dyDescent="0.3"/>
    <row r="2816" s="87" customFormat="1" ht="15" customHeight="1" x14ac:dyDescent="0.3"/>
    <row r="2817" s="87" customFormat="1" ht="15" customHeight="1" x14ac:dyDescent="0.3"/>
    <row r="2818" s="87" customFormat="1" ht="15" customHeight="1" x14ac:dyDescent="0.3"/>
    <row r="2819" s="87" customFormat="1" ht="15" customHeight="1" x14ac:dyDescent="0.3"/>
    <row r="2820" s="87" customFormat="1" ht="15" customHeight="1" x14ac:dyDescent="0.3"/>
    <row r="2821" s="87" customFormat="1" ht="15" customHeight="1" x14ac:dyDescent="0.3"/>
    <row r="2822" s="87" customFormat="1" ht="15" customHeight="1" x14ac:dyDescent="0.3"/>
    <row r="2823" s="87" customFormat="1" ht="15" customHeight="1" x14ac:dyDescent="0.3"/>
    <row r="2824" s="87" customFormat="1" ht="15" customHeight="1" x14ac:dyDescent="0.3"/>
    <row r="2825" s="87" customFormat="1" ht="15" customHeight="1" x14ac:dyDescent="0.3"/>
    <row r="2826" s="87" customFormat="1" ht="15" customHeight="1" x14ac:dyDescent="0.3"/>
    <row r="2827" s="87" customFormat="1" ht="15" customHeight="1" x14ac:dyDescent="0.3"/>
    <row r="2828" s="87" customFormat="1" ht="15" customHeight="1" x14ac:dyDescent="0.3"/>
    <row r="2829" s="87" customFormat="1" ht="15" customHeight="1" x14ac:dyDescent="0.3"/>
    <row r="2830" s="87" customFormat="1" ht="15" customHeight="1" x14ac:dyDescent="0.3"/>
    <row r="2831" s="87" customFormat="1" ht="15" customHeight="1" x14ac:dyDescent="0.3"/>
    <row r="2832" s="87" customFormat="1" ht="15" customHeight="1" x14ac:dyDescent="0.3"/>
    <row r="2833" spans="2:33" ht="15" customHeight="1" x14ac:dyDescent="0.3"/>
    <row r="2834" spans="2:33" ht="15" customHeight="1" x14ac:dyDescent="0.3"/>
    <row r="2835" spans="2:33" ht="15" customHeight="1" x14ac:dyDescent="0.3"/>
    <row r="2836" spans="2:33" ht="15" customHeight="1" x14ac:dyDescent="0.3"/>
    <row r="2837" spans="2:33" ht="15" customHeight="1" x14ac:dyDescent="0.3">
      <c r="B2837" s="58"/>
      <c r="C2837" s="58"/>
      <c r="D2837" s="58"/>
      <c r="E2837" s="58"/>
      <c r="F2837" s="58"/>
      <c r="G2837" s="58"/>
      <c r="H2837" s="58"/>
      <c r="I2837" s="58"/>
      <c r="J2837" s="58"/>
      <c r="K2837" s="58"/>
      <c r="L2837" s="58"/>
      <c r="M2837" s="58"/>
      <c r="N2837" s="58"/>
      <c r="O2837" s="58"/>
      <c r="P2837" s="58"/>
      <c r="Q2837" s="58"/>
      <c r="R2837" s="58"/>
      <c r="S2837" s="58"/>
      <c r="T2837" s="58"/>
      <c r="U2837" s="58"/>
      <c r="V2837" s="58"/>
      <c r="W2837" s="58"/>
      <c r="X2837" s="58"/>
      <c r="Y2837" s="58"/>
      <c r="Z2837" s="58"/>
      <c r="AA2837" s="58"/>
      <c r="AB2837" s="58"/>
      <c r="AC2837" s="58"/>
      <c r="AD2837" s="58"/>
      <c r="AE2837" s="58"/>
      <c r="AF2837" s="58"/>
      <c r="AG2837" s="58"/>
    </row>
  </sheetData>
  <mergeCells count="20"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  <mergeCell ref="B1698:AG1698"/>
    <mergeCell ref="B1945:AG1945"/>
    <mergeCell ref="B2031:AG2031"/>
    <mergeCell ref="B2153:AG2153"/>
    <mergeCell ref="B2317:AG2317"/>
    <mergeCell ref="B2419:AG2419"/>
    <mergeCell ref="B2509:AG2509"/>
    <mergeCell ref="B2598:AG2598"/>
    <mergeCell ref="B2719:AG2719"/>
    <mergeCell ref="B2837:AG28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65B7-A675-4943-963D-0F6CEE47F15D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44" sqref="J44"/>
    </sheetView>
    <sheetView workbookViewId="1"/>
  </sheetViews>
  <sheetFormatPr defaultColWidth="8.7265625" defaultRowHeight="15" customHeight="1" x14ac:dyDescent="0.3"/>
  <cols>
    <col min="1" max="1" width="19.81640625" style="37" bestFit="1" customWidth="1"/>
    <col min="2" max="2" width="46.7265625" style="37" customWidth="1"/>
    <col min="3" max="16384" width="8.7265625" style="37"/>
  </cols>
  <sheetData>
    <row r="1" spans="1:34" ht="15" customHeight="1" thickBot="1" x14ac:dyDescent="0.35">
      <c r="A1" s="110"/>
      <c r="B1" s="111" t="s">
        <v>671</v>
      </c>
      <c r="C1" s="112">
        <v>2022</v>
      </c>
      <c r="D1" s="112">
        <v>2023</v>
      </c>
      <c r="E1" s="112">
        <v>2024</v>
      </c>
      <c r="F1" s="112">
        <v>2025</v>
      </c>
      <c r="G1" s="112">
        <v>2026</v>
      </c>
      <c r="H1" s="112">
        <v>2027</v>
      </c>
      <c r="I1" s="112">
        <v>2028</v>
      </c>
      <c r="J1" s="112">
        <v>2029</v>
      </c>
      <c r="K1" s="112">
        <v>2030</v>
      </c>
      <c r="L1" s="112">
        <v>2031</v>
      </c>
      <c r="M1" s="112">
        <v>2032</v>
      </c>
      <c r="N1" s="112">
        <v>2033</v>
      </c>
      <c r="O1" s="112">
        <v>2034</v>
      </c>
      <c r="P1" s="112">
        <v>2035</v>
      </c>
      <c r="Q1" s="112">
        <v>2036</v>
      </c>
      <c r="R1" s="112">
        <v>2037</v>
      </c>
      <c r="S1" s="112">
        <v>2038</v>
      </c>
      <c r="T1" s="112">
        <v>2039</v>
      </c>
      <c r="U1" s="112">
        <v>2040</v>
      </c>
      <c r="V1" s="112">
        <v>2041</v>
      </c>
      <c r="W1" s="112">
        <v>2042</v>
      </c>
      <c r="X1" s="112">
        <v>2043</v>
      </c>
      <c r="Y1" s="112">
        <v>2044</v>
      </c>
      <c r="Z1" s="112">
        <v>2045</v>
      </c>
      <c r="AA1" s="112">
        <v>2046</v>
      </c>
      <c r="AB1" s="112">
        <v>2047</v>
      </c>
      <c r="AC1" s="112">
        <v>2048</v>
      </c>
      <c r="AD1" s="112">
        <v>2049</v>
      </c>
      <c r="AE1" s="112">
        <v>2050</v>
      </c>
      <c r="AF1" s="110"/>
      <c r="AG1" s="110"/>
      <c r="AH1" s="87"/>
    </row>
    <row r="2" spans="1:34" ht="15" customHeight="1" thickTop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87"/>
    </row>
    <row r="3" spans="1:34" ht="15" customHeight="1" x14ac:dyDescent="0.3">
      <c r="A3" s="110"/>
      <c r="B3" s="110"/>
      <c r="C3" s="130" t="s">
        <v>520</v>
      </c>
      <c r="D3" s="130" t="s">
        <v>672</v>
      </c>
      <c r="E3" s="115"/>
      <c r="F3" s="115"/>
      <c r="G3" s="115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87"/>
    </row>
    <row r="4" spans="1:34" ht="15" customHeight="1" x14ac:dyDescent="0.3">
      <c r="A4" s="110"/>
      <c r="B4" s="110"/>
      <c r="C4" s="130" t="s">
        <v>521</v>
      </c>
      <c r="D4" s="130" t="s">
        <v>673</v>
      </c>
      <c r="E4" s="115"/>
      <c r="F4" s="115"/>
      <c r="G4" s="130" t="s">
        <v>652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87"/>
    </row>
    <row r="5" spans="1:34" ht="15" customHeight="1" x14ac:dyDescent="0.3">
      <c r="A5" s="110"/>
      <c r="B5" s="110"/>
      <c r="C5" s="130" t="s">
        <v>522</v>
      </c>
      <c r="D5" s="130" t="s">
        <v>674</v>
      </c>
      <c r="E5" s="115"/>
      <c r="F5" s="115"/>
      <c r="G5" s="115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87"/>
    </row>
    <row r="6" spans="1:34" ht="15" customHeight="1" x14ac:dyDescent="0.3">
      <c r="A6" s="110"/>
      <c r="B6" s="110"/>
      <c r="C6" s="130" t="s">
        <v>523</v>
      </c>
      <c r="D6" s="115"/>
      <c r="E6" s="130" t="s">
        <v>675</v>
      </c>
      <c r="F6" s="115"/>
      <c r="G6" s="115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87"/>
    </row>
    <row r="7" spans="1:34" ht="12" x14ac:dyDescent="0.3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87"/>
    </row>
    <row r="8" spans="1:34" ht="12" x14ac:dyDescent="0.3">
      <c r="A8" s="110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87"/>
    </row>
    <row r="9" spans="1:34" ht="12" x14ac:dyDescent="0.3">
      <c r="A9" s="110"/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87"/>
    </row>
    <row r="10" spans="1:34" ht="15" customHeight="1" x14ac:dyDescent="0.35">
      <c r="A10" s="113" t="s">
        <v>460</v>
      </c>
      <c r="B10" s="116" t="s">
        <v>78</v>
      </c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7" t="s">
        <v>649</v>
      </c>
      <c r="AG10" s="114"/>
      <c r="AH10" s="87"/>
    </row>
    <row r="11" spans="1:34" ht="15" customHeight="1" x14ac:dyDescent="0.3">
      <c r="A11" s="110"/>
      <c r="B11" s="118" t="s">
        <v>79</v>
      </c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7" t="s">
        <v>648</v>
      </c>
      <c r="AG11" s="114"/>
      <c r="AH11" s="87"/>
    </row>
    <row r="12" spans="1:34" ht="15" customHeight="1" x14ac:dyDescent="0.3">
      <c r="A12" s="110"/>
      <c r="B12" s="118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7" t="s">
        <v>647</v>
      </c>
      <c r="AG12" s="114"/>
      <c r="AH12" s="87"/>
    </row>
    <row r="13" spans="1:34" ht="15" customHeight="1" thickBot="1" x14ac:dyDescent="0.35">
      <c r="A13" s="110"/>
      <c r="B13" s="120" t="s">
        <v>80</v>
      </c>
      <c r="C13" s="120">
        <v>2022</v>
      </c>
      <c r="D13" s="120">
        <v>2023</v>
      </c>
      <c r="E13" s="120">
        <v>2024</v>
      </c>
      <c r="F13" s="120">
        <v>2025</v>
      </c>
      <c r="G13" s="120">
        <v>2026</v>
      </c>
      <c r="H13" s="120">
        <v>2027</v>
      </c>
      <c r="I13" s="120">
        <v>2028</v>
      </c>
      <c r="J13" s="120">
        <v>2029</v>
      </c>
      <c r="K13" s="120">
        <v>2030</v>
      </c>
      <c r="L13" s="120">
        <v>2031</v>
      </c>
      <c r="M13" s="120">
        <v>2032</v>
      </c>
      <c r="N13" s="120">
        <v>2033</v>
      </c>
      <c r="O13" s="120">
        <v>2034</v>
      </c>
      <c r="P13" s="120">
        <v>2035</v>
      </c>
      <c r="Q13" s="120">
        <v>2036</v>
      </c>
      <c r="R13" s="120">
        <v>2037</v>
      </c>
      <c r="S13" s="120">
        <v>2038</v>
      </c>
      <c r="T13" s="120">
        <v>2039</v>
      </c>
      <c r="U13" s="120">
        <v>2040</v>
      </c>
      <c r="V13" s="120">
        <v>2041</v>
      </c>
      <c r="W13" s="120">
        <v>2042</v>
      </c>
      <c r="X13" s="120">
        <v>2043</v>
      </c>
      <c r="Y13" s="120">
        <v>2044</v>
      </c>
      <c r="Z13" s="120">
        <v>2045</v>
      </c>
      <c r="AA13" s="120">
        <v>2046</v>
      </c>
      <c r="AB13" s="120">
        <v>2047</v>
      </c>
      <c r="AC13" s="120">
        <v>2048</v>
      </c>
      <c r="AD13" s="120">
        <v>2049</v>
      </c>
      <c r="AE13" s="120">
        <v>2050</v>
      </c>
      <c r="AF13" s="121" t="s">
        <v>676</v>
      </c>
      <c r="AG13" s="114"/>
      <c r="AH13" s="87"/>
    </row>
    <row r="14" spans="1:34" ht="15" customHeight="1" thickTop="1" x14ac:dyDescent="0.3">
      <c r="A14" s="110"/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87"/>
    </row>
    <row r="15" spans="1:34" ht="15" customHeight="1" x14ac:dyDescent="0.3">
      <c r="A15" s="110"/>
      <c r="B15" s="122" t="s">
        <v>81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87"/>
    </row>
    <row r="16" spans="1:34" ht="15" customHeight="1" x14ac:dyDescent="0.3">
      <c r="A16" s="113" t="s">
        <v>461</v>
      </c>
      <c r="B16" s="123" t="s">
        <v>82</v>
      </c>
      <c r="C16" s="124">
        <v>11.828412999999999</v>
      </c>
      <c r="D16" s="124">
        <v>12.317411</v>
      </c>
      <c r="E16" s="124">
        <v>12.668136000000001</v>
      </c>
      <c r="F16" s="124">
        <v>12.860077</v>
      </c>
      <c r="G16" s="124">
        <v>13.04087</v>
      </c>
      <c r="H16" s="124">
        <v>13.143864000000001</v>
      </c>
      <c r="I16" s="124">
        <v>13.308415999999999</v>
      </c>
      <c r="J16" s="124">
        <v>13.288779</v>
      </c>
      <c r="K16" s="124">
        <v>13.312295000000001</v>
      </c>
      <c r="L16" s="124">
        <v>13.240861000000001</v>
      </c>
      <c r="M16" s="124">
        <v>13.273460999999999</v>
      </c>
      <c r="N16" s="124">
        <v>13.304527999999999</v>
      </c>
      <c r="O16" s="124">
        <v>13.258546000000001</v>
      </c>
      <c r="P16" s="124">
        <v>13.227854000000001</v>
      </c>
      <c r="Q16" s="124">
        <v>13.170089000000001</v>
      </c>
      <c r="R16" s="124">
        <v>13.155234999999999</v>
      </c>
      <c r="S16" s="124">
        <v>13.109235999999999</v>
      </c>
      <c r="T16" s="124">
        <v>13.059265</v>
      </c>
      <c r="U16" s="124">
        <v>12.962479</v>
      </c>
      <c r="V16" s="124">
        <v>12.830216999999999</v>
      </c>
      <c r="W16" s="124">
        <v>12.859726999999999</v>
      </c>
      <c r="X16" s="124">
        <v>12.929422000000001</v>
      </c>
      <c r="Y16" s="124">
        <v>13.063684</v>
      </c>
      <c r="Z16" s="124">
        <v>13.097238000000001</v>
      </c>
      <c r="AA16" s="124">
        <v>13.129096000000001</v>
      </c>
      <c r="AB16" s="124">
        <v>13.032037000000001</v>
      </c>
      <c r="AC16" s="124">
        <v>13.064216</v>
      </c>
      <c r="AD16" s="124">
        <v>13.201051</v>
      </c>
      <c r="AE16" s="124">
        <v>13.238148000000001</v>
      </c>
      <c r="AF16" s="125">
        <v>4.0299999999999997E-3</v>
      </c>
      <c r="AG16" s="114"/>
      <c r="AH16" s="87"/>
    </row>
    <row r="17" spans="1:34" ht="15" customHeight="1" x14ac:dyDescent="0.3">
      <c r="A17" s="113" t="s">
        <v>462</v>
      </c>
      <c r="B17" s="123" t="s">
        <v>83</v>
      </c>
      <c r="C17" s="124">
        <v>0.43645099999999998</v>
      </c>
      <c r="D17" s="124">
        <v>0.40578799999999998</v>
      </c>
      <c r="E17" s="124">
        <v>0.38200000000000001</v>
      </c>
      <c r="F17" s="124">
        <v>0.45424100000000001</v>
      </c>
      <c r="G17" s="124">
        <v>0.47660200000000003</v>
      </c>
      <c r="H17" s="124">
        <v>0.50541999999999998</v>
      </c>
      <c r="I17" s="124">
        <v>0.551674</v>
      </c>
      <c r="J17" s="124">
        <v>0.56236900000000001</v>
      </c>
      <c r="K17" s="124">
        <v>0.60036800000000001</v>
      </c>
      <c r="L17" s="124">
        <v>0.60017299999999996</v>
      </c>
      <c r="M17" s="124">
        <v>0.63000199999999995</v>
      </c>
      <c r="N17" s="124">
        <v>0.65393400000000002</v>
      </c>
      <c r="O17" s="124">
        <v>0.60891499999999998</v>
      </c>
      <c r="P17" s="124">
        <v>0.56296100000000004</v>
      </c>
      <c r="Q17" s="124">
        <v>0.56128</v>
      </c>
      <c r="R17" s="124">
        <v>0.601912</v>
      </c>
      <c r="S17" s="124">
        <v>0.64548799999999995</v>
      </c>
      <c r="T17" s="124">
        <v>0.67734899999999998</v>
      </c>
      <c r="U17" s="124">
        <v>0.64909899999999998</v>
      </c>
      <c r="V17" s="124">
        <v>0.62270099999999995</v>
      </c>
      <c r="W17" s="124">
        <v>0.61865099999999995</v>
      </c>
      <c r="X17" s="124">
        <v>0.61594300000000002</v>
      </c>
      <c r="Y17" s="124">
        <v>0.67054100000000005</v>
      </c>
      <c r="Z17" s="124">
        <v>0.69927799999999996</v>
      </c>
      <c r="AA17" s="124">
        <v>0.73988900000000002</v>
      </c>
      <c r="AB17" s="124">
        <v>0.74507299999999999</v>
      </c>
      <c r="AC17" s="124">
        <v>0.76454299999999997</v>
      </c>
      <c r="AD17" s="124">
        <v>0.75924100000000005</v>
      </c>
      <c r="AE17" s="124">
        <v>0.72814500000000004</v>
      </c>
      <c r="AF17" s="125">
        <v>1.8447999999999999E-2</v>
      </c>
      <c r="AG17" s="114"/>
      <c r="AH17" s="87"/>
    </row>
    <row r="18" spans="1:34" ht="15" customHeight="1" x14ac:dyDescent="0.3">
      <c r="A18" s="113" t="s">
        <v>463</v>
      </c>
      <c r="B18" s="123" t="s">
        <v>84</v>
      </c>
      <c r="C18" s="124">
        <v>11.391961</v>
      </c>
      <c r="D18" s="124">
        <v>11.911623000000001</v>
      </c>
      <c r="E18" s="124">
        <v>12.286136000000001</v>
      </c>
      <c r="F18" s="124">
        <v>12.405836000000001</v>
      </c>
      <c r="G18" s="124">
        <v>12.564268</v>
      </c>
      <c r="H18" s="124">
        <v>12.638444</v>
      </c>
      <c r="I18" s="124">
        <v>12.756741999999999</v>
      </c>
      <c r="J18" s="124">
        <v>12.72641</v>
      </c>
      <c r="K18" s="124">
        <v>12.711926999999999</v>
      </c>
      <c r="L18" s="124">
        <v>12.640687</v>
      </c>
      <c r="M18" s="124">
        <v>12.643459</v>
      </c>
      <c r="N18" s="124">
        <v>12.650594</v>
      </c>
      <c r="O18" s="124">
        <v>12.649630999999999</v>
      </c>
      <c r="P18" s="124">
        <v>12.664894</v>
      </c>
      <c r="Q18" s="124">
        <v>12.608809000000001</v>
      </c>
      <c r="R18" s="124">
        <v>12.553323000000001</v>
      </c>
      <c r="S18" s="124">
        <v>12.463748000000001</v>
      </c>
      <c r="T18" s="124">
        <v>12.381916</v>
      </c>
      <c r="U18" s="124">
        <v>12.313378999999999</v>
      </c>
      <c r="V18" s="124">
        <v>12.207516</v>
      </c>
      <c r="W18" s="124">
        <v>12.241076</v>
      </c>
      <c r="X18" s="124">
        <v>12.313478999999999</v>
      </c>
      <c r="Y18" s="124">
        <v>12.393143</v>
      </c>
      <c r="Z18" s="124">
        <v>12.397959999999999</v>
      </c>
      <c r="AA18" s="124">
        <v>12.389208</v>
      </c>
      <c r="AB18" s="124">
        <v>12.286963</v>
      </c>
      <c r="AC18" s="124">
        <v>12.299671999999999</v>
      </c>
      <c r="AD18" s="124">
        <v>12.441811</v>
      </c>
      <c r="AE18" s="124">
        <v>12.510002</v>
      </c>
      <c r="AF18" s="125">
        <v>3.349E-3</v>
      </c>
      <c r="AG18" s="114"/>
      <c r="AH18" s="87"/>
    </row>
    <row r="19" spans="1:34" ht="15" customHeight="1" x14ac:dyDescent="0.3">
      <c r="A19" s="113" t="s">
        <v>464</v>
      </c>
      <c r="B19" s="123" t="s">
        <v>85</v>
      </c>
      <c r="C19" s="124">
        <v>2.8143750000000001</v>
      </c>
      <c r="D19" s="124">
        <v>3.4323570000000001</v>
      </c>
      <c r="E19" s="124">
        <v>3.7852549999999998</v>
      </c>
      <c r="F19" s="124">
        <v>3.714477</v>
      </c>
      <c r="G19" s="124">
        <v>3.5692279999999998</v>
      </c>
      <c r="H19" s="124">
        <v>3.6300080000000001</v>
      </c>
      <c r="I19" s="124">
        <v>3.5685880000000001</v>
      </c>
      <c r="J19" s="124">
        <v>3.656625</v>
      </c>
      <c r="K19" s="124">
        <v>3.6410710000000002</v>
      </c>
      <c r="L19" s="124">
        <v>3.6865429999999999</v>
      </c>
      <c r="M19" s="124">
        <v>3.7116129999999998</v>
      </c>
      <c r="N19" s="124">
        <v>3.6603880000000002</v>
      </c>
      <c r="O19" s="124">
        <v>3.725044</v>
      </c>
      <c r="P19" s="124">
        <v>3.772062</v>
      </c>
      <c r="Q19" s="124">
        <v>3.8114880000000002</v>
      </c>
      <c r="R19" s="124">
        <v>3.8008229999999998</v>
      </c>
      <c r="S19" s="124">
        <v>3.874444</v>
      </c>
      <c r="T19" s="124">
        <v>3.9282339999999998</v>
      </c>
      <c r="U19" s="124">
        <v>4.0325350000000002</v>
      </c>
      <c r="V19" s="124">
        <v>4.1801500000000003</v>
      </c>
      <c r="W19" s="124">
        <v>4.1641560000000002</v>
      </c>
      <c r="X19" s="124">
        <v>4.0675059999999998</v>
      </c>
      <c r="Y19" s="124">
        <v>3.9746419999999998</v>
      </c>
      <c r="Z19" s="124">
        <v>3.916458</v>
      </c>
      <c r="AA19" s="124">
        <v>3.9220820000000001</v>
      </c>
      <c r="AB19" s="124">
        <v>3.9684349999999999</v>
      </c>
      <c r="AC19" s="124">
        <v>3.9202720000000002</v>
      </c>
      <c r="AD19" s="124">
        <v>3.8041930000000002</v>
      </c>
      <c r="AE19" s="124">
        <v>3.7092299999999998</v>
      </c>
      <c r="AF19" s="125">
        <v>9.9089999999999994E-3</v>
      </c>
      <c r="AG19" s="114"/>
      <c r="AH19" s="87"/>
    </row>
    <row r="20" spans="1:34" ht="15" customHeight="1" x14ac:dyDescent="0.3">
      <c r="A20" s="113" t="s">
        <v>465</v>
      </c>
      <c r="B20" s="123" t="s">
        <v>86</v>
      </c>
      <c r="C20" s="124">
        <v>6.274</v>
      </c>
      <c r="D20" s="124">
        <v>6.7510000000000003</v>
      </c>
      <c r="E20" s="124">
        <v>7.0114400000000003</v>
      </c>
      <c r="F20" s="124">
        <v>6.9421210000000002</v>
      </c>
      <c r="G20" s="124">
        <v>6.7860100000000001</v>
      </c>
      <c r="H20" s="124">
        <v>6.9115469999999997</v>
      </c>
      <c r="I20" s="124">
        <v>6.8844649999999996</v>
      </c>
      <c r="J20" s="124">
        <v>7.0033799999999999</v>
      </c>
      <c r="K20" s="124">
        <v>7.0459079999999998</v>
      </c>
      <c r="L20" s="124">
        <v>7.0791649999999997</v>
      </c>
      <c r="M20" s="124">
        <v>7.0837250000000003</v>
      </c>
      <c r="N20" s="124">
        <v>7.0042400000000002</v>
      </c>
      <c r="O20" s="124">
        <v>7.068397</v>
      </c>
      <c r="P20" s="124">
        <v>7.131424</v>
      </c>
      <c r="Q20" s="124">
        <v>7.1280070000000002</v>
      </c>
      <c r="R20" s="124">
        <v>7.1006450000000001</v>
      </c>
      <c r="S20" s="124">
        <v>7.130846</v>
      </c>
      <c r="T20" s="124">
        <v>7.1797279999999999</v>
      </c>
      <c r="U20" s="124">
        <v>7.2051290000000003</v>
      </c>
      <c r="V20" s="124">
        <v>7.3635760000000001</v>
      </c>
      <c r="W20" s="124">
        <v>7.3365780000000003</v>
      </c>
      <c r="X20" s="124">
        <v>7.2538460000000002</v>
      </c>
      <c r="Y20" s="124">
        <v>7.1317979999999999</v>
      </c>
      <c r="Z20" s="124">
        <v>7.0743099999999997</v>
      </c>
      <c r="AA20" s="124">
        <v>6.9566140000000001</v>
      </c>
      <c r="AB20" s="124">
        <v>6.9715410000000002</v>
      </c>
      <c r="AC20" s="124">
        <v>6.9134529999999996</v>
      </c>
      <c r="AD20" s="124">
        <v>6.7632329999999996</v>
      </c>
      <c r="AE20" s="124">
        <v>6.6499560000000004</v>
      </c>
      <c r="AF20" s="125">
        <v>2.081E-3</v>
      </c>
      <c r="AG20" s="114"/>
      <c r="AH20" s="87"/>
    </row>
    <row r="21" spans="1:34" ht="15" customHeight="1" x14ac:dyDescent="0.3">
      <c r="A21" s="113" t="s">
        <v>466</v>
      </c>
      <c r="B21" s="123" t="s">
        <v>87</v>
      </c>
      <c r="C21" s="124">
        <v>3.459625</v>
      </c>
      <c r="D21" s="124">
        <v>3.3186429999999998</v>
      </c>
      <c r="E21" s="124">
        <v>3.2261850000000001</v>
      </c>
      <c r="F21" s="124">
        <v>3.2276440000000002</v>
      </c>
      <c r="G21" s="124">
        <v>3.2167829999999999</v>
      </c>
      <c r="H21" s="124">
        <v>3.2815379999999998</v>
      </c>
      <c r="I21" s="124">
        <v>3.315877</v>
      </c>
      <c r="J21" s="124">
        <v>3.3467549999999999</v>
      </c>
      <c r="K21" s="124">
        <v>3.4048370000000001</v>
      </c>
      <c r="L21" s="124">
        <v>3.3926229999999999</v>
      </c>
      <c r="M21" s="124">
        <v>3.372112</v>
      </c>
      <c r="N21" s="124">
        <v>3.343852</v>
      </c>
      <c r="O21" s="124">
        <v>3.3433519999999999</v>
      </c>
      <c r="P21" s="124">
        <v>3.359362</v>
      </c>
      <c r="Q21" s="124">
        <v>3.316519</v>
      </c>
      <c r="R21" s="124">
        <v>3.2998210000000001</v>
      </c>
      <c r="S21" s="124">
        <v>3.256402</v>
      </c>
      <c r="T21" s="124">
        <v>3.2514940000000001</v>
      </c>
      <c r="U21" s="124">
        <v>3.1725940000000001</v>
      </c>
      <c r="V21" s="124">
        <v>3.183427</v>
      </c>
      <c r="W21" s="124">
        <v>3.1724220000000001</v>
      </c>
      <c r="X21" s="124">
        <v>3.18634</v>
      </c>
      <c r="Y21" s="124">
        <v>3.1571570000000002</v>
      </c>
      <c r="Z21" s="124">
        <v>3.1578520000000001</v>
      </c>
      <c r="AA21" s="124">
        <v>3.0345330000000001</v>
      </c>
      <c r="AB21" s="124">
        <v>3.003107</v>
      </c>
      <c r="AC21" s="124">
        <v>2.9931809999999999</v>
      </c>
      <c r="AD21" s="124">
        <v>2.9590399999999999</v>
      </c>
      <c r="AE21" s="124">
        <v>2.940725</v>
      </c>
      <c r="AF21" s="125">
        <v>-5.7869999999999996E-3</v>
      </c>
      <c r="AG21" s="114"/>
      <c r="AH21" s="87"/>
    </row>
    <row r="22" spans="1:34" ht="15" customHeight="1" x14ac:dyDescent="0.3">
      <c r="A22" s="113" t="s">
        <v>467</v>
      </c>
      <c r="B22" s="123" t="s">
        <v>88</v>
      </c>
      <c r="C22" s="124">
        <v>0.57399999999999995</v>
      </c>
      <c r="D22" s="124">
        <v>0.28999999999999998</v>
      </c>
      <c r="E22" s="124">
        <v>0.111</v>
      </c>
      <c r="F22" s="124">
        <v>5.4109999999999998E-2</v>
      </c>
      <c r="G22" s="124">
        <v>0.10617</v>
      </c>
      <c r="H22" s="124">
        <v>0.10548</v>
      </c>
      <c r="I22" s="124">
        <v>7.0080000000000003E-2</v>
      </c>
      <c r="J22" s="124">
        <v>0.06</v>
      </c>
      <c r="K22" s="124">
        <v>0.06</v>
      </c>
      <c r="L22" s="124">
        <v>0.06</v>
      </c>
      <c r="M22" s="124">
        <v>0</v>
      </c>
      <c r="N22" s="124">
        <v>0</v>
      </c>
      <c r="O22" s="124">
        <v>0</v>
      </c>
      <c r="P22" s="124">
        <v>0</v>
      </c>
      <c r="Q22" s="124">
        <v>0</v>
      </c>
      <c r="R22" s="124">
        <v>0</v>
      </c>
      <c r="S22" s="124">
        <v>0</v>
      </c>
      <c r="T22" s="124">
        <v>0</v>
      </c>
      <c r="U22" s="124">
        <v>0</v>
      </c>
      <c r="V22" s="124">
        <v>0</v>
      </c>
      <c r="W22" s="124">
        <v>0</v>
      </c>
      <c r="X22" s="124">
        <v>0</v>
      </c>
      <c r="Y22" s="124">
        <v>0</v>
      </c>
      <c r="Z22" s="124">
        <v>0</v>
      </c>
      <c r="AA22" s="124">
        <v>0</v>
      </c>
      <c r="AB22" s="124">
        <v>0</v>
      </c>
      <c r="AC22" s="124">
        <v>0</v>
      </c>
      <c r="AD22" s="124">
        <v>0</v>
      </c>
      <c r="AE22" s="124">
        <v>0</v>
      </c>
      <c r="AF22" s="125" t="s">
        <v>645</v>
      </c>
      <c r="AG22" s="114"/>
      <c r="AH22" s="87"/>
    </row>
    <row r="23" spans="1:34" ht="15" customHeight="1" x14ac:dyDescent="0.3">
      <c r="A23" s="113" t="s">
        <v>468</v>
      </c>
      <c r="B23" s="122" t="s">
        <v>89</v>
      </c>
      <c r="C23" s="126">
        <v>15.216787999999999</v>
      </c>
      <c r="D23" s="126">
        <v>16.039767999999999</v>
      </c>
      <c r="E23" s="126">
        <v>16.56439</v>
      </c>
      <c r="F23" s="126">
        <v>16.628664000000001</v>
      </c>
      <c r="G23" s="126">
        <v>16.716269</v>
      </c>
      <c r="H23" s="126">
        <v>16.879352999999998</v>
      </c>
      <c r="I23" s="126">
        <v>16.947084</v>
      </c>
      <c r="J23" s="126">
        <v>17.005403999999999</v>
      </c>
      <c r="K23" s="126">
        <v>17.013365</v>
      </c>
      <c r="L23" s="126">
        <v>16.987401999999999</v>
      </c>
      <c r="M23" s="126">
        <v>16.985073</v>
      </c>
      <c r="N23" s="126">
        <v>16.964915999999999</v>
      </c>
      <c r="O23" s="126">
        <v>16.983591000000001</v>
      </c>
      <c r="P23" s="126">
        <v>16.999915999999999</v>
      </c>
      <c r="Q23" s="126">
        <v>16.981577000000001</v>
      </c>
      <c r="R23" s="126">
        <v>16.956059</v>
      </c>
      <c r="S23" s="126">
        <v>16.983678999999999</v>
      </c>
      <c r="T23" s="126">
        <v>16.987499</v>
      </c>
      <c r="U23" s="126">
        <v>16.995014000000001</v>
      </c>
      <c r="V23" s="126">
        <v>17.010366000000001</v>
      </c>
      <c r="W23" s="126">
        <v>17.023883999999999</v>
      </c>
      <c r="X23" s="126">
        <v>16.996929000000002</v>
      </c>
      <c r="Y23" s="126">
        <v>17.038323999999999</v>
      </c>
      <c r="Z23" s="126">
        <v>17.013694999999998</v>
      </c>
      <c r="AA23" s="126">
        <v>17.051178</v>
      </c>
      <c r="AB23" s="126">
        <v>17.000471000000001</v>
      </c>
      <c r="AC23" s="126">
        <v>16.984487999999999</v>
      </c>
      <c r="AD23" s="126">
        <v>17.005243</v>
      </c>
      <c r="AE23" s="126">
        <v>16.947378</v>
      </c>
      <c r="AF23" s="127">
        <v>3.8539999999999998E-3</v>
      </c>
      <c r="AG23" s="114"/>
      <c r="AH23" s="87"/>
    </row>
    <row r="24" spans="1:34" ht="15" customHeight="1" x14ac:dyDescent="0.3">
      <c r="A24" s="110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87"/>
    </row>
    <row r="25" spans="1:34" ht="15" customHeight="1" x14ac:dyDescent="0.3">
      <c r="A25" s="113" t="s">
        <v>469</v>
      </c>
      <c r="B25" s="123" t="s">
        <v>201</v>
      </c>
      <c r="C25" s="124">
        <v>-3.9870000000000001</v>
      </c>
      <c r="D25" s="124">
        <v>-4.2750000000000004</v>
      </c>
      <c r="E25" s="124">
        <v>-5.4866590000000004</v>
      </c>
      <c r="F25" s="124">
        <v>-5.6122529999999999</v>
      </c>
      <c r="G25" s="124">
        <v>-5.8420439999999996</v>
      </c>
      <c r="H25" s="124">
        <v>-5.898498</v>
      </c>
      <c r="I25" s="124">
        <v>-5.8985370000000001</v>
      </c>
      <c r="J25" s="124">
        <v>-5.9764989999999996</v>
      </c>
      <c r="K25" s="124">
        <v>-6.082668</v>
      </c>
      <c r="L25" s="124">
        <v>-6.1247129999999999</v>
      </c>
      <c r="M25" s="124">
        <v>-6.2503149999999996</v>
      </c>
      <c r="N25" s="124">
        <v>-6.3192370000000002</v>
      </c>
      <c r="O25" s="124">
        <v>-6.4736440000000002</v>
      </c>
      <c r="P25" s="124">
        <v>-6.5625119999999999</v>
      </c>
      <c r="Q25" s="124">
        <v>-6.6830489999999996</v>
      </c>
      <c r="R25" s="124">
        <v>-6.7095079999999996</v>
      </c>
      <c r="S25" s="124">
        <v>-6.7523799999999996</v>
      </c>
      <c r="T25" s="124">
        <v>-6.842689</v>
      </c>
      <c r="U25" s="124">
        <v>-6.7977569999999998</v>
      </c>
      <c r="V25" s="124">
        <v>-6.8125210000000003</v>
      </c>
      <c r="W25" s="124">
        <v>-6.8806989999999999</v>
      </c>
      <c r="X25" s="124">
        <v>-6.8838749999999997</v>
      </c>
      <c r="Y25" s="124">
        <v>-6.9146879999999999</v>
      </c>
      <c r="Z25" s="124">
        <v>-6.858117</v>
      </c>
      <c r="AA25" s="124">
        <v>-6.8244379999999998</v>
      </c>
      <c r="AB25" s="124">
        <v>-6.7056250000000004</v>
      </c>
      <c r="AC25" s="124">
        <v>-6.6585549999999998</v>
      </c>
      <c r="AD25" s="124">
        <v>-6.6247319999999998</v>
      </c>
      <c r="AE25" s="124">
        <v>-6.4314210000000003</v>
      </c>
      <c r="AF25" s="125">
        <v>1.7224E-2</v>
      </c>
      <c r="AG25" s="114"/>
      <c r="AH25" s="87"/>
    </row>
    <row r="26" spans="1:34" ht="15" customHeight="1" x14ac:dyDescent="0.3">
      <c r="A26" s="113" t="s">
        <v>470</v>
      </c>
      <c r="B26" s="123" t="s">
        <v>202</v>
      </c>
      <c r="C26" s="124">
        <v>1.016</v>
      </c>
      <c r="D26" s="124">
        <v>1.0269999999999999</v>
      </c>
      <c r="E26" s="124">
        <v>0.57503000000000004</v>
      </c>
      <c r="F26" s="124">
        <v>0.58379400000000004</v>
      </c>
      <c r="G26" s="124">
        <v>0.651779</v>
      </c>
      <c r="H26" s="124">
        <v>0.68211500000000003</v>
      </c>
      <c r="I26" s="124">
        <v>0.68209799999999998</v>
      </c>
      <c r="J26" s="124">
        <v>0.67825999999999997</v>
      </c>
      <c r="K26" s="124">
        <v>0.68942000000000003</v>
      </c>
      <c r="L26" s="124">
        <v>0.70274199999999998</v>
      </c>
      <c r="M26" s="124">
        <v>0.70090300000000005</v>
      </c>
      <c r="N26" s="124">
        <v>0.709978</v>
      </c>
      <c r="O26" s="124">
        <v>0.71134799999999998</v>
      </c>
      <c r="P26" s="124">
        <v>0.727163</v>
      </c>
      <c r="Q26" s="124">
        <v>0.72629900000000003</v>
      </c>
      <c r="R26" s="124">
        <v>0.73666799999999999</v>
      </c>
      <c r="S26" s="124">
        <v>0.74345000000000006</v>
      </c>
      <c r="T26" s="124">
        <v>0.75196300000000005</v>
      </c>
      <c r="U26" s="124">
        <v>0.75730799999999998</v>
      </c>
      <c r="V26" s="124">
        <v>0.76935100000000001</v>
      </c>
      <c r="W26" s="124">
        <v>0.769231</v>
      </c>
      <c r="X26" s="124">
        <v>0.77193699999999998</v>
      </c>
      <c r="Y26" s="124">
        <v>0.76996900000000001</v>
      </c>
      <c r="Z26" s="124">
        <v>0.78286299999999998</v>
      </c>
      <c r="AA26" s="124">
        <v>0.76741000000000004</v>
      </c>
      <c r="AB26" s="124">
        <v>0.780613</v>
      </c>
      <c r="AC26" s="124">
        <v>0.80513400000000002</v>
      </c>
      <c r="AD26" s="124">
        <v>0.81010400000000005</v>
      </c>
      <c r="AE26" s="124">
        <v>0.773733</v>
      </c>
      <c r="AF26" s="125">
        <v>-9.6810000000000004E-3</v>
      </c>
      <c r="AG26" s="114"/>
      <c r="AH26" s="87"/>
    </row>
    <row r="27" spans="1:34" ht="15" customHeight="1" x14ac:dyDescent="0.3">
      <c r="A27" s="113" t="s">
        <v>471</v>
      </c>
      <c r="B27" s="123" t="s">
        <v>203</v>
      </c>
      <c r="C27" s="124">
        <v>0.71</v>
      </c>
      <c r="D27" s="124">
        <v>0.745</v>
      </c>
      <c r="E27" s="124">
        <v>0.64638899999999999</v>
      </c>
      <c r="F27" s="124">
        <v>0.64619000000000004</v>
      </c>
      <c r="G27" s="124">
        <v>0.59906099999999995</v>
      </c>
      <c r="H27" s="124">
        <v>0.58826800000000001</v>
      </c>
      <c r="I27" s="124">
        <v>0.58643299999999998</v>
      </c>
      <c r="J27" s="124">
        <v>0.58459799999999995</v>
      </c>
      <c r="K27" s="124">
        <v>0.58276300000000003</v>
      </c>
      <c r="L27" s="124">
        <v>0.58930300000000002</v>
      </c>
      <c r="M27" s="124">
        <v>0.57909299999999997</v>
      </c>
      <c r="N27" s="124">
        <v>0.57725800000000005</v>
      </c>
      <c r="O27" s="124">
        <v>0.57542300000000002</v>
      </c>
      <c r="P27" s="124">
        <v>0.57358799999999999</v>
      </c>
      <c r="Q27" s="124">
        <v>0.57175299999999996</v>
      </c>
      <c r="R27" s="124">
        <v>0.56991800000000004</v>
      </c>
      <c r="S27" s="124">
        <v>0.568083</v>
      </c>
      <c r="T27" s="124">
        <v>0.566249</v>
      </c>
      <c r="U27" s="124">
        <v>0.56441399999999997</v>
      </c>
      <c r="V27" s="124">
        <v>0.56200700000000003</v>
      </c>
      <c r="W27" s="124">
        <v>0.56022700000000003</v>
      </c>
      <c r="X27" s="124">
        <v>0.558338</v>
      </c>
      <c r="Y27" s="124">
        <v>0.55669400000000002</v>
      </c>
      <c r="Z27" s="124">
        <v>0.55485899999999999</v>
      </c>
      <c r="AA27" s="124">
        <v>0.55302399999999996</v>
      </c>
      <c r="AB27" s="124">
        <v>0.55118900000000004</v>
      </c>
      <c r="AC27" s="124">
        <v>0.54935400000000001</v>
      </c>
      <c r="AD27" s="124">
        <v>0.54752000000000001</v>
      </c>
      <c r="AE27" s="124">
        <v>0.54549300000000001</v>
      </c>
      <c r="AF27" s="125">
        <v>-9.3690000000000006E-3</v>
      </c>
      <c r="AG27" s="114"/>
      <c r="AH27" s="87"/>
    </row>
    <row r="28" spans="1:34" ht="15" customHeight="1" x14ac:dyDescent="0.3">
      <c r="A28" s="113" t="s">
        <v>472</v>
      </c>
      <c r="B28" s="123" t="s">
        <v>204</v>
      </c>
      <c r="C28" s="124">
        <v>0.443</v>
      </c>
      <c r="D28" s="124">
        <v>0.45500000000000002</v>
      </c>
      <c r="E28" s="124">
        <v>0.64136700000000002</v>
      </c>
      <c r="F28" s="124">
        <v>0.63812999999999998</v>
      </c>
      <c r="G28" s="124">
        <v>0.61907900000000005</v>
      </c>
      <c r="H28" s="124">
        <v>0.57197299999999995</v>
      </c>
      <c r="I28" s="124">
        <v>0.53284799999999999</v>
      </c>
      <c r="J28" s="124">
        <v>0.49857099999999999</v>
      </c>
      <c r="K28" s="124">
        <v>0.47134999999999999</v>
      </c>
      <c r="L28" s="124">
        <v>0.44977400000000001</v>
      </c>
      <c r="M28" s="124">
        <v>0.429647</v>
      </c>
      <c r="N28" s="124">
        <v>0.40834399999999998</v>
      </c>
      <c r="O28" s="124">
        <v>0.391953</v>
      </c>
      <c r="P28" s="124">
        <v>0.37299700000000002</v>
      </c>
      <c r="Q28" s="124">
        <v>0.37082500000000002</v>
      </c>
      <c r="R28" s="124">
        <v>0.366124</v>
      </c>
      <c r="S28" s="124">
        <v>0.36203999999999997</v>
      </c>
      <c r="T28" s="124">
        <v>0.35772999999999999</v>
      </c>
      <c r="U28" s="124">
        <v>0.35836200000000001</v>
      </c>
      <c r="V28" s="124">
        <v>0.35822500000000002</v>
      </c>
      <c r="W28" s="124">
        <v>0.35786099999999998</v>
      </c>
      <c r="X28" s="124">
        <v>0.36000300000000002</v>
      </c>
      <c r="Y28" s="124">
        <v>0.35978599999999999</v>
      </c>
      <c r="Z28" s="124">
        <v>0.36251699999999998</v>
      </c>
      <c r="AA28" s="124">
        <v>0.36956299999999997</v>
      </c>
      <c r="AB28" s="124">
        <v>0.36840699999999998</v>
      </c>
      <c r="AC28" s="124">
        <v>0.38090099999999999</v>
      </c>
      <c r="AD28" s="124">
        <v>0.387239</v>
      </c>
      <c r="AE28" s="124">
        <v>0.39354800000000001</v>
      </c>
      <c r="AF28" s="125">
        <v>-4.2180000000000004E-3</v>
      </c>
      <c r="AG28" s="114"/>
      <c r="AH28" s="87"/>
    </row>
    <row r="29" spans="1:34" ht="15" customHeight="1" x14ac:dyDescent="0.3">
      <c r="A29" s="113" t="s">
        <v>473</v>
      </c>
      <c r="B29" s="123" t="s">
        <v>205</v>
      </c>
      <c r="C29" s="124">
        <v>6.1559999999999997</v>
      </c>
      <c r="D29" s="124">
        <v>6.5019999999999998</v>
      </c>
      <c r="E29" s="124">
        <v>7.3494450000000002</v>
      </c>
      <c r="F29" s="124">
        <v>7.4803670000000002</v>
      </c>
      <c r="G29" s="124">
        <v>7.7119619999999998</v>
      </c>
      <c r="H29" s="124">
        <v>7.7408530000000004</v>
      </c>
      <c r="I29" s="124">
        <v>7.6999149999999998</v>
      </c>
      <c r="J29" s="124">
        <v>7.737927</v>
      </c>
      <c r="K29" s="124">
        <v>7.8262010000000002</v>
      </c>
      <c r="L29" s="124">
        <v>7.8665320000000003</v>
      </c>
      <c r="M29" s="124">
        <v>7.9599580000000003</v>
      </c>
      <c r="N29" s="124">
        <v>8.0148159999999997</v>
      </c>
      <c r="O29" s="124">
        <v>8.1523690000000002</v>
      </c>
      <c r="P29" s="124">
        <v>8.2362599999999997</v>
      </c>
      <c r="Q29" s="124">
        <v>8.3519260000000006</v>
      </c>
      <c r="R29" s="124">
        <v>8.3822179999999999</v>
      </c>
      <c r="S29" s="124">
        <v>8.4259540000000008</v>
      </c>
      <c r="T29" s="124">
        <v>8.5186309999999992</v>
      </c>
      <c r="U29" s="124">
        <v>8.4778400000000005</v>
      </c>
      <c r="V29" s="124">
        <v>8.5021039999999992</v>
      </c>
      <c r="W29" s="124">
        <v>8.5680180000000004</v>
      </c>
      <c r="X29" s="124">
        <v>8.5741530000000008</v>
      </c>
      <c r="Y29" s="124">
        <v>8.6011369999999996</v>
      </c>
      <c r="Z29" s="124">
        <v>8.5583559999999999</v>
      </c>
      <c r="AA29" s="124">
        <v>8.5144359999999999</v>
      </c>
      <c r="AB29" s="124">
        <v>8.4058329999999994</v>
      </c>
      <c r="AC29" s="124">
        <v>8.3939439999999994</v>
      </c>
      <c r="AD29" s="124">
        <v>8.3695950000000003</v>
      </c>
      <c r="AE29" s="124">
        <v>8.1441949999999999</v>
      </c>
      <c r="AF29" s="125">
        <v>1.0045999999999999E-2</v>
      </c>
      <c r="AG29" s="114"/>
      <c r="AH29" s="87"/>
    </row>
    <row r="30" spans="1:34" ht="15" customHeight="1" x14ac:dyDescent="0.3">
      <c r="A30" s="113" t="s">
        <v>474</v>
      </c>
      <c r="B30" s="123" t="s">
        <v>206</v>
      </c>
      <c r="C30" s="124">
        <v>1.01</v>
      </c>
      <c r="D30" s="124">
        <v>1.016</v>
      </c>
      <c r="E30" s="124">
        <v>0.92990300000000004</v>
      </c>
      <c r="F30" s="124">
        <v>0.95240199999999997</v>
      </c>
      <c r="G30" s="124">
        <v>0.95741200000000004</v>
      </c>
      <c r="H30" s="124">
        <v>0.94188799999999995</v>
      </c>
      <c r="I30" s="124">
        <v>0.96402900000000002</v>
      </c>
      <c r="J30" s="124">
        <v>0.973603</v>
      </c>
      <c r="K30" s="124">
        <v>1.0076430000000001</v>
      </c>
      <c r="L30" s="124">
        <v>0.98453100000000004</v>
      </c>
      <c r="M30" s="124">
        <v>0.99140399999999995</v>
      </c>
      <c r="N30" s="124">
        <v>0.98396300000000003</v>
      </c>
      <c r="O30" s="124">
        <v>1.0067520000000001</v>
      </c>
      <c r="P30" s="124">
        <v>1.0017689999999999</v>
      </c>
      <c r="Q30" s="124">
        <v>1.007274</v>
      </c>
      <c r="R30" s="124">
        <v>1.0074380000000001</v>
      </c>
      <c r="S30" s="124">
        <v>1.0092300000000001</v>
      </c>
      <c r="T30" s="124">
        <v>1.013738</v>
      </c>
      <c r="U30" s="124">
        <v>1.011498</v>
      </c>
      <c r="V30" s="124">
        <v>1.0099089999999999</v>
      </c>
      <c r="W30" s="124">
        <v>1.005269</v>
      </c>
      <c r="X30" s="124">
        <v>0.99675499999999995</v>
      </c>
      <c r="Y30" s="124">
        <v>0.99619000000000002</v>
      </c>
      <c r="Z30" s="124">
        <v>0.99468999999999996</v>
      </c>
      <c r="AA30" s="124">
        <v>0.97349399999999997</v>
      </c>
      <c r="AB30" s="124">
        <v>0.96989300000000001</v>
      </c>
      <c r="AC30" s="124">
        <v>0.97395600000000004</v>
      </c>
      <c r="AD30" s="124">
        <v>0.97454499999999999</v>
      </c>
      <c r="AE30" s="124">
        <v>0.96512399999999998</v>
      </c>
      <c r="AF30" s="125">
        <v>-1.622E-3</v>
      </c>
      <c r="AG30" s="114"/>
      <c r="AH30" s="87"/>
    </row>
    <row r="31" spans="1:34" ht="12" x14ac:dyDescent="0.3">
      <c r="A31" s="113" t="s">
        <v>475</v>
      </c>
      <c r="B31" s="123" t="s">
        <v>207</v>
      </c>
      <c r="C31" s="124">
        <v>2.9000000000000001E-2</v>
      </c>
      <c r="D31" s="124">
        <v>-6.0999999999999999E-2</v>
      </c>
      <c r="E31" s="124">
        <v>0</v>
      </c>
      <c r="F31" s="124">
        <v>0</v>
      </c>
      <c r="G31" s="124">
        <v>0</v>
      </c>
      <c r="H31" s="124">
        <v>0</v>
      </c>
      <c r="I31" s="124">
        <v>0</v>
      </c>
      <c r="J31" s="124">
        <v>0</v>
      </c>
      <c r="K31" s="124">
        <v>0</v>
      </c>
      <c r="L31" s="124">
        <v>0</v>
      </c>
      <c r="M31" s="124">
        <v>0</v>
      </c>
      <c r="N31" s="124">
        <v>0</v>
      </c>
      <c r="O31" s="124">
        <v>0</v>
      </c>
      <c r="P31" s="124">
        <v>0</v>
      </c>
      <c r="Q31" s="124">
        <v>0</v>
      </c>
      <c r="R31" s="124">
        <v>0</v>
      </c>
      <c r="S31" s="124">
        <v>0</v>
      </c>
      <c r="T31" s="124">
        <v>0</v>
      </c>
      <c r="U31" s="124">
        <v>0</v>
      </c>
      <c r="V31" s="124">
        <v>0</v>
      </c>
      <c r="W31" s="124">
        <v>0</v>
      </c>
      <c r="X31" s="124">
        <v>0</v>
      </c>
      <c r="Y31" s="124">
        <v>0</v>
      </c>
      <c r="Z31" s="124">
        <v>0</v>
      </c>
      <c r="AA31" s="124">
        <v>0</v>
      </c>
      <c r="AB31" s="124">
        <v>0</v>
      </c>
      <c r="AC31" s="124">
        <v>0</v>
      </c>
      <c r="AD31" s="124">
        <v>0</v>
      </c>
      <c r="AE31" s="124">
        <v>0</v>
      </c>
      <c r="AF31" s="125" t="s">
        <v>645</v>
      </c>
      <c r="AG31" s="114"/>
      <c r="AH31" s="87"/>
    </row>
    <row r="32" spans="1:34" ht="12" x14ac:dyDescent="0.3">
      <c r="A32" s="113" t="s">
        <v>476</v>
      </c>
      <c r="B32" s="123" t="s">
        <v>208</v>
      </c>
      <c r="C32" s="124">
        <v>5.9699749999999998</v>
      </c>
      <c r="D32" s="124">
        <v>6.296977</v>
      </c>
      <c r="E32" s="124">
        <v>6.4319179999999996</v>
      </c>
      <c r="F32" s="124">
        <v>6.4290310000000002</v>
      </c>
      <c r="G32" s="124">
        <v>6.5575539999999997</v>
      </c>
      <c r="H32" s="124">
        <v>6.4541130000000004</v>
      </c>
      <c r="I32" s="124">
        <v>6.365405</v>
      </c>
      <c r="J32" s="124">
        <v>6.2854109999999999</v>
      </c>
      <c r="K32" s="124">
        <v>6.2338209999999998</v>
      </c>
      <c r="L32" s="124">
        <v>6.2209989999999999</v>
      </c>
      <c r="M32" s="124">
        <v>6.2777099999999999</v>
      </c>
      <c r="N32" s="124">
        <v>6.3210569999999997</v>
      </c>
      <c r="O32" s="124">
        <v>6.4106740000000002</v>
      </c>
      <c r="P32" s="124">
        <v>6.4591070000000004</v>
      </c>
      <c r="Q32" s="124">
        <v>6.5548060000000001</v>
      </c>
      <c r="R32" s="124">
        <v>6.5949949999999999</v>
      </c>
      <c r="S32" s="124">
        <v>6.5962969999999999</v>
      </c>
      <c r="T32" s="124">
        <v>6.695856</v>
      </c>
      <c r="U32" s="124">
        <v>6.691878</v>
      </c>
      <c r="V32" s="124">
        <v>6.7411700000000003</v>
      </c>
      <c r="W32" s="124">
        <v>6.8641959999999997</v>
      </c>
      <c r="X32" s="124">
        <v>6.9634729999999996</v>
      </c>
      <c r="Y32" s="124">
        <v>7.0134230000000004</v>
      </c>
      <c r="Z32" s="124">
        <v>7.0499260000000001</v>
      </c>
      <c r="AA32" s="124">
        <v>7.0984809999999996</v>
      </c>
      <c r="AB32" s="124">
        <v>7.1375390000000003</v>
      </c>
      <c r="AC32" s="124">
        <v>7.1668159999999999</v>
      </c>
      <c r="AD32" s="124">
        <v>7.2011950000000002</v>
      </c>
      <c r="AE32" s="124">
        <v>7.2237090000000004</v>
      </c>
      <c r="AF32" s="125">
        <v>6.8310000000000003E-3</v>
      </c>
      <c r="AG32" s="114"/>
      <c r="AH32" s="87"/>
    </row>
    <row r="33" spans="1:34" ht="12" x14ac:dyDescent="0.3">
      <c r="A33" s="113" t="s">
        <v>477</v>
      </c>
      <c r="B33" s="123" t="s">
        <v>535</v>
      </c>
      <c r="C33" s="124">
        <v>1.151597</v>
      </c>
      <c r="D33" s="124">
        <v>1.173395</v>
      </c>
      <c r="E33" s="124">
        <v>1.2233290000000001</v>
      </c>
      <c r="F33" s="124">
        <v>1.2029510000000001</v>
      </c>
      <c r="G33" s="124">
        <v>1.1965600000000001</v>
      </c>
      <c r="H33" s="124">
        <v>1.1942820000000001</v>
      </c>
      <c r="I33" s="124">
        <v>1.136779</v>
      </c>
      <c r="J33" s="124">
        <v>1.1342950000000001</v>
      </c>
      <c r="K33" s="124">
        <v>1.131262</v>
      </c>
      <c r="L33" s="124">
        <v>1.128301</v>
      </c>
      <c r="M33" s="124">
        <v>1.125092</v>
      </c>
      <c r="N33" s="124">
        <v>1.1231139999999999</v>
      </c>
      <c r="O33" s="124">
        <v>1.1212930000000001</v>
      </c>
      <c r="P33" s="124">
        <v>1.1192610000000001</v>
      </c>
      <c r="Q33" s="124">
        <v>1.11697</v>
      </c>
      <c r="R33" s="124">
        <v>1.11527</v>
      </c>
      <c r="S33" s="124">
        <v>1.1139349999999999</v>
      </c>
      <c r="T33" s="124">
        <v>1.1128290000000001</v>
      </c>
      <c r="U33" s="124">
        <v>1.1123609999999999</v>
      </c>
      <c r="V33" s="124">
        <v>1.1118680000000001</v>
      </c>
      <c r="W33" s="124">
        <v>1.1120000000000001</v>
      </c>
      <c r="X33" s="124">
        <v>1.112441</v>
      </c>
      <c r="Y33" s="124">
        <v>1.1135759999999999</v>
      </c>
      <c r="Z33" s="124">
        <v>1.1150800000000001</v>
      </c>
      <c r="AA33" s="124">
        <v>1.1244940000000001</v>
      </c>
      <c r="AB33" s="124">
        <v>1.138954</v>
      </c>
      <c r="AC33" s="124">
        <v>1.1637489999999999</v>
      </c>
      <c r="AD33" s="124">
        <v>1.181888</v>
      </c>
      <c r="AE33" s="124">
        <v>1.1961409999999999</v>
      </c>
      <c r="AF33" s="125">
        <v>1.356E-3</v>
      </c>
      <c r="AG33" s="114"/>
      <c r="AH33" s="87"/>
    </row>
    <row r="34" spans="1:34" ht="12" x14ac:dyDescent="0.3">
      <c r="A34" s="113" t="s">
        <v>478</v>
      </c>
      <c r="B34" s="123" t="s">
        <v>664</v>
      </c>
      <c r="C34" s="124">
        <v>0.88826700000000003</v>
      </c>
      <c r="D34" s="124">
        <v>0.88663499999999995</v>
      </c>
      <c r="E34" s="124">
        <v>0.90816799999999998</v>
      </c>
      <c r="F34" s="124">
        <v>0.90070799999999995</v>
      </c>
      <c r="G34" s="124">
        <v>0.89525900000000003</v>
      </c>
      <c r="H34" s="124">
        <v>0.89078000000000002</v>
      </c>
      <c r="I34" s="124">
        <v>0.88468899999999995</v>
      </c>
      <c r="J34" s="124">
        <v>0.877112</v>
      </c>
      <c r="K34" s="124">
        <v>0.86830600000000002</v>
      </c>
      <c r="L34" s="124">
        <v>0.86020200000000002</v>
      </c>
      <c r="M34" s="124">
        <v>0.85241599999999995</v>
      </c>
      <c r="N34" s="124">
        <v>0.84707299999999996</v>
      </c>
      <c r="O34" s="124">
        <v>0.843028</v>
      </c>
      <c r="P34" s="124">
        <v>0.83882900000000005</v>
      </c>
      <c r="Q34" s="124">
        <v>0.83372199999999996</v>
      </c>
      <c r="R34" s="124">
        <v>0.83013300000000001</v>
      </c>
      <c r="S34" s="124">
        <v>0.82748999999999995</v>
      </c>
      <c r="T34" s="124">
        <v>0.82537700000000003</v>
      </c>
      <c r="U34" s="124">
        <v>0.82497500000000001</v>
      </c>
      <c r="V34" s="124">
        <v>0.82484500000000005</v>
      </c>
      <c r="W34" s="124">
        <v>0.82603800000000005</v>
      </c>
      <c r="X34" s="124">
        <v>0.82802200000000004</v>
      </c>
      <c r="Y34" s="124">
        <v>0.83152400000000004</v>
      </c>
      <c r="Z34" s="124">
        <v>0.83620399999999995</v>
      </c>
      <c r="AA34" s="124">
        <v>0.84243500000000004</v>
      </c>
      <c r="AB34" s="124">
        <v>0.85008099999999998</v>
      </c>
      <c r="AC34" s="124">
        <v>0.85816700000000001</v>
      </c>
      <c r="AD34" s="124">
        <v>0.86726999999999999</v>
      </c>
      <c r="AE34" s="124">
        <v>0.87801300000000004</v>
      </c>
      <c r="AF34" s="125">
        <v>-4.15E-4</v>
      </c>
      <c r="AG34" s="114"/>
      <c r="AH34" s="87"/>
    </row>
    <row r="35" spans="1:34" ht="12" x14ac:dyDescent="0.3">
      <c r="A35" s="113" t="s">
        <v>479</v>
      </c>
      <c r="B35" s="123" t="s">
        <v>209</v>
      </c>
      <c r="C35" s="124">
        <v>0.97899999999999998</v>
      </c>
      <c r="D35" s="124">
        <v>0.96047400000000005</v>
      </c>
      <c r="E35" s="124">
        <v>1.0262929999999999</v>
      </c>
      <c r="F35" s="124">
        <v>1.0217849999999999</v>
      </c>
      <c r="G35" s="124">
        <v>1.019358</v>
      </c>
      <c r="H35" s="124">
        <v>1.0179819999999999</v>
      </c>
      <c r="I35" s="124">
        <v>1.021285</v>
      </c>
      <c r="J35" s="124">
        <v>1.017118</v>
      </c>
      <c r="K35" s="124">
        <v>1.011808</v>
      </c>
      <c r="L35" s="124">
        <v>1.007296</v>
      </c>
      <c r="M35" s="124">
        <v>1.00319</v>
      </c>
      <c r="N35" s="124">
        <v>1.001611</v>
      </c>
      <c r="O35" s="124">
        <v>1.001428</v>
      </c>
      <c r="P35" s="124">
        <v>1.008569</v>
      </c>
      <c r="Q35" s="124">
        <v>1.0077050000000001</v>
      </c>
      <c r="R35" s="124">
        <v>1.008473</v>
      </c>
      <c r="S35" s="124">
        <v>1.010289</v>
      </c>
      <c r="T35" s="124">
        <v>1.012737</v>
      </c>
      <c r="U35" s="124">
        <v>1.0170250000000001</v>
      </c>
      <c r="V35" s="124">
        <v>1.0302579999999999</v>
      </c>
      <c r="W35" s="124">
        <v>1.0365839999999999</v>
      </c>
      <c r="X35" s="124">
        <v>1.043836</v>
      </c>
      <c r="Y35" s="124">
        <v>1.045533</v>
      </c>
      <c r="Z35" s="124">
        <v>1.0536099999999999</v>
      </c>
      <c r="AA35" s="124">
        <v>1.0651520000000001</v>
      </c>
      <c r="AB35" s="124">
        <v>1.0783689999999999</v>
      </c>
      <c r="AC35" s="124">
        <v>1.1023270000000001</v>
      </c>
      <c r="AD35" s="124">
        <v>1.1130720000000001</v>
      </c>
      <c r="AE35" s="124">
        <v>1.121086</v>
      </c>
      <c r="AF35" s="125">
        <v>4.8520000000000004E-3</v>
      </c>
      <c r="AG35" s="114"/>
      <c r="AH35" s="87"/>
    </row>
    <row r="36" spans="1:34" ht="12" x14ac:dyDescent="0.3">
      <c r="A36" s="113" t="s">
        <v>480</v>
      </c>
      <c r="B36" s="123" t="s">
        <v>210</v>
      </c>
      <c r="C36" s="124">
        <v>-9.0732999999999994E-2</v>
      </c>
      <c r="D36" s="124">
        <v>-7.3839000000000002E-2</v>
      </c>
      <c r="E36" s="124">
        <v>-0.11812499999999999</v>
      </c>
      <c r="F36" s="124">
        <v>-0.121077</v>
      </c>
      <c r="G36" s="124">
        <v>-0.124098</v>
      </c>
      <c r="H36" s="124">
        <v>-0.12720200000000001</v>
      </c>
      <c r="I36" s="124">
        <v>-0.136596</v>
      </c>
      <c r="J36" s="124">
        <v>-0.14000599999999999</v>
      </c>
      <c r="K36" s="124">
        <v>-0.14350099999999999</v>
      </c>
      <c r="L36" s="124">
        <v>-0.147094</v>
      </c>
      <c r="M36" s="124">
        <v>-0.15077299999999999</v>
      </c>
      <c r="N36" s="124">
        <v>-0.15453800000000001</v>
      </c>
      <c r="O36" s="124">
        <v>-0.15840000000000001</v>
      </c>
      <c r="P36" s="124">
        <v>-0.16974</v>
      </c>
      <c r="Q36" s="124">
        <v>-0.173982</v>
      </c>
      <c r="R36" s="124">
        <v>-0.178339</v>
      </c>
      <c r="S36" s="124">
        <v>-0.18279899999999999</v>
      </c>
      <c r="T36" s="124">
        <v>-0.187361</v>
      </c>
      <c r="U36" s="124">
        <v>-0.19205</v>
      </c>
      <c r="V36" s="124">
        <v>-0.20541300000000001</v>
      </c>
      <c r="W36" s="124">
        <v>-0.21054700000000001</v>
      </c>
      <c r="X36" s="124">
        <v>-0.215813</v>
      </c>
      <c r="Y36" s="124">
        <v>-0.214009</v>
      </c>
      <c r="Z36" s="124">
        <v>-0.21740599999999999</v>
      </c>
      <c r="AA36" s="124">
        <v>-0.222717</v>
      </c>
      <c r="AB36" s="124">
        <v>-0.22828799999999999</v>
      </c>
      <c r="AC36" s="124">
        <v>-0.24415999999999999</v>
      </c>
      <c r="AD36" s="124">
        <v>-0.24580199999999999</v>
      </c>
      <c r="AE36" s="124">
        <v>-0.24307300000000001</v>
      </c>
      <c r="AF36" s="125">
        <v>3.5820999999999999E-2</v>
      </c>
      <c r="AG36" s="114"/>
      <c r="AH36" s="87"/>
    </row>
    <row r="37" spans="1:34" ht="12" x14ac:dyDescent="0.3">
      <c r="A37" s="113" t="s">
        <v>482</v>
      </c>
      <c r="B37" s="123" t="s">
        <v>212</v>
      </c>
      <c r="C37" s="124">
        <v>0.103046</v>
      </c>
      <c r="D37" s="124">
        <v>9.7053E-2</v>
      </c>
      <c r="E37" s="124">
        <v>0.112022</v>
      </c>
      <c r="F37" s="124">
        <v>0.10396</v>
      </c>
      <c r="G37" s="124">
        <v>0.10224999999999999</v>
      </c>
      <c r="H37" s="124">
        <v>0.103813</v>
      </c>
      <c r="I37" s="124">
        <v>7.9212000000000005E-2</v>
      </c>
      <c r="J37" s="124">
        <v>8.3934999999999996E-2</v>
      </c>
      <c r="K37" s="124">
        <v>8.8371000000000005E-2</v>
      </c>
      <c r="L37" s="124">
        <v>9.0935000000000002E-2</v>
      </c>
      <c r="M37" s="124">
        <v>9.0301000000000006E-2</v>
      </c>
      <c r="N37" s="124">
        <v>9.1918E-2</v>
      </c>
      <c r="O37" s="124">
        <v>9.0519000000000002E-2</v>
      </c>
      <c r="P37" s="124">
        <v>8.8805999999999996E-2</v>
      </c>
      <c r="Q37" s="124">
        <v>8.7027999999999994E-2</v>
      </c>
      <c r="R37" s="124">
        <v>8.5183999999999996E-2</v>
      </c>
      <c r="S37" s="124">
        <v>8.3271999999999999E-2</v>
      </c>
      <c r="T37" s="124">
        <v>8.1551999999999999E-2</v>
      </c>
      <c r="U37" s="124">
        <v>7.9501000000000002E-2</v>
      </c>
      <c r="V37" s="124">
        <v>7.7378000000000002E-2</v>
      </c>
      <c r="W37" s="124">
        <v>7.5180999999999998E-2</v>
      </c>
      <c r="X37" s="124">
        <v>7.2909000000000002E-2</v>
      </c>
      <c r="Y37" s="124">
        <v>7.0562E-2</v>
      </c>
      <c r="Z37" s="124">
        <v>6.8136000000000002E-2</v>
      </c>
      <c r="AA37" s="124">
        <v>6.5630999999999995E-2</v>
      </c>
      <c r="AB37" s="124">
        <v>6.3045000000000004E-2</v>
      </c>
      <c r="AC37" s="124">
        <v>6.0377E-2</v>
      </c>
      <c r="AD37" s="124">
        <v>5.7681999999999997E-2</v>
      </c>
      <c r="AE37" s="124">
        <v>5.4987000000000001E-2</v>
      </c>
      <c r="AF37" s="125" t="s">
        <v>645</v>
      </c>
      <c r="AG37" s="114"/>
      <c r="AH37" s="87"/>
    </row>
    <row r="38" spans="1:34" ht="12" x14ac:dyDescent="0.3">
      <c r="A38" s="113" t="s">
        <v>483</v>
      </c>
      <c r="B38" s="123" t="s">
        <v>209</v>
      </c>
      <c r="C38" s="124">
        <v>0.107</v>
      </c>
      <c r="D38" s="124">
        <v>9.4228999999999993E-2</v>
      </c>
      <c r="E38" s="124">
        <v>0.104004</v>
      </c>
      <c r="F38" s="124">
        <v>9.5902000000000001E-2</v>
      </c>
      <c r="G38" s="124">
        <v>9.4152E-2</v>
      </c>
      <c r="H38" s="124">
        <v>9.5673999999999995E-2</v>
      </c>
      <c r="I38" s="124">
        <v>7.1032999999999999E-2</v>
      </c>
      <c r="J38" s="124">
        <v>7.5715000000000005E-2</v>
      </c>
      <c r="K38" s="124">
        <v>8.0109E-2</v>
      </c>
      <c r="L38" s="124">
        <v>8.2632999999999998E-2</v>
      </c>
      <c r="M38" s="124">
        <v>8.1957000000000002E-2</v>
      </c>
      <c r="N38" s="124">
        <v>8.3531999999999995E-2</v>
      </c>
      <c r="O38" s="124">
        <v>8.2090999999999997E-2</v>
      </c>
      <c r="P38" s="124">
        <v>8.0336000000000005E-2</v>
      </c>
      <c r="Q38" s="124">
        <v>7.8516000000000002E-2</v>
      </c>
      <c r="R38" s="124">
        <v>7.6629000000000003E-2</v>
      </c>
      <c r="S38" s="124">
        <v>7.4674000000000004E-2</v>
      </c>
      <c r="T38" s="124">
        <v>7.2911000000000004E-2</v>
      </c>
      <c r="U38" s="124">
        <v>7.0817000000000005E-2</v>
      </c>
      <c r="V38" s="124">
        <v>6.8650000000000003E-2</v>
      </c>
      <c r="W38" s="124">
        <v>6.6409999999999997E-2</v>
      </c>
      <c r="X38" s="124">
        <v>6.4094999999999999E-2</v>
      </c>
      <c r="Y38" s="124">
        <v>6.1703000000000001E-2</v>
      </c>
      <c r="Z38" s="124">
        <v>5.9233000000000001E-2</v>
      </c>
      <c r="AA38" s="124">
        <v>5.6682999999999997E-2</v>
      </c>
      <c r="AB38" s="124">
        <v>5.4052999999999997E-2</v>
      </c>
      <c r="AC38" s="124">
        <v>5.1339000000000003E-2</v>
      </c>
      <c r="AD38" s="124">
        <v>4.8599000000000003E-2</v>
      </c>
      <c r="AE38" s="124">
        <v>4.5858999999999997E-2</v>
      </c>
      <c r="AF38" s="125">
        <v>-2.9805999999999999E-2</v>
      </c>
      <c r="AG38" s="114"/>
      <c r="AH38" s="87"/>
    </row>
    <row r="39" spans="1:34" ht="12" x14ac:dyDescent="0.3">
      <c r="A39" s="113" t="s">
        <v>484</v>
      </c>
      <c r="B39" s="123" t="s">
        <v>210</v>
      </c>
      <c r="C39" s="124">
        <v>-3.9529999999999999E-3</v>
      </c>
      <c r="D39" s="124">
        <v>2.8249999999999998E-3</v>
      </c>
      <c r="E39" s="124">
        <v>8.0180000000000008E-3</v>
      </c>
      <c r="F39" s="124">
        <v>8.0579999999999992E-3</v>
      </c>
      <c r="G39" s="124">
        <v>8.0979999999999993E-3</v>
      </c>
      <c r="H39" s="124">
        <v>8.1390000000000004E-3</v>
      </c>
      <c r="I39" s="124">
        <v>8.1799999999999998E-3</v>
      </c>
      <c r="J39" s="124">
        <v>8.2199999999999999E-3</v>
      </c>
      <c r="K39" s="124">
        <v>8.2620000000000002E-3</v>
      </c>
      <c r="L39" s="124">
        <v>8.3029999999999996E-3</v>
      </c>
      <c r="M39" s="124">
        <v>8.3440000000000007E-3</v>
      </c>
      <c r="N39" s="124">
        <v>8.3859999999999994E-3</v>
      </c>
      <c r="O39" s="124">
        <v>8.4279999999999997E-3</v>
      </c>
      <c r="P39" s="124">
        <v>8.4700000000000001E-3</v>
      </c>
      <c r="Q39" s="124">
        <v>8.5120000000000005E-3</v>
      </c>
      <c r="R39" s="124">
        <v>8.5550000000000001E-3</v>
      </c>
      <c r="S39" s="124">
        <v>8.5979999999999997E-3</v>
      </c>
      <c r="T39" s="124">
        <v>8.6409999999999994E-3</v>
      </c>
      <c r="U39" s="124">
        <v>8.6840000000000007E-3</v>
      </c>
      <c r="V39" s="124">
        <v>8.7270000000000004E-3</v>
      </c>
      <c r="W39" s="124">
        <v>8.7709999999999993E-3</v>
      </c>
      <c r="X39" s="124">
        <v>8.8149999999999999E-3</v>
      </c>
      <c r="Y39" s="124">
        <v>8.8590000000000006E-3</v>
      </c>
      <c r="Z39" s="124">
        <v>8.9029999999999995E-3</v>
      </c>
      <c r="AA39" s="124">
        <v>8.9479999999999994E-3</v>
      </c>
      <c r="AB39" s="124">
        <v>8.9929999999999993E-3</v>
      </c>
      <c r="AC39" s="124">
        <v>9.0379999999999992E-3</v>
      </c>
      <c r="AD39" s="124">
        <v>9.0830000000000008E-3</v>
      </c>
      <c r="AE39" s="124">
        <v>9.1280000000000007E-3</v>
      </c>
      <c r="AF39" s="125" t="s">
        <v>645</v>
      </c>
      <c r="AG39" s="114"/>
      <c r="AH39" s="87"/>
    </row>
    <row r="40" spans="1:34" ht="12" x14ac:dyDescent="0.3">
      <c r="A40" s="113" t="s">
        <v>482</v>
      </c>
      <c r="B40" s="123" t="s">
        <v>692</v>
      </c>
      <c r="C40" s="124">
        <v>0.15696599999999999</v>
      </c>
      <c r="D40" s="124">
        <v>0.18584899999999999</v>
      </c>
      <c r="E40" s="124">
        <v>0.19922599999999999</v>
      </c>
      <c r="F40" s="124">
        <v>0.19447500000000001</v>
      </c>
      <c r="G40" s="124">
        <v>0.19520599999999999</v>
      </c>
      <c r="H40" s="124">
        <v>0.19587099999999999</v>
      </c>
      <c r="I40" s="124">
        <v>0.169574</v>
      </c>
      <c r="J40" s="124">
        <v>0.16946800000000001</v>
      </c>
      <c r="K40" s="124">
        <v>0.17105799999999999</v>
      </c>
      <c r="L40" s="124">
        <v>0.173509</v>
      </c>
      <c r="M40" s="124">
        <v>0.17861099999999999</v>
      </c>
      <c r="N40" s="124">
        <v>0.18016299999999999</v>
      </c>
      <c r="O40" s="124">
        <v>0.183723</v>
      </c>
      <c r="P40" s="124">
        <v>0.18753600000000001</v>
      </c>
      <c r="Q40" s="124">
        <v>0.192047</v>
      </c>
      <c r="R40" s="124">
        <v>0.195715</v>
      </c>
      <c r="S40" s="124">
        <v>0.198881</v>
      </c>
      <c r="T40" s="124">
        <v>0.20156499999999999</v>
      </c>
      <c r="U40" s="124">
        <v>0.20352000000000001</v>
      </c>
      <c r="V40" s="124">
        <v>0.20505499999999999</v>
      </c>
      <c r="W40" s="124">
        <v>0.20638000000000001</v>
      </c>
      <c r="X40" s="124">
        <v>0.20710400000000001</v>
      </c>
      <c r="Y40" s="124">
        <v>0.20721500000000001</v>
      </c>
      <c r="Z40" s="124">
        <v>0.20685000000000001</v>
      </c>
      <c r="AA40" s="124">
        <v>0.21198700000000001</v>
      </c>
      <c r="AB40" s="124">
        <v>0.22120899999999999</v>
      </c>
      <c r="AC40" s="124">
        <v>0.24021100000000001</v>
      </c>
      <c r="AD40" s="124">
        <v>0.25170199999999998</v>
      </c>
      <c r="AE40" s="124">
        <v>0.25795400000000002</v>
      </c>
      <c r="AF40" s="125">
        <v>1.7899000000000002E-2</v>
      </c>
      <c r="AG40" s="114"/>
      <c r="AH40" s="87"/>
    </row>
    <row r="41" spans="1:34" ht="12" x14ac:dyDescent="0.3">
      <c r="A41" s="113" t="s">
        <v>483</v>
      </c>
      <c r="B41" s="123" t="s">
        <v>209</v>
      </c>
      <c r="C41" s="124">
        <v>0.135765</v>
      </c>
      <c r="D41" s="124">
        <v>0.162187</v>
      </c>
      <c r="E41" s="124">
        <v>0.164766</v>
      </c>
      <c r="F41" s="124">
        <v>0.159584</v>
      </c>
      <c r="G41" s="124">
        <v>0.15987899999999999</v>
      </c>
      <c r="H41" s="124">
        <v>0.16010199999999999</v>
      </c>
      <c r="I41" s="124">
        <v>0.13335900000000001</v>
      </c>
      <c r="J41" s="124">
        <v>0.132799</v>
      </c>
      <c r="K41" s="124">
        <v>0.13393099999999999</v>
      </c>
      <c r="L41" s="124">
        <v>0.13591900000000001</v>
      </c>
      <c r="M41" s="124">
        <v>0.14055000000000001</v>
      </c>
      <c r="N41" s="124">
        <v>0.141627</v>
      </c>
      <c r="O41" s="124">
        <v>0.144705</v>
      </c>
      <c r="P41" s="124">
        <v>0.14802999999999999</v>
      </c>
      <c r="Q41" s="124">
        <v>0.15204699999999999</v>
      </c>
      <c r="R41" s="124">
        <v>0.15521499999999999</v>
      </c>
      <c r="S41" s="124">
        <v>0.15787499999999999</v>
      </c>
      <c r="T41" s="124">
        <v>0.16004599999999999</v>
      </c>
      <c r="U41" s="124">
        <v>0.16148299999999999</v>
      </c>
      <c r="V41" s="124">
        <v>0.162492</v>
      </c>
      <c r="W41" s="124">
        <v>0.16328400000000001</v>
      </c>
      <c r="X41" s="124">
        <v>0.16347</v>
      </c>
      <c r="Y41" s="124">
        <v>0.16303599999999999</v>
      </c>
      <c r="Z41" s="124">
        <v>0.16211900000000001</v>
      </c>
      <c r="AA41" s="124">
        <v>0.16669600000000001</v>
      </c>
      <c r="AB41" s="124">
        <v>0.17535300000000001</v>
      </c>
      <c r="AC41" s="124">
        <v>0.19378100000000001</v>
      </c>
      <c r="AD41" s="124">
        <v>0.20469200000000001</v>
      </c>
      <c r="AE41" s="124">
        <v>0.21035599999999999</v>
      </c>
      <c r="AF41" s="125">
        <v>1.5761000000000001E-2</v>
      </c>
      <c r="AG41" s="114"/>
      <c r="AH41" s="87"/>
    </row>
    <row r="42" spans="1:34" ht="12" x14ac:dyDescent="0.3">
      <c r="A42" s="113" t="s">
        <v>484</v>
      </c>
      <c r="B42" s="123" t="s">
        <v>210</v>
      </c>
      <c r="C42" s="124">
        <v>2.12E-2</v>
      </c>
      <c r="D42" s="124">
        <v>2.3661999999999999E-2</v>
      </c>
      <c r="E42" s="124">
        <v>3.4459999999999998E-2</v>
      </c>
      <c r="F42" s="124">
        <v>3.4890999999999998E-2</v>
      </c>
      <c r="G42" s="124">
        <v>3.5326999999999997E-2</v>
      </c>
      <c r="H42" s="124">
        <v>3.5769000000000002E-2</v>
      </c>
      <c r="I42" s="124">
        <v>3.6215999999999998E-2</v>
      </c>
      <c r="J42" s="124">
        <v>3.6667999999999999E-2</v>
      </c>
      <c r="K42" s="124">
        <v>3.7127E-2</v>
      </c>
      <c r="L42" s="124">
        <v>3.7590999999999999E-2</v>
      </c>
      <c r="M42" s="124">
        <v>3.8060999999999998E-2</v>
      </c>
      <c r="N42" s="124">
        <v>3.8536000000000001E-2</v>
      </c>
      <c r="O42" s="124">
        <v>3.9017999999999997E-2</v>
      </c>
      <c r="P42" s="124">
        <v>3.9505999999999999E-2</v>
      </c>
      <c r="Q42" s="124">
        <v>0.04</v>
      </c>
      <c r="R42" s="124">
        <v>4.0500000000000001E-2</v>
      </c>
      <c r="S42" s="124">
        <v>4.1006000000000001E-2</v>
      </c>
      <c r="T42" s="124">
        <v>4.1519E-2</v>
      </c>
      <c r="U42" s="124">
        <v>4.2037999999999999E-2</v>
      </c>
      <c r="V42" s="124">
        <v>4.2562999999999997E-2</v>
      </c>
      <c r="W42" s="124">
        <v>4.3095000000000001E-2</v>
      </c>
      <c r="X42" s="124">
        <v>4.3633999999999999E-2</v>
      </c>
      <c r="Y42" s="124">
        <v>4.4179000000000003E-2</v>
      </c>
      <c r="Z42" s="124">
        <v>4.4731E-2</v>
      </c>
      <c r="AA42" s="124">
        <v>4.5290999999999998E-2</v>
      </c>
      <c r="AB42" s="124">
        <v>4.5857000000000002E-2</v>
      </c>
      <c r="AC42" s="124">
        <v>4.6429999999999999E-2</v>
      </c>
      <c r="AD42" s="124">
        <v>4.7010000000000003E-2</v>
      </c>
      <c r="AE42" s="124">
        <v>4.7598000000000001E-2</v>
      </c>
      <c r="AF42" s="125">
        <v>2.9305999999999999E-2</v>
      </c>
      <c r="AG42" s="114"/>
      <c r="AH42" s="87"/>
    </row>
    <row r="43" spans="1:34" ht="12" x14ac:dyDescent="0.3">
      <c r="A43" s="113" t="s">
        <v>486</v>
      </c>
      <c r="B43" s="123" t="s">
        <v>213</v>
      </c>
      <c r="C43" s="124">
        <v>3.3170000000000001E-3</v>
      </c>
      <c r="D43" s="124">
        <v>3.8579999999999999E-3</v>
      </c>
      <c r="E43" s="124">
        <v>3.9139999999999999E-3</v>
      </c>
      <c r="F43" s="124">
        <v>3.8080000000000002E-3</v>
      </c>
      <c r="G43" s="124">
        <v>3.8440000000000002E-3</v>
      </c>
      <c r="H43" s="124">
        <v>3.8180000000000002E-3</v>
      </c>
      <c r="I43" s="124">
        <v>3.3029999999999999E-3</v>
      </c>
      <c r="J43" s="124">
        <v>3.7799999999999999E-3</v>
      </c>
      <c r="K43" s="124">
        <v>3.5270000000000002E-3</v>
      </c>
      <c r="L43" s="124">
        <v>3.6549999999999998E-3</v>
      </c>
      <c r="M43" s="124">
        <v>3.764E-3</v>
      </c>
      <c r="N43" s="124">
        <v>3.96E-3</v>
      </c>
      <c r="O43" s="124">
        <v>4.0229999999999997E-3</v>
      </c>
      <c r="P43" s="124">
        <v>4.0899999999999999E-3</v>
      </c>
      <c r="Q43" s="124">
        <v>4.1720000000000004E-3</v>
      </c>
      <c r="R43" s="124">
        <v>4.2370000000000003E-3</v>
      </c>
      <c r="S43" s="124">
        <v>4.2909999999999997E-3</v>
      </c>
      <c r="T43" s="124">
        <v>4.3359999999999996E-3</v>
      </c>
      <c r="U43" s="124">
        <v>4.365E-3</v>
      </c>
      <c r="V43" s="124">
        <v>4.5909999999999996E-3</v>
      </c>
      <c r="W43" s="124">
        <v>4.4019999999999997E-3</v>
      </c>
      <c r="X43" s="124">
        <v>4.4060000000000002E-3</v>
      </c>
      <c r="Y43" s="124">
        <v>4.274E-3</v>
      </c>
      <c r="Z43" s="124">
        <v>3.8899999999999998E-3</v>
      </c>
      <c r="AA43" s="124">
        <v>4.4409999999999996E-3</v>
      </c>
      <c r="AB43" s="124">
        <v>4.6179999999999997E-3</v>
      </c>
      <c r="AC43" s="124">
        <v>4.9940000000000002E-3</v>
      </c>
      <c r="AD43" s="124">
        <v>5.2350000000000001E-3</v>
      </c>
      <c r="AE43" s="124">
        <v>5.1879999999999999E-3</v>
      </c>
      <c r="AF43" s="125">
        <v>1.6102000000000002E-2</v>
      </c>
      <c r="AG43" s="114"/>
      <c r="AH43" s="87"/>
    </row>
    <row r="44" spans="1:34" ht="12" x14ac:dyDescent="0.3">
      <c r="A44" s="113" t="s">
        <v>487</v>
      </c>
      <c r="B44" s="123" t="s">
        <v>209</v>
      </c>
      <c r="C44" s="124">
        <v>3.3170000000000001E-3</v>
      </c>
      <c r="D44" s="124">
        <v>3.8579999999999999E-3</v>
      </c>
      <c r="E44" s="124">
        <v>3.9139999999999999E-3</v>
      </c>
      <c r="F44" s="124">
        <v>3.8080000000000002E-3</v>
      </c>
      <c r="G44" s="124">
        <v>3.8440000000000002E-3</v>
      </c>
      <c r="H44" s="124">
        <v>3.8180000000000002E-3</v>
      </c>
      <c r="I44" s="124">
        <v>3.3029999999999999E-3</v>
      </c>
      <c r="J44" s="124">
        <v>3.7799999999999999E-3</v>
      </c>
      <c r="K44" s="124">
        <v>3.5270000000000002E-3</v>
      </c>
      <c r="L44" s="124">
        <v>3.6549999999999998E-3</v>
      </c>
      <c r="M44" s="124">
        <v>3.764E-3</v>
      </c>
      <c r="N44" s="124">
        <v>3.96E-3</v>
      </c>
      <c r="O44" s="124">
        <v>4.0229999999999997E-3</v>
      </c>
      <c r="P44" s="124">
        <v>4.0899999999999999E-3</v>
      </c>
      <c r="Q44" s="124">
        <v>4.1720000000000004E-3</v>
      </c>
      <c r="R44" s="124">
        <v>4.2370000000000003E-3</v>
      </c>
      <c r="S44" s="124">
        <v>4.2909999999999997E-3</v>
      </c>
      <c r="T44" s="124">
        <v>4.3359999999999996E-3</v>
      </c>
      <c r="U44" s="124">
        <v>4.365E-3</v>
      </c>
      <c r="V44" s="124">
        <v>4.5909999999999996E-3</v>
      </c>
      <c r="W44" s="124">
        <v>4.4019999999999997E-3</v>
      </c>
      <c r="X44" s="124">
        <v>4.4060000000000002E-3</v>
      </c>
      <c r="Y44" s="124">
        <v>4.274E-3</v>
      </c>
      <c r="Z44" s="124">
        <v>3.8899999999999998E-3</v>
      </c>
      <c r="AA44" s="124">
        <v>4.4409999999999996E-3</v>
      </c>
      <c r="AB44" s="124">
        <v>4.6179999999999997E-3</v>
      </c>
      <c r="AC44" s="124">
        <v>4.9940000000000002E-3</v>
      </c>
      <c r="AD44" s="124">
        <v>5.2350000000000001E-3</v>
      </c>
      <c r="AE44" s="124">
        <v>5.1879999999999999E-3</v>
      </c>
      <c r="AF44" s="125">
        <v>1.6102000000000002E-2</v>
      </c>
      <c r="AG44" s="114"/>
      <c r="AH44" s="87"/>
    </row>
    <row r="45" spans="1:34" ht="12" x14ac:dyDescent="0.3">
      <c r="A45" s="113" t="s">
        <v>488</v>
      </c>
      <c r="B45" s="123" t="s">
        <v>210</v>
      </c>
      <c r="C45" s="124">
        <v>0</v>
      </c>
      <c r="D45" s="124">
        <v>0</v>
      </c>
      <c r="E45" s="124">
        <v>0</v>
      </c>
      <c r="F45" s="124">
        <v>0</v>
      </c>
      <c r="G45" s="124">
        <v>0</v>
      </c>
      <c r="H45" s="124">
        <v>0</v>
      </c>
      <c r="I45" s="124">
        <v>0</v>
      </c>
      <c r="J45" s="124">
        <v>0</v>
      </c>
      <c r="K45" s="124">
        <v>0</v>
      </c>
      <c r="L45" s="124">
        <v>0</v>
      </c>
      <c r="M45" s="124">
        <v>0</v>
      </c>
      <c r="N45" s="124">
        <v>0</v>
      </c>
      <c r="O45" s="124">
        <v>0</v>
      </c>
      <c r="P45" s="124">
        <v>0</v>
      </c>
      <c r="Q45" s="124">
        <v>0</v>
      </c>
      <c r="R45" s="124">
        <v>0</v>
      </c>
      <c r="S45" s="124">
        <v>0</v>
      </c>
      <c r="T45" s="124">
        <v>0</v>
      </c>
      <c r="U45" s="124">
        <v>0</v>
      </c>
      <c r="V45" s="124">
        <v>0</v>
      </c>
      <c r="W45" s="124">
        <v>0</v>
      </c>
      <c r="X45" s="124">
        <v>0</v>
      </c>
      <c r="Y45" s="124">
        <v>0</v>
      </c>
      <c r="Z45" s="124">
        <v>0</v>
      </c>
      <c r="AA45" s="124">
        <v>0</v>
      </c>
      <c r="AB45" s="124">
        <v>0</v>
      </c>
      <c r="AC45" s="124">
        <v>0</v>
      </c>
      <c r="AD45" s="124">
        <v>0</v>
      </c>
      <c r="AE45" s="124">
        <v>0</v>
      </c>
      <c r="AF45" s="125" t="s">
        <v>645</v>
      </c>
      <c r="AG45" s="114"/>
      <c r="AH45" s="87"/>
    </row>
    <row r="46" spans="1:34" ht="12" x14ac:dyDescent="0.3">
      <c r="A46" s="113" t="s">
        <v>489</v>
      </c>
      <c r="B46" s="123" t="s">
        <v>211</v>
      </c>
      <c r="C46" s="124">
        <v>0</v>
      </c>
      <c r="D46" s="124">
        <v>0</v>
      </c>
      <c r="E46" s="124">
        <v>0</v>
      </c>
      <c r="F46" s="124">
        <v>0</v>
      </c>
      <c r="G46" s="124">
        <v>0</v>
      </c>
      <c r="H46" s="124">
        <v>0</v>
      </c>
      <c r="I46" s="124">
        <v>0</v>
      </c>
      <c r="J46" s="124">
        <v>0</v>
      </c>
      <c r="K46" s="124">
        <v>0</v>
      </c>
      <c r="L46" s="124">
        <v>0</v>
      </c>
      <c r="M46" s="124">
        <v>0</v>
      </c>
      <c r="N46" s="124">
        <v>0</v>
      </c>
      <c r="O46" s="124">
        <v>0</v>
      </c>
      <c r="P46" s="124">
        <v>0</v>
      </c>
      <c r="Q46" s="124">
        <v>0</v>
      </c>
      <c r="R46" s="124">
        <v>0</v>
      </c>
      <c r="S46" s="124">
        <v>0</v>
      </c>
      <c r="T46" s="124">
        <v>0</v>
      </c>
      <c r="U46" s="124">
        <v>0</v>
      </c>
      <c r="V46" s="124">
        <v>0</v>
      </c>
      <c r="W46" s="124">
        <v>0</v>
      </c>
      <c r="X46" s="124">
        <v>0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24">
        <v>0</v>
      </c>
      <c r="AF46" s="125" t="s">
        <v>645</v>
      </c>
      <c r="AG46" s="114"/>
      <c r="AH46" s="87"/>
    </row>
    <row r="47" spans="1:34" ht="12" x14ac:dyDescent="0.3">
      <c r="A47" s="113" t="s">
        <v>490</v>
      </c>
      <c r="B47" s="123" t="s">
        <v>214</v>
      </c>
      <c r="C47" s="124">
        <v>0</v>
      </c>
      <c r="D47" s="124">
        <v>0</v>
      </c>
      <c r="E47" s="124">
        <v>0</v>
      </c>
      <c r="F47" s="124">
        <v>0</v>
      </c>
      <c r="G47" s="124">
        <v>0</v>
      </c>
      <c r="H47" s="124">
        <v>0</v>
      </c>
      <c r="I47" s="124">
        <v>0</v>
      </c>
      <c r="J47" s="124">
        <v>0</v>
      </c>
      <c r="K47" s="124">
        <v>0</v>
      </c>
      <c r="L47" s="124">
        <v>0</v>
      </c>
      <c r="M47" s="124">
        <v>0</v>
      </c>
      <c r="N47" s="124">
        <v>0</v>
      </c>
      <c r="O47" s="124">
        <v>0</v>
      </c>
      <c r="P47" s="124">
        <v>0</v>
      </c>
      <c r="Q47" s="124">
        <v>0</v>
      </c>
      <c r="R47" s="124">
        <v>0</v>
      </c>
      <c r="S47" s="124">
        <v>0</v>
      </c>
      <c r="T47" s="124">
        <v>0</v>
      </c>
      <c r="U47" s="124">
        <v>0</v>
      </c>
      <c r="V47" s="124">
        <v>0</v>
      </c>
      <c r="W47" s="124">
        <v>0</v>
      </c>
      <c r="X47" s="124">
        <v>0</v>
      </c>
      <c r="Y47" s="124">
        <v>0</v>
      </c>
      <c r="Z47" s="124">
        <v>0</v>
      </c>
      <c r="AA47" s="124">
        <v>0</v>
      </c>
      <c r="AB47" s="124">
        <v>0</v>
      </c>
      <c r="AC47" s="124">
        <v>0</v>
      </c>
      <c r="AD47" s="124">
        <v>0</v>
      </c>
      <c r="AE47" s="124">
        <v>0</v>
      </c>
      <c r="AF47" s="125" t="s">
        <v>645</v>
      </c>
      <c r="AG47" s="114"/>
      <c r="AH47" s="87"/>
    </row>
    <row r="48" spans="1:34" ht="12" x14ac:dyDescent="0.3">
      <c r="A48" s="113" t="s">
        <v>491</v>
      </c>
      <c r="B48" s="123" t="s">
        <v>215</v>
      </c>
      <c r="C48" s="124">
        <v>0</v>
      </c>
      <c r="D48" s="124">
        <v>0</v>
      </c>
      <c r="E48" s="124">
        <v>0</v>
      </c>
      <c r="F48" s="124">
        <v>0</v>
      </c>
      <c r="G48" s="124">
        <v>0</v>
      </c>
      <c r="H48" s="124">
        <v>0</v>
      </c>
      <c r="I48" s="124">
        <v>0</v>
      </c>
      <c r="J48" s="124">
        <v>0</v>
      </c>
      <c r="K48" s="124">
        <v>0</v>
      </c>
      <c r="L48" s="124">
        <v>0</v>
      </c>
      <c r="M48" s="124">
        <v>0</v>
      </c>
      <c r="N48" s="124">
        <v>0</v>
      </c>
      <c r="O48" s="124">
        <v>0</v>
      </c>
      <c r="P48" s="124">
        <v>0</v>
      </c>
      <c r="Q48" s="124">
        <v>0</v>
      </c>
      <c r="R48" s="124">
        <v>0</v>
      </c>
      <c r="S48" s="124">
        <v>0</v>
      </c>
      <c r="T48" s="124">
        <v>0</v>
      </c>
      <c r="U48" s="124">
        <v>0</v>
      </c>
      <c r="V48" s="124">
        <v>0</v>
      </c>
      <c r="W48" s="124">
        <v>0</v>
      </c>
      <c r="X48" s="124">
        <v>0</v>
      </c>
      <c r="Y48" s="124">
        <v>0</v>
      </c>
      <c r="Z48" s="124">
        <v>0</v>
      </c>
      <c r="AA48" s="124">
        <v>0</v>
      </c>
      <c r="AB48" s="124">
        <v>0</v>
      </c>
      <c r="AC48" s="124">
        <v>0</v>
      </c>
      <c r="AD48" s="124">
        <v>0</v>
      </c>
      <c r="AE48" s="124">
        <v>0</v>
      </c>
      <c r="AF48" s="125" t="s">
        <v>645</v>
      </c>
      <c r="AG48" s="114"/>
      <c r="AH48" s="87"/>
    </row>
    <row r="49" spans="1:34" ht="12" x14ac:dyDescent="0.3">
      <c r="A49" s="113" t="s">
        <v>492</v>
      </c>
      <c r="B49" s="123" t="s">
        <v>216</v>
      </c>
      <c r="C49" s="124">
        <v>0.221</v>
      </c>
      <c r="D49" s="124">
        <v>0.221</v>
      </c>
      <c r="E49" s="124">
        <v>0.24992</v>
      </c>
      <c r="F49" s="124">
        <v>0.24695800000000001</v>
      </c>
      <c r="G49" s="124">
        <v>0.24609600000000001</v>
      </c>
      <c r="H49" s="124">
        <v>0.24343400000000001</v>
      </c>
      <c r="I49" s="124">
        <v>0.248644</v>
      </c>
      <c r="J49" s="124">
        <v>0.25226999999999999</v>
      </c>
      <c r="K49" s="124">
        <v>0.25585599999999997</v>
      </c>
      <c r="L49" s="124">
        <v>0.25625399999999998</v>
      </c>
      <c r="M49" s="124">
        <v>0.25625300000000001</v>
      </c>
      <c r="N49" s="124">
        <v>0.254357</v>
      </c>
      <c r="O49" s="124">
        <v>0.257212</v>
      </c>
      <c r="P49" s="124">
        <v>0.25484299999999999</v>
      </c>
      <c r="Q49" s="124">
        <v>0.25335400000000002</v>
      </c>
      <c r="R49" s="124">
        <v>0.25235800000000003</v>
      </c>
      <c r="S49" s="124">
        <v>0.252745</v>
      </c>
      <c r="T49" s="124">
        <v>0.25239499999999998</v>
      </c>
      <c r="U49" s="124">
        <v>0.25091000000000002</v>
      </c>
      <c r="V49" s="124">
        <v>0.25182500000000002</v>
      </c>
      <c r="W49" s="124">
        <v>0.25083</v>
      </c>
      <c r="X49" s="124">
        <v>0.25060399999999999</v>
      </c>
      <c r="Y49" s="124">
        <v>0.25097599999999998</v>
      </c>
      <c r="Z49" s="124">
        <v>0.250917</v>
      </c>
      <c r="AA49" s="124">
        <v>0.24086399999999999</v>
      </c>
      <c r="AB49" s="124">
        <v>0.23957700000000001</v>
      </c>
      <c r="AC49" s="124">
        <v>0.24091499999999999</v>
      </c>
      <c r="AD49" s="124">
        <v>0.24116799999999999</v>
      </c>
      <c r="AE49" s="124">
        <v>0.24007899999999999</v>
      </c>
      <c r="AF49" s="125">
        <v>2.9619999999999998E-3</v>
      </c>
      <c r="AG49" s="114"/>
      <c r="AH49" s="87"/>
    </row>
    <row r="50" spans="1:34" ht="15" customHeight="1" x14ac:dyDescent="0.3">
      <c r="A50" s="110"/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87"/>
    </row>
    <row r="51" spans="1:34" ht="15" customHeight="1" x14ac:dyDescent="0.3">
      <c r="A51" s="113" t="s">
        <v>493</v>
      </c>
      <c r="B51" s="122" t="s">
        <v>90</v>
      </c>
      <c r="C51" s="126">
        <v>19.611360999999999</v>
      </c>
      <c r="D51" s="126">
        <v>20.41114</v>
      </c>
      <c r="E51" s="126">
        <v>19.912801999999999</v>
      </c>
      <c r="F51" s="126">
        <v>19.847753999999998</v>
      </c>
      <c r="G51" s="126">
        <v>19.831844</v>
      </c>
      <c r="H51" s="126">
        <v>19.814571000000001</v>
      </c>
      <c r="I51" s="126">
        <v>19.763404999999999</v>
      </c>
      <c r="J51" s="126">
        <v>19.674484</v>
      </c>
      <c r="K51" s="126">
        <v>19.559280000000001</v>
      </c>
      <c r="L51" s="126">
        <v>19.452774000000002</v>
      </c>
      <c r="M51" s="126">
        <v>19.385217999999998</v>
      </c>
      <c r="N51" s="126">
        <v>19.328171000000001</v>
      </c>
      <c r="O51" s="126">
        <v>19.305878</v>
      </c>
      <c r="P51" s="126">
        <v>19.272385</v>
      </c>
      <c r="Q51" s="126">
        <v>19.230931999999999</v>
      </c>
      <c r="R51" s="126">
        <v>19.216609999999999</v>
      </c>
      <c r="S51" s="126">
        <v>19.203506000000001</v>
      </c>
      <c r="T51" s="126">
        <v>19.219626999999999</v>
      </c>
      <c r="U51" s="126">
        <v>19.263905000000001</v>
      </c>
      <c r="V51" s="126">
        <v>19.312618000000001</v>
      </c>
      <c r="W51" s="126">
        <v>19.375481000000001</v>
      </c>
      <c r="X51" s="126">
        <v>19.436326999999999</v>
      </c>
      <c r="Y51" s="126">
        <v>19.497803000000001</v>
      </c>
      <c r="Z51" s="126">
        <v>19.566192999999998</v>
      </c>
      <c r="AA51" s="126">
        <v>19.664072000000001</v>
      </c>
      <c r="AB51" s="126">
        <v>19.780811</v>
      </c>
      <c r="AC51" s="126">
        <v>19.871368</v>
      </c>
      <c r="AD51" s="126">
        <v>19.979309000000001</v>
      </c>
      <c r="AE51" s="126">
        <v>20.141010000000001</v>
      </c>
      <c r="AF51" s="127">
        <v>9.5200000000000005E-4</v>
      </c>
      <c r="AG51" s="114"/>
      <c r="AH51" s="87"/>
    </row>
    <row r="52" spans="1:34" ht="15" customHeight="1" x14ac:dyDescent="0.3">
      <c r="A52" s="110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87"/>
    </row>
    <row r="53" spans="1:34" ht="15" customHeight="1" x14ac:dyDescent="0.3">
      <c r="A53" s="110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87"/>
    </row>
    <row r="54" spans="1:34" ht="15" customHeight="1" x14ac:dyDescent="0.3">
      <c r="A54" s="110"/>
      <c r="B54" s="122" t="s">
        <v>91</v>
      </c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87"/>
    </row>
    <row r="55" spans="1:34" ht="15" customHeight="1" x14ac:dyDescent="0.3">
      <c r="A55" s="110"/>
      <c r="B55" s="122" t="s">
        <v>92</v>
      </c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87"/>
    </row>
    <row r="56" spans="1:34" ht="15" customHeight="1" x14ac:dyDescent="0.3">
      <c r="A56" s="113" t="s">
        <v>494</v>
      </c>
      <c r="B56" s="123" t="s">
        <v>693</v>
      </c>
      <c r="C56" s="124">
        <v>3.4289999999999998</v>
      </c>
      <c r="D56" s="124">
        <v>3.5379999999999998</v>
      </c>
      <c r="E56" s="124">
        <v>3.6997770000000001</v>
      </c>
      <c r="F56" s="124">
        <v>3.7704759999999999</v>
      </c>
      <c r="G56" s="124">
        <v>3.888827</v>
      </c>
      <c r="H56" s="124">
        <v>3.9889220000000001</v>
      </c>
      <c r="I56" s="124">
        <v>4.060638</v>
      </c>
      <c r="J56" s="124">
        <v>4.1051390000000003</v>
      </c>
      <c r="K56" s="124">
        <v>4.1403790000000003</v>
      </c>
      <c r="L56" s="124">
        <v>4.172078</v>
      </c>
      <c r="M56" s="124">
        <v>4.2194570000000002</v>
      </c>
      <c r="N56" s="124">
        <v>4.2585100000000002</v>
      </c>
      <c r="O56" s="124">
        <v>4.3099720000000001</v>
      </c>
      <c r="P56" s="124">
        <v>4.3501810000000001</v>
      </c>
      <c r="Q56" s="124">
        <v>4.3882070000000004</v>
      </c>
      <c r="R56" s="124">
        <v>4.4234390000000001</v>
      </c>
      <c r="S56" s="124">
        <v>4.4455249999999999</v>
      </c>
      <c r="T56" s="124">
        <v>4.4935650000000003</v>
      </c>
      <c r="U56" s="124">
        <v>4.5401059999999998</v>
      </c>
      <c r="V56" s="124">
        <v>4.5844449999999997</v>
      </c>
      <c r="W56" s="124">
        <v>4.6349119999999999</v>
      </c>
      <c r="X56" s="124">
        <v>4.6856390000000001</v>
      </c>
      <c r="Y56" s="124">
        <v>4.7198190000000002</v>
      </c>
      <c r="Z56" s="124">
        <v>4.7490019999999999</v>
      </c>
      <c r="AA56" s="124">
        <v>4.7917740000000002</v>
      </c>
      <c r="AB56" s="124">
        <v>4.8419790000000003</v>
      </c>
      <c r="AC56" s="124">
        <v>4.8680120000000002</v>
      </c>
      <c r="AD56" s="124">
        <v>4.9056509999999998</v>
      </c>
      <c r="AE56" s="124">
        <v>4.9731300000000003</v>
      </c>
      <c r="AF56" s="125">
        <v>1.3365999999999999E-2</v>
      </c>
      <c r="AG56" s="114"/>
      <c r="AH56" s="87"/>
    </row>
    <row r="57" spans="1:34" ht="15" customHeight="1" x14ac:dyDescent="0.3">
      <c r="A57" s="113" t="s">
        <v>495</v>
      </c>
      <c r="B57" s="123" t="s">
        <v>94</v>
      </c>
      <c r="C57" s="124">
        <v>8.7870000000000008</v>
      </c>
      <c r="D57" s="124">
        <v>8.7539999999999996</v>
      </c>
      <c r="E57" s="124">
        <v>8.8141409999999993</v>
      </c>
      <c r="F57" s="124">
        <v>8.6826899999999991</v>
      </c>
      <c r="G57" s="124">
        <v>8.5752980000000001</v>
      </c>
      <c r="H57" s="124">
        <v>8.478847</v>
      </c>
      <c r="I57" s="124">
        <v>8.3703489999999992</v>
      </c>
      <c r="J57" s="124">
        <v>8.2480790000000006</v>
      </c>
      <c r="K57" s="124">
        <v>8.1158560000000008</v>
      </c>
      <c r="L57" s="124">
        <v>7.9918019999999999</v>
      </c>
      <c r="M57" s="124">
        <v>7.8720869999999996</v>
      </c>
      <c r="N57" s="124">
        <v>7.7759140000000002</v>
      </c>
      <c r="O57" s="124">
        <v>7.6924130000000002</v>
      </c>
      <c r="P57" s="124">
        <v>7.6097570000000001</v>
      </c>
      <c r="Q57" s="124">
        <v>7.5254510000000003</v>
      </c>
      <c r="R57" s="124">
        <v>7.4550850000000004</v>
      </c>
      <c r="S57" s="124">
        <v>7.3948150000000004</v>
      </c>
      <c r="T57" s="124">
        <v>7.3397249999999996</v>
      </c>
      <c r="U57" s="124">
        <v>7.299925</v>
      </c>
      <c r="V57" s="124">
        <v>7.2679169999999997</v>
      </c>
      <c r="W57" s="124">
        <v>7.2454179999999999</v>
      </c>
      <c r="X57" s="124">
        <v>7.2299829999999998</v>
      </c>
      <c r="Y57" s="124">
        <v>7.2266329999999996</v>
      </c>
      <c r="Z57" s="124">
        <v>7.2346339999999998</v>
      </c>
      <c r="AA57" s="124">
        <v>7.2567560000000002</v>
      </c>
      <c r="AB57" s="124">
        <v>7.2904429999999998</v>
      </c>
      <c r="AC57" s="124">
        <v>7.329745</v>
      </c>
      <c r="AD57" s="124">
        <v>7.3740180000000004</v>
      </c>
      <c r="AE57" s="124">
        <v>7.4311680000000004</v>
      </c>
      <c r="AF57" s="125">
        <v>-5.9670000000000001E-3</v>
      </c>
      <c r="AG57" s="114"/>
      <c r="AH57" s="87"/>
    </row>
    <row r="58" spans="1:34" ht="15" customHeight="1" x14ac:dyDescent="0.3">
      <c r="A58" s="113" t="s">
        <v>496</v>
      </c>
      <c r="B58" s="123" t="s">
        <v>217</v>
      </c>
      <c r="C58" s="124">
        <v>2.3189000000000001E-2</v>
      </c>
      <c r="D58" s="124">
        <v>2.3446999999999999E-2</v>
      </c>
      <c r="E58" s="124">
        <v>2.2009999999999998E-2</v>
      </c>
      <c r="F58" s="124">
        <v>2.1923000000000002E-2</v>
      </c>
      <c r="G58" s="124">
        <v>2.1377E-2</v>
      </c>
      <c r="H58" s="124">
        <v>2.0785000000000001E-2</v>
      </c>
      <c r="I58" s="124">
        <v>2.0063999999999999E-2</v>
      </c>
      <c r="J58" s="124">
        <v>1.9258000000000001E-2</v>
      </c>
      <c r="K58" s="124">
        <v>1.8409999999999999E-2</v>
      </c>
      <c r="L58" s="124">
        <v>1.7576999999999999E-2</v>
      </c>
      <c r="M58" s="124">
        <v>1.6764000000000001E-2</v>
      </c>
      <c r="N58" s="124">
        <v>1.6038E-2</v>
      </c>
      <c r="O58" s="124">
        <v>1.5382E-2</v>
      </c>
      <c r="P58" s="124">
        <v>1.4798E-2</v>
      </c>
      <c r="Q58" s="124">
        <v>1.4243E-2</v>
      </c>
      <c r="R58" s="124">
        <v>1.3837E-2</v>
      </c>
      <c r="S58" s="124">
        <v>1.3535999999999999E-2</v>
      </c>
      <c r="T58" s="124">
        <v>1.3331000000000001E-2</v>
      </c>
      <c r="U58" s="124">
        <v>1.3221999999999999E-2</v>
      </c>
      <c r="V58" s="124">
        <v>1.3164E-2</v>
      </c>
      <c r="W58" s="124">
        <v>1.3155999999999999E-2</v>
      </c>
      <c r="X58" s="124">
        <v>1.3214E-2</v>
      </c>
      <c r="Y58" s="124">
        <v>1.328E-2</v>
      </c>
      <c r="Z58" s="124">
        <v>1.3377999999999999E-2</v>
      </c>
      <c r="AA58" s="124">
        <v>1.3467E-2</v>
      </c>
      <c r="AB58" s="124">
        <v>1.363E-2</v>
      </c>
      <c r="AC58" s="124">
        <v>1.3778E-2</v>
      </c>
      <c r="AD58" s="124">
        <v>1.3969000000000001E-2</v>
      </c>
      <c r="AE58" s="124">
        <v>1.4149999999999999E-2</v>
      </c>
      <c r="AF58" s="125">
        <v>-1.7486999999999999E-2</v>
      </c>
      <c r="AG58" s="114"/>
      <c r="AH58" s="87"/>
    </row>
    <row r="59" spans="1:34" ht="15" customHeight="1" x14ac:dyDescent="0.3">
      <c r="A59" s="113" t="s">
        <v>497</v>
      </c>
      <c r="B59" s="123" t="s">
        <v>95</v>
      </c>
      <c r="C59" s="124">
        <v>1.548</v>
      </c>
      <c r="D59" s="124">
        <v>1.5740000000000001</v>
      </c>
      <c r="E59" s="124">
        <v>1.678315</v>
      </c>
      <c r="F59" s="124">
        <v>1.6813990000000001</v>
      </c>
      <c r="G59" s="124">
        <v>1.700774</v>
      </c>
      <c r="H59" s="124">
        <v>1.7200120000000001</v>
      </c>
      <c r="I59" s="124">
        <v>1.7351529999999999</v>
      </c>
      <c r="J59" s="124">
        <v>1.746367</v>
      </c>
      <c r="K59" s="124">
        <v>1.754205</v>
      </c>
      <c r="L59" s="124">
        <v>1.761968</v>
      </c>
      <c r="M59" s="124">
        <v>1.7743519999999999</v>
      </c>
      <c r="N59" s="124">
        <v>1.787382</v>
      </c>
      <c r="O59" s="124">
        <v>1.7991090000000001</v>
      </c>
      <c r="P59" s="124">
        <v>1.8130919999999999</v>
      </c>
      <c r="Q59" s="124">
        <v>1.8312790000000001</v>
      </c>
      <c r="R59" s="124">
        <v>1.85307</v>
      </c>
      <c r="S59" s="124">
        <v>1.8759619999999999</v>
      </c>
      <c r="T59" s="124">
        <v>1.8998679999999999</v>
      </c>
      <c r="U59" s="124">
        <v>1.9276789999999999</v>
      </c>
      <c r="V59" s="124">
        <v>1.954288</v>
      </c>
      <c r="W59" s="124">
        <v>1.981371</v>
      </c>
      <c r="X59" s="124">
        <v>2.0088539999999999</v>
      </c>
      <c r="Y59" s="124">
        <v>2.0362640000000001</v>
      </c>
      <c r="Z59" s="124">
        <v>2.062916</v>
      </c>
      <c r="AA59" s="124">
        <v>2.088892</v>
      </c>
      <c r="AB59" s="124">
        <v>2.1168260000000001</v>
      </c>
      <c r="AC59" s="124">
        <v>2.1450589999999998</v>
      </c>
      <c r="AD59" s="124">
        <v>2.1729020000000001</v>
      </c>
      <c r="AE59" s="124">
        <v>2.2039789999999999</v>
      </c>
      <c r="AF59" s="125">
        <v>1.2697999999999999E-2</v>
      </c>
      <c r="AG59" s="114"/>
      <c r="AH59" s="87"/>
    </row>
    <row r="60" spans="1:34" ht="15" customHeight="1" x14ac:dyDescent="0.3">
      <c r="A60" s="113" t="s">
        <v>498</v>
      </c>
      <c r="B60" s="123" t="s">
        <v>96</v>
      </c>
      <c r="C60" s="124">
        <v>3.9620000000000002</v>
      </c>
      <c r="D60" s="124">
        <v>3.9340000000000002</v>
      </c>
      <c r="E60" s="124">
        <v>3.8494259999999998</v>
      </c>
      <c r="F60" s="124">
        <v>3.8117809999999999</v>
      </c>
      <c r="G60" s="124">
        <v>3.7769469999999998</v>
      </c>
      <c r="H60" s="124">
        <v>3.7391969999999999</v>
      </c>
      <c r="I60" s="124">
        <v>3.708466</v>
      </c>
      <c r="J60" s="124">
        <v>3.6785169999999998</v>
      </c>
      <c r="K60" s="124">
        <v>3.6439629999999998</v>
      </c>
      <c r="L60" s="124">
        <v>3.6111789999999999</v>
      </c>
      <c r="M60" s="124">
        <v>3.5902400000000001</v>
      </c>
      <c r="N60" s="124">
        <v>3.5689839999999999</v>
      </c>
      <c r="O60" s="124">
        <v>3.5497450000000002</v>
      </c>
      <c r="P60" s="124">
        <v>3.5349550000000001</v>
      </c>
      <c r="Q60" s="124">
        <v>3.5197699999999998</v>
      </c>
      <c r="R60" s="124">
        <v>3.509916</v>
      </c>
      <c r="S60" s="124">
        <v>3.5026579999999998</v>
      </c>
      <c r="T60" s="124">
        <v>3.495072</v>
      </c>
      <c r="U60" s="124">
        <v>3.4921169999999999</v>
      </c>
      <c r="V60" s="124">
        <v>3.4921519999999999</v>
      </c>
      <c r="W60" s="124">
        <v>3.4921850000000001</v>
      </c>
      <c r="X60" s="124">
        <v>3.490767</v>
      </c>
      <c r="Y60" s="124">
        <v>3.4881530000000001</v>
      </c>
      <c r="Z60" s="124">
        <v>3.4844050000000002</v>
      </c>
      <c r="AA60" s="124">
        <v>3.4830079999999999</v>
      </c>
      <c r="AB60" s="124">
        <v>3.4822540000000002</v>
      </c>
      <c r="AC60" s="124">
        <v>3.479365</v>
      </c>
      <c r="AD60" s="124">
        <v>3.4760260000000001</v>
      </c>
      <c r="AE60" s="124">
        <v>3.481913</v>
      </c>
      <c r="AF60" s="125">
        <v>-4.6020000000000002E-3</v>
      </c>
      <c r="AG60" s="114"/>
      <c r="AH60" s="87"/>
    </row>
    <row r="61" spans="1:34" ht="15" customHeight="1" x14ac:dyDescent="0.3">
      <c r="A61" s="113" t="s">
        <v>499</v>
      </c>
      <c r="B61" s="123" t="s">
        <v>97</v>
      </c>
      <c r="C61" s="124">
        <v>3.6720000000000002</v>
      </c>
      <c r="D61" s="124">
        <v>3.6619999999999999</v>
      </c>
      <c r="E61" s="124">
        <v>3.4820500000000001</v>
      </c>
      <c r="F61" s="124">
        <v>3.4487869999999998</v>
      </c>
      <c r="G61" s="124">
        <v>3.4211170000000002</v>
      </c>
      <c r="H61" s="124">
        <v>3.3907660000000002</v>
      </c>
      <c r="I61" s="124">
        <v>3.3668279999999999</v>
      </c>
      <c r="J61" s="124">
        <v>3.342041</v>
      </c>
      <c r="K61" s="124">
        <v>3.3120319999999999</v>
      </c>
      <c r="L61" s="124">
        <v>3.2843819999999999</v>
      </c>
      <c r="M61" s="124">
        <v>3.266934</v>
      </c>
      <c r="N61" s="124">
        <v>3.2488510000000002</v>
      </c>
      <c r="O61" s="124">
        <v>3.2328800000000002</v>
      </c>
      <c r="P61" s="124">
        <v>3.2210019999999999</v>
      </c>
      <c r="Q61" s="124">
        <v>3.208555</v>
      </c>
      <c r="R61" s="124">
        <v>3.2017150000000001</v>
      </c>
      <c r="S61" s="124">
        <v>3.1978260000000001</v>
      </c>
      <c r="T61" s="124">
        <v>3.1926709999999998</v>
      </c>
      <c r="U61" s="124">
        <v>3.1919270000000002</v>
      </c>
      <c r="V61" s="124">
        <v>3.1940949999999999</v>
      </c>
      <c r="W61" s="124">
        <v>3.1964730000000001</v>
      </c>
      <c r="X61" s="124">
        <v>3.19753</v>
      </c>
      <c r="Y61" s="124">
        <v>3.1973250000000002</v>
      </c>
      <c r="Z61" s="124">
        <v>3.1960519999999999</v>
      </c>
      <c r="AA61" s="124">
        <v>3.196993</v>
      </c>
      <c r="AB61" s="124">
        <v>3.1983359999999998</v>
      </c>
      <c r="AC61" s="124">
        <v>3.197692</v>
      </c>
      <c r="AD61" s="124">
        <v>3.1964160000000001</v>
      </c>
      <c r="AE61" s="124">
        <v>3.204183</v>
      </c>
      <c r="AF61" s="125">
        <v>-4.8549999999999999E-3</v>
      </c>
      <c r="AG61" s="114"/>
      <c r="AH61" s="87"/>
    </row>
    <row r="62" spans="1:34" ht="15" customHeight="1" x14ac:dyDescent="0.3">
      <c r="A62" s="113" t="s">
        <v>500</v>
      </c>
      <c r="B62" s="123" t="s">
        <v>98</v>
      </c>
      <c r="C62" s="124">
        <v>0.35599999999999998</v>
      </c>
      <c r="D62" s="124">
        <v>0.39500000000000002</v>
      </c>
      <c r="E62" s="124">
        <v>0.26228899999999999</v>
      </c>
      <c r="F62" s="124">
        <v>0.26002199999999998</v>
      </c>
      <c r="G62" s="124">
        <v>0.24834100000000001</v>
      </c>
      <c r="H62" s="124">
        <v>0.242676</v>
      </c>
      <c r="I62" s="124">
        <v>0.233733</v>
      </c>
      <c r="J62" s="124">
        <v>0.228134</v>
      </c>
      <c r="K62" s="124">
        <v>0.223935</v>
      </c>
      <c r="L62" s="124">
        <v>0.223717</v>
      </c>
      <c r="M62" s="124">
        <v>0.22331200000000001</v>
      </c>
      <c r="N62" s="124">
        <v>0.223445</v>
      </c>
      <c r="O62" s="124">
        <v>0.22265499999999999</v>
      </c>
      <c r="P62" s="124">
        <v>0.222803</v>
      </c>
      <c r="Q62" s="124">
        <v>0.221277</v>
      </c>
      <c r="R62" s="124">
        <v>0.220804</v>
      </c>
      <c r="S62" s="124">
        <v>0.22040999999999999</v>
      </c>
      <c r="T62" s="124">
        <v>0.219196</v>
      </c>
      <c r="U62" s="124">
        <v>0.21858900000000001</v>
      </c>
      <c r="V62" s="124">
        <v>0.21751699999999999</v>
      </c>
      <c r="W62" s="124">
        <v>0.21682100000000001</v>
      </c>
      <c r="X62" s="124">
        <v>0.21524799999999999</v>
      </c>
      <c r="Y62" s="124">
        <v>0.213973</v>
      </c>
      <c r="Z62" s="124">
        <v>0.212425</v>
      </c>
      <c r="AA62" s="124">
        <v>0.21495300000000001</v>
      </c>
      <c r="AB62" s="124">
        <v>0.21474099999999999</v>
      </c>
      <c r="AC62" s="124">
        <v>0.21265500000000001</v>
      </c>
      <c r="AD62" s="124">
        <v>0.21106</v>
      </c>
      <c r="AE62" s="124">
        <v>0.209144</v>
      </c>
      <c r="AF62" s="125">
        <v>-1.8817E-2</v>
      </c>
      <c r="AG62" s="114"/>
      <c r="AH62" s="87"/>
    </row>
    <row r="63" spans="1:34" ht="15" customHeight="1" x14ac:dyDescent="0.3">
      <c r="A63" s="113" t="s">
        <v>501</v>
      </c>
      <c r="B63" s="123" t="s">
        <v>99</v>
      </c>
      <c r="C63" s="124">
        <v>1.823</v>
      </c>
      <c r="D63" s="124">
        <v>1.8320000000000001</v>
      </c>
      <c r="E63" s="124">
        <v>1.6272660000000001</v>
      </c>
      <c r="F63" s="124">
        <v>1.6609929999999999</v>
      </c>
      <c r="G63" s="124">
        <v>1.664012</v>
      </c>
      <c r="H63" s="124">
        <v>1.6672180000000001</v>
      </c>
      <c r="I63" s="124">
        <v>1.676426</v>
      </c>
      <c r="J63" s="124">
        <v>1.6904060000000001</v>
      </c>
      <c r="K63" s="124">
        <v>1.704332</v>
      </c>
      <c r="L63" s="124">
        <v>1.715452</v>
      </c>
      <c r="M63" s="124">
        <v>1.7290989999999999</v>
      </c>
      <c r="N63" s="124">
        <v>1.736936</v>
      </c>
      <c r="O63" s="124">
        <v>1.7557609999999999</v>
      </c>
      <c r="P63" s="124">
        <v>1.765034</v>
      </c>
      <c r="Q63" s="124">
        <v>1.768025</v>
      </c>
      <c r="R63" s="124">
        <v>1.7772289999999999</v>
      </c>
      <c r="S63" s="124">
        <v>1.7870839999999999</v>
      </c>
      <c r="T63" s="124">
        <v>1.795177</v>
      </c>
      <c r="U63" s="124">
        <v>1.808163</v>
      </c>
      <c r="V63" s="124">
        <v>1.8200780000000001</v>
      </c>
      <c r="W63" s="124">
        <v>1.8287469999999999</v>
      </c>
      <c r="X63" s="124">
        <v>1.829971</v>
      </c>
      <c r="Y63" s="124">
        <v>1.8374299999999999</v>
      </c>
      <c r="Z63" s="124">
        <v>1.847979</v>
      </c>
      <c r="AA63" s="124">
        <v>1.8504959999999999</v>
      </c>
      <c r="AB63" s="124">
        <v>1.856365</v>
      </c>
      <c r="AC63" s="124">
        <v>1.857642</v>
      </c>
      <c r="AD63" s="124">
        <v>1.862096</v>
      </c>
      <c r="AE63" s="124">
        <v>1.8634539999999999</v>
      </c>
      <c r="AF63" s="125">
        <v>7.8399999999999997E-4</v>
      </c>
      <c r="AG63" s="114"/>
      <c r="AH63" s="87"/>
    </row>
    <row r="64" spans="1:34" ht="15" customHeight="1" x14ac:dyDescent="0.3">
      <c r="A64" s="110"/>
      <c r="B64" s="122" t="s">
        <v>100</v>
      </c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87"/>
    </row>
    <row r="65" spans="1:34" ht="15" customHeight="1" x14ac:dyDescent="0.3">
      <c r="A65" s="113" t="s">
        <v>502</v>
      </c>
      <c r="B65" s="123" t="s">
        <v>101</v>
      </c>
      <c r="C65" s="124">
        <v>1.044311</v>
      </c>
      <c r="D65" s="124">
        <v>1.031803</v>
      </c>
      <c r="E65" s="124">
        <v>0.97528300000000001</v>
      </c>
      <c r="F65" s="124">
        <v>0.97273299999999996</v>
      </c>
      <c r="G65" s="124">
        <v>0.96977999999999998</v>
      </c>
      <c r="H65" s="124">
        <v>0.96668500000000002</v>
      </c>
      <c r="I65" s="124">
        <v>0.96580600000000005</v>
      </c>
      <c r="J65" s="124">
        <v>0.96363900000000002</v>
      </c>
      <c r="K65" s="124">
        <v>0.96074599999999999</v>
      </c>
      <c r="L65" s="124">
        <v>0.95725300000000002</v>
      </c>
      <c r="M65" s="124">
        <v>0.953457</v>
      </c>
      <c r="N65" s="124">
        <v>0.94985299999999995</v>
      </c>
      <c r="O65" s="124">
        <v>0.94606199999999996</v>
      </c>
      <c r="P65" s="124">
        <v>0.94233500000000003</v>
      </c>
      <c r="Q65" s="124">
        <v>0.93882200000000005</v>
      </c>
      <c r="R65" s="124">
        <v>0.935558</v>
      </c>
      <c r="S65" s="124">
        <v>0.93225100000000005</v>
      </c>
      <c r="T65" s="124">
        <v>0.92918900000000004</v>
      </c>
      <c r="U65" s="124">
        <v>0.92621500000000001</v>
      </c>
      <c r="V65" s="124">
        <v>0.923346</v>
      </c>
      <c r="W65" s="124">
        <v>0.92066400000000004</v>
      </c>
      <c r="X65" s="124">
        <v>0.91816900000000001</v>
      </c>
      <c r="Y65" s="124">
        <v>0.915995</v>
      </c>
      <c r="Z65" s="124">
        <v>0.91390400000000005</v>
      </c>
      <c r="AA65" s="124">
        <v>0.91117700000000001</v>
      </c>
      <c r="AB65" s="124">
        <v>0.909076</v>
      </c>
      <c r="AC65" s="124">
        <v>0.90713900000000003</v>
      </c>
      <c r="AD65" s="124">
        <v>0.90550399999999998</v>
      </c>
      <c r="AE65" s="124">
        <v>0.90402700000000003</v>
      </c>
      <c r="AF65" s="125">
        <v>-5.1390000000000003E-3</v>
      </c>
      <c r="AG65" s="114"/>
      <c r="AH65" s="87"/>
    </row>
    <row r="66" spans="1:34" ht="12" x14ac:dyDescent="0.3">
      <c r="A66" s="113" t="s">
        <v>503</v>
      </c>
      <c r="B66" s="123" t="s">
        <v>102</v>
      </c>
      <c r="C66" s="124">
        <v>5.5417529999999999</v>
      </c>
      <c r="D66" s="124">
        <v>5.6083299999999996</v>
      </c>
      <c r="E66" s="124">
        <v>5.4894280000000002</v>
      </c>
      <c r="F66" s="124">
        <v>5.5865150000000003</v>
      </c>
      <c r="G66" s="124">
        <v>5.69916</v>
      </c>
      <c r="H66" s="124">
        <v>5.7945460000000004</v>
      </c>
      <c r="I66" s="124">
        <v>5.8739369999999997</v>
      </c>
      <c r="J66" s="124">
        <v>5.9318540000000004</v>
      </c>
      <c r="K66" s="124">
        <v>5.9800930000000001</v>
      </c>
      <c r="L66" s="124">
        <v>6.0204029999999999</v>
      </c>
      <c r="M66" s="124">
        <v>6.0807549999999999</v>
      </c>
      <c r="N66" s="124">
        <v>6.1271060000000004</v>
      </c>
      <c r="O66" s="124">
        <v>6.1973149999999997</v>
      </c>
      <c r="P66" s="124">
        <v>6.24824</v>
      </c>
      <c r="Q66" s="124">
        <v>6.2912480000000004</v>
      </c>
      <c r="R66" s="124">
        <v>6.339194</v>
      </c>
      <c r="S66" s="124">
        <v>6.3751280000000001</v>
      </c>
      <c r="T66" s="124">
        <v>6.4342569999999997</v>
      </c>
      <c r="U66" s="124">
        <v>6.4973450000000001</v>
      </c>
      <c r="V66" s="124">
        <v>6.5569350000000002</v>
      </c>
      <c r="W66" s="124">
        <v>6.6190480000000003</v>
      </c>
      <c r="X66" s="124">
        <v>6.6735319999999998</v>
      </c>
      <c r="Y66" s="124">
        <v>6.7172320000000001</v>
      </c>
      <c r="Z66" s="124">
        <v>6.7587469999999996</v>
      </c>
      <c r="AA66" s="124">
        <v>6.8070349999999999</v>
      </c>
      <c r="AB66" s="124">
        <v>6.8645389999999997</v>
      </c>
      <c r="AC66" s="124">
        <v>6.8939389999999996</v>
      </c>
      <c r="AD66" s="124">
        <v>6.9352510000000001</v>
      </c>
      <c r="AE66" s="124">
        <v>7.0066160000000002</v>
      </c>
      <c r="AF66" s="125">
        <v>8.4119999999999993E-3</v>
      </c>
      <c r="AG66" s="114"/>
      <c r="AH66" s="87"/>
    </row>
    <row r="67" spans="1:34" ht="15" customHeight="1" x14ac:dyDescent="0.3">
      <c r="A67" s="113" t="s">
        <v>504</v>
      </c>
      <c r="B67" s="123" t="s">
        <v>103</v>
      </c>
      <c r="C67" s="124">
        <v>13.697194</v>
      </c>
      <c r="D67" s="124">
        <v>13.676905</v>
      </c>
      <c r="E67" s="124">
        <v>13.495471999999999</v>
      </c>
      <c r="F67" s="124">
        <v>13.335958</v>
      </c>
      <c r="G67" s="124">
        <v>13.21237</v>
      </c>
      <c r="H67" s="124">
        <v>13.104248</v>
      </c>
      <c r="I67" s="124">
        <v>12.979018</v>
      </c>
      <c r="J67" s="124">
        <v>12.836352</v>
      </c>
      <c r="K67" s="124">
        <v>12.677281000000001</v>
      </c>
      <c r="L67" s="124">
        <v>12.534233</v>
      </c>
      <c r="M67" s="124">
        <v>12.409414</v>
      </c>
      <c r="N67" s="124">
        <v>12.308296</v>
      </c>
      <c r="O67" s="124">
        <v>12.219779000000001</v>
      </c>
      <c r="P67" s="124">
        <v>12.137952</v>
      </c>
      <c r="Q67" s="124">
        <v>12.056125</v>
      </c>
      <c r="R67" s="124">
        <v>11.997028999999999</v>
      </c>
      <c r="S67" s="124">
        <v>11.952026</v>
      </c>
      <c r="T67" s="124">
        <v>11.911752999999999</v>
      </c>
      <c r="U67" s="124">
        <v>11.895242</v>
      </c>
      <c r="V67" s="124">
        <v>11.888226</v>
      </c>
      <c r="W67" s="124">
        <v>11.892284999999999</v>
      </c>
      <c r="X67" s="124">
        <v>11.901959</v>
      </c>
      <c r="Y67" s="124">
        <v>11.922736</v>
      </c>
      <c r="Z67" s="124">
        <v>11.952593999999999</v>
      </c>
      <c r="AA67" s="124">
        <v>12.00193</v>
      </c>
      <c r="AB67" s="124">
        <v>12.062331</v>
      </c>
      <c r="AC67" s="124">
        <v>12.124934</v>
      </c>
      <c r="AD67" s="124">
        <v>12.191979999999999</v>
      </c>
      <c r="AE67" s="124">
        <v>12.283104</v>
      </c>
      <c r="AF67" s="125">
        <v>-3.8839999999999999E-3</v>
      </c>
      <c r="AG67" s="114"/>
      <c r="AH67" s="87"/>
    </row>
    <row r="68" spans="1:34" ht="15" customHeight="1" x14ac:dyDescent="0.3">
      <c r="A68" s="113" t="s">
        <v>505</v>
      </c>
      <c r="B68" s="123" t="s">
        <v>104</v>
      </c>
      <c r="C68" s="124">
        <v>5.1823000000000001E-2</v>
      </c>
      <c r="D68" s="124">
        <v>4.8967999999999998E-2</v>
      </c>
      <c r="E68" s="124">
        <v>4.9398999999999998E-2</v>
      </c>
      <c r="F68" s="124">
        <v>4.7671999999999999E-2</v>
      </c>
      <c r="G68" s="124">
        <v>4.376E-2</v>
      </c>
      <c r="H68" s="124">
        <v>4.0028000000000001E-2</v>
      </c>
      <c r="I68" s="124">
        <v>3.6288000000000001E-2</v>
      </c>
      <c r="J68" s="124">
        <v>3.4126999999999998E-2</v>
      </c>
      <c r="K68" s="124">
        <v>3.2675000000000003E-2</v>
      </c>
      <c r="L68" s="124">
        <v>3.1168999999999999E-2</v>
      </c>
      <c r="M68" s="124">
        <v>3.1022000000000001E-2</v>
      </c>
      <c r="N68" s="124">
        <v>3.0995999999999999E-2</v>
      </c>
      <c r="O68" s="124">
        <v>3.0868E-2</v>
      </c>
      <c r="P68" s="124">
        <v>3.0827E-2</v>
      </c>
      <c r="Q68" s="124">
        <v>3.0506999999999999E-2</v>
      </c>
      <c r="R68" s="124">
        <v>2.9617000000000001E-2</v>
      </c>
      <c r="S68" s="124">
        <v>2.8225E-2</v>
      </c>
      <c r="T68" s="124">
        <v>2.7762999999999999E-2</v>
      </c>
      <c r="U68" s="124">
        <v>2.7383000000000001E-2</v>
      </c>
      <c r="V68" s="124">
        <v>2.6398000000000001E-2</v>
      </c>
      <c r="W68" s="124">
        <v>2.5146000000000002E-2</v>
      </c>
      <c r="X68" s="124">
        <v>2.3862000000000001E-2</v>
      </c>
      <c r="Y68" s="124">
        <v>2.2512999999999998E-2</v>
      </c>
      <c r="Z68" s="124">
        <v>2.1048999999999998E-2</v>
      </c>
      <c r="AA68" s="124">
        <v>2.0848999999999999E-2</v>
      </c>
      <c r="AB68" s="124">
        <v>2.0882000000000001E-2</v>
      </c>
      <c r="AC68" s="124">
        <v>2.0743999999999999E-2</v>
      </c>
      <c r="AD68" s="124">
        <v>2.0784E-2</v>
      </c>
      <c r="AE68" s="124">
        <v>2.068E-2</v>
      </c>
      <c r="AF68" s="125">
        <v>-3.2277E-2</v>
      </c>
      <c r="AG68" s="114"/>
      <c r="AH68" s="87"/>
    </row>
    <row r="69" spans="1:34" ht="15" customHeight="1" x14ac:dyDescent="0.3">
      <c r="A69" s="113" t="s">
        <v>506</v>
      </c>
      <c r="B69" s="123" t="s">
        <v>218</v>
      </c>
      <c r="C69" s="124">
        <v>-0.33268300000000001</v>
      </c>
      <c r="D69" s="124">
        <v>-0.20533199999999999</v>
      </c>
      <c r="E69" s="124">
        <v>-8.0464999999999995E-2</v>
      </c>
      <c r="F69" s="124">
        <v>-7.9141000000000003E-2</v>
      </c>
      <c r="G69" s="124">
        <v>-7.7562000000000006E-2</v>
      </c>
      <c r="H69" s="124">
        <v>-7.5869000000000006E-2</v>
      </c>
      <c r="I69" s="124">
        <v>-7.4584999999999999E-2</v>
      </c>
      <c r="J69" s="124">
        <v>-7.3352000000000001E-2</v>
      </c>
      <c r="K69" s="124">
        <v>-7.2014999999999996E-2</v>
      </c>
      <c r="L69" s="124">
        <v>-7.0830000000000004E-2</v>
      </c>
      <c r="M69" s="124">
        <v>-6.9986999999999994E-2</v>
      </c>
      <c r="N69" s="124">
        <v>-6.9027000000000005E-2</v>
      </c>
      <c r="O69" s="124">
        <v>-6.8177000000000001E-2</v>
      </c>
      <c r="P69" s="124">
        <v>-6.7415000000000003E-2</v>
      </c>
      <c r="Q69" s="124">
        <v>-6.6489000000000006E-2</v>
      </c>
      <c r="R69" s="124">
        <v>-6.5657999999999994E-2</v>
      </c>
      <c r="S69" s="124">
        <v>-6.4910999999999996E-2</v>
      </c>
      <c r="T69" s="124">
        <v>-6.4065999999999998E-2</v>
      </c>
      <c r="U69" s="124">
        <v>-6.3282000000000005E-2</v>
      </c>
      <c r="V69" s="124">
        <v>-6.2646999999999994E-2</v>
      </c>
      <c r="W69" s="124">
        <v>-6.1990000000000003E-2</v>
      </c>
      <c r="X69" s="124">
        <v>-6.1246000000000002E-2</v>
      </c>
      <c r="Y69" s="124">
        <v>-6.0407000000000002E-2</v>
      </c>
      <c r="Z69" s="124">
        <v>-5.9498000000000002E-2</v>
      </c>
      <c r="AA69" s="124">
        <v>-5.8693000000000002E-2</v>
      </c>
      <c r="AB69" s="124">
        <v>-5.7828999999999998E-2</v>
      </c>
      <c r="AC69" s="124">
        <v>-5.6840000000000002E-2</v>
      </c>
      <c r="AD69" s="124">
        <v>-5.5819000000000001E-2</v>
      </c>
      <c r="AE69" s="124">
        <v>-5.5093999999999997E-2</v>
      </c>
      <c r="AF69" s="125">
        <v>-6.2200999999999999E-2</v>
      </c>
      <c r="AG69" s="114"/>
      <c r="AH69" s="87"/>
    </row>
    <row r="70" spans="1:34" ht="15" customHeight="1" x14ac:dyDescent="0.3">
      <c r="A70" s="113" t="s">
        <v>507</v>
      </c>
      <c r="B70" s="122" t="s">
        <v>105</v>
      </c>
      <c r="C70" s="126">
        <v>19.905000999999999</v>
      </c>
      <c r="D70" s="126">
        <v>20.027002</v>
      </c>
      <c r="E70" s="126">
        <v>19.931213</v>
      </c>
      <c r="F70" s="126">
        <v>19.867359</v>
      </c>
      <c r="G70" s="126">
        <v>19.854198</v>
      </c>
      <c r="H70" s="126">
        <v>19.836870000000001</v>
      </c>
      <c r="I70" s="126">
        <v>19.784765</v>
      </c>
      <c r="J70" s="126">
        <v>19.696639999999999</v>
      </c>
      <c r="K70" s="126">
        <v>19.58267</v>
      </c>
      <c r="L70" s="126">
        <v>19.476194</v>
      </c>
      <c r="M70" s="126">
        <v>19.408548</v>
      </c>
      <c r="N70" s="126">
        <v>19.351171000000001</v>
      </c>
      <c r="O70" s="126">
        <v>19.329653</v>
      </c>
      <c r="P70" s="126">
        <v>19.295822000000001</v>
      </c>
      <c r="Q70" s="126">
        <v>19.254009</v>
      </c>
      <c r="R70" s="126">
        <v>19.239543999999999</v>
      </c>
      <c r="S70" s="126">
        <v>19.226454</v>
      </c>
      <c r="T70" s="126">
        <v>19.242602999999999</v>
      </c>
      <c r="U70" s="126">
        <v>19.286579</v>
      </c>
      <c r="V70" s="126">
        <v>19.336397000000002</v>
      </c>
      <c r="W70" s="126">
        <v>19.399456000000001</v>
      </c>
      <c r="X70" s="126">
        <v>19.460463000000001</v>
      </c>
      <c r="Y70" s="126">
        <v>19.522269999999999</v>
      </c>
      <c r="Z70" s="126">
        <v>19.591360000000002</v>
      </c>
      <c r="AA70" s="126">
        <v>19.685879</v>
      </c>
      <c r="AB70" s="126">
        <v>19.802607999999999</v>
      </c>
      <c r="AC70" s="126">
        <v>19.892477</v>
      </c>
      <c r="AD70" s="126">
        <v>20.001750999999999</v>
      </c>
      <c r="AE70" s="126">
        <v>20.162787999999999</v>
      </c>
      <c r="AF70" s="127">
        <v>4.6000000000000001E-4</v>
      </c>
      <c r="AG70" s="114"/>
      <c r="AH70" s="87"/>
    </row>
    <row r="71" spans="1:34" ht="15" customHeight="1" x14ac:dyDescent="0.3">
      <c r="A71" s="110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87"/>
    </row>
    <row r="72" spans="1:34" ht="15" customHeight="1" x14ac:dyDescent="0.3">
      <c r="A72" s="113" t="s">
        <v>508</v>
      </c>
      <c r="B72" s="123" t="s">
        <v>219</v>
      </c>
      <c r="C72" s="124">
        <v>-0.29364000000000001</v>
      </c>
      <c r="D72" s="124">
        <v>0.38413799999999998</v>
      </c>
      <c r="E72" s="124">
        <v>-1.8412000000000001E-2</v>
      </c>
      <c r="F72" s="124">
        <v>-1.9605999999999998E-2</v>
      </c>
      <c r="G72" s="124">
        <v>-2.2353999999999999E-2</v>
      </c>
      <c r="H72" s="124">
        <v>-2.2298999999999999E-2</v>
      </c>
      <c r="I72" s="124">
        <v>-2.1360000000000001E-2</v>
      </c>
      <c r="J72" s="124">
        <v>-2.2155999999999999E-2</v>
      </c>
      <c r="K72" s="124">
        <v>-2.3390000000000001E-2</v>
      </c>
      <c r="L72" s="124">
        <v>-2.342E-2</v>
      </c>
      <c r="M72" s="124">
        <v>-2.3331000000000001E-2</v>
      </c>
      <c r="N72" s="124">
        <v>-2.3001000000000001E-2</v>
      </c>
      <c r="O72" s="124">
        <v>-2.3775000000000001E-2</v>
      </c>
      <c r="P72" s="124">
        <v>-2.3438000000000001E-2</v>
      </c>
      <c r="Q72" s="124">
        <v>-2.3077E-2</v>
      </c>
      <c r="R72" s="124">
        <v>-2.2934E-2</v>
      </c>
      <c r="S72" s="124">
        <v>-2.2946999999999999E-2</v>
      </c>
      <c r="T72" s="124">
        <v>-2.2976E-2</v>
      </c>
      <c r="U72" s="124">
        <v>-2.2675000000000001E-2</v>
      </c>
      <c r="V72" s="124">
        <v>-2.3779000000000002E-2</v>
      </c>
      <c r="W72" s="124">
        <v>-2.3975E-2</v>
      </c>
      <c r="X72" s="124">
        <v>-2.4136000000000001E-2</v>
      </c>
      <c r="Y72" s="124">
        <v>-2.4466999999999999E-2</v>
      </c>
      <c r="Z72" s="124">
        <v>-2.5166999999999998E-2</v>
      </c>
      <c r="AA72" s="124">
        <v>-2.1807E-2</v>
      </c>
      <c r="AB72" s="124">
        <v>-2.1797E-2</v>
      </c>
      <c r="AC72" s="124">
        <v>-2.1108999999999999E-2</v>
      </c>
      <c r="AD72" s="124">
        <v>-2.2442E-2</v>
      </c>
      <c r="AE72" s="124">
        <v>-2.1777999999999999E-2</v>
      </c>
      <c r="AF72" s="125">
        <v>-8.8723999999999997E-2</v>
      </c>
      <c r="AG72" s="114"/>
      <c r="AH72" s="87"/>
    </row>
    <row r="73" spans="1:34" ht="12" x14ac:dyDescent="0.3">
      <c r="A73" s="110"/>
      <c r="B73" s="114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87"/>
    </row>
    <row r="74" spans="1:34" ht="15" customHeight="1" x14ac:dyDescent="0.3">
      <c r="A74" s="113" t="s">
        <v>509</v>
      </c>
      <c r="B74" s="123" t="s">
        <v>220</v>
      </c>
      <c r="C74" s="129">
        <v>17.952000000000002</v>
      </c>
      <c r="D74" s="129">
        <v>18.118998999999999</v>
      </c>
      <c r="E74" s="129">
        <v>18.448851000000001</v>
      </c>
      <c r="F74" s="129">
        <v>18.520790000000002</v>
      </c>
      <c r="G74" s="129">
        <v>18.59273</v>
      </c>
      <c r="H74" s="129">
        <v>18.664670999999998</v>
      </c>
      <c r="I74" s="129">
        <v>18.664670999999998</v>
      </c>
      <c r="J74" s="129">
        <v>18.664670999999998</v>
      </c>
      <c r="K74" s="129">
        <v>18.664670999999998</v>
      </c>
      <c r="L74" s="129">
        <v>18.664670999999998</v>
      </c>
      <c r="M74" s="129">
        <v>18.664670999999998</v>
      </c>
      <c r="N74" s="129">
        <v>18.664670999999998</v>
      </c>
      <c r="O74" s="129">
        <v>18.664670999999998</v>
      </c>
      <c r="P74" s="129">
        <v>18.664670999999998</v>
      </c>
      <c r="Q74" s="129">
        <v>18.664670999999998</v>
      </c>
      <c r="R74" s="129">
        <v>18.664670999999998</v>
      </c>
      <c r="S74" s="129">
        <v>18.664670999999998</v>
      </c>
      <c r="T74" s="129">
        <v>18.664670999999998</v>
      </c>
      <c r="U74" s="129">
        <v>18.664670999999998</v>
      </c>
      <c r="V74" s="129">
        <v>18.664670999999998</v>
      </c>
      <c r="W74" s="129">
        <v>18.664670999999998</v>
      </c>
      <c r="X74" s="129">
        <v>18.664670999999998</v>
      </c>
      <c r="Y74" s="129">
        <v>18.664670999999998</v>
      </c>
      <c r="Z74" s="129">
        <v>18.664670999999998</v>
      </c>
      <c r="AA74" s="129">
        <v>18.664670999999998</v>
      </c>
      <c r="AB74" s="129">
        <v>18.664670999999998</v>
      </c>
      <c r="AC74" s="129">
        <v>18.664670999999998</v>
      </c>
      <c r="AD74" s="129">
        <v>18.664670999999998</v>
      </c>
      <c r="AE74" s="129">
        <v>18.664670999999998</v>
      </c>
      <c r="AF74" s="125">
        <v>1.3910000000000001E-3</v>
      </c>
      <c r="AG74" s="114"/>
      <c r="AH74" s="87"/>
    </row>
    <row r="75" spans="1:34" ht="15" customHeight="1" x14ac:dyDescent="0.3">
      <c r="A75" s="113" t="s">
        <v>510</v>
      </c>
      <c r="B75" s="123" t="s">
        <v>221</v>
      </c>
      <c r="C75" s="129">
        <v>91.459000000000003</v>
      </c>
      <c r="D75" s="129">
        <v>90.059997999999993</v>
      </c>
      <c r="E75" s="129">
        <v>90.952515000000005</v>
      </c>
      <c r="F75" s="129">
        <v>90.945999</v>
      </c>
      <c r="G75" s="129">
        <v>90.980926999999994</v>
      </c>
      <c r="H75" s="129">
        <v>91.484848</v>
      </c>
      <c r="I75" s="129">
        <v>91.844536000000005</v>
      </c>
      <c r="J75" s="129">
        <v>92.153808999999995</v>
      </c>
      <c r="K75" s="129">
        <v>92.193236999999996</v>
      </c>
      <c r="L75" s="129">
        <v>92.065842000000004</v>
      </c>
      <c r="M75" s="129">
        <v>92.035163999999995</v>
      </c>
      <c r="N75" s="129">
        <v>91.923935</v>
      </c>
      <c r="O75" s="129">
        <v>92.020874000000006</v>
      </c>
      <c r="P75" s="129">
        <v>92.105225000000004</v>
      </c>
      <c r="Q75" s="129">
        <v>92.003792000000004</v>
      </c>
      <c r="R75" s="129">
        <v>91.863945000000001</v>
      </c>
      <c r="S75" s="129">
        <v>92.008858000000004</v>
      </c>
      <c r="T75" s="129">
        <v>92.026291000000001</v>
      </c>
      <c r="U75" s="129">
        <v>92.063507000000001</v>
      </c>
      <c r="V75" s="129">
        <v>92.141662999999994</v>
      </c>
      <c r="W75" s="129">
        <v>92.211074999999994</v>
      </c>
      <c r="X75" s="129">
        <v>92.063453999999993</v>
      </c>
      <c r="Y75" s="129">
        <v>92.282477999999998</v>
      </c>
      <c r="Z75" s="129">
        <v>92.147307999999995</v>
      </c>
      <c r="AA75" s="129">
        <v>92.345222000000007</v>
      </c>
      <c r="AB75" s="129">
        <v>92.071074999999993</v>
      </c>
      <c r="AC75" s="129">
        <v>91.983101000000005</v>
      </c>
      <c r="AD75" s="129">
        <v>92.092338999999996</v>
      </c>
      <c r="AE75" s="129">
        <v>91.780060000000006</v>
      </c>
      <c r="AF75" s="125">
        <v>1.25E-4</v>
      </c>
      <c r="AG75" s="114"/>
      <c r="AH75" s="87"/>
    </row>
    <row r="76" spans="1:34" ht="15" customHeight="1" x14ac:dyDescent="0.3">
      <c r="A76" s="113" t="s">
        <v>511</v>
      </c>
      <c r="B76" s="123" t="s">
        <v>512</v>
      </c>
      <c r="C76" s="124">
        <v>8.4865460000000006</v>
      </c>
      <c r="D76" s="124">
        <v>9.0409009999999999</v>
      </c>
      <c r="E76" s="124">
        <v>8.9167039999999993</v>
      </c>
      <c r="F76" s="124">
        <v>8.8531840000000006</v>
      </c>
      <c r="G76" s="124">
        <v>8.6993539999999996</v>
      </c>
      <c r="H76" s="124">
        <v>8.7978100000000001</v>
      </c>
      <c r="I76" s="124">
        <v>8.7302379999999999</v>
      </c>
      <c r="J76" s="124">
        <v>8.8096979999999991</v>
      </c>
      <c r="K76" s="124">
        <v>8.8348289999999992</v>
      </c>
      <c r="L76" s="124">
        <v>8.8668779999999998</v>
      </c>
      <c r="M76" s="124">
        <v>8.8397729999999992</v>
      </c>
      <c r="N76" s="124">
        <v>8.7467419999999994</v>
      </c>
      <c r="O76" s="124">
        <v>8.7945659999999997</v>
      </c>
      <c r="P76" s="124">
        <v>8.8531479999999991</v>
      </c>
      <c r="Q76" s="124">
        <v>8.8453959999999991</v>
      </c>
      <c r="R76" s="124">
        <v>8.8224110000000007</v>
      </c>
      <c r="S76" s="124">
        <v>8.8540229999999998</v>
      </c>
      <c r="T76" s="124">
        <v>8.9058299999999999</v>
      </c>
      <c r="U76" s="124">
        <v>8.9359339999999996</v>
      </c>
      <c r="V76" s="124">
        <v>9.1044499999999999</v>
      </c>
      <c r="W76" s="124">
        <v>9.0757650000000005</v>
      </c>
      <c r="X76" s="124">
        <v>8.9965720000000005</v>
      </c>
      <c r="Y76" s="124">
        <v>8.8712859999999996</v>
      </c>
      <c r="Z76" s="124">
        <v>8.8281840000000003</v>
      </c>
      <c r="AA76" s="124">
        <v>8.7008500000000009</v>
      </c>
      <c r="AB76" s="124">
        <v>8.7265999999999995</v>
      </c>
      <c r="AC76" s="124">
        <v>8.7043099999999995</v>
      </c>
      <c r="AD76" s="124">
        <v>8.5641890000000007</v>
      </c>
      <c r="AE76" s="124">
        <v>8.4194560000000003</v>
      </c>
      <c r="AF76" s="125">
        <v>-2.8299999999999999E-4</v>
      </c>
      <c r="AG76" s="114"/>
      <c r="AH76" s="87"/>
    </row>
    <row r="77" spans="1:34" ht="15" customHeight="1" x14ac:dyDescent="0.3">
      <c r="A77" s="113" t="s">
        <v>513</v>
      </c>
      <c r="B77" s="123" t="s">
        <v>514</v>
      </c>
      <c r="C77" s="124">
        <v>9.7326560000000004</v>
      </c>
      <c r="D77" s="124">
        <v>9.9308960000000006</v>
      </c>
      <c r="E77" s="124">
        <v>10.693754999999999</v>
      </c>
      <c r="F77" s="124">
        <v>10.829088</v>
      </c>
      <c r="G77" s="124">
        <v>11.052844</v>
      </c>
      <c r="H77" s="124">
        <v>11.149592999999999</v>
      </c>
      <c r="I77" s="124">
        <v>11.152388999999999</v>
      </c>
      <c r="J77" s="124">
        <v>11.224688</v>
      </c>
      <c r="K77" s="124">
        <v>11.374539</v>
      </c>
      <c r="L77" s="124">
        <v>11.406249000000001</v>
      </c>
      <c r="M77" s="124">
        <v>11.482843000000001</v>
      </c>
      <c r="N77" s="124">
        <v>11.513206</v>
      </c>
      <c r="O77" s="124">
        <v>11.654120000000001</v>
      </c>
      <c r="P77" s="124">
        <v>11.765363000000001</v>
      </c>
      <c r="Q77" s="124">
        <v>11.842428</v>
      </c>
      <c r="R77" s="124">
        <v>11.860378000000001</v>
      </c>
      <c r="S77" s="124">
        <v>11.865155</v>
      </c>
      <c r="T77" s="124">
        <v>11.957485999999999</v>
      </c>
      <c r="U77" s="124">
        <v>11.842484000000001</v>
      </c>
      <c r="V77" s="124">
        <v>11.890943999999999</v>
      </c>
      <c r="W77" s="124">
        <v>11.950986</v>
      </c>
      <c r="X77" s="124">
        <v>11.976305999999999</v>
      </c>
      <c r="Y77" s="124">
        <v>11.972303</v>
      </c>
      <c r="Z77" s="124">
        <v>11.933615</v>
      </c>
      <c r="AA77" s="124">
        <v>11.771686000000001</v>
      </c>
      <c r="AB77" s="124">
        <v>11.637226999999999</v>
      </c>
      <c r="AC77" s="124">
        <v>11.631284000000001</v>
      </c>
      <c r="AD77" s="124">
        <v>11.574436</v>
      </c>
      <c r="AE77" s="124">
        <v>11.327992</v>
      </c>
      <c r="AF77" s="125">
        <v>5.4359999999999999E-3</v>
      </c>
      <c r="AG77" s="114"/>
      <c r="AH77" s="87"/>
    </row>
    <row r="78" spans="1:34" ht="15" customHeight="1" x14ac:dyDescent="0.3">
      <c r="A78" s="113" t="s">
        <v>515</v>
      </c>
      <c r="B78" s="123" t="s">
        <v>516</v>
      </c>
      <c r="C78" s="124">
        <v>-1.246111</v>
      </c>
      <c r="D78" s="124">
        <v>-0.88999499999999998</v>
      </c>
      <c r="E78" s="124">
        <v>-1.7770509999999999</v>
      </c>
      <c r="F78" s="124">
        <v>-1.9759040000000001</v>
      </c>
      <c r="G78" s="124">
        <v>-2.3534899999999999</v>
      </c>
      <c r="H78" s="124">
        <v>-2.3517839999999999</v>
      </c>
      <c r="I78" s="124">
        <v>-2.4221509999999999</v>
      </c>
      <c r="J78" s="124">
        <v>-2.4149889999999998</v>
      </c>
      <c r="K78" s="124">
        <v>-2.5397099999999999</v>
      </c>
      <c r="L78" s="124">
        <v>-2.539371</v>
      </c>
      <c r="M78" s="124">
        <v>-2.6430699999999998</v>
      </c>
      <c r="N78" s="124">
        <v>-2.766464</v>
      </c>
      <c r="O78" s="124">
        <v>-2.8595540000000002</v>
      </c>
      <c r="P78" s="124">
        <v>-2.9122140000000001</v>
      </c>
      <c r="Q78" s="124">
        <v>-2.9970319999999999</v>
      </c>
      <c r="R78" s="124">
        <v>-3.0379679999999998</v>
      </c>
      <c r="S78" s="124">
        <v>-3.0111319999999999</v>
      </c>
      <c r="T78" s="124">
        <v>-3.0516559999999999</v>
      </c>
      <c r="U78" s="124">
        <v>-2.9065500000000002</v>
      </c>
      <c r="V78" s="124">
        <v>-2.7864930000000001</v>
      </c>
      <c r="W78" s="124">
        <v>-2.8752209999999998</v>
      </c>
      <c r="X78" s="124">
        <v>-2.9797340000000001</v>
      </c>
      <c r="Y78" s="124">
        <v>-3.1010170000000001</v>
      </c>
      <c r="Z78" s="124">
        <v>-3.1054309999999998</v>
      </c>
      <c r="AA78" s="124">
        <v>-3.0708350000000002</v>
      </c>
      <c r="AB78" s="124">
        <v>-2.9106269999999999</v>
      </c>
      <c r="AC78" s="124">
        <v>-2.9269729999999998</v>
      </c>
      <c r="AD78" s="124">
        <v>-3.0102470000000001</v>
      </c>
      <c r="AE78" s="124">
        <v>-2.9085359999999998</v>
      </c>
      <c r="AF78" s="125">
        <v>3.0734999999999998E-2</v>
      </c>
      <c r="AG78" s="114"/>
      <c r="AH78" s="87"/>
    </row>
    <row r="79" spans="1:34" ht="12" x14ac:dyDescent="0.3">
      <c r="A79" s="113" t="s">
        <v>517</v>
      </c>
      <c r="B79" s="123" t="s">
        <v>106</v>
      </c>
      <c r="C79" s="129">
        <v>-6.3540260000000002</v>
      </c>
      <c r="D79" s="129">
        <v>-4.3603430000000003</v>
      </c>
      <c r="E79" s="129">
        <v>-8.9241620000000008</v>
      </c>
      <c r="F79" s="129">
        <v>-9.9553010000000004</v>
      </c>
      <c r="G79" s="129">
        <v>-11.867222999999999</v>
      </c>
      <c r="H79" s="129">
        <v>-11.868959</v>
      </c>
      <c r="I79" s="129">
        <v>-12.255728</v>
      </c>
      <c r="J79" s="129">
        <v>-12.274734</v>
      </c>
      <c r="K79" s="129">
        <v>-12.984676</v>
      </c>
      <c r="L79" s="129">
        <v>-13.054034</v>
      </c>
      <c r="M79" s="129">
        <v>-13.634465000000001</v>
      </c>
      <c r="N79" s="129">
        <v>-14.313117999999999</v>
      </c>
      <c r="O79" s="129">
        <v>-14.811828999999999</v>
      </c>
      <c r="P79" s="129">
        <v>-15.110813</v>
      </c>
      <c r="Q79" s="129">
        <v>-15.584432</v>
      </c>
      <c r="R79" s="129">
        <v>-15.80908</v>
      </c>
      <c r="S79" s="129">
        <v>-15.680111999999999</v>
      </c>
      <c r="T79" s="129">
        <v>-15.87781</v>
      </c>
      <c r="U79" s="129">
        <v>-15.088065</v>
      </c>
      <c r="V79" s="129">
        <v>-14.428357999999999</v>
      </c>
      <c r="W79" s="129">
        <v>-14.839491000000001</v>
      </c>
      <c r="X79" s="129">
        <v>-15.330742000000001</v>
      </c>
      <c r="Y79" s="129">
        <v>-15.904443000000001</v>
      </c>
      <c r="Z79" s="129">
        <v>-15.871409999999999</v>
      </c>
      <c r="AA79" s="129">
        <v>-15.616472999999999</v>
      </c>
      <c r="AB79" s="129">
        <v>-14.714403000000001</v>
      </c>
      <c r="AC79" s="129">
        <v>-14.729609999999999</v>
      </c>
      <c r="AD79" s="129">
        <v>-15.066827999999999</v>
      </c>
      <c r="AE79" s="129">
        <v>-14.440868</v>
      </c>
      <c r="AF79" s="125">
        <v>2.9755E-2</v>
      </c>
      <c r="AG79" s="114"/>
      <c r="AH79" s="87"/>
    </row>
    <row r="80" spans="1:34" ht="15" customHeight="1" x14ac:dyDescent="0.3">
      <c r="A80" s="110"/>
      <c r="B80" s="122" t="s">
        <v>222</v>
      </c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87"/>
    </row>
    <row r="81" spans="1:34" ht="12" x14ac:dyDescent="0.3">
      <c r="A81" s="113" t="s">
        <v>518</v>
      </c>
      <c r="B81" s="123" t="s">
        <v>694</v>
      </c>
      <c r="C81" s="128">
        <v>371.36688199999998</v>
      </c>
      <c r="D81" s="128">
        <v>248.61128199999999</v>
      </c>
      <c r="E81" s="128">
        <v>251.41229200000001</v>
      </c>
      <c r="F81" s="128">
        <v>234.703217</v>
      </c>
      <c r="G81" s="128">
        <v>230.17449999999999</v>
      </c>
      <c r="H81" s="128">
        <v>234.90776099999999</v>
      </c>
      <c r="I81" s="128">
        <v>234.48049900000001</v>
      </c>
      <c r="J81" s="128">
        <v>239.360443</v>
      </c>
      <c r="K81" s="128">
        <v>241.82403600000001</v>
      </c>
      <c r="L81" s="128">
        <v>243.932602</v>
      </c>
      <c r="M81" s="128">
        <v>245.429123</v>
      </c>
      <c r="N81" s="128">
        <v>244.05328399999999</v>
      </c>
      <c r="O81" s="128">
        <v>246.72105400000001</v>
      </c>
      <c r="P81" s="128">
        <v>250.19442699999999</v>
      </c>
      <c r="Q81" s="128">
        <v>252.71852100000001</v>
      </c>
      <c r="R81" s="128">
        <v>252.98632799999999</v>
      </c>
      <c r="S81" s="128">
        <v>255.54049699999999</v>
      </c>
      <c r="T81" s="128">
        <v>258.61086999999998</v>
      </c>
      <c r="U81" s="128">
        <v>261.46523999999999</v>
      </c>
      <c r="V81" s="128">
        <v>268.47531099999998</v>
      </c>
      <c r="W81" s="128">
        <v>269.251373</v>
      </c>
      <c r="X81" s="128">
        <v>266.64828499999999</v>
      </c>
      <c r="Y81" s="128">
        <v>263.44723499999998</v>
      </c>
      <c r="Z81" s="128">
        <v>262.58783</v>
      </c>
      <c r="AA81" s="128">
        <v>260.37374899999998</v>
      </c>
      <c r="AB81" s="128">
        <v>262.247345</v>
      </c>
      <c r="AC81" s="128">
        <v>262.36071800000002</v>
      </c>
      <c r="AD81" s="128">
        <v>259.065338</v>
      </c>
      <c r="AE81" s="128">
        <v>255.761414</v>
      </c>
      <c r="AF81" s="125">
        <v>-1.3231E-2</v>
      </c>
      <c r="AG81" s="114"/>
      <c r="AH81" s="110"/>
    </row>
    <row r="82" spans="1:34" ht="15" customHeight="1" x14ac:dyDescent="0.3">
      <c r="A82" s="110"/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0"/>
    </row>
    <row r="83" spans="1:34" ht="15" customHeight="1" thickBot="1" x14ac:dyDescent="0.35">
      <c r="A83" s="110"/>
      <c r="B83" s="114"/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0"/>
    </row>
    <row r="84" spans="1:34" ht="15" customHeight="1" x14ac:dyDescent="0.3">
      <c r="A84" s="110"/>
      <c r="B84" s="63" t="s">
        <v>617</v>
      </c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131"/>
    </row>
    <row r="85" spans="1:34" ht="15" customHeight="1" x14ac:dyDescent="0.3">
      <c r="A85" s="110"/>
      <c r="B85" s="114" t="s">
        <v>695</v>
      </c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0"/>
    </row>
    <row r="86" spans="1:34" ht="15" customHeight="1" x14ac:dyDescent="0.3">
      <c r="A86" s="110"/>
      <c r="B86" s="114" t="s">
        <v>601</v>
      </c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0"/>
    </row>
    <row r="87" spans="1:34" ht="15" customHeight="1" x14ac:dyDescent="0.3">
      <c r="A87" s="110"/>
      <c r="B87" s="114" t="s">
        <v>602</v>
      </c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0"/>
    </row>
    <row r="88" spans="1:34" ht="15" customHeight="1" x14ac:dyDescent="0.3">
      <c r="A88" s="110"/>
      <c r="B88" s="114" t="s">
        <v>107</v>
      </c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0"/>
    </row>
    <row r="89" spans="1:34" ht="15" customHeight="1" x14ac:dyDescent="0.3">
      <c r="A89" s="110"/>
      <c r="B89" s="114" t="s">
        <v>696</v>
      </c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0"/>
    </row>
    <row r="90" spans="1:34" ht="15" customHeight="1" x14ac:dyDescent="0.3">
      <c r="A90" s="110"/>
      <c r="B90" s="114" t="s">
        <v>697</v>
      </c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0"/>
    </row>
    <row r="91" spans="1:34" ht="15" customHeight="1" x14ac:dyDescent="0.3">
      <c r="A91" s="110"/>
      <c r="B91" s="114" t="s">
        <v>604</v>
      </c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0"/>
    </row>
    <row r="92" spans="1:34" ht="12" x14ac:dyDescent="0.3">
      <c r="A92" s="110"/>
      <c r="B92" s="114" t="s">
        <v>605</v>
      </c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0"/>
    </row>
    <row r="93" spans="1:34" ht="15" customHeight="1" x14ac:dyDescent="0.3">
      <c r="A93" s="110"/>
      <c r="B93" s="114" t="s">
        <v>223</v>
      </c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0"/>
    </row>
    <row r="94" spans="1:34" ht="15" customHeight="1" x14ac:dyDescent="0.3">
      <c r="A94" s="110"/>
      <c r="B94" s="114" t="s">
        <v>698</v>
      </c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0"/>
    </row>
    <row r="95" spans="1:34" ht="15" customHeight="1" x14ac:dyDescent="0.3">
      <c r="A95" s="110"/>
      <c r="B95" s="114" t="s">
        <v>607</v>
      </c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0"/>
    </row>
    <row r="96" spans="1:34" ht="15" customHeight="1" x14ac:dyDescent="0.3">
      <c r="A96" s="110"/>
      <c r="B96" s="114" t="s">
        <v>699</v>
      </c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0"/>
    </row>
    <row r="97" spans="1:34" ht="15" customHeight="1" x14ac:dyDescent="0.3">
      <c r="A97" s="87"/>
      <c r="B97" s="114" t="s">
        <v>700</v>
      </c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87"/>
    </row>
    <row r="98" spans="1:34" ht="15" customHeight="1" x14ac:dyDescent="0.3">
      <c r="A98" s="87"/>
      <c r="B98" s="114" t="s">
        <v>608</v>
      </c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87"/>
    </row>
    <row r="99" spans="1:34" ht="15" customHeight="1" x14ac:dyDescent="0.3">
      <c r="A99" s="87"/>
      <c r="B99" s="114" t="s">
        <v>609</v>
      </c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87"/>
    </row>
    <row r="100" spans="1:34" ht="15" customHeight="1" x14ac:dyDescent="0.3">
      <c r="A100" s="87"/>
      <c r="B100" s="114" t="s">
        <v>610</v>
      </c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87"/>
    </row>
    <row r="101" spans="1:34" ht="12" x14ac:dyDescent="0.3">
      <c r="A101" s="87"/>
      <c r="B101" s="114" t="s">
        <v>525</v>
      </c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87"/>
    </row>
    <row r="102" spans="1:34" ht="12" x14ac:dyDescent="0.3">
      <c r="A102" s="87"/>
      <c r="B102" s="114" t="s">
        <v>701</v>
      </c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87"/>
    </row>
    <row r="103" spans="1:34" ht="15" customHeight="1" x14ac:dyDescent="0.3">
      <c r="A103" s="87"/>
      <c r="B103" s="114" t="s">
        <v>702</v>
      </c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87"/>
    </row>
    <row r="104" spans="1:34" ht="15" customHeight="1" x14ac:dyDescent="0.3">
      <c r="A104" s="87"/>
      <c r="B104" s="114" t="s">
        <v>613</v>
      </c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87"/>
    </row>
    <row r="105" spans="1:34" ht="15" customHeight="1" x14ac:dyDescent="0.3">
      <c r="A105" s="87"/>
      <c r="B105" s="114" t="s">
        <v>614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87"/>
    </row>
    <row r="106" spans="1:34" ht="15" customHeight="1" x14ac:dyDescent="0.3">
      <c r="A106" s="87"/>
      <c r="B106" s="114" t="s">
        <v>615</v>
      </c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87"/>
    </row>
    <row r="107" spans="1:34" ht="15" customHeight="1" x14ac:dyDescent="0.3">
      <c r="A107" s="87"/>
      <c r="B107" s="114" t="s">
        <v>616</v>
      </c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87"/>
    </row>
    <row r="108" spans="1:34" ht="15" customHeight="1" x14ac:dyDescent="0.3">
      <c r="A108" s="87"/>
      <c r="B108" s="114" t="s">
        <v>109</v>
      </c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87"/>
    </row>
    <row r="109" spans="1:34" ht="15" customHeight="1" x14ac:dyDescent="0.3">
      <c r="A109" s="87"/>
      <c r="B109" s="114" t="s">
        <v>584</v>
      </c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87"/>
    </row>
    <row r="110" spans="1:34" ht="15" customHeight="1" x14ac:dyDescent="0.3">
      <c r="A110" s="87"/>
      <c r="B110" s="114" t="s">
        <v>585</v>
      </c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87"/>
    </row>
    <row r="111" spans="1:34" ht="15" customHeight="1" x14ac:dyDescent="0.3">
      <c r="A111" s="87"/>
      <c r="B111" s="114" t="s">
        <v>690</v>
      </c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87"/>
    </row>
    <row r="112" spans="1:34" ht="15" customHeight="1" x14ac:dyDescent="0.3">
      <c r="A112" s="87"/>
      <c r="B112" s="59" t="s">
        <v>682</v>
      </c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114"/>
      <c r="AH112" s="87"/>
    </row>
    <row r="113" spans="1:34" ht="15" customHeight="1" x14ac:dyDescent="0.3">
      <c r="A113" s="87"/>
      <c r="B113" s="114"/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87"/>
    </row>
    <row r="114" spans="1:34" ht="15" customHeight="1" x14ac:dyDescent="0.3">
      <c r="A114" s="87"/>
      <c r="B114" s="114"/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87"/>
    </row>
    <row r="115" spans="1:34" ht="15" customHeight="1" x14ac:dyDescent="0.3">
      <c r="A115" s="87"/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87"/>
    </row>
    <row r="116" spans="1:34" ht="15" customHeight="1" x14ac:dyDescent="0.3">
      <c r="A116" s="87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87"/>
    </row>
    <row r="117" spans="1:34" ht="15" customHeight="1" x14ac:dyDescent="0.3">
      <c r="A117" s="87"/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87"/>
    </row>
    <row r="118" spans="1:34" ht="15" customHeight="1" x14ac:dyDescent="0.3">
      <c r="A118" s="87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87"/>
    </row>
    <row r="119" spans="1:34" ht="15" customHeight="1" x14ac:dyDescent="0.3">
      <c r="A119" s="87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87"/>
    </row>
    <row r="120" spans="1:34" ht="15" customHeight="1" x14ac:dyDescent="0.3">
      <c r="A120" s="87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87"/>
    </row>
    <row r="121" spans="1:34" ht="15" customHeight="1" x14ac:dyDescent="0.3">
      <c r="A121" s="87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87"/>
    </row>
    <row r="122" spans="1:34" ht="15" customHeight="1" x14ac:dyDescent="0.3">
      <c r="A122" s="87"/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87"/>
    </row>
    <row r="123" spans="1:34" ht="15" customHeight="1" x14ac:dyDescent="0.3">
      <c r="A123" s="87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87"/>
    </row>
    <row r="124" spans="1:34" ht="15" customHeight="1" x14ac:dyDescent="0.3">
      <c r="A124" s="87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87"/>
    </row>
    <row r="125" spans="1:34" ht="15" customHeight="1" x14ac:dyDescent="0.3">
      <c r="A125" s="87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87"/>
    </row>
    <row r="126" spans="1:34" ht="15" customHeight="1" x14ac:dyDescent="0.3">
      <c r="A126" s="87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  <c r="AH126" s="87"/>
    </row>
    <row r="127" spans="1:34" ht="15" customHeight="1" x14ac:dyDescent="0.3">
      <c r="A127" s="87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4"/>
      <c r="AG127" s="114"/>
      <c r="AH127" s="87"/>
    </row>
    <row r="128" spans="1:34" ht="15" customHeight="1" x14ac:dyDescent="0.3">
      <c r="A128" s="87"/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87"/>
    </row>
    <row r="129" spans="1:34" ht="15" customHeight="1" x14ac:dyDescent="0.3">
      <c r="A129" s="87"/>
      <c r="B129" s="114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87"/>
    </row>
    <row r="130" spans="1:34" ht="15" customHeight="1" x14ac:dyDescent="0.3">
      <c r="A130" s="87"/>
      <c r="B130" s="114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87"/>
    </row>
    <row r="131" spans="1:34" ht="15" customHeight="1" x14ac:dyDescent="0.3">
      <c r="A131" s="87"/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87"/>
    </row>
    <row r="132" spans="1:34" ht="15" customHeight="1" x14ac:dyDescent="0.3">
      <c r="A132" s="87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87"/>
    </row>
    <row r="133" spans="1:34" ht="15" customHeight="1" x14ac:dyDescent="0.3">
      <c r="A133" s="87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87"/>
    </row>
    <row r="134" spans="1:34" ht="15" customHeight="1" x14ac:dyDescent="0.3">
      <c r="A134" s="87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87"/>
    </row>
    <row r="135" spans="1:34" ht="15" customHeight="1" x14ac:dyDescent="0.3">
      <c r="A135" s="87"/>
      <c r="B135" s="114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87"/>
    </row>
    <row r="136" spans="1:34" ht="15" customHeight="1" x14ac:dyDescent="0.3">
      <c r="A136" s="87"/>
      <c r="B136" s="114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87"/>
    </row>
    <row r="137" spans="1:34" ht="15" customHeight="1" x14ac:dyDescent="0.3">
      <c r="A137" s="87"/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87"/>
    </row>
    <row r="138" spans="1:34" ht="15" customHeight="1" x14ac:dyDescent="0.3">
      <c r="A138" s="87"/>
      <c r="B138" s="114"/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87"/>
    </row>
    <row r="139" spans="1:34" ht="15" customHeight="1" x14ac:dyDescent="0.3">
      <c r="A139" s="87"/>
      <c r="B139" s="114"/>
      <c r="C139" s="114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87"/>
    </row>
    <row r="140" spans="1:34" ht="15" customHeight="1" x14ac:dyDescent="0.3">
      <c r="A140" s="87"/>
      <c r="B140" s="114"/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87"/>
    </row>
    <row r="141" spans="1:34" ht="12" x14ac:dyDescent="0.3">
      <c r="A141" s="87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  <c r="AE141" s="114"/>
      <c r="AF141" s="114"/>
      <c r="AG141" s="114"/>
      <c r="AH141" s="87"/>
    </row>
    <row r="142" spans="1:34" ht="12" x14ac:dyDescent="0.3">
      <c r="A142" s="87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  <c r="AA142" s="114"/>
      <c r="AB142" s="114"/>
      <c r="AC142" s="114"/>
      <c r="AD142" s="114"/>
      <c r="AE142" s="114"/>
      <c r="AF142" s="114"/>
      <c r="AG142" s="114"/>
      <c r="AH142" s="87"/>
    </row>
    <row r="143" spans="1:34" ht="12" x14ac:dyDescent="0.3">
      <c r="A143" s="87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  <c r="AA143" s="114"/>
      <c r="AB143" s="114"/>
      <c r="AC143" s="114"/>
      <c r="AD143" s="114"/>
      <c r="AE143" s="114"/>
      <c r="AF143" s="114"/>
      <c r="AG143" s="114"/>
      <c r="AH143" s="87"/>
    </row>
    <row r="144" spans="1:34" ht="12" x14ac:dyDescent="0.3">
      <c r="A144" s="87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  <c r="AA144" s="114"/>
      <c r="AB144" s="114"/>
      <c r="AC144" s="114"/>
      <c r="AD144" s="114"/>
      <c r="AE144" s="114"/>
      <c r="AF144" s="114"/>
      <c r="AG144" s="114"/>
      <c r="AH144" s="87"/>
    </row>
    <row r="145" spans="1:34" ht="12" x14ac:dyDescent="0.3">
      <c r="A145" s="87"/>
      <c r="B145" s="114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  <c r="AA145" s="114"/>
      <c r="AB145" s="114"/>
      <c r="AC145" s="114"/>
      <c r="AD145" s="114"/>
      <c r="AE145" s="114"/>
      <c r="AF145" s="114"/>
      <c r="AG145" s="114"/>
      <c r="AH145" s="87"/>
    </row>
    <row r="146" spans="1:34" ht="12" x14ac:dyDescent="0.3">
      <c r="A146" s="87"/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  <c r="AA146" s="114"/>
      <c r="AB146" s="114"/>
      <c r="AC146" s="114"/>
      <c r="AD146" s="114"/>
      <c r="AE146" s="114"/>
      <c r="AF146" s="114"/>
      <c r="AG146" s="114"/>
      <c r="AH146" s="87"/>
    </row>
    <row r="147" spans="1:34" ht="12" x14ac:dyDescent="0.3">
      <c r="A147" s="87"/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  <c r="AB147" s="114"/>
      <c r="AC147" s="114"/>
      <c r="AD147" s="114"/>
      <c r="AE147" s="114"/>
      <c r="AF147" s="114"/>
      <c r="AG147" s="114"/>
      <c r="AH147" s="87"/>
    </row>
    <row r="148" spans="1:34" ht="12" x14ac:dyDescent="0.3">
      <c r="A148" s="87"/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  <c r="AA148" s="114"/>
      <c r="AB148" s="114"/>
      <c r="AC148" s="114"/>
      <c r="AD148" s="114"/>
      <c r="AE148" s="114"/>
      <c r="AF148" s="114"/>
      <c r="AG148" s="114"/>
      <c r="AH148" s="87"/>
    </row>
    <row r="149" spans="1:34" ht="12" x14ac:dyDescent="0.3">
      <c r="A149" s="87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  <c r="AA149" s="114"/>
      <c r="AB149" s="114"/>
      <c r="AC149" s="114"/>
      <c r="AD149" s="114"/>
      <c r="AE149" s="114"/>
      <c r="AF149" s="114"/>
      <c r="AG149" s="114"/>
      <c r="AH149" s="87"/>
    </row>
    <row r="150" spans="1:34" ht="15" customHeight="1" x14ac:dyDescent="0.3">
      <c r="A150" s="87"/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  <c r="AA150" s="114"/>
      <c r="AB150" s="114"/>
      <c r="AC150" s="114"/>
      <c r="AD150" s="114"/>
      <c r="AE150" s="114"/>
      <c r="AF150" s="114"/>
      <c r="AG150" s="114"/>
      <c r="AH150" s="87"/>
    </row>
    <row r="151" spans="1:34" ht="15" customHeight="1" x14ac:dyDescent="0.3">
      <c r="A151" s="87"/>
      <c r="B151" s="114"/>
      <c r="C151" s="114"/>
      <c r="D151" s="114"/>
      <c r="E151" s="114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  <c r="AA151" s="114"/>
      <c r="AB151" s="114"/>
      <c r="AC151" s="114"/>
      <c r="AD151" s="114"/>
      <c r="AE151" s="114"/>
      <c r="AF151" s="114"/>
      <c r="AG151" s="114"/>
      <c r="AH151" s="87"/>
    </row>
    <row r="152" spans="1:34" ht="15" customHeight="1" x14ac:dyDescent="0.3">
      <c r="A152" s="87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  <c r="AA152" s="114"/>
      <c r="AB152" s="114"/>
      <c r="AC152" s="114"/>
      <c r="AD152" s="114"/>
      <c r="AE152" s="114"/>
      <c r="AF152" s="114"/>
      <c r="AG152" s="114"/>
      <c r="AH152" s="87"/>
    </row>
    <row r="153" spans="1:34" ht="15" customHeight="1" x14ac:dyDescent="0.3">
      <c r="A153" s="87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  <c r="AA153" s="114"/>
      <c r="AB153" s="114"/>
      <c r="AC153" s="114"/>
      <c r="AD153" s="114"/>
      <c r="AE153" s="114"/>
      <c r="AF153" s="114"/>
      <c r="AG153" s="114"/>
      <c r="AH153" s="87"/>
    </row>
    <row r="154" spans="1:34" ht="15" customHeight="1" x14ac:dyDescent="0.3">
      <c r="A154" s="87"/>
      <c r="B154" s="114"/>
      <c r="C154" s="114"/>
      <c r="D154" s="114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  <c r="AA154" s="114"/>
      <c r="AB154" s="114"/>
      <c r="AC154" s="114"/>
      <c r="AD154" s="114"/>
      <c r="AE154" s="114"/>
      <c r="AF154" s="114"/>
      <c r="AG154" s="114"/>
      <c r="AH154" s="87"/>
    </row>
    <row r="155" spans="1:34" ht="15" customHeight="1" x14ac:dyDescent="0.3">
      <c r="A155" s="87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  <c r="AA155" s="114"/>
      <c r="AB155" s="114"/>
      <c r="AC155" s="114"/>
      <c r="AD155" s="114"/>
      <c r="AE155" s="114"/>
      <c r="AF155" s="114"/>
      <c r="AG155" s="114"/>
      <c r="AH155" s="87"/>
    </row>
    <row r="156" spans="1:34" ht="15" customHeight="1" x14ac:dyDescent="0.3">
      <c r="A156" s="87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  <c r="AA156" s="114"/>
      <c r="AB156" s="114"/>
      <c r="AC156" s="114"/>
      <c r="AD156" s="114"/>
      <c r="AE156" s="114"/>
      <c r="AF156" s="114"/>
      <c r="AG156" s="114"/>
      <c r="AH156" s="87"/>
    </row>
    <row r="157" spans="1:34" ht="15" customHeight="1" x14ac:dyDescent="0.3">
      <c r="A157" s="87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  <c r="AA157" s="114"/>
      <c r="AB157" s="114"/>
      <c r="AC157" s="114"/>
      <c r="AD157" s="114"/>
      <c r="AE157" s="114"/>
      <c r="AF157" s="114"/>
      <c r="AG157" s="114"/>
      <c r="AH157" s="87"/>
    </row>
    <row r="158" spans="1:34" ht="15" customHeight="1" x14ac:dyDescent="0.3">
      <c r="A158" s="87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  <c r="AA158" s="114"/>
      <c r="AB158" s="114"/>
      <c r="AC158" s="114"/>
      <c r="AD158" s="114"/>
      <c r="AE158" s="114"/>
      <c r="AF158" s="114"/>
      <c r="AG158" s="114"/>
      <c r="AH158" s="87"/>
    </row>
    <row r="159" spans="1:34" ht="15" customHeight="1" x14ac:dyDescent="0.3">
      <c r="A159" s="87"/>
      <c r="B159" s="114"/>
      <c r="C159" s="114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  <c r="AA159" s="114"/>
      <c r="AB159" s="114"/>
      <c r="AC159" s="114"/>
      <c r="AD159" s="114"/>
      <c r="AE159" s="114"/>
      <c r="AF159" s="114"/>
      <c r="AG159" s="114"/>
      <c r="AH159" s="87"/>
    </row>
    <row r="160" spans="1:34" ht="15" customHeight="1" x14ac:dyDescent="0.3">
      <c r="A160" s="87"/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  <c r="AA160" s="114"/>
      <c r="AB160" s="114"/>
      <c r="AC160" s="114"/>
      <c r="AD160" s="114"/>
      <c r="AE160" s="114"/>
      <c r="AF160" s="114"/>
      <c r="AG160" s="114"/>
      <c r="AH160" s="87"/>
    </row>
    <row r="161" spans="1:34" ht="15" customHeight="1" x14ac:dyDescent="0.3">
      <c r="A161" s="87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  <c r="AA161" s="114"/>
      <c r="AB161" s="114"/>
      <c r="AC161" s="114"/>
      <c r="AD161" s="114"/>
      <c r="AE161" s="114"/>
      <c r="AF161" s="114"/>
      <c r="AG161" s="114"/>
      <c r="AH161" s="87"/>
    </row>
    <row r="162" spans="1:34" ht="15" customHeight="1" x14ac:dyDescent="0.3">
      <c r="A162" s="87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  <c r="AA162" s="114"/>
      <c r="AB162" s="114"/>
      <c r="AC162" s="114"/>
      <c r="AD162" s="114"/>
      <c r="AE162" s="114"/>
      <c r="AF162" s="114"/>
      <c r="AG162" s="114"/>
      <c r="AH162" s="87"/>
    </row>
    <row r="163" spans="1:34" ht="15" customHeight="1" x14ac:dyDescent="0.3">
      <c r="A163" s="87"/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  <c r="AA163" s="114"/>
      <c r="AB163" s="114"/>
      <c r="AC163" s="114"/>
      <c r="AD163" s="114"/>
      <c r="AE163" s="114"/>
      <c r="AF163" s="114"/>
      <c r="AG163" s="114"/>
      <c r="AH163" s="87"/>
    </row>
    <row r="164" spans="1:34" ht="15" customHeight="1" x14ac:dyDescent="0.3">
      <c r="A164" s="87"/>
      <c r="B164" s="114"/>
      <c r="C164" s="114"/>
      <c r="D164" s="114"/>
      <c r="E164" s="114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  <c r="AA164" s="114"/>
      <c r="AB164" s="114"/>
      <c r="AC164" s="114"/>
      <c r="AD164" s="114"/>
      <c r="AE164" s="114"/>
      <c r="AF164" s="114"/>
      <c r="AG164" s="114"/>
      <c r="AH164" s="87"/>
    </row>
    <row r="165" spans="1:34" ht="12" x14ac:dyDescent="0.3">
      <c r="A165" s="87"/>
      <c r="B165" s="114"/>
      <c r="C165" s="114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  <c r="AA165" s="114"/>
      <c r="AB165" s="114"/>
      <c r="AC165" s="114"/>
      <c r="AD165" s="114"/>
      <c r="AE165" s="114"/>
      <c r="AF165" s="114"/>
      <c r="AG165" s="114"/>
      <c r="AH165" s="87"/>
    </row>
    <row r="166" spans="1:34" ht="15" customHeight="1" x14ac:dyDescent="0.3">
      <c r="A166" s="87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  <c r="AB166" s="114"/>
      <c r="AC166" s="114"/>
      <c r="AD166" s="114"/>
      <c r="AE166" s="114"/>
      <c r="AF166" s="114"/>
      <c r="AG166" s="114"/>
      <c r="AH166" s="87"/>
    </row>
    <row r="167" spans="1:34" ht="15" customHeight="1" x14ac:dyDescent="0.3">
      <c r="A167" s="87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  <c r="AB167" s="114"/>
      <c r="AC167" s="114"/>
      <c r="AD167" s="114"/>
      <c r="AE167" s="114"/>
      <c r="AF167" s="114"/>
      <c r="AG167" s="114"/>
      <c r="AH167" s="87"/>
    </row>
    <row r="168" spans="1:34" ht="15" customHeight="1" x14ac:dyDescent="0.3">
      <c r="A168" s="87"/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  <c r="AB168" s="114"/>
      <c r="AC168" s="114"/>
      <c r="AD168" s="114"/>
      <c r="AE168" s="114"/>
      <c r="AF168" s="114"/>
      <c r="AG168" s="114"/>
      <c r="AH168" s="87"/>
    </row>
    <row r="169" spans="1:34" ht="15" customHeight="1" x14ac:dyDescent="0.3">
      <c r="A169" s="87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  <c r="AB169" s="114"/>
      <c r="AC169" s="114"/>
      <c r="AD169" s="114"/>
      <c r="AE169" s="114"/>
      <c r="AF169" s="114"/>
      <c r="AG169" s="114"/>
      <c r="AH169" s="87"/>
    </row>
    <row r="170" spans="1:34" ht="15" customHeight="1" x14ac:dyDescent="0.3">
      <c r="A170" s="87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  <c r="AA170" s="114"/>
      <c r="AB170" s="114"/>
      <c r="AC170" s="114"/>
      <c r="AD170" s="114"/>
      <c r="AE170" s="114"/>
      <c r="AF170" s="114"/>
      <c r="AG170" s="114"/>
      <c r="AH170" s="87"/>
    </row>
    <row r="171" spans="1:34" ht="15" customHeight="1" x14ac:dyDescent="0.3">
      <c r="A171" s="87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  <c r="AA171" s="114"/>
      <c r="AB171" s="114"/>
      <c r="AC171" s="114"/>
      <c r="AD171" s="114"/>
      <c r="AE171" s="114"/>
      <c r="AF171" s="114"/>
      <c r="AG171" s="114"/>
      <c r="AH171" s="87"/>
    </row>
    <row r="172" spans="1:34" ht="15" customHeight="1" x14ac:dyDescent="0.3">
      <c r="A172" s="87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  <c r="AA172" s="114"/>
      <c r="AB172" s="114"/>
      <c r="AC172" s="114"/>
      <c r="AD172" s="114"/>
      <c r="AE172" s="114"/>
      <c r="AF172" s="114"/>
      <c r="AG172" s="114"/>
      <c r="AH172" s="87"/>
    </row>
    <row r="173" spans="1:34" ht="15" customHeight="1" x14ac:dyDescent="0.3">
      <c r="A173" s="87"/>
      <c r="B173" s="114"/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  <c r="AA173" s="114"/>
      <c r="AB173" s="114"/>
      <c r="AC173" s="114"/>
      <c r="AD173" s="114"/>
      <c r="AE173" s="114"/>
      <c r="AF173" s="114"/>
      <c r="AG173" s="114"/>
      <c r="AH173" s="87"/>
    </row>
    <row r="174" spans="1:34" ht="15" customHeight="1" x14ac:dyDescent="0.3">
      <c r="A174" s="87"/>
      <c r="B174" s="114"/>
      <c r="C174" s="114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  <c r="AA174" s="114"/>
      <c r="AB174" s="114"/>
      <c r="AC174" s="114"/>
      <c r="AD174" s="114"/>
      <c r="AE174" s="114"/>
      <c r="AF174" s="114"/>
      <c r="AG174" s="114"/>
      <c r="AH174" s="87"/>
    </row>
    <row r="175" spans="1:34" ht="15" customHeight="1" x14ac:dyDescent="0.3">
      <c r="A175" s="87"/>
      <c r="B175" s="114"/>
      <c r="C175" s="114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  <c r="AA175" s="114"/>
      <c r="AB175" s="114"/>
      <c r="AC175" s="114"/>
      <c r="AD175" s="114"/>
      <c r="AE175" s="114"/>
      <c r="AF175" s="114"/>
      <c r="AG175" s="114"/>
      <c r="AH175" s="87"/>
    </row>
    <row r="176" spans="1:34" ht="15" customHeight="1" x14ac:dyDescent="0.3">
      <c r="A176" s="87"/>
      <c r="B176" s="114"/>
      <c r="C176" s="114"/>
      <c r="D176" s="114"/>
      <c r="E176" s="114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  <c r="AA176" s="114"/>
      <c r="AB176" s="114"/>
      <c r="AC176" s="114"/>
      <c r="AD176" s="114"/>
      <c r="AE176" s="114"/>
      <c r="AF176" s="114"/>
      <c r="AG176" s="114"/>
      <c r="AH176" s="87"/>
    </row>
    <row r="177" spans="1:34" ht="15" customHeight="1" x14ac:dyDescent="0.3">
      <c r="A177" s="87"/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  <c r="AA177" s="114"/>
      <c r="AB177" s="114"/>
      <c r="AC177" s="114"/>
      <c r="AD177" s="114"/>
      <c r="AE177" s="114"/>
      <c r="AF177" s="114"/>
      <c r="AG177" s="114"/>
      <c r="AH177" s="87"/>
    </row>
    <row r="178" spans="1:34" ht="15" customHeight="1" x14ac:dyDescent="0.3">
      <c r="A178" s="87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  <c r="AA178" s="114"/>
      <c r="AB178" s="114"/>
      <c r="AC178" s="114"/>
      <c r="AD178" s="114"/>
      <c r="AE178" s="114"/>
      <c r="AF178" s="114"/>
      <c r="AG178" s="114"/>
      <c r="AH178" s="87"/>
    </row>
    <row r="179" spans="1:34" ht="15" customHeight="1" x14ac:dyDescent="0.3">
      <c r="A179" s="87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  <c r="AA179" s="114"/>
      <c r="AB179" s="114"/>
      <c r="AC179" s="114"/>
      <c r="AD179" s="114"/>
      <c r="AE179" s="114"/>
      <c r="AF179" s="114"/>
      <c r="AG179" s="114"/>
      <c r="AH179" s="87"/>
    </row>
    <row r="180" spans="1:34" ht="12" x14ac:dyDescent="0.3">
      <c r="A180" s="87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  <c r="AA180" s="114"/>
      <c r="AB180" s="114"/>
      <c r="AC180" s="114"/>
      <c r="AD180" s="114"/>
      <c r="AE180" s="114"/>
      <c r="AF180" s="114"/>
      <c r="AG180" s="114"/>
      <c r="AH180" s="87"/>
    </row>
    <row r="181" spans="1:34" ht="15" customHeight="1" x14ac:dyDescent="0.3">
      <c r="A181" s="87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  <c r="AA181" s="114"/>
      <c r="AB181" s="114"/>
      <c r="AC181" s="114"/>
      <c r="AD181" s="114"/>
      <c r="AE181" s="114"/>
      <c r="AF181" s="114"/>
      <c r="AG181" s="114"/>
      <c r="AH181" s="87"/>
    </row>
    <row r="182" spans="1:34" ht="15" customHeight="1" x14ac:dyDescent="0.3">
      <c r="A182" s="87"/>
      <c r="B182" s="114"/>
      <c r="C182" s="114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  <c r="AA182" s="114"/>
      <c r="AB182" s="114"/>
      <c r="AC182" s="114"/>
      <c r="AD182" s="114"/>
      <c r="AE182" s="114"/>
      <c r="AF182" s="114"/>
      <c r="AG182" s="114"/>
      <c r="AH182" s="87"/>
    </row>
    <row r="183" spans="1:34" ht="15" customHeight="1" x14ac:dyDescent="0.3">
      <c r="A183" s="87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  <c r="AA183" s="114"/>
      <c r="AB183" s="114"/>
      <c r="AC183" s="114"/>
      <c r="AD183" s="114"/>
      <c r="AE183" s="114"/>
      <c r="AF183" s="114"/>
      <c r="AG183" s="114"/>
      <c r="AH183" s="87"/>
    </row>
    <row r="184" spans="1:34" ht="15" customHeight="1" x14ac:dyDescent="0.3">
      <c r="A184" s="87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  <c r="AA184" s="114"/>
      <c r="AB184" s="114"/>
      <c r="AC184" s="114"/>
      <c r="AD184" s="114"/>
      <c r="AE184" s="114"/>
      <c r="AF184" s="114"/>
      <c r="AG184" s="114"/>
      <c r="AH184" s="87"/>
    </row>
    <row r="185" spans="1:34" ht="15" customHeight="1" x14ac:dyDescent="0.3">
      <c r="A185" s="87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  <c r="AA185" s="114"/>
      <c r="AB185" s="114"/>
      <c r="AC185" s="114"/>
      <c r="AD185" s="114"/>
      <c r="AE185" s="114"/>
      <c r="AF185" s="114"/>
      <c r="AG185" s="114"/>
      <c r="AH185" s="87"/>
    </row>
    <row r="186" spans="1:34" ht="15" customHeight="1" x14ac:dyDescent="0.3">
      <c r="A186" s="87"/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  <c r="AA186" s="114"/>
      <c r="AB186" s="114"/>
      <c r="AC186" s="114"/>
      <c r="AD186" s="114"/>
      <c r="AE186" s="114"/>
      <c r="AF186" s="114"/>
      <c r="AG186" s="114"/>
      <c r="AH186" s="87"/>
    </row>
    <row r="187" spans="1:34" ht="15" customHeight="1" x14ac:dyDescent="0.3">
      <c r="A187" s="87"/>
      <c r="B187" s="114"/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  <c r="AA187" s="114"/>
      <c r="AB187" s="114"/>
      <c r="AC187" s="114"/>
      <c r="AD187" s="114"/>
      <c r="AE187" s="114"/>
      <c r="AF187" s="114"/>
      <c r="AG187" s="114"/>
      <c r="AH187" s="87"/>
    </row>
    <row r="188" spans="1:34" ht="15" customHeight="1" x14ac:dyDescent="0.3">
      <c r="A188" s="87"/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  <c r="AA188" s="114"/>
      <c r="AB188" s="114"/>
      <c r="AC188" s="114"/>
      <c r="AD188" s="114"/>
      <c r="AE188" s="114"/>
      <c r="AF188" s="114"/>
      <c r="AG188" s="114"/>
      <c r="AH188" s="87"/>
    </row>
    <row r="189" spans="1:34" ht="15" customHeight="1" x14ac:dyDescent="0.3">
      <c r="A189" s="87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  <c r="AA189" s="114"/>
      <c r="AB189" s="114"/>
      <c r="AC189" s="114"/>
      <c r="AD189" s="114"/>
      <c r="AE189" s="114"/>
      <c r="AF189" s="114"/>
      <c r="AG189" s="114"/>
      <c r="AH189" s="87"/>
    </row>
    <row r="190" spans="1:34" ht="15" customHeight="1" x14ac:dyDescent="0.3">
      <c r="A190" s="87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  <c r="AA190" s="114"/>
      <c r="AB190" s="114"/>
      <c r="AC190" s="114"/>
      <c r="AD190" s="114"/>
      <c r="AE190" s="114"/>
      <c r="AF190" s="114"/>
      <c r="AG190" s="114"/>
      <c r="AH190" s="87"/>
    </row>
    <row r="191" spans="1:34" ht="15" customHeight="1" x14ac:dyDescent="0.3">
      <c r="A191" s="87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  <c r="AA191" s="114"/>
      <c r="AB191" s="114"/>
      <c r="AC191" s="114"/>
      <c r="AD191" s="114"/>
      <c r="AE191" s="114"/>
      <c r="AF191" s="114"/>
      <c r="AG191" s="114"/>
      <c r="AH191" s="87"/>
    </row>
    <row r="192" spans="1:34" ht="15" customHeight="1" x14ac:dyDescent="0.3">
      <c r="A192" s="87"/>
      <c r="B192" s="114"/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  <c r="AA192" s="114"/>
      <c r="AB192" s="114"/>
      <c r="AC192" s="114"/>
      <c r="AD192" s="114"/>
      <c r="AE192" s="114"/>
      <c r="AF192" s="114"/>
      <c r="AG192" s="114"/>
      <c r="AH192" s="87"/>
    </row>
    <row r="193" spans="1:34" ht="15" customHeight="1" x14ac:dyDescent="0.3">
      <c r="A193" s="87"/>
      <c r="B193" s="114"/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  <c r="AA193" s="114"/>
      <c r="AB193" s="114"/>
      <c r="AC193" s="114"/>
      <c r="AD193" s="114"/>
      <c r="AE193" s="114"/>
      <c r="AF193" s="114"/>
      <c r="AG193" s="114"/>
      <c r="AH193" s="87"/>
    </row>
    <row r="194" spans="1:34" ht="15" customHeight="1" x14ac:dyDescent="0.3">
      <c r="A194" s="87"/>
      <c r="B194" s="114"/>
      <c r="C194" s="114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  <c r="AA194" s="114"/>
      <c r="AB194" s="114"/>
      <c r="AC194" s="114"/>
      <c r="AD194" s="114"/>
      <c r="AE194" s="114"/>
      <c r="AF194" s="114"/>
      <c r="AG194" s="114"/>
      <c r="AH194" s="87"/>
    </row>
    <row r="195" spans="1:34" ht="15" customHeight="1" x14ac:dyDescent="0.3">
      <c r="A195" s="87"/>
      <c r="B195" s="114"/>
      <c r="C195" s="114"/>
      <c r="D195" s="114"/>
      <c r="E195" s="114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  <c r="AA195" s="114"/>
      <c r="AB195" s="114"/>
      <c r="AC195" s="114"/>
      <c r="AD195" s="114"/>
      <c r="AE195" s="114"/>
      <c r="AF195" s="114"/>
      <c r="AG195" s="114"/>
      <c r="AH195" s="87"/>
    </row>
    <row r="196" spans="1:34" ht="15" customHeight="1" x14ac:dyDescent="0.3">
      <c r="A196" s="87"/>
      <c r="B196" s="114"/>
      <c r="C196" s="114"/>
      <c r="D196" s="114"/>
      <c r="E196" s="114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  <c r="AA196" s="114"/>
      <c r="AB196" s="114"/>
      <c r="AC196" s="114"/>
      <c r="AD196" s="114"/>
      <c r="AE196" s="114"/>
      <c r="AF196" s="114"/>
      <c r="AG196" s="114"/>
      <c r="AH196" s="87"/>
    </row>
    <row r="197" spans="1:34" ht="15" customHeight="1" x14ac:dyDescent="0.3">
      <c r="A197" s="87"/>
      <c r="B197" s="114"/>
      <c r="C197" s="114"/>
      <c r="D197" s="114"/>
      <c r="E197" s="114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  <c r="AA197" s="114"/>
      <c r="AB197" s="114"/>
      <c r="AC197" s="114"/>
      <c r="AD197" s="114"/>
      <c r="AE197" s="114"/>
      <c r="AF197" s="114"/>
      <c r="AG197" s="114"/>
      <c r="AH197" s="87"/>
    </row>
    <row r="198" spans="1:34" ht="15" customHeight="1" x14ac:dyDescent="0.3">
      <c r="A198" s="87"/>
      <c r="B198" s="114"/>
      <c r="C198" s="114"/>
      <c r="D198" s="114"/>
      <c r="E198" s="114"/>
      <c r="F198" s="114"/>
      <c r="G198" s="114"/>
      <c r="H198" s="114"/>
      <c r="I198" s="11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  <c r="AA198" s="114"/>
      <c r="AB198" s="114"/>
      <c r="AC198" s="114"/>
      <c r="AD198" s="114"/>
      <c r="AE198" s="114"/>
      <c r="AF198" s="114"/>
      <c r="AG198" s="114"/>
      <c r="AH198" s="87"/>
    </row>
    <row r="199" spans="1:34" ht="15" customHeight="1" x14ac:dyDescent="0.3">
      <c r="A199" s="87"/>
      <c r="B199" s="114"/>
      <c r="C199" s="114"/>
      <c r="D199" s="114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  <c r="AA199" s="114"/>
      <c r="AB199" s="114"/>
      <c r="AC199" s="114"/>
      <c r="AD199" s="114"/>
      <c r="AE199" s="114"/>
      <c r="AF199" s="114"/>
      <c r="AG199" s="114"/>
      <c r="AH199" s="87"/>
    </row>
    <row r="200" spans="1:34" ht="15" customHeight="1" x14ac:dyDescent="0.3">
      <c r="A200" s="87"/>
      <c r="B200" s="114"/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  <c r="AA200" s="114"/>
      <c r="AB200" s="114"/>
      <c r="AC200" s="114"/>
      <c r="AD200" s="114"/>
      <c r="AE200" s="114"/>
      <c r="AF200" s="114"/>
      <c r="AG200" s="114"/>
      <c r="AH200" s="87"/>
    </row>
    <row r="201" spans="1:34" ht="15" customHeight="1" x14ac:dyDescent="0.3">
      <c r="A201" s="87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  <c r="AA201" s="114"/>
      <c r="AB201" s="114"/>
      <c r="AC201" s="114"/>
      <c r="AD201" s="114"/>
      <c r="AE201" s="114"/>
      <c r="AF201" s="114"/>
      <c r="AG201" s="114"/>
      <c r="AH201" s="87"/>
    </row>
    <row r="202" spans="1:34" ht="15" customHeight="1" x14ac:dyDescent="0.3">
      <c r="A202" s="87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  <c r="AA202" s="114"/>
      <c r="AB202" s="114"/>
      <c r="AC202" s="114"/>
      <c r="AD202" s="114"/>
      <c r="AE202" s="114"/>
      <c r="AF202" s="114"/>
      <c r="AG202" s="114"/>
      <c r="AH202" s="87"/>
    </row>
    <row r="203" spans="1:34" ht="15" customHeight="1" x14ac:dyDescent="0.3">
      <c r="A203" s="87"/>
      <c r="B203" s="114"/>
      <c r="C203" s="114"/>
      <c r="D203" s="114"/>
      <c r="E203" s="114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  <c r="AA203" s="114"/>
      <c r="AB203" s="114"/>
      <c r="AC203" s="114"/>
      <c r="AD203" s="114"/>
      <c r="AE203" s="114"/>
      <c r="AF203" s="114"/>
      <c r="AG203" s="114"/>
      <c r="AH203" s="87"/>
    </row>
    <row r="204" spans="1:34" ht="15" customHeight="1" x14ac:dyDescent="0.3">
      <c r="A204" s="87"/>
      <c r="B204" s="114"/>
      <c r="C204" s="114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  <c r="AA204" s="114"/>
      <c r="AB204" s="114"/>
      <c r="AC204" s="114"/>
      <c r="AD204" s="114"/>
      <c r="AE204" s="114"/>
      <c r="AF204" s="114"/>
      <c r="AG204" s="114"/>
      <c r="AH204" s="87"/>
    </row>
    <row r="205" spans="1:34" ht="12" x14ac:dyDescent="0.3">
      <c r="A205" s="87"/>
      <c r="B205" s="114"/>
      <c r="C205" s="114"/>
      <c r="D205" s="114"/>
      <c r="E205" s="114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  <c r="AA205" s="114"/>
      <c r="AB205" s="114"/>
      <c r="AC205" s="114"/>
      <c r="AD205" s="114"/>
      <c r="AE205" s="114"/>
      <c r="AF205" s="114"/>
      <c r="AG205" s="114"/>
      <c r="AH205" s="87"/>
    </row>
    <row r="206" spans="1:34" ht="12" x14ac:dyDescent="0.3">
      <c r="A206" s="87"/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  <c r="AA206" s="114"/>
      <c r="AB206" s="114"/>
      <c r="AC206" s="114"/>
      <c r="AD206" s="114"/>
      <c r="AE206" s="114"/>
      <c r="AF206" s="114"/>
      <c r="AG206" s="114"/>
      <c r="AH206" s="87"/>
    </row>
    <row r="207" spans="1:34" ht="15" customHeight="1" x14ac:dyDescent="0.3">
      <c r="A207" s="87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  <c r="AA207" s="114"/>
      <c r="AB207" s="114"/>
      <c r="AC207" s="114"/>
      <c r="AD207" s="114"/>
      <c r="AE207" s="114"/>
      <c r="AF207" s="114"/>
      <c r="AG207" s="114"/>
      <c r="AH207" s="87"/>
    </row>
    <row r="208" spans="1:34" ht="15" customHeight="1" x14ac:dyDescent="0.3">
      <c r="A208" s="87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  <c r="AA208" s="114"/>
      <c r="AB208" s="114"/>
      <c r="AC208" s="114"/>
      <c r="AD208" s="114"/>
      <c r="AE208" s="114"/>
      <c r="AF208" s="114"/>
      <c r="AG208" s="114"/>
      <c r="AH208" s="87"/>
    </row>
    <row r="209" spans="1:34" ht="15" customHeight="1" x14ac:dyDescent="0.3">
      <c r="A209" s="87"/>
      <c r="B209" s="114"/>
      <c r="C209" s="114"/>
      <c r="D209" s="114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  <c r="AA209" s="114"/>
      <c r="AB209" s="114"/>
      <c r="AC209" s="114"/>
      <c r="AD209" s="114"/>
      <c r="AE209" s="114"/>
      <c r="AF209" s="114"/>
      <c r="AG209" s="114"/>
      <c r="AH209" s="87"/>
    </row>
    <row r="210" spans="1:34" ht="15" customHeight="1" x14ac:dyDescent="0.3">
      <c r="A210" s="87"/>
      <c r="B210" s="114"/>
      <c r="C210" s="114"/>
      <c r="D210" s="114"/>
      <c r="E210" s="114"/>
      <c r="F210" s="114"/>
      <c r="G210" s="114"/>
      <c r="H210" s="114"/>
      <c r="I210" s="114"/>
      <c r="J210" s="114"/>
      <c r="K210" s="114"/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  <c r="AA210" s="114"/>
      <c r="AB210" s="114"/>
      <c r="AC210" s="114"/>
      <c r="AD210" s="114"/>
      <c r="AE210" s="114"/>
      <c r="AF210" s="114"/>
      <c r="AG210" s="114"/>
      <c r="AH210" s="87"/>
    </row>
    <row r="211" spans="1:34" ht="15" customHeight="1" x14ac:dyDescent="0.3">
      <c r="A211" s="87"/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  <c r="AA211" s="114"/>
      <c r="AB211" s="114"/>
      <c r="AC211" s="114"/>
      <c r="AD211" s="114"/>
      <c r="AE211" s="114"/>
      <c r="AF211" s="114"/>
      <c r="AG211" s="114"/>
      <c r="AH211" s="87"/>
    </row>
    <row r="212" spans="1:34" ht="15" customHeight="1" x14ac:dyDescent="0.3">
      <c r="A212" s="87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  <c r="AA212" s="114"/>
      <c r="AB212" s="114"/>
      <c r="AC212" s="114"/>
      <c r="AD212" s="114"/>
      <c r="AE212" s="114"/>
      <c r="AF212" s="114"/>
      <c r="AG212" s="114"/>
      <c r="AH212" s="87"/>
    </row>
    <row r="213" spans="1:34" ht="15" customHeight="1" x14ac:dyDescent="0.3">
      <c r="A213" s="87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  <c r="AA213" s="114"/>
      <c r="AB213" s="114"/>
      <c r="AC213" s="114"/>
      <c r="AD213" s="114"/>
      <c r="AE213" s="114"/>
      <c r="AF213" s="114"/>
      <c r="AG213" s="114"/>
      <c r="AH213" s="87"/>
    </row>
    <row r="214" spans="1:34" ht="15" customHeight="1" x14ac:dyDescent="0.3">
      <c r="A214" s="87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  <c r="AA214" s="114"/>
      <c r="AB214" s="114"/>
      <c r="AC214" s="114"/>
      <c r="AD214" s="114"/>
      <c r="AE214" s="114"/>
      <c r="AF214" s="114"/>
      <c r="AG214" s="114"/>
      <c r="AH214" s="87"/>
    </row>
    <row r="215" spans="1:34" ht="15" customHeight="1" x14ac:dyDescent="0.3">
      <c r="A215" s="87"/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  <c r="AA215" s="114"/>
      <c r="AB215" s="114"/>
      <c r="AC215" s="114"/>
      <c r="AD215" s="114"/>
      <c r="AE215" s="114"/>
      <c r="AF215" s="114"/>
      <c r="AG215" s="114"/>
      <c r="AH215" s="87"/>
    </row>
    <row r="216" spans="1:34" ht="15" customHeight="1" x14ac:dyDescent="0.3">
      <c r="A216" s="87"/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  <c r="AA216" s="114"/>
      <c r="AB216" s="114"/>
      <c r="AC216" s="114"/>
      <c r="AD216" s="114"/>
      <c r="AE216" s="114"/>
      <c r="AF216" s="114"/>
      <c r="AG216" s="114"/>
      <c r="AH216" s="87"/>
    </row>
    <row r="217" spans="1:34" ht="15" customHeight="1" x14ac:dyDescent="0.3">
      <c r="A217" s="87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  <c r="AA217" s="114"/>
      <c r="AB217" s="114"/>
      <c r="AC217" s="114"/>
      <c r="AD217" s="114"/>
      <c r="AE217" s="114"/>
      <c r="AF217" s="114"/>
      <c r="AG217" s="114"/>
      <c r="AH217" s="87"/>
    </row>
    <row r="218" spans="1:34" ht="15" customHeight="1" x14ac:dyDescent="0.3">
      <c r="A218" s="87"/>
      <c r="B218" s="114"/>
      <c r="C218" s="114"/>
      <c r="D218" s="114"/>
      <c r="E218" s="114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  <c r="AA218" s="114"/>
      <c r="AB218" s="114"/>
      <c r="AC218" s="114"/>
      <c r="AD218" s="114"/>
      <c r="AE218" s="114"/>
      <c r="AF218" s="114"/>
      <c r="AG218" s="114"/>
      <c r="AH218" s="87"/>
    </row>
    <row r="219" spans="1:34" ht="15" customHeight="1" x14ac:dyDescent="0.3">
      <c r="A219" s="87"/>
      <c r="B219" s="114"/>
      <c r="C219" s="114"/>
      <c r="D219" s="114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  <c r="AA219" s="114"/>
      <c r="AB219" s="114"/>
      <c r="AC219" s="114"/>
      <c r="AD219" s="114"/>
      <c r="AE219" s="114"/>
      <c r="AF219" s="114"/>
      <c r="AG219" s="114"/>
      <c r="AH219" s="87"/>
    </row>
    <row r="220" spans="1:34" ht="15" customHeight="1" x14ac:dyDescent="0.3">
      <c r="A220" s="87"/>
      <c r="B220" s="114"/>
      <c r="C220" s="114"/>
      <c r="D220" s="114"/>
      <c r="E220" s="114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  <c r="AA220" s="114"/>
      <c r="AB220" s="114"/>
      <c r="AC220" s="114"/>
      <c r="AD220" s="114"/>
      <c r="AE220" s="114"/>
      <c r="AF220" s="114"/>
      <c r="AG220" s="114"/>
      <c r="AH220" s="87"/>
    </row>
    <row r="221" spans="1:34" ht="15" customHeight="1" x14ac:dyDescent="0.3">
      <c r="A221" s="87"/>
      <c r="B221" s="114"/>
      <c r="C221" s="114"/>
      <c r="D221" s="114"/>
      <c r="E221" s="114"/>
      <c r="F221" s="114"/>
      <c r="G221" s="114"/>
      <c r="H221" s="114"/>
      <c r="I221" s="114"/>
      <c r="J221" s="114"/>
      <c r="K221" s="114"/>
      <c r="L221" s="114"/>
      <c r="M221" s="114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  <c r="AA221" s="114"/>
      <c r="AB221" s="114"/>
      <c r="AC221" s="114"/>
      <c r="AD221" s="114"/>
      <c r="AE221" s="114"/>
      <c r="AF221" s="114"/>
      <c r="AG221" s="114"/>
      <c r="AH221" s="87"/>
    </row>
    <row r="222" spans="1:34" ht="15" customHeight="1" x14ac:dyDescent="0.3">
      <c r="A222" s="87"/>
      <c r="B222" s="114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  <c r="AA222" s="114"/>
      <c r="AB222" s="114"/>
      <c r="AC222" s="114"/>
      <c r="AD222" s="114"/>
      <c r="AE222" s="114"/>
      <c r="AF222" s="114"/>
      <c r="AG222" s="114"/>
      <c r="AH222" s="87"/>
    </row>
    <row r="223" spans="1:34" ht="12" x14ac:dyDescent="0.3">
      <c r="A223" s="87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  <c r="AA223" s="114"/>
      <c r="AB223" s="114"/>
      <c r="AC223" s="114"/>
      <c r="AD223" s="114"/>
      <c r="AE223" s="114"/>
      <c r="AF223" s="114"/>
      <c r="AG223" s="114"/>
      <c r="AH223" s="87"/>
    </row>
    <row r="224" spans="1:34" ht="15" customHeight="1" x14ac:dyDescent="0.3">
      <c r="A224" s="87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  <c r="AA224" s="114"/>
      <c r="AB224" s="114"/>
      <c r="AC224" s="114"/>
      <c r="AD224" s="114"/>
      <c r="AE224" s="114"/>
      <c r="AF224" s="114"/>
      <c r="AG224" s="114"/>
      <c r="AH224" s="87"/>
    </row>
    <row r="225" spans="1:34" ht="15" customHeight="1" x14ac:dyDescent="0.3">
      <c r="A225" s="87"/>
      <c r="B225" s="114"/>
      <c r="C225" s="114"/>
      <c r="D225" s="114"/>
      <c r="E225" s="114"/>
      <c r="F225" s="114"/>
      <c r="G225" s="114"/>
      <c r="H225" s="114"/>
      <c r="I225" s="114"/>
      <c r="J225" s="114"/>
      <c r="K225" s="114"/>
      <c r="L225" s="114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  <c r="AA225" s="114"/>
      <c r="AB225" s="114"/>
      <c r="AC225" s="114"/>
      <c r="AD225" s="114"/>
      <c r="AE225" s="114"/>
      <c r="AF225" s="114"/>
      <c r="AG225" s="114"/>
      <c r="AH225" s="87"/>
    </row>
    <row r="226" spans="1:34" ht="12" x14ac:dyDescent="0.3">
      <c r="A226" s="87"/>
      <c r="B226" s="114"/>
      <c r="C226" s="114"/>
      <c r="D226" s="114"/>
      <c r="E226" s="114"/>
      <c r="F226" s="114"/>
      <c r="G226" s="114"/>
      <c r="H226" s="114"/>
      <c r="I226" s="114"/>
      <c r="J226" s="114"/>
      <c r="K226" s="114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  <c r="AA226" s="114"/>
      <c r="AB226" s="114"/>
      <c r="AC226" s="114"/>
      <c r="AD226" s="114"/>
      <c r="AE226" s="114"/>
      <c r="AF226" s="114"/>
      <c r="AG226" s="114"/>
      <c r="AH226" s="87"/>
    </row>
    <row r="227" spans="1:34" ht="15" customHeight="1" x14ac:dyDescent="0.3">
      <c r="A227" s="87"/>
      <c r="B227" s="114"/>
      <c r="C227" s="114"/>
      <c r="D227" s="114"/>
      <c r="E227" s="114"/>
      <c r="F227" s="114"/>
      <c r="G227" s="114"/>
      <c r="H227" s="114"/>
      <c r="I227" s="114"/>
      <c r="J227" s="114"/>
      <c r="K227" s="114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  <c r="AA227" s="114"/>
      <c r="AB227" s="114"/>
      <c r="AC227" s="114"/>
      <c r="AD227" s="114"/>
      <c r="AE227" s="114"/>
      <c r="AF227" s="114"/>
      <c r="AG227" s="114"/>
      <c r="AH227" s="87"/>
    </row>
    <row r="228" spans="1:34" ht="15" customHeight="1" x14ac:dyDescent="0.3">
      <c r="A228" s="87"/>
      <c r="B228" s="114"/>
      <c r="C228" s="114"/>
      <c r="D228" s="114"/>
      <c r="E228" s="114"/>
      <c r="F228" s="114"/>
      <c r="G228" s="114"/>
      <c r="H228" s="114"/>
      <c r="I228" s="114"/>
      <c r="J228" s="114"/>
      <c r="K228" s="114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  <c r="AA228" s="114"/>
      <c r="AB228" s="114"/>
      <c r="AC228" s="114"/>
      <c r="AD228" s="114"/>
      <c r="AE228" s="114"/>
      <c r="AF228" s="114"/>
      <c r="AG228" s="114"/>
      <c r="AH228" s="87"/>
    </row>
    <row r="229" spans="1:34" ht="15" customHeight="1" x14ac:dyDescent="0.3">
      <c r="A229" s="87"/>
      <c r="B229" s="114"/>
      <c r="C229" s="114"/>
      <c r="D229" s="114"/>
      <c r="E229" s="114"/>
      <c r="F229" s="114"/>
      <c r="G229" s="114"/>
      <c r="H229" s="114"/>
      <c r="I229" s="114"/>
      <c r="J229" s="114"/>
      <c r="K229" s="114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  <c r="AA229" s="114"/>
      <c r="AB229" s="114"/>
      <c r="AC229" s="114"/>
      <c r="AD229" s="114"/>
      <c r="AE229" s="114"/>
      <c r="AF229" s="114"/>
      <c r="AG229" s="114"/>
      <c r="AH229" s="87"/>
    </row>
    <row r="230" spans="1:34" ht="15" customHeight="1" x14ac:dyDescent="0.3">
      <c r="A230" s="87"/>
      <c r="B230" s="114"/>
      <c r="C230" s="114"/>
      <c r="D230" s="114"/>
      <c r="E230" s="114"/>
      <c r="F230" s="114"/>
      <c r="G230" s="114"/>
      <c r="H230" s="114"/>
      <c r="I230" s="114"/>
      <c r="J230" s="114"/>
      <c r="K230" s="114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  <c r="AA230" s="114"/>
      <c r="AB230" s="114"/>
      <c r="AC230" s="114"/>
      <c r="AD230" s="114"/>
      <c r="AE230" s="114"/>
      <c r="AF230" s="114"/>
      <c r="AG230" s="114"/>
      <c r="AH230" s="87"/>
    </row>
    <row r="231" spans="1:34" ht="15" customHeight="1" x14ac:dyDescent="0.3">
      <c r="A231" s="87"/>
      <c r="B231" s="114"/>
      <c r="C231" s="114"/>
      <c r="D231" s="114"/>
      <c r="E231" s="114"/>
      <c r="F231" s="114"/>
      <c r="G231" s="114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114"/>
      <c r="AG231" s="114"/>
      <c r="AH231" s="87"/>
    </row>
    <row r="232" spans="1:34" ht="15" customHeight="1" x14ac:dyDescent="0.3">
      <c r="A232" s="87"/>
      <c r="B232" s="114"/>
      <c r="C232" s="114"/>
      <c r="D232" s="114"/>
      <c r="E232" s="114"/>
      <c r="F232" s="114"/>
      <c r="G232" s="114"/>
      <c r="H232" s="114"/>
      <c r="I232" s="114"/>
      <c r="J232" s="114"/>
      <c r="K232" s="114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  <c r="AA232" s="114"/>
      <c r="AB232" s="114"/>
      <c r="AC232" s="114"/>
      <c r="AD232" s="114"/>
      <c r="AE232" s="114"/>
      <c r="AF232" s="114"/>
      <c r="AG232" s="114"/>
      <c r="AH232" s="87"/>
    </row>
    <row r="233" spans="1:34" ht="15" customHeight="1" x14ac:dyDescent="0.3">
      <c r="A233" s="87"/>
      <c r="B233" s="114"/>
      <c r="C233" s="114"/>
      <c r="D233" s="114"/>
      <c r="E233" s="114"/>
      <c r="F233" s="114"/>
      <c r="G233" s="114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  <c r="AC233" s="114"/>
      <c r="AD233" s="114"/>
      <c r="AE233" s="114"/>
      <c r="AF233" s="114"/>
      <c r="AG233" s="114"/>
      <c r="AH233" s="87"/>
    </row>
    <row r="234" spans="1:34" ht="15" customHeight="1" x14ac:dyDescent="0.3">
      <c r="A234" s="87"/>
      <c r="B234" s="114"/>
      <c r="C234" s="114"/>
      <c r="D234" s="114"/>
      <c r="E234" s="114"/>
      <c r="F234" s="114"/>
      <c r="G234" s="114"/>
      <c r="H234" s="114"/>
      <c r="I234" s="114"/>
      <c r="J234" s="114"/>
      <c r="K234" s="114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  <c r="AA234" s="114"/>
      <c r="AB234" s="114"/>
      <c r="AC234" s="114"/>
      <c r="AD234" s="114"/>
      <c r="AE234" s="114"/>
      <c r="AF234" s="114"/>
      <c r="AG234" s="114"/>
      <c r="AH234" s="87"/>
    </row>
    <row r="235" spans="1:34" ht="15" customHeight="1" x14ac:dyDescent="0.3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  <c r="AH235" s="87"/>
    </row>
    <row r="236" spans="1:34" ht="15" customHeight="1" x14ac:dyDescent="0.3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87"/>
    </row>
    <row r="237" spans="1:34" ht="15" customHeight="1" x14ac:dyDescent="0.3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  <c r="AH237" s="87"/>
    </row>
    <row r="238" spans="1:34" ht="15" customHeight="1" x14ac:dyDescent="0.3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  <c r="AC238" s="87"/>
      <c r="AD238" s="87"/>
      <c r="AE238" s="87"/>
      <c r="AF238" s="87"/>
      <c r="AG238" s="87"/>
      <c r="AH238" s="87"/>
    </row>
    <row r="239" spans="1:34" ht="15" customHeight="1" x14ac:dyDescent="0.3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  <c r="AC239" s="87"/>
      <c r="AD239" s="87"/>
      <c r="AE239" s="87"/>
      <c r="AF239" s="87"/>
      <c r="AG239" s="87"/>
      <c r="AH239" s="87"/>
    </row>
    <row r="240" spans="1:34" ht="15" customHeight="1" x14ac:dyDescent="0.3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  <c r="AH240" s="87"/>
    </row>
    <row r="241" spans="1:34" ht="15" customHeight="1" x14ac:dyDescent="0.3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  <c r="AH241" s="87"/>
    </row>
    <row r="242" spans="1:34" ht="15" customHeight="1" x14ac:dyDescent="0.3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  <c r="AC242" s="87"/>
      <c r="AD242" s="87"/>
      <c r="AE242" s="87"/>
      <c r="AF242" s="87"/>
      <c r="AG242" s="87"/>
      <c r="AH242" s="87"/>
    </row>
    <row r="243" spans="1:34" ht="15" customHeight="1" x14ac:dyDescent="0.3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</row>
    <row r="244" spans="1:34" ht="15" customHeight="1" x14ac:dyDescent="0.3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87"/>
    </row>
    <row r="245" spans="1:34" ht="15" customHeight="1" x14ac:dyDescent="0.3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87"/>
    </row>
    <row r="246" spans="1:34" ht="15" customHeight="1" x14ac:dyDescent="0.3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87"/>
    </row>
    <row r="247" spans="1:34" ht="15" customHeight="1" x14ac:dyDescent="0.3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87"/>
    </row>
    <row r="248" spans="1:34" ht="15" customHeight="1" x14ac:dyDescent="0.3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  <c r="AH248" s="87"/>
    </row>
    <row r="249" spans="1:34" ht="15" customHeight="1" x14ac:dyDescent="0.3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</row>
    <row r="250" spans="1:34" ht="15" customHeight="1" x14ac:dyDescent="0.3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87"/>
    </row>
    <row r="251" spans="1:34" ht="15" customHeight="1" x14ac:dyDescent="0.3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87"/>
    </row>
    <row r="252" spans="1:34" ht="15" customHeight="1" x14ac:dyDescent="0.3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87"/>
    </row>
    <row r="253" spans="1:34" ht="15" customHeight="1" x14ac:dyDescent="0.3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87"/>
    </row>
    <row r="254" spans="1:34" ht="15" customHeight="1" x14ac:dyDescent="0.3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  <c r="AC254" s="87"/>
      <c r="AD254" s="87"/>
      <c r="AE254" s="87"/>
      <c r="AF254" s="87"/>
      <c r="AG254" s="87"/>
      <c r="AH254" s="87"/>
    </row>
    <row r="255" spans="1:34" ht="15" customHeight="1" x14ac:dyDescent="0.3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87"/>
    </row>
    <row r="256" spans="1:34" ht="15" customHeight="1" x14ac:dyDescent="0.3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87"/>
    </row>
    <row r="257" spans="1:34" ht="15" customHeight="1" x14ac:dyDescent="0.3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87"/>
    </row>
    <row r="258" spans="1:34" ht="15" customHeight="1" x14ac:dyDescent="0.3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  <c r="AH258" s="87"/>
    </row>
    <row r="259" spans="1:34" ht="15" customHeight="1" x14ac:dyDescent="0.3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87"/>
    </row>
    <row r="260" spans="1:34" ht="15" customHeight="1" x14ac:dyDescent="0.3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  <c r="AH260" s="87"/>
    </row>
    <row r="261" spans="1:34" ht="15" customHeight="1" x14ac:dyDescent="0.3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87"/>
    </row>
    <row r="262" spans="1:34" ht="15" customHeight="1" x14ac:dyDescent="0.3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  <c r="AC262" s="87"/>
      <c r="AD262" s="87"/>
      <c r="AE262" s="87"/>
      <c r="AF262" s="87"/>
      <c r="AG262" s="87"/>
      <c r="AH262" s="87"/>
    </row>
    <row r="263" spans="1:34" ht="15" customHeight="1" x14ac:dyDescent="0.3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  <c r="AH263" s="87"/>
    </row>
    <row r="264" spans="1:34" ht="15" customHeight="1" x14ac:dyDescent="0.3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  <c r="AC264" s="87"/>
      <c r="AD264" s="87"/>
      <c r="AE264" s="87"/>
      <c r="AF264" s="87"/>
      <c r="AG264" s="87"/>
      <c r="AH264" s="87"/>
    </row>
    <row r="265" spans="1:34" ht="15" customHeight="1" x14ac:dyDescent="0.3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  <c r="AC265" s="87"/>
      <c r="AD265" s="87"/>
      <c r="AE265" s="87"/>
      <c r="AF265" s="87"/>
      <c r="AG265" s="87"/>
      <c r="AH265" s="87"/>
    </row>
    <row r="266" spans="1:34" ht="15" customHeight="1" x14ac:dyDescent="0.3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  <c r="AC266" s="87"/>
      <c r="AD266" s="87"/>
      <c r="AE266" s="87"/>
      <c r="AF266" s="87"/>
      <c r="AG266" s="87"/>
      <c r="AH266" s="87"/>
    </row>
    <row r="267" spans="1:34" ht="15" customHeight="1" x14ac:dyDescent="0.3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  <c r="AC267" s="87"/>
      <c r="AD267" s="87"/>
      <c r="AE267" s="87"/>
      <c r="AF267" s="87"/>
      <c r="AG267" s="87"/>
      <c r="AH267" s="87"/>
    </row>
    <row r="268" spans="1:34" ht="15" customHeight="1" x14ac:dyDescent="0.3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  <c r="AC268" s="87"/>
      <c r="AD268" s="87"/>
      <c r="AE268" s="87"/>
      <c r="AF268" s="87"/>
      <c r="AG268" s="87"/>
      <c r="AH268" s="87"/>
    </row>
    <row r="269" spans="1:34" ht="15" customHeight="1" x14ac:dyDescent="0.3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87"/>
    </row>
    <row r="270" spans="1:34" ht="15" customHeight="1" x14ac:dyDescent="0.3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  <c r="AC270" s="87"/>
      <c r="AD270" s="87"/>
      <c r="AE270" s="87"/>
      <c r="AF270" s="87"/>
      <c r="AG270" s="87"/>
      <c r="AH270" s="87"/>
    </row>
    <row r="271" spans="1:34" ht="15" customHeight="1" x14ac:dyDescent="0.3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87"/>
    </row>
    <row r="272" spans="1:34" ht="15" customHeight="1" x14ac:dyDescent="0.3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  <c r="AC272" s="87"/>
      <c r="AD272" s="87"/>
      <c r="AE272" s="87"/>
      <c r="AF272" s="87"/>
      <c r="AG272" s="87"/>
      <c r="AH272" s="87"/>
    </row>
    <row r="273" spans="1:34" ht="15" customHeight="1" x14ac:dyDescent="0.3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  <c r="AH273" s="87"/>
    </row>
    <row r="274" spans="1:34" ht="15" customHeight="1" x14ac:dyDescent="0.3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  <c r="AB274" s="87"/>
      <c r="AC274" s="87"/>
      <c r="AD274" s="87"/>
      <c r="AE274" s="87"/>
      <c r="AF274" s="87"/>
      <c r="AG274" s="87"/>
      <c r="AH274" s="87"/>
    </row>
    <row r="275" spans="1:34" ht="15" customHeight="1" x14ac:dyDescent="0.3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  <c r="AC275" s="87"/>
      <c r="AD275" s="87"/>
      <c r="AE275" s="87"/>
      <c r="AF275" s="87"/>
      <c r="AG275" s="87"/>
      <c r="AH275" s="87"/>
    </row>
    <row r="276" spans="1:34" ht="15" customHeight="1" x14ac:dyDescent="0.3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  <c r="AC276" s="87"/>
      <c r="AD276" s="87"/>
      <c r="AE276" s="87"/>
      <c r="AF276" s="87"/>
      <c r="AG276" s="87"/>
      <c r="AH276" s="87"/>
    </row>
    <row r="277" spans="1:34" ht="15" customHeight="1" x14ac:dyDescent="0.3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  <c r="AH277" s="87"/>
    </row>
    <row r="278" spans="1:34" ht="15" customHeight="1" x14ac:dyDescent="0.3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  <c r="AC278" s="87"/>
      <c r="AD278" s="87"/>
      <c r="AE278" s="87"/>
      <c r="AF278" s="87"/>
      <c r="AG278" s="87"/>
      <c r="AH278" s="87"/>
    </row>
    <row r="279" spans="1:34" ht="15" customHeight="1" x14ac:dyDescent="0.3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  <c r="AC279" s="87"/>
      <c r="AD279" s="87"/>
      <c r="AE279" s="87"/>
      <c r="AF279" s="87"/>
      <c r="AG279" s="87"/>
      <c r="AH279" s="87"/>
    </row>
    <row r="280" spans="1:34" ht="15" customHeight="1" x14ac:dyDescent="0.3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  <c r="AB280" s="87"/>
      <c r="AC280" s="87"/>
      <c r="AD280" s="87"/>
      <c r="AE280" s="87"/>
      <c r="AF280" s="87"/>
      <c r="AG280" s="87"/>
      <c r="AH280" s="87"/>
    </row>
    <row r="281" spans="1:34" ht="15" customHeight="1" x14ac:dyDescent="0.3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  <c r="AC281" s="87"/>
      <c r="AD281" s="87"/>
      <c r="AE281" s="87"/>
      <c r="AF281" s="87"/>
      <c r="AG281" s="87"/>
      <c r="AH281" s="87"/>
    </row>
    <row r="282" spans="1:34" ht="15" customHeight="1" x14ac:dyDescent="0.3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  <c r="AB282" s="87"/>
      <c r="AC282" s="87"/>
      <c r="AD282" s="87"/>
      <c r="AE282" s="87"/>
      <c r="AF282" s="87"/>
      <c r="AG282" s="87"/>
      <c r="AH282" s="87"/>
    </row>
    <row r="283" spans="1:34" ht="15" customHeight="1" x14ac:dyDescent="0.3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  <c r="AC283" s="87"/>
      <c r="AD283" s="87"/>
      <c r="AE283" s="87"/>
      <c r="AF283" s="87"/>
      <c r="AG283" s="87"/>
      <c r="AH283" s="87"/>
    </row>
    <row r="284" spans="1:34" ht="15" customHeight="1" x14ac:dyDescent="0.3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  <c r="AB284" s="87"/>
      <c r="AC284" s="87"/>
      <c r="AD284" s="87"/>
      <c r="AE284" s="87"/>
      <c r="AF284" s="87"/>
      <c r="AG284" s="87"/>
      <c r="AH284" s="87"/>
    </row>
    <row r="285" spans="1:34" ht="15" customHeight="1" x14ac:dyDescent="0.3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  <c r="AC285" s="87"/>
      <c r="AD285" s="87"/>
      <c r="AE285" s="87"/>
      <c r="AF285" s="87"/>
      <c r="AG285" s="87"/>
      <c r="AH285" s="87"/>
    </row>
    <row r="286" spans="1:34" ht="15" customHeight="1" x14ac:dyDescent="0.3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  <c r="AB286" s="87"/>
      <c r="AC286" s="87"/>
      <c r="AD286" s="87"/>
      <c r="AE286" s="87"/>
      <c r="AF286" s="87"/>
      <c r="AG286" s="87"/>
      <c r="AH286" s="87"/>
    </row>
    <row r="287" spans="1:34" ht="15" customHeight="1" x14ac:dyDescent="0.3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  <c r="AC287" s="87"/>
      <c r="AD287" s="87"/>
      <c r="AE287" s="87"/>
      <c r="AF287" s="87"/>
      <c r="AG287" s="87"/>
      <c r="AH287" s="87"/>
    </row>
    <row r="288" spans="1:34" ht="15" customHeight="1" x14ac:dyDescent="0.3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  <c r="AB288" s="87"/>
      <c r="AC288" s="87"/>
      <c r="AD288" s="87"/>
      <c r="AE288" s="87"/>
      <c r="AF288" s="87"/>
      <c r="AG288" s="87"/>
      <c r="AH288" s="87"/>
    </row>
    <row r="289" spans="1:34" ht="15" customHeight="1" x14ac:dyDescent="0.3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  <c r="AB289" s="87"/>
      <c r="AC289" s="87"/>
      <c r="AD289" s="87"/>
      <c r="AE289" s="87"/>
      <c r="AF289" s="87"/>
      <c r="AG289" s="87"/>
      <c r="AH289" s="87"/>
    </row>
    <row r="290" spans="1:34" ht="15" customHeight="1" x14ac:dyDescent="0.3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  <c r="AB290" s="87"/>
      <c r="AC290" s="87"/>
      <c r="AD290" s="87"/>
      <c r="AE290" s="87"/>
      <c r="AF290" s="87"/>
      <c r="AG290" s="87"/>
      <c r="AH290" s="87"/>
    </row>
    <row r="291" spans="1:34" ht="15" customHeight="1" x14ac:dyDescent="0.3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  <c r="AB291" s="87"/>
      <c r="AC291" s="87"/>
      <c r="AD291" s="87"/>
      <c r="AE291" s="87"/>
      <c r="AF291" s="87"/>
      <c r="AG291" s="87"/>
      <c r="AH291" s="87"/>
    </row>
    <row r="292" spans="1:34" ht="15" customHeight="1" x14ac:dyDescent="0.3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  <c r="AB292" s="87"/>
      <c r="AC292" s="87"/>
      <c r="AD292" s="87"/>
      <c r="AE292" s="87"/>
      <c r="AF292" s="87"/>
      <c r="AG292" s="87"/>
      <c r="AH292" s="87"/>
    </row>
    <row r="293" spans="1:34" ht="15" customHeight="1" x14ac:dyDescent="0.3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  <c r="AC293" s="87"/>
      <c r="AD293" s="87"/>
      <c r="AE293" s="87"/>
      <c r="AF293" s="87"/>
      <c r="AG293" s="87"/>
      <c r="AH293" s="87"/>
    </row>
    <row r="294" spans="1:34" ht="15" customHeight="1" x14ac:dyDescent="0.3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  <c r="AB294" s="87"/>
      <c r="AC294" s="87"/>
      <c r="AD294" s="87"/>
      <c r="AE294" s="87"/>
      <c r="AF294" s="87"/>
      <c r="AG294" s="87"/>
      <c r="AH294" s="87"/>
    </row>
    <row r="295" spans="1:34" ht="15" customHeight="1" x14ac:dyDescent="0.3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  <c r="AB295" s="87"/>
      <c r="AC295" s="87"/>
      <c r="AD295" s="87"/>
      <c r="AE295" s="87"/>
      <c r="AF295" s="87"/>
      <c r="AG295" s="87"/>
      <c r="AH295" s="87"/>
    </row>
    <row r="296" spans="1:34" ht="15" customHeight="1" x14ac:dyDescent="0.3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  <c r="AB296" s="87"/>
      <c r="AC296" s="87"/>
      <c r="AD296" s="87"/>
      <c r="AE296" s="87"/>
      <c r="AF296" s="87"/>
      <c r="AG296" s="87"/>
      <c r="AH296" s="87"/>
    </row>
    <row r="297" spans="1:34" ht="15" customHeight="1" x14ac:dyDescent="0.3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  <c r="AB297" s="87"/>
      <c r="AC297" s="87"/>
      <c r="AD297" s="87"/>
      <c r="AE297" s="87"/>
      <c r="AF297" s="87"/>
      <c r="AG297" s="87"/>
      <c r="AH297" s="87"/>
    </row>
    <row r="298" spans="1:34" ht="15" customHeight="1" x14ac:dyDescent="0.3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  <c r="AB298" s="87"/>
      <c r="AC298" s="87"/>
      <c r="AD298" s="87"/>
      <c r="AE298" s="87"/>
      <c r="AF298" s="87"/>
      <c r="AG298" s="87"/>
      <c r="AH298" s="87"/>
    </row>
    <row r="299" spans="1:34" ht="15" customHeight="1" x14ac:dyDescent="0.3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  <c r="AB299" s="87"/>
      <c r="AC299" s="87"/>
      <c r="AD299" s="87"/>
      <c r="AE299" s="87"/>
      <c r="AF299" s="87"/>
      <c r="AG299" s="87"/>
      <c r="AH299" s="87"/>
    </row>
    <row r="300" spans="1:34" ht="15" customHeight="1" x14ac:dyDescent="0.3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  <c r="AB300" s="87"/>
      <c r="AC300" s="87"/>
      <c r="AD300" s="87"/>
      <c r="AE300" s="87"/>
      <c r="AF300" s="87"/>
      <c r="AG300" s="87"/>
      <c r="AH300" s="87"/>
    </row>
    <row r="301" spans="1:34" ht="15" customHeight="1" x14ac:dyDescent="0.3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  <c r="AB301" s="87"/>
      <c r="AC301" s="87"/>
      <c r="AD301" s="87"/>
      <c r="AE301" s="87"/>
      <c r="AF301" s="87"/>
      <c r="AG301" s="87"/>
      <c r="AH301" s="87"/>
    </row>
    <row r="302" spans="1:34" ht="15" customHeight="1" x14ac:dyDescent="0.3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  <c r="AB302" s="87"/>
      <c r="AC302" s="87"/>
      <c r="AD302" s="87"/>
      <c r="AE302" s="87"/>
      <c r="AF302" s="87"/>
      <c r="AG302" s="87"/>
      <c r="AH302" s="87"/>
    </row>
    <row r="303" spans="1:34" ht="15" customHeight="1" x14ac:dyDescent="0.3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  <c r="AB303" s="87"/>
      <c r="AC303" s="87"/>
      <c r="AD303" s="87"/>
      <c r="AE303" s="87"/>
      <c r="AF303" s="87"/>
      <c r="AG303" s="87"/>
      <c r="AH303" s="87"/>
    </row>
    <row r="304" spans="1:34" ht="15" customHeight="1" x14ac:dyDescent="0.3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  <c r="AB304" s="87"/>
      <c r="AC304" s="87"/>
      <c r="AD304" s="87"/>
      <c r="AE304" s="87"/>
      <c r="AF304" s="87"/>
      <c r="AG304" s="87"/>
      <c r="AH304" s="87"/>
    </row>
    <row r="305" spans="1:34" ht="15" customHeight="1" x14ac:dyDescent="0.3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  <c r="AB305" s="87"/>
      <c r="AC305" s="87"/>
      <c r="AD305" s="87"/>
      <c r="AE305" s="87"/>
      <c r="AF305" s="87"/>
      <c r="AG305" s="87"/>
      <c r="AH305" s="87"/>
    </row>
    <row r="306" spans="1:34" ht="15" customHeight="1" x14ac:dyDescent="0.3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  <c r="AB306" s="87"/>
      <c r="AC306" s="87"/>
      <c r="AD306" s="87"/>
      <c r="AE306" s="87"/>
      <c r="AF306" s="87"/>
      <c r="AG306" s="87"/>
      <c r="AH306" s="87"/>
    </row>
    <row r="307" spans="1:34" ht="15" customHeight="1" x14ac:dyDescent="0.3">
      <c r="A307" s="87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  <c r="AA307" s="110"/>
      <c r="AB307" s="110"/>
      <c r="AC307" s="110"/>
      <c r="AD307" s="110"/>
      <c r="AE307" s="110"/>
      <c r="AF307" s="110"/>
      <c r="AG307" s="87"/>
      <c r="AH307" s="87"/>
    </row>
    <row r="308" spans="1:34" ht="15" customHeight="1" x14ac:dyDescent="0.3">
      <c r="A308" s="87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87"/>
      <c r="AH308" s="87"/>
    </row>
    <row r="309" spans="1:34" ht="15" customHeight="1" x14ac:dyDescent="0.3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  <c r="AB309" s="87"/>
      <c r="AC309" s="87"/>
      <c r="AD309" s="87"/>
      <c r="AE309" s="87"/>
      <c r="AF309" s="87"/>
      <c r="AG309" s="87"/>
      <c r="AH309" s="87"/>
    </row>
    <row r="310" spans="1:34" ht="15" customHeight="1" x14ac:dyDescent="0.3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  <c r="AB310" s="87"/>
      <c r="AC310" s="87"/>
      <c r="AD310" s="87"/>
      <c r="AE310" s="87"/>
      <c r="AF310" s="87"/>
      <c r="AG310" s="87"/>
      <c r="AH310" s="87"/>
    </row>
    <row r="311" spans="1:34" ht="15" customHeight="1" x14ac:dyDescent="0.3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  <c r="AB311" s="87"/>
      <c r="AC311" s="87"/>
      <c r="AD311" s="87"/>
      <c r="AE311" s="87"/>
      <c r="AF311" s="87"/>
      <c r="AG311" s="87"/>
      <c r="AH311" s="87"/>
    </row>
    <row r="312" spans="1:34" ht="15" customHeight="1" x14ac:dyDescent="0.3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  <c r="AB312" s="87"/>
      <c r="AC312" s="87"/>
      <c r="AD312" s="87"/>
      <c r="AE312" s="87"/>
      <c r="AF312" s="87"/>
      <c r="AG312" s="87"/>
      <c r="AH312" s="87"/>
    </row>
    <row r="313" spans="1:34" ht="15" customHeight="1" x14ac:dyDescent="0.3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  <c r="AC313" s="87"/>
      <c r="AD313" s="87"/>
      <c r="AE313" s="87"/>
      <c r="AF313" s="87"/>
      <c r="AG313" s="87"/>
      <c r="AH313" s="87"/>
    </row>
    <row r="314" spans="1:34" ht="15" customHeight="1" x14ac:dyDescent="0.3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  <c r="AB314" s="87"/>
      <c r="AC314" s="87"/>
      <c r="AD314" s="87"/>
      <c r="AE314" s="87"/>
      <c r="AF314" s="87"/>
      <c r="AG314" s="87"/>
      <c r="AH314" s="87"/>
    </row>
    <row r="315" spans="1:34" ht="15" customHeight="1" x14ac:dyDescent="0.3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  <c r="AC315" s="87"/>
      <c r="AD315" s="87"/>
      <c r="AE315" s="87"/>
      <c r="AF315" s="87"/>
      <c r="AG315" s="87"/>
      <c r="AH315" s="87"/>
    </row>
    <row r="316" spans="1:34" ht="15" customHeight="1" x14ac:dyDescent="0.3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  <c r="AB316" s="87"/>
      <c r="AC316" s="87"/>
      <c r="AD316" s="87"/>
      <c r="AE316" s="87"/>
      <c r="AF316" s="87"/>
      <c r="AG316" s="87"/>
      <c r="AH316" s="87"/>
    </row>
    <row r="317" spans="1:34" ht="15" customHeight="1" x14ac:dyDescent="0.3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  <c r="AB317" s="87"/>
      <c r="AC317" s="87"/>
      <c r="AD317" s="87"/>
      <c r="AE317" s="87"/>
      <c r="AF317" s="87"/>
      <c r="AG317" s="87"/>
      <c r="AH317" s="87"/>
    </row>
    <row r="318" spans="1:34" ht="15" customHeight="1" x14ac:dyDescent="0.3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  <c r="AB318" s="87"/>
      <c r="AC318" s="87"/>
      <c r="AD318" s="87"/>
      <c r="AE318" s="87"/>
      <c r="AF318" s="87"/>
      <c r="AG318" s="87"/>
      <c r="AH318" s="87"/>
    </row>
    <row r="319" spans="1:34" ht="15" customHeight="1" x14ac:dyDescent="0.3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  <c r="AB319" s="87"/>
      <c r="AC319" s="87"/>
      <c r="AD319" s="87"/>
      <c r="AE319" s="87"/>
      <c r="AF319" s="87"/>
      <c r="AG319" s="87"/>
      <c r="AH319" s="87"/>
    </row>
    <row r="320" spans="1:34" ht="15" customHeight="1" x14ac:dyDescent="0.3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  <c r="AC320" s="87"/>
      <c r="AD320" s="87"/>
      <c r="AE320" s="87"/>
      <c r="AF320" s="87"/>
      <c r="AG320" s="87"/>
      <c r="AH320" s="87"/>
    </row>
    <row r="321" spans="1:34" ht="15" customHeight="1" x14ac:dyDescent="0.3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  <c r="AC321" s="87"/>
      <c r="AD321" s="87"/>
      <c r="AE321" s="87"/>
      <c r="AF321" s="87"/>
      <c r="AG321" s="87"/>
      <c r="AH321" s="87"/>
    </row>
    <row r="322" spans="1:34" ht="15" customHeight="1" x14ac:dyDescent="0.3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  <c r="AC322" s="87"/>
      <c r="AD322" s="87"/>
      <c r="AE322" s="87"/>
      <c r="AF322" s="87"/>
      <c r="AG322" s="87"/>
      <c r="AH322" s="87"/>
    </row>
    <row r="323" spans="1:34" ht="15" customHeight="1" x14ac:dyDescent="0.3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  <c r="AB323" s="87"/>
      <c r="AC323" s="87"/>
      <c r="AD323" s="87"/>
      <c r="AE323" s="87"/>
      <c r="AF323" s="87"/>
      <c r="AG323" s="87"/>
      <c r="AH323" s="87"/>
    </row>
    <row r="324" spans="1:34" ht="15" customHeight="1" x14ac:dyDescent="0.3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  <c r="AB324" s="87"/>
      <c r="AC324" s="87"/>
      <c r="AD324" s="87"/>
      <c r="AE324" s="87"/>
      <c r="AF324" s="87"/>
      <c r="AG324" s="87"/>
      <c r="AH324" s="87"/>
    </row>
    <row r="325" spans="1:34" ht="15" customHeight="1" x14ac:dyDescent="0.3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  <c r="AC325" s="87"/>
      <c r="AD325" s="87"/>
      <c r="AE325" s="87"/>
      <c r="AF325" s="87"/>
      <c r="AG325" s="87"/>
      <c r="AH325" s="87"/>
    </row>
    <row r="326" spans="1:34" ht="15" customHeight="1" x14ac:dyDescent="0.3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  <c r="AB326" s="87"/>
      <c r="AC326" s="87"/>
      <c r="AD326" s="87"/>
      <c r="AE326" s="87"/>
      <c r="AF326" s="87"/>
      <c r="AG326" s="87"/>
      <c r="AH326" s="87"/>
    </row>
    <row r="327" spans="1:34" ht="15" customHeight="1" x14ac:dyDescent="0.3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  <c r="AB327" s="87"/>
      <c r="AC327" s="87"/>
      <c r="AD327" s="87"/>
      <c r="AE327" s="87"/>
      <c r="AF327" s="87"/>
      <c r="AG327" s="87"/>
      <c r="AH327" s="87"/>
    </row>
    <row r="328" spans="1:34" ht="15" customHeight="1" x14ac:dyDescent="0.3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  <c r="AB328" s="87"/>
      <c r="AC328" s="87"/>
      <c r="AD328" s="87"/>
      <c r="AE328" s="87"/>
      <c r="AF328" s="87"/>
      <c r="AG328" s="87"/>
      <c r="AH328" s="87"/>
    </row>
    <row r="329" spans="1:34" ht="15" customHeight="1" x14ac:dyDescent="0.3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  <c r="AB329" s="87"/>
      <c r="AC329" s="87"/>
      <c r="AD329" s="87"/>
      <c r="AE329" s="87"/>
      <c r="AF329" s="87"/>
      <c r="AG329" s="87"/>
      <c r="AH329" s="87"/>
    </row>
    <row r="330" spans="1:34" ht="15" customHeight="1" x14ac:dyDescent="0.3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  <c r="AB330" s="87"/>
      <c r="AC330" s="87"/>
      <c r="AD330" s="87"/>
      <c r="AE330" s="87"/>
      <c r="AF330" s="87"/>
      <c r="AG330" s="87"/>
      <c r="AH330" s="87"/>
    </row>
    <row r="331" spans="1:34" ht="15" customHeight="1" x14ac:dyDescent="0.3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  <c r="AB331" s="87"/>
      <c r="AC331" s="87"/>
      <c r="AD331" s="87"/>
      <c r="AE331" s="87"/>
      <c r="AF331" s="87"/>
      <c r="AG331" s="87"/>
      <c r="AH331" s="87"/>
    </row>
    <row r="332" spans="1:34" ht="15" customHeight="1" x14ac:dyDescent="0.3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  <c r="AB332" s="87"/>
      <c r="AC332" s="87"/>
      <c r="AD332" s="87"/>
      <c r="AE332" s="87"/>
      <c r="AF332" s="87"/>
      <c r="AG332" s="87"/>
      <c r="AH332" s="87"/>
    </row>
    <row r="333" spans="1:34" ht="15" customHeight="1" x14ac:dyDescent="0.3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  <c r="AB333" s="87"/>
      <c r="AC333" s="87"/>
      <c r="AD333" s="87"/>
      <c r="AE333" s="87"/>
      <c r="AF333" s="87"/>
      <c r="AG333" s="87"/>
      <c r="AH333" s="87"/>
    </row>
    <row r="334" spans="1:34" ht="15" customHeight="1" x14ac:dyDescent="0.3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  <c r="AB334" s="87"/>
      <c r="AC334" s="87"/>
      <c r="AD334" s="87"/>
      <c r="AE334" s="87"/>
      <c r="AF334" s="87"/>
      <c r="AG334" s="87"/>
      <c r="AH334" s="87"/>
    </row>
    <row r="335" spans="1:34" ht="15" customHeight="1" x14ac:dyDescent="0.3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  <c r="AC335" s="87"/>
      <c r="AD335" s="87"/>
      <c r="AE335" s="87"/>
      <c r="AF335" s="87"/>
      <c r="AG335" s="87"/>
      <c r="AH335" s="87"/>
    </row>
    <row r="336" spans="1:34" ht="15" customHeight="1" x14ac:dyDescent="0.3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  <c r="AB336" s="87"/>
      <c r="AC336" s="87"/>
      <c r="AD336" s="87"/>
      <c r="AE336" s="87"/>
      <c r="AF336" s="87"/>
      <c r="AG336" s="87"/>
      <c r="AH336" s="87"/>
    </row>
    <row r="337" spans="1:34" ht="15" customHeight="1" x14ac:dyDescent="0.3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  <c r="AC337" s="87"/>
      <c r="AD337" s="87"/>
      <c r="AE337" s="87"/>
      <c r="AF337" s="87"/>
      <c r="AG337" s="87"/>
      <c r="AH337" s="87"/>
    </row>
    <row r="338" spans="1:34" ht="15" customHeight="1" x14ac:dyDescent="0.3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  <c r="AC338" s="87"/>
      <c r="AD338" s="87"/>
      <c r="AE338" s="87"/>
      <c r="AF338" s="87"/>
      <c r="AG338" s="87"/>
      <c r="AH338" s="87"/>
    </row>
    <row r="339" spans="1:34" ht="15" customHeight="1" x14ac:dyDescent="0.3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  <c r="AB339" s="87"/>
      <c r="AC339" s="87"/>
      <c r="AD339" s="87"/>
      <c r="AE339" s="87"/>
      <c r="AF339" s="87"/>
      <c r="AG339" s="87"/>
      <c r="AH339" s="87"/>
    </row>
    <row r="340" spans="1:34" ht="15" customHeight="1" x14ac:dyDescent="0.3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  <c r="AB340" s="87"/>
      <c r="AC340" s="87"/>
      <c r="AD340" s="87"/>
      <c r="AE340" s="87"/>
      <c r="AF340" s="87"/>
      <c r="AG340" s="87"/>
      <c r="AH340" s="87"/>
    </row>
    <row r="341" spans="1:34" ht="15" customHeight="1" x14ac:dyDescent="0.3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  <c r="AB341" s="87"/>
      <c r="AC341" s="87"/>
      <c r="AD341" s="87"/>
      <c r="AE341" s="87"/>
      <c r="AF341" s="87"/>
      <c r="AG341" s="87"/>
      <c r="AH341" s="87"/>
    </row>
    <row r="342" spans="1:34" ht="15" customHeight="1" x14ac:dyDescent="0.3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  <c r="AB342" s="87"/>
      <c r="AC342" s="87"/>
      <c r="AD342" s="87"/>
      <c r="AE342" s="87"/>
      <c r="AF342" s="87"/>
      <c r="AG342" s="87"/>
      <c r="AH342" s="87"/>
    </row>
    <row r="343" spans="1:34" ht="15" customHeight="1" x14ac:dyDescent="0.3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  <c r="AB343" s="87"/>
      <c r="AC343" s="87"/>
      <c r="AD343" s="87"/>
      <c r="AE343" s="87"/>
      <c r="AF343" s="87"/>
      <c r="AG343" s="87"/>
      <c r="AH343" s="87"/>
    </row>
    <row r="344" spans="1:34" ht="15" customHeight="1" x14ac:dyDescent="0.3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  <c r="AB344" s="87"/>
      <c r="AC344" s="87"/>
      <c r="AD344" s="87"/>
      <c r="AE344" s="87"/>
      <c r="AF344" s="87"/>
      <c r="AG344" s="87"/>
      <c r="AH344" s="87"/>
    </row>
    <row r="345" spans="1:34" ht="15" customHeight="1" x14ac:dyDescent="0.3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  <c r="AB345" s="87"/>
      <c r="AC345" s="87"/>
      <c r="AD345" s="87"/>
      <c r="AE345" s="87"/>
      <c r="AF345" s="87"/>
      <c r="AG345" s="87"/>
      <c r="AH345" s="87"/>
    </row>
    <row r="346" spans="1:34" ht="15" customHeight="1" x14ac:dyDescent="0.3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  <c r="AB346" s="87"/>
      <c r="AC346" s="87"/>
      <c r="AD346" s="87"/>
      <c r="AE346" s="87"/>
      <c r="AF346" s="87"/>
      <c r="AG346" s="87"/>
      <c r="AH346" s="87"/>
    </row>
    <row r="347" spans="1:34" ht="15" customHeight="1" x14ac:dyDescent="0.3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  <c r="AB347" s="87"/>
      <c r="AC347" s="87"/>
      <c r="AD347" s="87"/>
      <c r="AE347" s="87"/>
      <c r="AF347" s="87"/>
      <c r="AG347" s="87"/>
      <c r="AH347" s="87"/>
    </row>
    <row r="348" spans="1:34" ht="15" customHeight="1" x14ac:dyDescent="0.3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  <c r="AB348" s="87"/>
      <c r="AC348" s="87"/>
      <c r="AD348" s="87"/>
      <c r="AE348" s="87"/>
      <c r="AF348" s="87"/>
      <c r="AG348" s="87"/>
      <c r="AH348" s="87"/>
    </row>
    <row r="349" spans="1:34" ht="15" customHeight="1" x14ac:dyDescent="0.3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  <c r="AB349" s="87"/>
      <c r="AC349" s="87"/>
      <c r="AD349" s="87"/>
      <c r="AE349" s="87"/>
      <c r="AF349" s="87"/>
      <c r="AG349" s="87"/>
      <c r="AH349" s="87"/>
    </row>
    <row r="350" spans="1:34" ht="15" customHeight="1" x14ac:dyDescent="0.3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  <c r="AB350" s="87"/>
      <c r="AC350" s="87"/>
      <c r="AD350" s="87"/>
      <c r="AE350" s="87"/>
      <c r="AF350" s="87"/>
      <c r="AG350" s="87"/>
      <c r="AH350" s="87"/>
    </row>
    <row r="351" spans="1:34" ht="15" customHeight="1" x14ac:dyDescent="0.3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  <c r="AB351" s="87"/>
      <c r="AC351" s="87"/>
      <c r="AD351" s="87"/>
      <c r="AE351" s="87"/>
      <c r="AF351" s="87"/>
      <c r="AG351" s="87"/>
      <c r="AH351" s="87"/>
    </row>
    <row r="352" spans="1:34" ht="15" customHeight="1" x14ac:dyDescent="0.3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  <c r="AB352" s="87"/>
      <c r="AC352" s="87"/>
      <c r="AD352" s="87"/>
      <c r="AE352" s="87"/>
      <c r="AF352" s="87"/>
      <c r="AG352" s="87"/>
      <c r="AH352" s="87"/>
    </row>
    <row r="353" spans="1:34" ht="15" customHeight="1" x14ac:dyDescent="0.3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  <c r="AB353" s="87"/>
      <c r="AC353" s="87"/>
      <c r="AD353" s="87"/>
      <c r="AE353" s="87"/>
      <c r="AF353" s="87"/>
      <c r="AG353" s="87"/>
      <c r="AH353" s="87"/>
    </row>
    <row r="354" spans="1:34" ht="15" customHeight="1" x14ac:dyDescent="0.3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  <c r="AB354" s="87"/>
      <c r="AC354" s="87"/>
      <c r="AD354" s="87"/>
      <c r="AE354" s="87"/>
      <c r="AF354" s="87"/>
      <c r="AG354" s="87"/>
      <c r="AH354" s="87"/>
    </row>
    <row r="355" spans="1:34" ht="15" customHeight="1" x14ac:dyDescent="0.3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  <c r="AB355" s="87"/>
      <c r="AC355" s="87"/>
      <c r="AD355" s="87"/>
      <c r="AE355" s="87"/>
      <c r="AF355" s="87"/>
      <c r="AG355" s="87"/>
      <c r="AH355" s="87"/>
    </row>
    <row r="356" spans="1:34" ht="15" customHeight="1" x14ac:dyDescent="0.3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  <c r="AB356" s="87"/>
      <c r="AC356" s="87"/>
      <c r="AD356" s="87"/>
      <c r="AE356" s="87"/>
      <c r="AF356" s="87"/>
      <c r="AG356" s="87"/>
      <c r="AH356" s="87"/>
    </row>
    <row r="357" spans="1:34" ht="15" customHeight="1" x14ac:dyDescent="0.3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  <c r="AB357" s="87"/>
      <c r="AC357" s="87"/>
      <c r="AD357" s="87"/>
      <c r="AE357" s="87"/>
      <c r="AF357" s="87"/>
      <c r="AG357" s="87"/>
      <c r="AH357" s="87"/>
    </row>
    <row r="358" spans="1:34" ht="15" customHeight="1" x14ac:dyDescent="0.3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7"/>
      <c r="AC358" s="87"/>
      <c r="AD358" s="87"/>
      <c r="AE358" s="87"/>
      <c r="AF358" s="87"/>
      <c r="AG358" s="87"/>
      <c r="AH358" s="87"/>
    </row>
    <row r="359" spans="1:34" ht="15" customHeight="1" x14ac:dyDescent="0.3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7"/>
      <c r="AC359" s="87"/>
      <c r="AD359" s="87"/>
      <c r="AE359" s="87"/>
      <c r="AF359" s="87"/>
      <c r="AG359" s="87"/>
      <c r="AH359" s="87"/>
    </row>
    <row r="360" spans="1:34" ht="15" customHeight="1" x14ac:dyDescent="0.3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7"/>
      <c r="AC360" s="87"/>
      <c r="AD360" s="87"/>
      <c r="AE360" s="87"/>
      <c r="AF360" s="87"/>
      <c r="AG360" s="87"/>
      <c r="AH360" s="87"/>
    </row>
    <row r="361" spans="1:34" ht="15" customHeight="1" x14ac:dyDescent="0.3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7"/>
      <c r="AC361" s="87"/>
      <c r="AD361" s="87"/>
      <c r="AE361" s="87"/>
      <c r="AF361" s="87"/>
      <c r="AG361" s="87"/>
      <c r="AH361" s="87"/>
    </row>
    <row r="362" spans="1:34" ht="15" customHeight="1" x14ac:dyDescent="0.3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  <c r="AB362" s="87"/>
      <c r="AC362" s="87"/>
      <c r="AD362" s="87"/>
      <c r="AE362" s="87"/>
      <c r="AF362" s="87"/>
      <c r="AG362" s="87"/>
      <c r="AH362" s="87"/>
    </row>
    <row r="363" spans="1:34" ht="15" customHeight="1" x14ac:dyDescent="0.3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  <c r="AB363" s="87"/>
      <c r="AC363" s="87"/>
      <c r="AD363" s="87"/>
      <c r="AE363" s="87"/>
      <c r="AF363" s="87"/>
      <c r="AG363" s="87"/>
      <c r="AH363" s="87"/>
    </row>
    <row r="364" spans="1:34" ht="15" customHeight="1" x14ac:dyDescent="0.3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7"/>
      <c r="AC364" s="87"/>
      <c r="AD364" s="87"/>
      <c r="AE364" s="87"/>
      <c r="AF364" s="87"/>
      <c r="AG364" s="87"/>
      <c r="AH364" s="87"/>
    </row>
    <row r="365" spans="1:34" ht="15" customHeight="1" x14ac:dyDescent="0.3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  <c r="AB365" s="87"/>
      <c r="AC365" s="87"/>
      <c r="AD365" s="87"/>
      <c r="AE365" s="87"/>
      <c r="AF365" s="87"/>
      <c r="AG365" s="87"/>
      <c r="AH365" s="87"/>
    </row>
    <row r="366" spans="1:34" ht="15" customHeight="1" x14ac:dyDescent="0.3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  <c r="AB366" s="87"/>
      <c r="AC366" s="87"/>
      <c r="AD366" s="87"/>
      <c r="AE366" s="87"/>
      <c r="AF366" s="87"/>
      <c r="AG366" s="87"/>
      <c r="AH366" s="87"/>
    </row>
    <row r="367" spans="1:34" ht="15" customHeight="1" x14ac:dyDescent="0.3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  <c r="AB367" s="87"/>
      <c r="AC367" s="87"/>
      <c r="AD367" s="87"/>
      <c r="AE367" s="87"/>
      <c r="AF367" s="87"/>
      <c r="AG367" s="87"/>
      <c r="AH367" s="87"/>
    </row>
    <row r="368" spans="1:34" ht="15" customHeight="1" x14ac:dyDescent="0.3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  <c r="AB368" s="87"/>
      <c r="AC368" s="87"/>
      <c r="AD368" s="87"/>
      <c r="AE368" s="87"/>
      <c r="AF368" s="87"/>
      <c r="AG368" s="87"/>
      <c r="AH368" s="87"/>
    </row>
    <row r="369" spans="1:34" ht="15" customHeight="1" x14ac:dyDescent="0.3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  <c r="AB369" s="87"/>
      <c r="AC369" s="87"/>
      <c r="AD369" s="87"/>
      <c r="AE369" s="87"/>
      <c r="AF369" s="87"/>
      <c r="AG369" s="87"/>
      <c r="AH369" s="87"/>
    </row>
    <row r="370" spans="1:34" ht="15" customHeight="1" x14ac:dyDescent="0.3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  <c r="AB370" s="87"/>
      <c r="AC370" s="87"/>
      <c r="AD370" s="87"/>
      <c r="AE370" s="87"/>
      <c r="AF370" s="87"/>
      <c r="AG370" s="87"/>
      <c r="AH370" s="87"/>
    </row>
    <row r="371" spans="1:34" ht="15" customHeight="1" x14ac:dyDescent="0.3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  <c r="AB371" s="87"/>
      <c r="AC371" s="87"/>
      <c r="AD371" s="87"/>
      <c r="AE371" s="87"/>
      <c r="AF371" s="87"/>
      <c r="AG371" s="87"/>
      <c r="AH371" s="87"/>
    </row>
    <row r="372" spans="1:34" ht="15" customHeight="1" x14ac:dyDescent="0.3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  <c r="AB372" s="87"/>
      <c r="AC372" s="87"/>
      <c r="AD372" s="87"/>
      <c r="AE372" s="87"/>
      <c r="AF372" s="87"/>
      <c r="AG372" s="87"/>
      <c r="AH372" s="87"/>
    </row>
    <row r="373" spans="1:34" ht="15" customHeight="1" x14ac:dyDescent="0.3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  <c r="AB373" s="87"/>
      <c r="AC373" s="87"/>
      <c r="AD373" s="87"/>
      <c r="AE373" s="87"/>
      <c r="AF373" s="87"/>
      <c r="AG373" s="87"/>
      <c r="AH373" s="87"/>
    </row>
    <row r="374" spans="1:34" ht="15" customHeight="1" x14ac:dyDescent="0.3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  <c r="AB374" s="87"/>
      <c r="AC374" s="87"/>
      <c r="AD374" s="87"/>
      <c r="AE374" s="87"/>
      <c r="AF374" s="87"/>
      <c r="AG374" s="87"/>
      <c r="AH374" s="87"/>
    </row>
    <row r="375" spans="1:34" ht="15" customHeight="1" x14ac:dyDescent="0.3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  <c r="AB375" s="87"/>
      <c r="AC375" s="87"/>
      <c r="AD375" s="87"/>
      <c r="AE375" s="87"/>
      <c r="AF375" s="87"/>
      <c r="AG375" s="87"/>
      <c r="AH375" s="87"/>
    </row>
    <row r="376" spans="1:34" ht="15" customHeight="1" x14ac:dyDescent="0.3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  <c r="AB376" s="87"/>
      <c r="AC376" s="87"/>
      <c r="AD376" s="87"/>
      <c r="AE376" s="87"/>
      <c r="AF376" s="87"/>
      <c r="AG376" s="87"/>
      <c r="AH376" s="87"/>
    </row>
    <row r="377" spans="1:34" ht="15" customHeight="1" x14ac:dyDescent="0.3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  <c r="AB377" s="87"/>
      <c r="AC377" s="87"/>
      <c r="AD377" s="87"/>
      <c r="AE377" s="87"/>
      <c r="AF377" s="87"/>
      <c r="AG377" s="87"/>
      <c r="AH377" s="87"/>
    </row>
    <row r="378" spans="1:34" ht="15" customHeight="1" x14ac:dyDescent="0.3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  <c r="AB378" s="87"/>
      <c r="AC378" s="87"/>
      <c r="AD378" s="87"/>
      <c r="AE378" s="87"/>
      <c r="AF378" s="87"/>
      <c r="AG378" s="87"/>
      <c r="AH378" s="87"/>
    </row>
    <row r="379" spans="1:34" ht="15" customHeight="1" x14ac:dyDescent="0.3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  <c r="AB379" s="87"/>
      <c r="AC379" s="87"/>
      <c r="AD379" s="87"/>
      <c r="AE379" s="87"/>
      <c r="AF379" s="87"/>
      <c r="AG379" s="87"/>
      <c r="AH379" s="87"/>
    </row>
    <row r="380" spans="1:34" ht="15" customHeight="1" x14ac:dyDescent="0.3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  <c r="AB380" s="87"/>
      <c r="AC380" s="87"/>
      <c r="AD380" s="87"/>
      <c r="AE380" s="87"/>
      <c r="AF380" s="87"/>
      <c r="AG380" s="87"/>
      <c r="AH380" s="87"/>
    </row>
    <row r="381" spans="1:34" ht="15" customHeight="1" x14ac:dyDescent="0.3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  <c r="AB381" s="87"/>
      <c r="AC381" s="87"/>
      <c r="AD381" s="87"/>
      <c r="AE381" s="87"/>
      <c r="AF381" s="87"/>
      <c r="AG381" s="87"/>
      <c r="AH381" s="87"/>
    </row>
    <row r="382" spans="1:34" ht="15" customHeight="1" x14ac:dyDescent="0.3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  <c r="AB382" s="87"/>
      <c r="AC382" s="87"/>
      <c r="AD382" s="87"/>
      <c r="AE382" s="87"/>
      <c r="AF382" s="87"/>
      <c r="AG382" s="87"/>
      <c r="AH382" s="87"/>
    </row>
    <row r="383" spans="1:34" ht="15" customHeight="1" x14ac:dyDescent="0.3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  <c r="AB383" s="87"/>
      <c r="AC383" s="87"/>
      <c r="AD383" s="87"/>
      <c r="AE383" s="87"/>
      <c r="AF383" s="87"/>
      <c r="AG383" s="87"/>
      <c r="AH383" s="87"/>
    </row>
    <row r="384" spans="1:34" ht="15" customHeight="1" x14ac:dyDescent="0.3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  <c r="AB384" s="87"/>
      <c r="AC384" s="87"/>
      <c r="AD384" s="87"/>
      <c r="AE384" s="87"/>
      <c r="AF384" s="87"/>
      <c r="AG384" s="87"/>
      <c r="AH384" s="87"/>
    </row>
    <row r="385" spans="1:34" ht="15" customHeight="1" x14ac:dyDescent="0.3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  <c r="AB385" s="87"/>
      <c r="AC385" s="87"/>
      <c r="AD385" s="87"/>
      <c r="AE385" s="87"/>
      <c r="AF385" s="87"/>
      <c r="AG385" s="87"/>
      <c r="AH385" s="87"/>
    </row>
    <row r="386" spans="1:34" ht="15" customHeight="1" x14ac:dyDescent="0.3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  <c r="AB386" s="87"/>
      <c r="AC386" s="87"/>
      <c r="AD386" s="87"/>
      <c r="AE386" s="87"/>
      <c r="AF386" s="87"/>
      <c r="AG386" s="87"/>
      <c r="AH386" s="87"/>
    </row>
    <row r="387" spans="1:34" ht="15" customHeight="1" x14ac:dyDescent="0.3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  <c r="AB387" s="87"/>
      <c r="AC387" s="87"/>
      <c r="AD387" s="87"/>
      <c r="AE387" s="87"/>
      <c r="AF387" s="87"/>
      <c r="AG387" s="87"/>
      <c r="AH387" s="87"/>
    </row>
    <row r="388" spans="1:34" ht="15" customHeight="1" x14ac:dyDescent="0.3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  <c r="AB388" s="87"/>
      <c r="AC388" s="87"/>
      <c r="AD388" s="87"/>
      <c r="AE388" s="87"/>
      <c r="AF388" s="87"/>
      <c r="AG388" s="87"/>
      <c r="AH388" s="87"/>
    </row>
    <row r="389" spans="1:34" ht="15" customHeight="1" x14ac:dyDescent="0.3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  <c r="AB389" s="87"/>
      <c r="AC389" s="87"/>
      <c r="AD389" s="87"/>
      <c r="AE389" s="87"/>
      <c r="AF389" s="87"/>
      <c r="AG389" s="87"/>
      <c r="AH389" s="87"/>
    </row>
    <row r="390" spans="1:34" ht="15" customHeight="1" x14ac:dyDescent="0.3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  <c r="AB390" s="87"/>
      <c r="AC390" s="87"/>
      <c r="AD390" s="87"/>
      <c r="AE390" s="87"/>
      <c r="AF390" s="87"/>
      <c r="AG390" s="87"/>
      <c r="AH390" s="87"/>
    </row>
    <row r="391" spans="1:34" ht="15" customHeight="1" x14ac:dyDescent="0.3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  <c r="AB391" s="87"/>
      <c r="AC391" s="87"/>
      <c r="AD391" s="87"/>
      <c r="AE391" s="87"/>
      <c r="AF391" s="87"/>
      <c r="AG391" s="87"/>
      <c r="AH391" s="87"/>
    </row>
    <row r="392" spans="1:34" ht="15" customHeight="1" x14ac:dyDescent="0.3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  <c r="AB392" s="87"/>
      <c r="AC392" s="87"/>
      <c r="AD392" s="87"/>
      <c r="AE392" s="87"/>
      <c r="AF392" s="87"/>
      <c r="AG392" s="87"/>
      <c r="AH392" s="87"/>
    </row>
    <row r="393" spans="1:34" ht="15" customHeight="1" x14ac:dyDescent="0.3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  <c r="AB393" s="87"/>
      <c r="AC393" s="87"/>
      <c r="AD393" s="87"/>
      <c r="AE393" s="87"/>
      <c r="AF393" s="87"/>
      <c r="AG393" s="87"/>
      <c r="AH393" s="87"/>
    </row>
    <row r="394" spans="1:34" ht="15" customHeight="1" x14ac:dyDescent="0.3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  <c r="AB394" s="87"/>
      <c r="AC394" s="87"/>
      <c r="AD394" s="87"/>
      <c r="AE394" s="87"/>
      <c r="AF394" s="87"/>
      <c r="AG394" s="87"/>
      <c r="AH394" s="87"/>
    </row>
    <row r="395" spans="1:34" ht="15" customHeight="1" x14ac:dyDescent="0.3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  <c r="AB395" s="87"/>
      <c r="AC395" s="87"/>
      <c r="AD395" s="87"/>
      <c r="AE395" s="87"/>
      <c r="AF395" s="87"/>
      <c r="AG395" s="87"/>
      <c r="AH395" s="87"/>
    </row>
    <row r="396" spans="1:34" ht="15" customHeight="1" x14ac:dyDescent="0.3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  <c r="AB396" s="87"/>
      <c r="AC396" s="87"/>
      <c r="AD396" s="87"/>
      <c r="AE396" s="87"/>
      <c r="AF396" s="87"/>
      <c r="AG396" s="87"/>
      <c r="AH396" s="87"/>
    </row>
    <row r="397" spans="1:34" ht="15" customHeight="1" x14ac:dyDescent="0.3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  <c r="AB397" s="87"/>
      <c r="AC397" s="87"/>
      <c r="AD397" s="87"/>
      <c r="AE397" s="87"/>
      <c r="AF397" s="87"/>
      <c r="AG397" s="87"/>
      <c r="AH397" s="87"/>
    </row>
    <row r="398" spans="1:34" ht="15" customHeight="1" x14ac:dyDescent="0.3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  <c r="AB398" s="87"/>
      <c r="AC398" s="87"/>
      <c r="AD398" s="87"/>
      <c r="AE398" s="87"/>
      <c r="AF398" s="87"/>
      <c r="AG398" s="87"/>
      <c r="AH398" s="87"/>
    </row>
    <row r="399" spans="1:34" ht="15" customHeight="1" x14ac:dyDescent="0.3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  <c r="AB399" s="87"/>
      <c r="AC399" s="87"/>
      <c r="AD399" s="87"/>
      <c r="AE399" s="87"/>
      <c r="AF399" s="87"/>
      <c r="AG399" s="87"/>
      <c r="AH399" s="87"/>
    </row>
    <row r="400" spans="1:34" ht="15" customHeight="1" x14ac:dyDescent="0.3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  <c r="AB400" s="87"/>
      <c r="AC400" s="87"/>
      <c r="AD400" s="87"/>
      <c r="AE400" s="87"/>
      <c r="AF400" s="87"/>
      <c r="AG400" s="87"/>
      <c r="AH400" s="87"/>
    </row>
    <row r="401" spans="1:34" ht="15" customHeight="1" x14ac:dyDescent="0.3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  <c r="AB401" s="87"/>
      <c r="AC401" s="87"/>
      <c r="AD401" s="87"/>
      <c r="AE401" s="87"/>
      <c r="AF401" s="87"/>
      <c r="AG401" s="87"/>
      <c r="AH401" s="87"/>
    </row>
    <row r="402" spans="1:34" ht="15" customHeight="1" x14ac:dyDescent="0.3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  <c r="AB402" s="87"/>
      <c r="AC402" s="87"/>
      <c r="AD402" s="87"/>
      <c r="AE402" s="87"/>
      <c r="AF402" s="87"/>
      <c r="AG402" s="87"/>
      <c r="AH402" s="87"/>
    </row>
    <row r="403" spans="1:34" ht="15" customHeight="1" x14ac:dyDescent="0.3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  <c r="AB403" s="87"/>
      <c r="AC403" s="87"/>
      <c r="AD403" s="87"/>
      <c r="AE403" s="87"/>
      <c r="AF403" s="87"/>
      <c r="AG403" s="87"/>
      <c r="AH403" s="87"/>
    </row>
    <row r="404" spans="1:34" ht="15" customHeight="1" x14ac:dyDescent="0.3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  <c r="AB404" s="87"/>
      <c r="AC404" s="87"/>
      <c r="AD404" s="87"/>
      <c r="AE404" s="87"/>
      <c r="AF404" s="87"/>
      <c r="AG404" s="87"/>
      <c r="AH404" s="87"/>
    </row>
    <row r="405" spans="1:34" ht="15" customHeight="1" x14ac:dyDescent="0.3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  <c r="AB405" s="87"/>
      <c r="AC405" s="87"/>
      <c r="AD405" s="87"/>
      <c r="AE405" s="87"/>
      <c r="AF405" s="87"/>
      <c r="AG405" s="87"/>
      <c r="AH405" s="87"/>
    </row>
    <row r="406" spans="1:34" ht="15" customHeight="1" x14ac:dyDescent="0.3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  <c r="AB406" s="87"/>
      <c r="AC406" s="87"/>
      <c r="AD406" s="87"/>
      <c r="AE406" s="87"/>
      <c r="AF406" s="87"/>
      <c r="AG406" s="87"/>
      <c r="AH406" s="87"/>
    </row>
    <row r="407" spans="1:34" ht="15" customHeight="1" x14ac:dyDescent="0.3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  <c r="AB407" s="87"/>
      <c r="AC407" s="87"/>
      <c r="AD407" s="87"/>
      <c r="AE407" s="87"/>
      <c r="AF407" s="87"/>
      <c r="AG407" s="87"/>
      <c r="AH407" s="87"/>
    </row>
    <row r="408" spans="1:34" ht="15" customHeight="1" x14ac:dyDescent="0.3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  <c r="AB408" s="87"/>
      <c r="AC408" s="87"/>
      <c r="AD408" s="87"/>
      <c r="AE408" s="87"/>
      <c r="AF408" s="87"/>
      <c r="AG408" s="87"/>
      <c r="AH408" s="87"/>
    </row>
    <row r="409" spans="1:34" ht="15" customHeight="1" x14ac:dyDescent="0.3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  <c r="AB409" s="87"/>
      <c r="AC409" s="87"/>
      <c r="AD409" s="87"/>
      <c r="AE409" s="87"/>
      <c r="AF409" s="87"/>
      <c r="AG409" s="87"/>
      <c r="AH409" s="87"/>
    </row>
    <row r="410" spans="1:34" ht="15" customHeight="1" x14ac:dyDescent="0.3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  <c r="AB410" s="87"/>
      <c r="AC410" s="87"/>
      <c r="AD410" s="87"/>
      <c r="AE410" s="87"/>
      <c r="AF410" s="87"/>
      <c r="AG410" s="87"/>
      <c r="AH410" s="87"/>
    </row>
    <row r="411" spans="1:34" ht="15" customHeight="1" x14ac:dyDescent="0.3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  <c r="AB411" s="87"/>
      <c r="AC411" s="87"/>
      <c r="AD411" s="87"/>
      <c r="AE411" s="87"/>
      <c r="AF411" s="87"/>
      <c r="AG411" s="87"/>
      <c r="AH411" s="87"/>
    </row>
    <row r="412" spans="1:34" ht="15" customHeight="1" x14ac:dyDescent="0.3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  <c r="AB412" s="87"/>
      <c r="AC412" s="87"/>
      <c r="AD412" s="87"/>
      <c r="AE412" s="87"/>
      <c r="AF412" s="87"/>
      <c r="AG412" s="87"/>
      <c r="AH412" s="87"/>
    </row>
    <row r="413" spans="1:34" ht="15" customHeight="1" x14ac:dyDescent="0.3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  <c r="AB413" s="87"/>
      <c r="AC413" s="87"/>
      <c r="AD413" s="87"/>
      <c r="AE413" s="87"/>
      <c r="AF413" s="87"/>
      <c r="AG413" s="87"/>
      <c r="AH413" s="87"/>
    </row>
    <row r="414" spans="1:34" ht="15" customHeight="1" x14ac:dyDescent="0.3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  <c r="AC414" s="87"/>
      <c r="AD414" s="87"/>
      <c r="AE414" s="87"/>
      <c r="AF414" s="87"/>
      <c r="AG414" s="87"/>
      <c r="AH414" s="87"/>
    </row>
    <row r="415" spans="1:34" ht="15" customHeight="1" x14ac:dyDescent="0.3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  <c r="AB415" s="87"/>
      <c r="AC415" s="87"/>
      <c r="AD415" s="87"/>
      <c r="AE415" s="87"/>
      <c r="AF415" s="87"/>
      <c r="AG415" s="87"/>
      <c r="AH415" s="87"/>
    </row>
    <row r="416" spans="1:34" ht="15" customHeight="1" x14ac:dyDescent="0.3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  <c r="AC416" s="87"/>
      <c r="AD416" s="87"/>
      <c r="AE416" s="87"/>
      <c r="AF416" s="87"/>
      <c r="AG416" s="87"/>
      <c r="AH416" s="87"/>
    </row>
    <row r="417" spans="1:34" ht="15" customHeight="1" x14ac:dyDescent="0.3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  <c r="AB417" s="87"/>
      <c r="AC417" s="87"/>
      <c r="AD417" s="87"/>
      <c r="AE417" s="87"/>
      <c r="AF417" s="87"/>
      <c r="AG417" s="87"/>
      <c r="AH417" s="87"/>
    </row>
    <row r="418" spans="1:34" ht="15" customHeight="1" x14ac:dyDescent="0.3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  <c r="AC418" s="87"/>
      <c r="AD418" s="87"/>
      <c r="AE418" s="87"/>
      <c r="AF418" s="87"/>
      <c r="AG418" s="87"/>
      <c r="AH418" s="87"/>
    </row>
    <row r="419" spans="1:34" ht="15" customHeight="1" x14ac:dyDescent="0.3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  <c r="AB419" s="87"/>
      <c r="AC419" s="87"/>
      <c r="AD419" s="87"/>
      <c r="AE419" s="87"/>
      <c r="AF419" s="87"/>
      <c r="AG419" s="87"/>
      <c r="AH419" s="87"/>
    </row>
    <row r="420" spans="1:34" ht="15" customHeight="1" x14ac:dyDescent="0.3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  <c r="AB420" s="87"/>
      <c r="AC420" s="87"/>
      <c r="AD420" s="87"/>
      <c r="AE420" s="87"/>
      <c r="AF420" s="87"/>
      <c r="AG420" s="87"/>
      <c r="AH420" s="87"/>
    </row>
    <row r="421" spans="1:34" ht="15" customHeight="1" x14ac:dyDescent="0.3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  <c r="AB421" s="87"/>
      <c r="AC421" s="87"/>
      <c r="AD421" s="87"/>
      <c r="AE421" s="87"/>
      <c r="AF421" s="87"/>
      <c r="AG421" s="87"/>
      <c r="AH421" s="87"/>
    </row>
    <row r="422" spans="1:34" ht="15" customHeight="1" x14ac:dyDescent="0.3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  <c r="AC422" s="87"/>
      <c r="AD422" s="87"/>
      <c r="AE422" s="87"/>
      <c r="AF422" s="87"/>
      <c r="AG422" s="87"/>
      <c r="AH422" s="87"/>
    </row>
    <row r="423" spans="1:34" ht="15" customHeight="1" x14ac:dyDescent="0.3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  <c r="AB423" s="87"/>
      <c r="AC423" s="87"/>
      <c r="AD423" s="87"/>
      <c r="AE423" s="87"/>
      <c r="AF423" s="87"/>
      <c r="AG423" s="87"/>
      <c r="AH423" s="87"/>
    </row>
    <row r="424" spans="1:34" ht="15" customHeight="1" x14ac:dyDescent="0.3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  <c r="AB424" s="87"/>
      <c r="AC424" s="87"/>
      <c r="AD424" s="87"/>
      <c r="AE424" s="87"/>
      <c r="AF424" s="87"/>
      <c r="AG424" s="87"/>
      <c r="AH424" s="87"/>
    </row>
    <row r="425" spans="1:34" ht="15" customHeight="1" x14ac:dyDescent="0.3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  <c r="AB425" s="87"/>
      <c r="AC425" s="87"/>
      <c r="AD425" s="87"/>
      <c r="AE425" s="87"/>
      <c r="AF425" s="87"/>
      <c r="AG425" s="87"/>
      <c r="AH425" s="87"/>
    </row>
    <row r="426" spans="1:34" ht="15" customHeight="1" x14ac:dyDescent="0.3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  <c r="AB426" s="87"/>
      <c r="AC426" s="87"/>
      <c r="AD426" s="87"/>
      <c r="AE426" s="87"/>
      <c r="AF426" s="87"/>
      <c r="AG426" s="87"/>
      <c r="AH426" s="87"/>
    </row>
    <row r="427" spans="1:34" ht="15" customHeight="1" x14ac:dyDescent="0.3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  <c r="AB427" s="87"/>
      <c r="AC427" s="87"/>
      <c r="AD427" s="87"/>
      <c r="AE427" s="87"/>
      <c r="AF427" s="87"/>
      <c r="AG427" s="87"/>
      <c r="AH427" s="87"/>
    </row>
    <row r="428" spans="1:34" ht="15" customHeight="1" x14ac:dyDescent="0.3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  <c r="AB428" s="87"/>
      <c r="AC428" s="87"/>
      <c r="AD428" s="87"/>
      <c r="AE428" s="87"/>
      <c r="AF428" s="87"/>
      <c r="AG428" s="87"/>
      <c r="AH428" s="87"/>
    </row>
    <row r="429" spans="1:34" ht="15" customHeight="1" x14ac:dyDescent="0.3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  <c r="AB429" s="87"/>
      <c r="AC429" s="87"/>
      <c r="AD429" s="87"/>
      <c r="AE429" s="87"/>
      <c r="AF429" s="87"/>
      <c r="AG429" s="87"/>
      <c r="AH429" s="87"/>
    </row>
    <row r="430" spans="1:34" ht="15" customHeight="1" x14ac:dyDescent="0.3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  <c r="AB430" s="87"/>
      <c r="AC430" s="87"/>
      <c r="AD430" s="87"/>
      <c r="AE430" s="87"/>
      <c r="AF430" s="87"/>
      <c r="AG430" s="87"/>
      <c r="AH430" s="87"/>
    </row>
    <row r="431" spans="1:34" ht="15" customHeight="1" x14ac:dyDescent="0.3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  <c r="AB431" s="87"/>
      <c r="AC431" s="87"/>
      <c r="AD431" s="87"/>
      <c r="AE431" s="87"/>
      <c r="AF431" s="87"/>
      <c r="AG431" s="87"/>
      <c r="AH431" s="87"/>
    </row>
    <row r="432" spans="1:34" ht="15" customHeight="1" x14ac:dyDescent="0.3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  <c r="AA432" s="87"/>
      <c r="AB432" s="87"/>
      <c r="AC432" s="87"/>
      <c r="AD432" s="87"/>
      <c r="AE432" s="87"/>
      <c r="AF432" s="87"/>
      <c r="AG432" s="87"/>
      <c r="AH432" s="87"/>
    </row>
    <row r="433" spans="1:34" ht="15" customHeight="1" x14ac:dyDescent="0.3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  <c r="AA433" s="87"/>
      <c r="AB433" s="87"/>
      <c r="AC433" s="87"/>
      <c r="AD433" s="87"/>
      <c r="AE433" s="87"/>
      <c r="AF433" s="87"/>
      <c r="AG433" s="87"/>
      <c r="AH433" s="87"/>
    </row>
    <row r="434" spans="1:34" ht="15" customHeight="1" x14ac:dyDescent="0.3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87"/>
      <c r="AB434" s="87"/>
      <c r="AC434" s="87"/>
      <c r="AD434" s="87"/>
      <c r="AE434" s="87"/>
      <c r="AF434" s="87"/>
      <c r="AG434" s="87"/>
      <c r="AH434" s="87"/>
    </row>
    <row r="435" spans="1:34" ht="15" customHeight="1" x14ac:dyDescent="0.3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  <c r="AB435" s="87"/>
      <c r="AC435" s="87"/>
      <c r="AD435" s="87"/>
      <c r="AE435" s="87"/>
      <c r="AF435" s="87"/>
      <c r="AG435" s="87"/>
      <c r="AH435" s="87"/>
    </row>
    <row r="436" spans="1:34" ht="15" customHeight="1" x14ac:dyDescent="0.3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  <c r="AB436" s="87"/>
      <c r="AC436" s="87"/>
      <c r="AD436" s="87"/>
      <c r="AE436" s="87"/>
      <c r="AF436" s="87"/>
      <c r="AG436" s="87"/>
      <c r="AH436" s="87"/>
    </row>
    <row r="437" spans="1:34" ht="15" customHeight="1" x14ac:dyDescent="0.3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  <c r="AB437" s="87"/>
      <c r="AC437" s="87"/>
      <c r="AD437" s="87"/>
      <c r="AE437" s="87"/>
      <c r="AF437" s="87"/>
      <c r="AG437" s="87"/>
      <c r="AH437" s="87"/>
    </row>
    <row r="438" spans="1:34" ht="15" customHeight="1" x14ac:dyDescent="0.3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  <c r="AB438" s="87"/>
      <c r="AC438" s="87"/>
      <c r="AD438" s="87"/>
      <c r="AE438" s="87"/>
      <c r="AF438" s="87"/>
      <c r="AG438" s="87"/>
      <c r="AH438" s="87"/>
    </row>
    <row r="439" spans="1:34" ht="15" customHeight="1" x14ac:dyDescent="0.3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  <c r="AB439" s="87"/>
      <c r="AC439" s="87"/>
      <c r="AD439" s="87"/>
      <c r="AE439" s="87"/>
      <c r="AF439" s="87"/>
      <c r="AG439" s="87"/>
      <c r="AH439" s="87"/>
    </row>
    <row r="440" spans="1:34" ht="15" customHeight="1" x14ac:dyDescent="0.3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  <c r="AB440" s="87"/>
      <c r="AC440" s="87"/>
      <c r="AD440" s="87"/>
      <c r="AE440" s="87"/>
      <c r="AF440" s="87"/>
      <c r="AG440" s="87"/>
      <c r="AH440" s="87"/>
    </row>
    <row r="441" spans="1:34" ht="15" customHeight="1" x14ac:dyDescent="0.3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  <c r="AB441" s="87"/>
      <c r="AC441" s="87"/>
      <c r="AD441" s="87"/>
      <c r="AE441" s="87"/>
      <c r="AF441" s="87"/>
      <c r="AG441" s="87"/>
      <c r="AH441" s="87"/>
    </row>
    <row r="442" spans="1:34" ht="15" customHeight="1" x14ac:dyDescent="0.3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  <c r="AB442" s="87"/>
      <c r="AC442" s="87"/>
      <c r="AD442" s="87"/>
      <c r="AE442" s="87"/>
      <c r="AF442" s="87"/>
      <c r="AG442" s="87"/>
      <c r="AH442" s="87"/>
    </row>
    <row r="443" spans="1:34" ht="15" customHeight="1" x14ac:dyDescent="0.3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  <c r="AB443" s="87"/>
      <c r="AC443" s="87"/>
      <c r="AD443" s="87"/>
      <c r="AE443" s="87"/>
      <c r="AF443" s="87"/>
      <c r="AG443" s="87"/>
      <c r="AH443" s="87"/>
    </row>
    <row r="444" spans="1:34" ht="15" customHeight="1" x14ac:dyDescent="0.3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  <c r="AB444" s="87"/>
      <c r="AC444" s="87"/>
      <c r="AD444" s="87"/>
      <c r="AE444" s="87"/>
      <c r="AF444" s="87"/>
      <c r="AG444" s="87"/>
      <c r="AH444" s="87"/>
    </row>
    <row r="445" spans="1:34" ht="15" customHeight="1" x14ac:dyDescent="0.3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  <c r="AB445" s="87"/>
      <c r="AC445" s="87"/>
      <c r="AD445" s="87"/>
      <c r="AE445" s="87"/>
      <c r="AF445" s="87"/>
      <c r="AG445" s="87"/>
      <c r="AH445" s="87"/>
    </row>
    <row r="446" spans="1:34" ht="15" customHeight="1" x14ac:dyDescent="0.3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  <c r="AB446" s="87"/>
      <c r="AC446" s="87"/>
      <c r="AD446" s="87"/>
      <c r="AE446" s="87"/>
      <c r="AF446" s="87"/>
      <c r="AG446" s="87"/>
      <c r="AH446" s="87"/>
    </row>
    <row r="447" spans="1:34" ht="15" customHeight="1" x14ac:dyDescent="0.3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  <c r="AA447" s="87"/>
      <c r="AB447" s="87"/>
      <c r="AC447" s="87"/>
      <c r="AD447" s="87"/>
      <c r="AE447" s="87"/>
      <c r="AF447" s="87"/>
      <c r="AG447" s="87"/>
      <c r="AH447" s="87"/>
    </row>
    <row r="448" spans="1:34" ht="15" customHeight="1" x14ac:dyDescent="0.3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  <c r="AA448" s="87"/>
      <c r="AB448" s="87"/>
      <c r="AC448" s="87"/>
      <c r="AD448" s="87"/>
      <c r="AE448" s="87"/>
      <c r="AF448" s="87"/>
      <c r="AG448" s="87"/>
      <c r="AH448" s="87"/>
    </row>
    <row r="449" spans="1:34" ht="15" customHeight="1" x14ac:dyDescent="0.3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  <c r="AB449" s="87"/>
      <c r="AC449" s="87"/>
      <c r="AD449" s="87"/>
      <c r="AE449" s="87"/>
      <c r="AF449" s="87"/>
      <c r="AG449" s="87"/>
      <c r="AH449" s="87"/>
    </row>
    <row r="450" spans="1:34" ht="15" customHeight="1" x14ac:dyDescent="0.3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  <c r="AA450" s="87"/>
      <c r="AB450" s="87"/>
      <c r="AC450" s="87"/>
      <c r="AD450" s="87"/>
      <c r="AE450" s="87"/>
      <c r="AF450" s="87"/>
      <c r="AG450" s="87"/>
      <c r="AH450" s="87"/>
    </row>
    <row r="451" spans="1:34" ht="15" customHeight="1" x14ac:dyDescent="0.3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  <c r="AB451" s="87"/>
      <c r="AC451" s="87"/>
      <c r="AD451" s="87"/>
      <c r="AE451" s="87"/>
      <c r="AF451" s="87"/>
      <c r="AG451" s="87"/>
      <c r="AH451" s="87"/>
    </row>
    <row r="452" spans="1:34" ht="15" customHeight="1" x14ac:dyDescent="0.3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  <c r="AA452" s="87"/>
      <c r="AB452" s="87"/>
      <c r="AC452" s="87"/>
      <c r="AD452" s="87"/>
      <c r="AE452" s="87"/>
      <c r="AF452" s="87"/>
      <c r="AG452" s="87"/>
      <c r="AH452" s="87"/>
    </row>
    <row r="453" spans="1:34" ht="15" customHeight="1" x14ac:dyDescent="0.3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  <c r="AA453" s="87"/>
      <c r="AB453" s="87"/>
      <c r="AC453" s="87"/>
      <c r="AD453" s="87"/>
      <c r="AE453" s="87"/>
      <c r="AF453" s="87"/>
      <c r="AG453" s="87"/>
      <c r="AH453" s="87"/>
    </row>
    <row r="454" spans="1:34" ht="15" customHeight="1" x14ac:dyDescent="0.3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  <c r="AA454" s="87"/>
      <c r="AB454" s="87"/>
      <c r="AC454" s="87"/>
      <c r="AD454" s="87"/>
      <c r="AE454" s="87"/>
      <c r="AF454" s="87"/>
      <c r="AG454" s="87"/>
      <c r="AH454" s="87"/>
    </row>
    <row r="455" spans="1:34" ht="15" customHeight="1" x14ac:dyDescent="0.3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87"/>
      <c r="AB455" s="87"/>
      <c r="AC455" s="87"/>
      <c r="AD455" s="87"/>
      <c r="AE455" s="87"/>
      <c r="AF455" s="87"/>
      <c r="AG455" s="87"/>
      <c r="AH455" s="87"/>
    </row>
    <row r="456" spans="1:34" ht="15" customHeight="1" x14ac:dyDescent="0.3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87"/>
      <c r="AB456" s="87"/>
      <c r="AC456" s="87"/>
      <c r="AD456" s="87"/>
      <c r="AE456" s="87"/>
      <c r="AF456" s="87"/>
      <c r="AG456" s="87"/>
      <c r="AH456" s="87"/>
    </row>
    <row r="457" spans="1:34" ht="15" customHeight="1" x14ac:dyDescent="0.3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  <c r="AA457" s="87"/>
      <c r="AB457" s="87"/>
      <c r="AC457" s="87"/>
      <c r="AD457" s="87"/>
      <c r="AE457" s="87"/>
      <c r="AF457" s="87"/>
      <c r="AG457" s="87"/>
      <c r="AH457" s="87"/>
    </row>
    <row r="458" spans="1:34" ht="15" customHeight="1" x14ac:dyDescent="0.3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  <c r="AB458" s="87"/>
      <c r="AC458" s="87"/>
      <c r="AD458" s="87"/>
      <c r="AE458" s="87"/>
      <c r="AF458" s="87"/>
      <c r="AG458" s="87"/>
      <c r="AH458" s="87"/>
    </row>
    <row r="459" spans="1:34" ht="15" customHeight="1" x14ac:dyDescent="0.3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  <c r="AA459" s="87"/>
      <c r="AB459" s="87"/>
      <c r="AC459" s="87"/>
      <c r="AD459" s="87"/>
      <c r="AE459" s="87"/>
      <c r="AF459" s="87"/>
      <c r="AG459" s="87"/>
      <c r="AH459" s="87"/>
    </row>
    <row r="460" spans="1:34" ht="15" customHeight="1" x14ac:dyDescent="0.3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87"/>
      <c r="AB460" s="87"/>
      <c r="AC460" s="87"/>
      <c r="AD460" s="87"/>
      <c r="AE460" s="87"/>
      <c r="AF460" s="87"/>
      <c r="AG460" s="87"/>
      <c r="AH460" s="87"/>
    </row>
    <row r="461" spans="1:34" ht="15" customHeight="1" x14ac:dyDescent="0.3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87"/>
      <c r="AB461" s="87"/>
      <c r="AC461" s="87"/>
      <c r="AD461" s="87"/>
      <c r="AE461" s="87"/>
      <c r="AF461" s="87"/>
      <c r="AG461" s="87"/>
      <c r="AH461" s="87"/>
    </row>
    <row r="462" spans="1:34" ht="15" customHeight="1" x14ac:dyDescent="0.3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  <c r="AA462" s="87"/>
      <c r="AB462" s="87"/>
      <c r="AC462" s="87"/>
      <c r="AD462" s="87"/>
      <c r="AE462" s="87"/>
      <c r="AF462" s="87"/>
      <c r="AG462" s="87"/>
      <c r="AH462" s="87"/>
    </row>
    <row r="463" spans="1:34" ht="15" customHeight="1" x14ac:dyDescent="0.3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  <c r="AA463" s="87"/>
      <c r="AB463" s="87"/>
      <c r="AC463" s="87"/>
      <c r="AD463" s="87"/>
      <c r="AE463" s="87"/>
      <c r="AF463" s="87"/>
      <c r="AG463" s="87"/>
      <c r="AH463" s="87"/>
    </row>
    <row r="464" spans="1:34" ht="15" customHeight="1" x14ac:dyDescent="0.3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  <c r="AA464" s="87"/>
      <c r="AB464" s="87"/>
      <c r="AC464" s="87"/>
      <c r="AD464" s="87"/>
      <c r="AE464" s="87"/>
      <c r="AF464" s="87"/>
      <c r="AG464" s="87"/>
      <c r="AH464" s="87"/>
    </row>
    <row r="465" spans="1:34" ht="15" customHeight="1" x14ac:dyDescent="0.3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  <c r="AA465" s="87"/>
      <c r="AB465" s="87"/>
      <c r="AC465" s="87"/>
      <c r="AD465" s="87"/>
      <c r="AE465" s="87"/>
      <c r="AF465" s="87"/>
      <c r="AG465" s="87"/>
      <c r="AH465" s="87"/>
    </row>
    <row r="466" spans="1:34" ht="15" customHeight="1" x14ac:dyDescent="0.3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  <c r="AA466" s="87"/>
      <c r="AB466" s="87"/>
      <c r="AC466" s="87"/>
      <c r="AD466" s="87"/>
      <c r="AE466" s="87"/>
      <c r="AF466" s="87"/>
      <c r="AG466" s="87"/>
      <c r="AH466" s="87"/>
    </row>
    <row r="467" spans="1:34" ht="15" customHeight="1" x14ac:dyDescent="0.3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  <c r="AA467" s="87"/>
      <c r="AB467" s="87"/>
      <c r="AC467" s="87"/>
      <c r="AD467" s="87"/>
      <c r="AE467" s="87"/>
      <c r="AF467" s="87"/>
      <c r="AG467" s="87"/>
      <c r="AH467" s="87"/>
    </row>
    <row r="468" spans="1:34" ht="15" customHeight="1" x14ac:dyDescent="0.3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87"/>
      <c r="AB468" s="87"/>
      <c r="AC468" s="87"/>
      <c r="AD468" s="87"/>
      <c r="AE468" s="87"/>
      <c r="AF468" s="87"/>
      <c r="AG468" s="87"/>
      <c r="AH468" s="87"/>
    </row>
    <row r="469" spans="1:34" ht="15" customHeight="1" x14ac:dyDescent="0.3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87"/>
      <c r="AB469" s="87"/>
      <c r="AC469" s="87"/>
      <c r="AD469" s="87"/>
      <c r="AE469" s="87"/>
      <c r="AF469" s="87"/>
      <c r="AG469" s="87"/>
      <c r="AH469" s="87"/>
    </row>
    <row r="470" spans="1:34" ht="15" customHeight="1" x14ac:dyDescent="0.3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  <c r="AA470" s="87"/>
      <c r="AB470" s="87"/>
      <c r="AC470" s="87"/>
      <c r="AD470" s="87"/>
      <c r="AE470" s="87"/>
      <c r="AF470" s="87"/>
      <c r="AG470" s="87"/>
      <c r="AH470" s="87"/>
    </row>
    <row r="471" spans="1:34" ht="15" customHeight="1" x14ac:dyDescent="0.3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  <c r="AA471" s="87"/>
      <c r="AB471" s="87"/>
      <c r="AC471" s="87"/>
      <c r="AD471" s="87"/>
      <c r="AE471" s="87"/>
      <c r="AF471" s="87"/>
      <c r="AG471" s="87"/>
      <c r="AH471" s="87"/>
    </row>
    <row r="472" spans="1:34" ht="15" customHeight="1" x14ac:dyDescent="0.3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  <c r="AB472" s="87"/>
      <c r="AC472" s="87"/>
      <c r="AD472" s="87"/>
      <c r="AE472" s="87"/>
      <c r="AF472" s="87"/>
      <c r="AG472" s="87"/>
      <c r="AH472" s="87"/>
    </row>
    <row r="473" spans="1:34" ht="15" customHeight="1" x14ac:dyDescent="0.3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  <c r="AA473" s="87"/>
      <c r="AB473" s="87"/>
      <c r="AC473" s="87"/>
      <c r="AD473" s="87"/>
      <c r="AE473" s="87"/>
      <c r="AF473" s="87"/>
      <c r="AG473" s="87"/>
      <c r="AH473" s="87"/>
    </row>
    <row r="474" spans="1:34" ht="15" customHeight="1" x14ac:dyDescent="0.3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87"/>
      <c r="AB474" s="87"/>
      <c r="AC474" s="87"/>
      <c r="AD474" s="87"/>
      <c r="AE474" s="87"/>
      <c r="AF474" s="87"/>
      <c r="AG474" s="87"/>
      <c r="AH474" s="87"/>
    </row>
    <row r="475" spans="1:34" ht="15" customHeight="1" x14ac:dyDescent="0.3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87"/>
      <c r="AB475" s="87"/>
      <c r="AC475" s="87"/>
      <c r="AD475" s="87"/>
      <c r="AE475" s="87"/>
      <c r="AF475" s="87"/>
      <c r="AG475" s="87"/>
      <c r="AH475" s="87"/>
    </row>
    <row r="476" spans="1:34" ht="15" customHeight="1" x14ac:dyDescent="0.3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  <c r="AA476" s="87"/>
      <c r="AB476" s="87"/>
      <c r="AC476" s="87"/>
      <c r="AD476" s="87"/>
      <c r="AE476" s="87"/>
      <c r="AF476" s="87"/>
      <c r="AG476" s="87"/>
      <c r="AH476" s="87"/>
    </row>
    <row r="477" spans="1:34" ht="15" customHeight="1" x14ac:dyDescent="0.3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  <c r="AA477" s="87"/>
      <c r="AB477" s="87"/>
      <c r="AC477" s="87"/>
      <c r="AD477" s="87"/>
      <c r="AE477" s="87"/>
      <c r="AF477" s="87"/>
      <c r="AG477" s="87"/>
      <c r="AH477" s="87"/>
    </row>
    <row r="478" spans="1:34" ht="15" customHeight="1" x14ac:dyDescent="0.3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87"/>
      <c r="AB478" s="87"/>
      <c r="AC478" s="87"/>
      <c r="AD478" s="87"/>
      <c r="AE478" s="87"/>
      <c r="AF478" s="87"/>
      <c r="AG478" s="87"/>
      <c r="AH478" s="87"/>
    </row>
    <row r="479" spans="1:34" ht="15" customHeight="1" x14ac:dyDescent="0.3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87"/>
      <c r="AB479" s="87"/>
      <c r="AC479" s="87"/>
      <c r="AD479" s="87"/>
      <c r="AE479" s="87"/>
      <c r="AF479" s="87"/>
      <c r="AG479" s="87"/>
      <c r="AH479" s="87"/>
    </row>
    <row r="480" spans="1:34" ht="15" customHeight="1" x14ac:dyDescent="0.3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  <c r="AA480" s="87"/>
      <c r="AB480" s="87"/>
      <c r="AC480" s="87"/>
      <c r="AD480" s="87"/>
      <c r="AE480" s="87"/>
      <c r="AF480" s="87"/>
      <c r="AG480" s="87"/>
      <c r="AH480" s="87"/>
    </row>
    <row r="481" spans="1:34" ht="15" customHeight="1" x14ac:dyDescent="0.3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  <c r="AA481" s="87"/>
      <c r="AB481" s="87"/>
      <c r="AC481" s="87"/>
      <c r="AD481" s="87"/>
      <c r="AE481" s="87"/>
      <c r="AF481" s="87"/>
      <c r="AG481" s="87"/>
      <c r="AH481" s="87"/>
    </row>
    <row r="482" spans="1:34" ht="15" customHeight="1" x14ac:dyDescent="0.3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  <c r="AA482" s="87"/>
      <c r="AB482" s="87"/>
      <c r="AC482" s="87"/>
      <c r="AD482" s="87"/>
      <c r="AE482" s="87"/>
      <c r="AF482" s="87"/>
      <c r="AG482" s="87"/>
      <c r="AH482" s="87"/>
    </row>
    <row r="483" spans="1:34" ht="15" customHeight="1" x14ac:dyDescent="0.3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  <c r="AB483" s="87"/>
      <c r="AC483" s="87"/>
      <c r="AD483" s="87"/>
      <c r="AE483" s="87"/>
      <c r="AF483" s="87"/>
      <c r="AG483" s="87"/>
      <c r="AH483" s="87"/>
    </row>
    <row r="484" spans="1:34" ht="15" customHeight="1" x14ac:dyDescent="0.3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  <c r="AA484" s="87"/>
      <c r="AB484" s="87"/>
      <c r="AC484" s="87"/>
      <c r="AD484" s="87"/>
      <c r="AE484" s="87"/>
      <c r="AF484" s="87"/>
      <c r="AG484" s="87"/>
      <c r="AH484" s="87"/>
    </row>
    <row r="485" spans="1:34" ht="15" customHeight="1" x14ac:dyDescent="0.3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  <c r="AA485" s="87"/>
      <c r="AB485" s="87"/>
      <c r="AC485" s="87"/>
      <c r="AD485" s="87"/>
      <c r="AE485" s="87"/>
      <c r="AF485" s="87"/>
      <c r="AG485" s="87"/>
      <c r="AH485" s="87"/>
    </row>
    <row r="486" spans="1:34" ht="15" customHeight="1" x14ac:dyDescent="0.3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  <c r="AA486" s="87"/>
      <c r="AB486" s="87"/>
      <c r="AC486" s="87"/>
      <c r="AD486" s="87"/>
      <c r="AE486" s="87"/>
      <c r="AF486" s="87"/>
      <c r="AG486" s="87"/>
      <c r="AH486" s="87"/>
    </row>
    <row r="487" spans="1:34" ht="15" customHeight="1" x14ac:dyDescent="0.3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  <c r="AA487" s="87"/>
      <c r="AB487" s="87"/>
      <c r="AC487" s="87"/>
      <c r="AD487" s="87"/>
      <c r="AE487" s="87"/>
      <c r="AF487" s="87"/>
      <c r="AG487" s="87"/>
      <c r="AH487" s="87"/>
    </row>
    <row r="488" spans="1:34" ht="15" customHeight="1" x14ac:dyDescent="0.3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  <c r="AA488" s="87"/>
      <c r="AB488" s="87"/>
      <c r="AC488" s="87"/>
      <c r="AD488" s="87"/>
      <c r="AE488" s="87"/>
      <c r="AF488" s="87"/>
      <c r="AG488" s="87"/>
      <c r="AH488" s="87"/>
    </row>
    <row r="489" spans="1:34" ht="15" customHeight="1" x14ac:dyDescent="0.3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  <c r="AA489" s="87"/>
      <c r="AB489" s="87"/>
      <c r="AC489" s="87"/>
      <c r="AD489" s="87"/>
      <c r="AE489" s="87"/>
      <c r="AF489" s="87"/>
      <c r="AG489" s="87"/>
      <c r="AH489" s="87"/>
    </row>
    <row r="490" spans="1:34" ht="15" customHeight="1" x14ac:dyDescent="0.3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  <c r="AB490" s="87"/>
      <c r="AC490" s="87"/>
      <c r="AD490" s="87"/>
      <c r="AE490" s="87"/>
      <c r="AF490" s="87"/>
      <c r="AG490" s="87"/>
      <c r="AH490" s="87"/>
    </row>
    <row r="491" spans="1:34" ht="15" customHeight="1" x14ac:dyDescent="0.3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  <c r="AA491" s="87"/>
      <c r="AB491" s="87"/>
      <c r="AC491" s="87"/>
      <c r="AD491" s="87"/>
      <c r="AE491" s="87"/>
      <c r="AF491" s="87"/>
      <c r="AG491" s="87"/>
      <c r="AH491" s="87"/>
    </row>
    <row r="492" spans="1:34" ht="15" customHeight="1" x14ac:dyDescent="0.3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  <c r="AA492" s="87"/>
      <c r="AB492" s="87"/>
      <c r="AC492" s="87"/>
      <c r="AD492" s="87"/>
      <c r="AE492" s="87"/>
      <c r="AF492" s="87"/>
      <c r="AG492" s="87"/>
      <c r="AH492" s="87"/>
    </row>
    <row r="493" spans="1:34" ht="15" customHeight="1" x14ac:dyDescent="0.3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  <c r="AA493" s="87"/>
      <c r="AB493" s="87"/>
      <c r="AC493" s="87"/>
      <c r="AD493" s="87"/>
      <c r="AE493" s="87"/>
      <c r="AF493" s="87"/>
      <c r="AG493" s="87"/>
      <c r="AH493" s="87"/>
    </row>
    <row r="494" spans="1:34" ht="15" customHeight="1" x14ac:dyDescent="0.3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  <c r="AA494" s="87"/>
      <c r="AB494" s="87"/>
      <c r="AC494" s="87"/>
      <c r="AD494" s="87"/>
      <c r="AE494" s="87"/>
      <c r="AF494" s="87"/>
      <c r="AG494" s="87"/>
      <c r="AH494" s="87"/>
    </row>
    <row r="495" spans="1:34" ht="15" customHeight="1" x14ac:dyDescent="0.3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  <c r="AA495" s="87"/>
      <c r="AB495" s="87"/>
      <c r="AC495" s="87"/>
      <c r="AD495" s="87"/>
      <c r="AE495" s="87"/>
      <c r="AF495" s="87"/>
      <c r="AG495" s="87"/>
      <c r="AH495" s="87"/>
    </row>
    <row r="496" spans="1:34" ht="15" customHeight="1" x14ac:dyDescent="0.3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  <c r="AA496" s="87"/>
      <c r="AB496" s="87"/>
      <c r="AC496" s="87"/>
      <c r="AD496" s="87"/>
      <c r="AE496" s="87"/>
      <c r="AF496" s="87"/>
      <c r="AG496" s="87"/>
      <c r="AH496" s="87"/>
    </row>
    <row r="497" spans="1:34" ht="15" customHeight="1" x14ac:dyDescent="0.3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  <c r="AA497" s="87"/>
      <c r="AB497" s="87"/>
      <c r="AC497" s="87"/>
      <c r="AD497" s="87"/>
      <c r="AE497" s="87"/>
      <c r="AF497" s="87"/>
      <c r="AG497" s="87"/>
      <c r="AH497" s="87"/>
    </row>
    <row r="498" spans="1:34" ht="15" customHeight="1" x14ac:dyDescent="0.3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  <c r="AA498" s="87"/>
      <c r="AB498" s="87"/>
      <c r="AC498" s="87"/>
      <c r="AD498" s="87"/>
      <c r="AE498" s="87"/>
      <c r="AF498" s="87"/>
      <c r="AG498" s="87"/>
      <c r="AH498" s="87"/>
    </row>
    <row r="499" spans="1:34" ht="15" customHeight="1" x14ac:dyDescent="0.3">
      <c r="A499" s="87"/>
      <c r="B499" s="110"/>
      <c r="C499" s="110"/>
      <c r="D499" s="110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  <c r="AA499" s="110"/>
      <c r="AB499" s="110"/>
      <c r="AC499" s="110"/>
      <c r="AD499" s="110"/>
      <c r="AE499" s="110"/>
      <c r="AF499" s="110"/>
      <c r="AG499" s="87"/>
      <c r="AH499" s="87"/>
    </row>
    <row r="500" spans="1:34" ht="15" customHeight="1" x14ac:dyDescent="0.3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  <c r="AB500" s="87"/>
      <c r="AC500" s="87"/>
      <c r="AD500" s="87"/>
      <c r="AE500" s="87"/>
      <c r="AF500" s="87"/>
      <c r="AG500" s="87"/>
      <c r="AH500" s="87"/>
    </row>
    <row r="501" spans="1:34" ht="15" customHeight="1" x14ac:dyDescent="0.3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  <c r="AA501" s="87"/>
      <c r="AB501" s="87"/>
      <c r="AC501" s="87"/>
      <c r="AD501" s="87"/>
      <c r="AE501" s="87"/>
      <c r="AF501" s="87"/>
      <c r="AG501" s="87"/>
      <c r="AH501" s="87"/>
    </row>
    <row r="502" spans="1:34" ht="15" customHeight="1" x14ac:dyDescent="0.3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  <c r="AA502" s="87"/>
      <c r="AB502" s="87"/>
      <c r="AC502" s="87"/>
      <c r="AD502" s="87"/>
      <c r="AE502" s="87"/>
      <c r="AF502" s="87"/>
      <c r="AG502" s="87"/>
      <c r="AH502" s="87"/>
    </row>
    <row r="503" spans="1:34" ht="15" customHeight="1" x14ac:dyDescent="0.3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87"/>
      <c r="AB503" s="87"/>
      <c r="AC503" s="87"/>
      <c r="AD503" s="87"/>
      <c r="AE503" s="87"/>
      <c r="AF503" s="87"/>
      <c r="AG503" s="87"/>
      <c r="AH503" s="87"/>
    </row>
    <row r="504" spans="1:34" ht="15" customHeight="1" x14ac:dyDescent="0.3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87"/>
      <c r="AB504" s="87"/>
      <c r="AC504" s="87"/>
      <c r="AD504" s="87"/>
      <c r="AE504" s="87"/>
      <c r="AF504" s="87"/>
      <c r="AG504" s="87"/>
      <c r="AH504" s="87"/>
    </row>
    <row r="505" spans="1:34" ht="15" customHeight="1" x14ac:dyDescent="0.3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  <c r="AA505" s="87"/>
      <c r="AB505" s="87"/>
      <c r="AC505" s="87"/>
      <c r="AD505" s="87"/>
      <c r="AE505" s="87"/>
      <c r="AF505" s="87"/>
      <c r="AG505" s="87"/>
      <c r="AH505" s="87"/>
    </row>
    <row r="506" spans="1:34" ht="15" customHeight="1" x14ac:dyDescent="0.3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  <c r="AA506" s="87"/>
      <c r="AB506" s="87"/>
      <c r="AC506" s="87"/>
      <c r="AD506" s="87"/>
      <c r="AE506" s="87"/>
      <c r="AF506" s="87"/>
      <c r="AG506" s="87"/>
      <c r="AH506" s="87"/>
    </row>
    <row r="507" spans="1:34" ht="15" customHeight="1" x14ac:dyDescent="0.3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  <c r="AA507" s="87"/>
      <c r="AB507" s="87"/>
      <c r="AC507" s="87"/>
      <c r="AD507" s="87"/>
      <c r="AE507" s="87"/>
      <c r="AF507" s="87"/>
      <c r="AG507" s="87"/>
      <c r="AH507" s="87"/>
    </row>
    <row r="508" spans="1:34" ht="15" customHeight="1" x14ac:dyDescent="0.3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87"/>
      <c r="AB508" s="87"/>
      <c r="AC508" s="87"/>
      <c r="AD508" s="87"/>
      <c r="AE508" s="87"/>
      <c r="AF508" s="87"/>
      <c r="AG508" s="87"/>
      <c r="AH508" s="87"/>
    </row>
    <row r="509" spans="1:34" ht="15" customHeight="1" x14ac:dyDescent="0.3">
      <c r="A509" s="87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  <c r="AA509" s="110"/>
      <c r="AB509" s="110"/>
      <c r="AC509" s="110"/>
      <c r="AD509" s="110"/>
      <c r="AE509" s="110"/>
      <c r="AF509" s="110"/>
      <c r="AG509" s="87"/>
      <c r="AH509" s="87"/>
    </row>
    <row r="510" spans="1:34" ht="15" customHeight="1" x14ac:dyDescent="0.3">
      <c r="A510" s="87"/>
      <c r="B510" s="110"/>
      <c r="C510" s="110"/>
      <c r="D510" s="110"/>
      <c r="E510" s="110"/>
      <c r="F510" s="110"/>
      <c r="G510" s="110"/>
      <c r="H510" s="110"/>
      <c r="I510" s="110"/>
      <c r="J510" s="110"/>
      <c r="K510" s="110"/>
      <c r="L510" s="110"/>
      <c r="M510" s="110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  <c r="AA510" s="110"/>
      <c r="AB510" s="110"/>
      <c r="AC510" s="110"/>
      <c r="AD510" s="110"/>
      <c r="AE510" s="110"/>
      <c r="AF510" s="110"/>
      <c r="AG510" s="87"/>
      <c r="AH510" s="87"/>
    </row>
    <row r="511" spans="1:34" ht="15" customHeight="1" x14ac:dyDescent="0.3">
      <c r="A511" s="87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87"/>
      <c r="AH511" s="87"/>
    </row>
    <row r="512" spans="1:34" ht="15" customHeight="1" x14ac:dyDescent="0.3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  <c r="AA512" s="87"/>
      <c r="AB512" s="87"/>
      <c r="AC512" s="87"/>
      <c r="AD512" s="87"/>
      <c r="AE512" s="87"/>
      <c r="AF512" s="87"/>
      <c r="AG512" s="87"/>
      <c r="AH512" s="87"/>
    </row>
    <row r="513" spans="1:34" ht="15" customHeight="1" x14ac:dyDescent="0.3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  <c r="AA513" s="87"/>
      <c r="AB513" s="87"/>
      <c r="AC513" s="87"/>
      <c r="AD513" s="87"/>
      <c r="AE513" s="87"/>
      <c r="AF513" s="87"/>
      <c r="AG513" s="87"/>
      <c r="AH513" s="87"/>
    </row>
    <row r="514" spans="1:34" ht="15" customHeight="1" x14ac:dyDescent="0.3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87"/>
      <c r="AB514" s="87"/>
      <c r="AC514" s="87"/>
      <c r="AD514" s="87"/>
      <c r="AE514" s="87"/>
      <c r="AF514" s="87"/>
      <c r="AG514" s="87"/>
      <c r="AH514" s="87"/>
    </row>
    <row r="515" spans="1:34" ht="15" customHeight="1" x14ac:dyDescent="0.3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87"/>
      <c r="AB515" s="87"/>
      <c r="AC515" s="87"/>
      <c r="AD515" s="87"/>
      <c r="AE515" s="87"/>
      <c r="AF515" s="87"/>
      <c r="AG515" s="87"/>
      <c r="AH515" s="87"/>
    </row>
    <row r="516" spans="1:34" ht="15" customHeight="1" x14ac:dyDescent="0.3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  <c r="AA516" s="87"/>
      <c r="AB516" s="87"/>
      <c r="AC516" s="87"/>
      <c r="AD516" s="87"/>
      <c r="AE516" s="87"/>
      <c r="AF516" s="87"/>
      <c r="AG516" s="87"/>
      <c r="AH516" s="87"/>
    </row>
    <row r="517" spans="1:34" ht="15" customHeight="1" x14ac:dyDescent="0.3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  <c r="AA517" s="87"/>
      <c r="AB517" s="87"/>
      <c r="AC517" s="87"/>
      <c r="AD517" s="87"/>
      <c r="AE517" s="87"/>
      <c r="AF517" s="87"/>
      <c r="AG517" s="87"/>
      <c r="AH517" s="87"/>
    </row>
    <row r="518" spans="1:34" ht="15" customHeight="1" x14ac:dyDescent="0.3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87"/>
      <c r="AB518" s="87"/>
      <c r="AC518" s="87"/>
      <c r="AD518" s="87"/>
      <c r="AE518" s="87"/>
      <c r="AF518" s="87"/>
      <c r="AG518" s="87"/>
      <c r="AH518" s="87"/>
    </row>
    <row r="519" spans="1:34" ht="15" customHeight="1" x14ac:dyDescent="0.3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87"/>
      <c r="AB519" s="87"/>
      <c r="AC519" s="87"/>
      <c r="AD519" s="87"/>
      <c r="AE519" s="87"/>
      <c r="AF519" s="87"/>
      <c r="AG519" s="87"/>
      <c r="AH519" s="87"/>
    </row>
    <row r="520" spans="1:34" ht="15" customHeight="1" x14ac:dyDescent="0.3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  <c r="AA520" s="87"/>
      <c r="AB520" s="87"/>
      <c r="AC520" s="87"/>
      <c r="AD520" s="87"/>
      <c r="AE520" s="87"/>
      <c r="AF520" s="87"/>
      <c r="AG520" s="87"/>
      <c r="AH520" s="87"/>
    </row>
    <row r="521" spans="1:34" ht="15" customHeight="1" x14ac:dyDescent="0.3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  <c r="AA521" s="87"/>
      <c r="AB521" s="87"/>
      <c r="AC521" s="87"/>
      <c r="AD521" s="87"/>
      <c r="AE521" s="87"/>
      <c r="AF521" s="87"/>
      <c r="AG521" s="87"/>
      <c r="AH521" s="87"/>
    </row>
    <row r="522" spans="1:34" ht="15" customHeight="1" x14ac:dyDescent="0.3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  <c r="AA522" s="87"/>
      <c r="AB522" s="87"/>
      <c r="AC522" s="87"/>
      <c r="AD522" s="87"/>
      <c r="AE522" s="87"/>
      <c r="AF522" s="87"/>
      <c r="AG522" s="87"/>
      <c r="AH522" s="87"/>
    </row>
    <row r="523" spans="1:34" ht="15" customHeight="1" x14ac:dyDescent="0.3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  <c r="AA523" s="87"/>
      <c r="AB523" s="87"/>
      <c r="AC523" s="87"/>
      <c r="AD523" s="87"/>
      <c r="AE523" s="87"/>
      <c r="AF523" s="87"/>
      <c r="AG523" s="87"/>
      <c r="AH523" s="87"/>
    </row>
    <row r="524" spans="1:34" ht="15" customHeight="1" x14ac:dyDescent="0.3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  <c r="AA524" s="87"/>
      <c r="AB524" s="87"/>
      <c r="AC524" s="87"/>
      <c r="AD524" s="87"/>
      <c r="AE524" s="87"/>
      <c r="AF524" s="87"/>
      <c r="AG524" s="87"/>
      <c r="AH524" s="87"/>
    </row>
    <row r="525" spans="1:34" ht="15" customHeight="1" x14ac:dyDescent="0.3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  <c r="AA525" s="87"/>
      <c r="AB525" s="87"/>
      <c r="AC525" s="87"/>
      <c r="AD525" s="87"/>
      <c r="AE525" s="87"/>
      <c r="AF525" s="87"/>
      <c r="AG525" s="87"/>
      <c r="AH525" s="87"/>
    </row>
    <row r="526" spans="1:34" ht="15" customHeight="1" x14ac:dyDescent="0.3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87"/>
      <c r="AB526" s="87"/>
      <c r="AC526" s="87"/>
      <c r="AD526" s="87"/>
      <c r="AE526" s="87"/>
      <c r="AF526" s="87"/>
      <c r="AG526" s="87"/>
      <c r="AH526" s="87"/>
    </row>
    <row r="527" spans="1:34" ht="15" customHeight="1" x14ac:dyDescent="0.3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  <c r="AA527" s="87"/>
      <c r="AB527" s="87"/>
      <c r="AC527" s="87"/>
      <c r="AD527" s="87"/>
      <c r="AE527" s="87"/>
      <c r="AF527" s="87"/>
      <c r="AG527" s="87"/>
      <c r="AH527" s="87"/>
    </row>
    <row r="528" spans="1:34" ht="15" customHeight="1" x14ac:dyDescent="0.3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  <c r="AA528" s="87"/>
      <c r="AB528" s="87"/>
      <c r="AC528" s="87"/>
      <c r="AD528" s="87"/>
      <c r="AE528" s="87"/>
      <c r="AF528" s="87"/>
      <c r="AG528" s="87"/>
      <c r="AH528" s="87"/>
    </row>
    <row r="529" spans="1:34" ht="15" customHeight="1" x14ac:dyDescent="0.3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  <c r="AA529" s="87"/>
      <c r="AB529" s="87"/>
      <c r="AC529" s="87"/>
      <c r="AD529" s="87"/>
      <c r="AE529" s="87"/>
      <c r="AF529" s="87"/>
      <c r="AG529" s="87"/>
      <c r="AH529" s="87"/>
    </row>
    <row r="530" spans="1:34" ht="15" customHeight="1" x14ac:dyDescent="0.3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  <c r="AA530" s="87"/>
      <c r="AB530" s="87"/>
      <c r="AC530" s="87"/>
      <c r="AD530" s="87"/>
      <c r="AE530" s="87"/>
      <c r="AF530" s="87"/>
      <c r="AG530" s="87"/>
      <c r="AH530" s="87"/>
    </row>
    <row r="531" spans="1:34" ht="15" customHeight="1" x14ac:dyDescent="0.3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87"/>
      <c r="AB531" s="87"/>
      <c r="AC531" s="87"/>
      <c r="AD531" s="87"/>
      <c r="AE531" s="87"/>
      <c r="AF531" s="87"/>
      <c r="AG531" s="87"/>
      <c r="AH531" s="87"/>
    </row>
    <row r="532" spans="1:34" ht="15" customHeight="1" x14ac:dyDescent="0.3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87"/>
      <c r="AB532" s="87"/>
      <c r="AC532" s="87"/>
      <c r="AD532" s="87"/>
      <c r="AE532" s="87"/>
      <c r="AF532" s="87"/>
      <c r="AG532" s="87"/>
      <c r="AH532" s="87"/>
    </row>
    <row r="533" spans="1:34" ht="15" customHeight="1" x14ac:dyDescent="0.3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  <c r="AB533" s="87"/>
      <c r="AC533" s="87"/>
      <c r="AD533" s="87"/>
      <c r="AE533" s="87"/>
      <c r="AF533" s="87"/>
      <c r="AG533" s="87"/>
      <c r="AH533" s="87"/>
    </row>
    <row r="534" spans="1:34" ht="15" customHeight="1" x14ac:dyDescent="0.3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  <c r="AB534" s="87"/>
      <c r="AC534" s="87"/>
      <c r="AD534" s="87"/>
      <c r="AE534" s="87"/>
      <c r="AF534" s="87"/>
      <c r="AG534" s="87"/>
      <c r="AH534" s="87"/>
    </row>
    <row r="535" spans="1:34" ht="15" customHeight="1" x14ac:dyDescent="0.3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  <c r="AB535" s="87"/>
      <c r="AC535" s="87"/>
      <c r="AD535" s="87"/>
      <c r="AE535" s="87"/>
      <c r="AF535" s="87"/>
      <c r="AG535" s="87"/>
      <c r="AH535" s="87"/>
    </row>
    <row r="536" spans="1:34" ht="15" customHeight="1" x14ac:dyDescent="0.3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  <c r="AB536" s="87"/>
      <c r="AC536" s="87"/>
      <c r="AD536" s="87"/>
      <c r="AE536" s="87"/>
      <c r="AF536" s="87"/>
      <c r="AG536" s="87"/>
      <c r="AH536" s="87"/>
    </row>
    <row r="537" spans="1:34" ht="15" customHeight="1" x14ac:dyDescent="0.3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  <c r="AA537" s="87"/>
      <c r="AB537" s="87"/>
      <c r="AC537" s="87"/>
      <c r="AD537" s="87"/>
      <c r="AE537" s="87"/>
      <c r="AF537" s="87"/>
      <c r="AG537" s="87"/>
      <c r="AH537" s="87"/>
    </row>
    <row r="538" spans="1:34" ht="15" customHeight="1" x14ac:dyDescent="0.3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  <c r="AA538" s="87"/>
      <c r="AB538" s="87"/>
      <c r="AC538" s="87"/>
      <c r="AD538" s="87"/>
      <c r="AE538" s="87"/>
      <c r="AF538" s="87"/>
      <c r="AG538" s="87"/>
      <c r="AH538" s="87"/>
    </row>
    <row r="539" spans="1:34" ht="15" customHeight="1" x14ac:dyDescent="0.3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  <c r="AA539" s="87"/>
      <c r="AB539" s="87"/>
      <c r="AC539" s="87"/>
      <c r="AD539" s="87"/>
      <c r="AE539" s="87"/>
      <c r="AF539" s="87"/>
      <c r="AG539" s="87"/>
      <c r="AH539" s="87"/>
    </row>
    <row r="540" spans="1:34" ht="15" customHeight="1" x14ac:dyDescent="0.3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  <c r="AB540" s="87"/>
      <c r="AC540" s="87"/>
      <c r="AD540" s="87"/>
      <c r="AE540" s="87"/>
      <c r="AF540" s="87"/>
      <c r="AG540" s="87"/>
      <c r="AH540" s="87"/>
    </row>
    <row r="541" spans="1:34" ht="15" customHeight="1" x14ac:dyDescent="0.3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87"/>
      <c r="AB541" s="87"/>
      <c r="AC541" s="87"/>
      <c r="AD541" s="87"/>
      <c r="AE541" s="87"/>
      <c r="AF541" s="87"/>
      <c r="AG541" s="87"/>
      <c r="AH541" s="87"/>
    </row>
    <row r="542" spans="1:34" ht="15" customHeight="1" x14ac:dyDescent="0.3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87"/>
      <c r="AB542" s="87"/>
      <c r="AC542" s="87"/>
      <c r="AD542" s="87"/>
      <c r="AE542" s="87"/>
      <c r="AF542" s="87"/>
      <c r="AG542" s="87"/>
      <c r="AH542" s="87"/>
    </row>
    <row r="543" spans="1:34" ht="15" customHeight="1" x14ac:dyDescent="0.3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  <c r="AA543" s="87"/>
      <c r="AB543" s="87"/>
      <c r="AC543" s="87"/>
      <c r="AD543" s="87"/>
      <c r="AE543" s="87"/>
      <c r="AF543" s="87"/>
      <c r="AG543" s="87"/>
      <c r="AH543" s="87"/>
    </row>
    <row r="544" spans="1:34" ht="15" customHeight="1" x14ac:dyDescent="0.3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  <c r="AA544" s="87"/>
      <c r="AB544" s="87"/>
      <c r="AC544" s="87"/>
      <c r="AD544" s="87"/>
      <c r="AE544" s="87"/>
      <c r="AF544" s="87"/>
      <c r="AG544" s="87"/>
      <c r="AH544" s="87"/>
    </row>
    <row r="545" spans="1:34" ht="15" customHeight="1" x14ac:dyDescent="0.3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  <c r="AA545" s="87"/>
      <c r="AB545" s="87"/>
      <c r="AC545" s="87"/>
      <c r="AD545" s="87"/>
      <c r="AE545" s="87"/>
      <c r="AF545" s="87"/>
      <c r="AG545" s="87"/>
      <c r="AH545" s="87"/>
    </row>
    <row r="546" spans="1:34" ht="15" customHeight="1" x14ac:dyDescent="0.3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  <c r="AA546" s="87"/>
      <c r="AB546" s="87"/>
      <c r="AC546" s="87"/>
      <c r="AD546" s="87"/>
      <c r="AE546" s="87"/>
      <c r="AF546" s="87"/>
      <c r="AG546" s="87"/>
      <c r="AH546" s="87"/>
    </row>
    <row r="547" spans="1:34" ht="15" customHeight="1" x14ac:dyDescent="0.3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87"/>
      <c r="AB547" s="87"/>
      <c r="AC547" s="87"/>
      <c r="AD547" s="87"/>
      <c r="AE547" s="87"/>
      <c r="AF547" s="87"/>
      <c r="AG547" s="87"/>
      <c r="AH547" s="87"/>
    </row>
    <row r="548" spans="1:34" ht="15" customHeight="1" x14ac:dyDescent="0.3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  <c r="AB548" s="87"/>
      <c r="AC548" s="87"/>
      <c r="AD548" s="87"/>
      <c r="AE548" s="87"/>
      <c r="AF548" s="87"/>
      <c r="AG548" s="87"/>
      <c r="AH548" s="87"/>
    </row>
    <row r="549" spans="1:34" ht="15" customHeight="1" x14ac:dyDescent="0.3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  <c r="AB549" s="87"/>
      <c r="AC549" s="87"/>
      <c r="AD549" s="87"/>
      <c r="AE549" s="87"/>
      <c r="AF549" s="87"/>
      <c r="AG549" s="87"/>
      <c r="AH549" s="87"/>
    </row>
    <row r="550" spans="1:34" ht="15" customHeight="1" x14ac:dyDescent="0.3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  <c r="AB550" s="87"/>
      <c r="AC550" s="87"/>
      <c r="AD550" s="87"/>
      <c r="AE550" s="87"/>
      <c r="AF550" s="87"/>
      <c r="AG550" s="87"/>
      <c r="AH550" s="87"/>
    </row>
    <row r="551" spans="1:34" ht="15" customHeight="1" x14ac:dyDescent="0.3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  <c r="AB551" s="87"/>
      <c r="AC551" s="87"/>
      <c r="AD551" s="87"/>
      <c r="AE551" s="87"/>
      <c r="AF551" s="87"/>
      <c r="AG551" s="87"/>
      <c r="AH551" s="87"/>
    </row>
    <row r="552" spans="1:34" ht="15" customHeight="1" x14ac:dyDescent="0.3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  <c r="AB552" s="87"/>
      <c r="AC552" s="87"/>
      <c r="AD552" s="87"/>
      <c r="AE552" s="87"/>
      <c r="AF552" s="87"/>
      <c r="AG552" s="87"/>
      <c r="AH552" s="87"/>
    </row>
    <row r="553" spans="1:34" ht="15" customHeight="1" x14ac:dyDescent="0.3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  <c r="AB553" s="87"/>
      <c r="AC553" s="87"/>
      <c r="AD553" s="87"/>
      <c r="AE553" s="87"/>
      <c r="AF553" s="87"/>
      <c r="AG553" s="87"/>
      <c r="AH553" s="87"/>
    </row>
    <row r="554" spans="1:34" ht="15" customHeight="1" x14ac:dyDescent="0.3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  <c r="AB554" s="87"/>
      <c r="AC554" s="87"/>
      <c r="AD554" s="87"/>
      <c r="AE554" s="87"/>
      <c r="AF554" s="87"/>
      <c r="AG554" s="87"/>
      <c r="AH554" s="87"/>
    </row>
    <row r="555" spans="1:34" ht="15" customHeight="1" x14ac:dyDescent="0.3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  <c r="AB555" s="87"/>
      <c r="AC555" s="87"/>
      <c r="AD555" s="87"/>
      <c r="AE555" s="87"/>
      <c r="AF555" s="87"/>
      <c r="AG555" s="87"/>
      <c r="AH555" s="87"/>
    </row>
    <row r="556" spans="1:34" ht="15" customHeight="1" x14ac:dyDescent="0.3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  <c r="AB556" s="87"/>
      <c r="AC556" s="87"/>
      <c r="AD556" s="87"/>
      <c r="AE556" s="87"/>
      <c r="AF556" s="87"/>
      <c r="AG556" s="87"/>
      <c r="AH556" s="87"/>
    </row>
    <row r="557" spans="1:34" ht="15" customHeight="1" x14ac:dyDescent="0.3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  <c r="AB557" s="87"/>
      <c r="AC557" s="87"/>
      <c r="AD557" s="87"/>
      <c r="AE557" s="87"/>
      <c r="AF557" s="87"/>
      <c r="AG557" s="87"/>
      <c r="AH557" s="87"/>
    </row>
    <row r="558" spans="1:34" ht="15" customHeight="1" x14ac:dyDescent="0.3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  <c r="AB558" s="87"/>
      <c r="AC558" s="87"/>
      <c r="AD558" s="87"/>
      <c r="AE558" s="87"/>
      <c r="AF558" s="87"/>
      <c r="AG558" s="87"/>
      <c r="AH558" s="87"/>
    </row>
    <row r="559" spans="1:34" ht="15" customHeight="1" x14ac:dyDescent="0.3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  <c r="AB559" s="87"/>
      <c r="AC559" s="87"/>
      <c r="AD559" s="87"/>
      <c r="AE559" s="87"/>
      <c r="AF559" s="87"/>
      <c r="AG559" s="87"/>
      <c r="AH559" s="87"/>
    </row>
    <row r="560" spans="1:34" ht="15" customHeight="1" x14ac:dyDescent="0.3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  <c r="AB560" s="87"/>
      <c r="AC560" s="87"/>
      <c r="AD560" s="87"/>
      <c r="AE560" s="87"/>
      <c r="AF560" s="87"/>
      <c r="AG560" s="87"/>
      <c r="AH560" s="87"/>
    </row>
    <row r="561" spans="1:34" ht="15" customHeight="1" x14ac:dyDescent="0.3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  <c r="AB561" s="87"/>
      <c r="AC561" s="87"/>
      <c r="AD561" s="87"/>
      <c r="AE561" s="87"/>
      <c r="AF561" s="87"/>
      <c r="AG561" s="87"/>
      <c r="AH561" s="87"/>
    </row>
    <row r="562" spans="1:34" ht="15" customHeight="1" x14ac:dyDescent="0.3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  <c r="AB562" s="87"/>
      <c r="AC562" s="87"/>
      <c r="AD562" s="87"/>
      <c r="AE562" s="87"/>
      <c r="AF562" s="87"/>
      <c r="AG562" s="87"/>
      <c r="AH562" s="87"/>
    </row>
    <row r="563" spans="1:34" ht="15" customHeight="1" x14ac:dyDescent="0.3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  <c r="AB563" s="87"/>
      <c r="AC563" s="87"/>
      <c r="AD563" s="87"/>
      <c r="AE563" s="87"/>
      <c r="AF563" s="87"/>
      <c r="AG563" s="87"/>
      <c r="AH563" s="87"/>
    </row>
    <row r="564" spans="1:34" ht="15" customHeight="1" x14ac:dyDescent="0.3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  <c r="AB564" s="87"/>
      <c r="AC564" s="87"/>
      <c r="AD564" s="87"/>
      <c r="AE564" s="87"/>
      <c r="AF564" s="87"/>
      <c r="AG564" s="87"/>
      <c r="AH564" s="87"/>
    </row>
    <row r="565" spans="1:34" ht="15" customHeight="1" x14ac:dyDescent="0.3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  <c r="AB565" s="87"/>
      <c r="AC565" s="87"/>
      <c r="AD565" s="87"/>
      <c r="AE565" s="87"/>
      <c r="AF565" s="87"/>
      <c r="AG565" s="87"/>
      <c r="AH565" s="87"/>
    </row>
    <row r="566" spans="1:34" ht="15" customHeight="1" x14ac:dyDescent="0.3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  <c r="AB566" s="87"/>
      <c r="AC566" s="87"/>
      <c r="AD566" s="87"/>
      <c r="AE566" s="87"/>
      <c r="AF566" s="87"/>
      <c r="AG566" s="87"/>
      <c r="AH566" s="87"/>
    </row>
    <row r="567" spans="1:34" ht="15" customHeight="1" x14ac:dyDescent="0.3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  <c r="AB567" s="87"/>
      <c r="AC567" s="87"/>
      <c r="AD567" s="87"/>
      <c r="AE567" s="87"/>
      <c r="AF567" s="87"/>
      <c r="AG567" s="87"/>
      <c r="AH567" s="87"/>
    </row>
    <row r="568" spans="1:34" ht="15" customHeight="1" x14ac:dyDescent="0.3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  <c r="AB568" s="87"/>
      <c r="AC568" s="87"/>
      <c r="AD568" s="87"/>
      <c r="AE568" s="87"/>
      <c r="AF568" s="87"/>
      <c r="AG568" s="87"/>
      <c r="AH568" s="87"/>
    </row>
    <row r="569" spans="1:34" ht="15" customHeight="1" x14ac:dyDescent="0.3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  <c r="AB569" s="87"/>
      <c r="AC569" s="87"/>
      <c r="AD569" s="87"/>
      <c r="AE569" s="87"/>
      <c r="AF569" s="87"/>
      <c r="AG569" s="87"/>
      <c r="AH569" s="87"/>
    </row>
    <row r="570" spans="1:34" ht="15" customHeight="1" x14ac:dyDescent="0.3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  <c r="AB570" s="87"/>
      <c r="AC570" s="87"/>
      <c r="AD570" s="87"/>
      <c r="AE570" s="87"/>
      <c r="AF570" s="87"/>
      <c r="AG570" s="87"/>
      <c r="AH570" s="87"/>
    </row>
    <row r="571" spans="1:34" ht="15" customHeight="1" x14ac:dyDescent="0.3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  <c r="AB571" s="87"/>
      <c r="AC571" s="87"/>
      <c r="AD571" s="87"/>
      <c r="AE571" s="87"/>
      <c r="AF571" s="87"/>
      <c r="AG571" s="87"/>
      <c r="AH571" s="87"/>
    </row>
    <row r="572" spans="1:34" ht="15" customHeight="1" x14ac:dyDescent="0.3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  <c r="AB572" s="87"/>
      <c r="AC572" s="87"/>
      <c r="AD572" s="87"/>
      <c r="AE572" s="87"/>
      <c r="AF572" s="87"/>
      <c r="AG572" s="87"/>
      <c r="AH572" s="87"/>
    </row>
    <row r="573" spans="1:34" ht="15" customHeight="1" x14ac:dyDescent="0.3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  <c r="AB573" s="87"/>
      <c r="AC573" s="87"/>
      <c r="AD573" s="87"/>
      <c r="AE573" s="87"/>
      <c r="AF573" s="87"/>
      <c r="AG573" s="87"/>
      <c r="AH573" s="87"/>
    </row>
    <row r="574" spans="1:34" ht="15" customHeight="1" x14ac:dyDescent="0.3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  <c r="AB574" s="87"/>
      <c r="AC574" s="87"/>
      <c r="AD574" s="87"/>
      <c r="AE574" s="87"/>
      <c r="AF574" s="87"/>
      <c r="AG574" s="87"/>
      <c r="AH574" s="87"/>
    </row>
    <row r="575" spans="1:34" ht="15" customHeight="1" x14ac:dyDescent="0.3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  <c r="AB575" s="87"/>
      <c r="AC575" s="87"/>
      <c r="AD575" s="87"/>
      <c r="AE575" s="87"/>
      <c r="AF575" s="87"/>
      <c r="AG575" s="87"/>
      <c r="AH575" s="87"/>
    </row>
    <row r="576" spans="1:34" ht="15" customHeight="1" x14ac:dyDescent="0.3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  <c r="AB576" s="87"/>
      <c r="AC576" s="87"/>
      <c r="AD576" s="87"/>
      <c r="AE576" s="87"/>
      <c r="AF576" s="87"/>
      <c r="AG576" s="87"/>
      <c r="AH576" s="87"/>
    </row>
    <row r="577" spans="1:34" ht="15" customHeight="1" x14ac:dyDescent="0.3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  <c r="AB577" s="87"/>
      <c r="AC577" s="87"/>
      <c r="AD577" s="87"/>
      <c r="AE577" s="87"/>
      <c r="AF577" s="87"/>
      <c r="AG577" s="87"/>
      <c r="AH577" s="87"/>
    </row>
    <row r="578" spans="1:34" ht="15" customHeight="1" x14ac:dyDescent="0.3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  <c r="AB578" s="87"/>
      <c r="AC578" s="87"/>
      <c r="AD578" s="87"/>
      <c r="AE578" s="87"/>
      <c r="AF578" s="87"/>
      <c r="AG578" s="87"/>
      <c r="AH578" s="87"/>
    </row>
    <row r="579" spans="1:34" ht="15" customHeight="1" x14ac:dyDescent="0.3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  <c r="AB579" s="87"/>
      <c r="AC579" s="87"/>
      <c r="AD579" s="87"/>
      <c r="AE579" s="87"/>
      <c r="AF579" s="87"/>
      <c r="AG579" s="87"/>
      <c r="AH579" s="87"/>
    </row>
    <row r="580" spans="1:34" ht="15" customHeight="1" x14ac:dyDescent="0.3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  <c r="AB580" s="87"/>
      <c r="AC580" s="87"/>
      <c r="AD580" s="87"/>
      <c r="AE580" s="87"/>
      <c r="AF580" s="87"/>
      <c r="AG580" s="87"/>
      <c r="AH580" s="87"/>
    </row>
    <row r="581" spans="1:34" ht="15" customHeight="1" x14ac:dyDescent="0.3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  <c r="AB581" s="87"/>
      <c r="AC581" s="87"/>
      <c r="AD581" s="87"/>
      <c r="AE581" s="87"/>
      <c r="AF581" s="87"/>
      <c r="AG581" s="87"/>
      <c r="AH581" s="87"/>
    </row>
    <row r="582" spans="1:34" ht="15" customHeight="1" x14ac:dyDescent="0.3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  <c r="AB582" s="87"/>
      <c r="AC582" s="87"/>
      <c r="AD582" s="87"/>
      <c r="AE582" s="87"/>
      <c r="AF582" s="87"/>
      <c r="AG582" s="87"/>
      <c r="AH582" s="87"/>
    </row>
    <row r="583" spans="1:34" ht="15" customHeight="1" x14ac:dyDescent="0.3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  <c r="AB583" s="87"/>
      <c r="AC583" s="87"/>
      <c r="AD583" s="87"/>
      <c r="AE583" s="87"/>
      <c r="AF583" s="87"/>
      <c r="AG583" s="87"/>
      <c r="AH583" s="87"/>
    </row>
    <row r="584" spans="1:34" ht="15" customHeight="1" x14ac:dyDescent="0.3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  <c r="AB584" s="87"/>
      <c r="AC584" s="87"/>
      <c r="AD584" s="87"/>
      <c r="AE584" s="87"/>
      <c r="AF584" s="87"/>
      <c r="AG584" s="87"/>
      <c r="AH584" s="87"/>
    </row>
    <row r="585" spans="1:34" ht="15" customHeight="1" x14ac:dyDescent="0.3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  <c r="AB585" s="87"/>
      <c r="AC585" s="87"/>
      <c r="AD585" s="87"/>
      <c r="AE585" s="87"/>
      <c r="AF585" s="87"/>
      <c r="AG585" s="87"/>
      <c r="AH585" s="87"/>
    </row>
    <row r="586" spans="1:34" ht="15" customHeight="1" x14ac:dyDescent="0.3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  <c r="AB586" s="87"/>
      <c r="AC586" s="87"/>
      <c r="AD586" s="87"/>
      <c r="AE586" s="87"/>
      <c r="AF586" s="87"/>
      <c r="AG586" s="87"/>
      <c r="AH586" s="87"/>
    </row>
    <row r="587" spans="1:34" ht="15" customHeight="1" x14ac:dyDescent="0.3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  <c r="AB587" s="87"/>
      <c r="AC587" s="87"/>
      <c r="AD587" s="87"/>
      <c r="AE587" s="87"/>
      <c r="AF587" s="87"/>
      <c r="AG587" s="87"/>
      <c r="AH587" s="87"/>
    </row>
    <row r="588" spans="1:34" ht="15" customHeight="1" x14ac:dyDescent="0.3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  <c r="AB588" s="87"/>
      <c r="AC588" s="87"/>
      <c r="AD588" s="87"/>
      <c r="AE588" s="87"/>
      <c r="AF588" s="87"/>
      <c r="AG588" s="87"/>
      <c r="AH588" s="87"/>
    </row>
    <row r="589" spans="1:34" ht="15" customHeight="1" x14ac:dyDescent="0.3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  <c r="AB589" s="87"/>
      <c r="AC589" s="87"/>
      <c r="AD589" s="87"/>
      <c r="AE589" s="87"/>
      <c r="AF589" s="87"/>
      <c r="AG589" s="87"/>
      <c r="AH589" s="87"/>
    </row>
    <row r="590" spans="1:34" ht="15" customHeight="1" x14ac:dyDescent="0.3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  <c r="AB590" s="87"/>
      <c r="AC590" s="87"/>
      <c r="AD590" s="87"/>
      <c r="AE590" s="87"/>
      <c r="AF590" s="87"/>
      <c r="AG590" s="87"/>
      <c r="AH590" s="87"/>
    </row>
    <row r="591" spans="1:34" ht="15" customHeight="1" x14ac:dyDescent="0.3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  <c r="AB591" s="87"/>
      <c r="AC591" s="87"/>
      <c r="AD591" s="87"/>
      <c r="AE591" s="87"/>
      <c r="AF591" s="87"/>
      <c r="AG591" s="87"/>
      <c r="AH591" s="87"/>
    </row>
    <row r="592" spans="1:34" ht="15" customHeight="1" x14ac:dyDescent="0.3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  <c r="AB592" s="87"/>
      <c r="AC592" s="87"/>
      <c r="AD592" s="87"/>
      <c r="AE592" s="87"/>
      <c r="AF592" s="87"/>
      <c r="AG592" s="87"/>
      <c r="AH592" s="87"/>
    </row>
    <row r="593" spans="1:34" ht="15" customHeight="1" x14ac:dyDescent="0.3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  <c r="AB593" s="87"/>
      <c r="AC593" s="87"/>
      <c r="AD593" s="87"/>
      <c r="AE593" s="87"/>
      <c r="AF593" s="87"/>
      <c r="AG593" s="87"/>
      <c r="AH593" s="87"/>
    </row>
    <row r="594" spans="1:34" ht="15" customHeight="1" x14ac:dyDescent="0.3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  <c r="AB594" s="87"/>
      <c r="AC594" s="87"/>
      <c r="AD594" s="87"/>
      <c r="AE594" s="87"/>
      <c r="AF594" s="87"/>
      <c r="AG594" s="87"/>
      <c r="AH594" s="87"/>
    </row>
    <row r="595" spans="1:34" ht="15" customHeight="1" x14ac:dyDescent="0.3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  <c r="AB595" s="87"/>
      <c r="AC595" s="87"/>
      <c r="AD595" s="87"/>
      <c r="AE595" s="87"/>
      <c r="AF595" s="87"/>
      <c r="AG595" s="87"/>
      <c r="AH595" s="87"/>
    </row>
    <row r="596" spans="1:34" ht="15" customHeight="1" x14ac:dyDescent="0.3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  <c r="AB596" s="87"/>
      <c r="AC596" s="87"/>
      <c r="AD596" s="87"/>
      <c r="AE596" s="87"/>
      <c r="AF596" s="87"/>
      <c r="AG596" s="87"/>
      <c r="AH596" s="87"/>
    </row>
    <row r="597" spans="1:34" ht="15" customHeight="1" x14ac:dyDescent="0.3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  <c r="AB597" s="87"/>
      <c r="AC597" s="87"/>
      <c r="AD597" s="87"/>
      <c r="AE597" s="87"/>
      <c r="AF597" s="87"/>
      <c r="AG597" s="87"/>
      <c r="AH597" s="87"/>
    </row>
    <row r="598" spans="1:34" ht="15" customHeight="1" x14ac:dyDescent="0.3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  <c r="AB598" s="87"/>
      <c r="AC598" s="87"/>
      <c r="AD598" s="87"/>
      <c r="AE598" s="87"/>
      <c r="AF598" s="87"/>
      <c r="AG598" s="87"/>
      <c r="AH598" s="87"/>
    </row>
    <row r="599" spans="1:34" ht="15" customHeight="1" x14ac:dyDescent="0.3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  <c r="AB599" s="87"/>
      <c r="AC599" s="87"/>
      <c r="AD599" s="87"/>
      <c r="AE599" s="87"/>
      <c r="AF599" s="87"/>
      <c r="AG599" s="87"/>
      <c r="AH599" s="87"/>
    </row>
    <row r="600" spans="1:34" ht="15" customHeight="1" x14ac:dyDescent="0.3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  <c r="AB600" s="87"/>
      <c r="AC600" s="87"/>
      <c r="AD600" s="87"/>
      <c r="AE600" s="87"/>
      <c r="AF600" s="87"/>
      <c r="AG600" s="87"/>
      <c r="AH600" s="87"/>
    </row>
    <row r="601" spans="1:34" ht="15" customHeight="1" x14ac:dyDescent="0.3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  <c r="AB601" s="87"/>
      <c r="AC601" s="87"/>
      <c r="AD601" s="87"/>
      <c r="AE601" s="87"/>
      <c r="AF601" s="87"/>
      <c r="AG601" s="87"/>
      <c r="AH601" s="87"/>
    </row>
    <row r="602" spans="1:34" ht="15" customHeight="1" x14ac:dyDescent="0.3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  <c r="AB602" s="87"/>
      <c r="AC602" s="87"/>
      <c r="AD602" s="87"/>
      <c r="AE602" s="87"/>
      <c r="AF602" s="87"/>
      <c r="AG602" s="87"/>
      <c r="AH602" s="87"/>
    </row>
    <row r="603" spans="1:34" ht="15" customHeight="1" x14ac:dyDescent="0.3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  <c r="AB603" s="87"/>
      <c r="AC603" s="87"/>
      <c r="AD603" s="87"/>
      <c r="AE603" s="87"/>
      <c r="AF603" s="87"/>
      <c r="AG603" s="87"/>
      <c r="AH603" s="87"/>
    </row>
    <row r="604" spans="1:34" ht="15" customHeight="1" x14ac:dyDescent="0.3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  <c r="AB604" s="87"/>
      <c r="AC604" s="87"/>
      <c r="AD604" s="87"/>
      <c r="AE604" s="87"/>
      <c r="AF604" s="87"/>
      <c r="AG604" s="87"/>
      <c r="AH604" s="87"/>
    </row>
    <row r="605" spans="1:34" ht="15" customHeight="1" x14ac:dyDescent="0.3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  <c r="AB605" s="87"/>
      <c r="AC605" s="87"/>
      <c r="AD605" s="87"/>
      <c r="AE605" s="87"/>
      <c r="AF605" s="87"/>
      <c r="AG605" s="87"/>
      <c r="AH605" s="87"/>
    </row>
    <row r="606" spans="1:34" ht="15" customHeight="1" x14ac:dyDescent="0.3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  <c r="AB606" s="87"/>
      <c r="AC606" s="87"/>
      <c r="AD606" s="87"/>
      <c r="AE606" s="87"/>
      <c r="AF606" s="87"/>
      <c r="AG606" s="87"/>
      <c r="AH606" s="87"/>
    </row>
    <row r="607" spans="1:34" ht="15" customHeight="1" x14ac:dyDescent="0.3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  <c r="AB607" s="87"/>
      <c r="AC607" s="87"/>
      <c r="AD607" s="87"/>
      <c r="AE607" s="87"/>
      <c r="AF607" s="87"/>
      <c r="AG607" s="87"/>
      <c r="AH607" s="87"/>
    </row>
    <row r="608" spans="1:34" ht="15" customHeight="1" x14ac:dyDescent="0.3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  <c r="AB608" s="87"/>
      <c r="AC608" s="87"/>
      <c r="AD608" s="87"/>
      <c r="AE608" s="87"/>
      <c r="AF608" s="87"/>
      <c r="AG608" s="87"/>
      <c r="AH608" s="87"/>
    </row>
    <row r="609" spans="1:34" ht="15" customHeight="1" x14ac:dyDescent="0.3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  <c r="AB609" s="87"/>
      <c r="AC609" s="87"/>
      <c r="AD609" s="87"/>
      <c r="AE609" s="87"/>
      <c r="AF609" s="87"/>
      <c r="AG609" s="87"/>
      <c r="AH609" s="87"/>
    </row>
    <row r="610" spans="1:34" ht="15" customHeight="1" x14ac:dyDescent="0.3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  <c r="AB610" s="87"/>
      <c r="AC610" s="87"/>
      <c r="AD610" s="87"/>
      <c r="AE610" s="87"/>
      <c r="AF610" s="87"/>
      <c r="AG610" s="87"/>
      <c r="AH610" s="87"/>
    </row>
    <row r="611" spans="1:34" ht="15" customHeight="1" x14ac:dyDescent="0.3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  <c r="AB611" s="87"/>
      <c r="AC611" s="87"/>
      <c r="AD611" s="87"/>
      <c r="AE611" s="87"/>
      <c r="AF611" s="87"/>
      <c r="AG611" s="87"/>
      <c r="AH611" s="87"/>
    </row>
    <row r="612" spans="1:34" ht="15" customHeight="1" x14ac:dyDescent="0.3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  <c r="AB612" s="87"/>
      <c r="AC612" s="87"/>
      <c r="AD612" s="87"/>
      <c r="AE612" s="87"/>
      <c r="AF612" s="87"/>
      <c r="AG612" s="87"/>
      <c r="AH612" s="87"/>
    </row>
    <row r="613" spans="1:34" ht="15" customHeight="1" x14ac:dyDescent="0.3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  <c r="AB613" s="87"/>
      <c r="AC613" s="87"/>
      <c r="AD613" s="87"/>
      <c r="AE613" s="87"/>
      <c r="AF613" s="87"/>
      <c r="AG613" s="87"/>
      <c r="AH613" s="87"/>
    </row>
    <row r="614" spans="1:34" ht="15" customHeight="1" x14ac:dyDescent="0.3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  <c r="AB614" s="87"/>
      <c r="AC614" s="87"/>
      <c r="AD614" s="87"/>
      <c r="AE614" s="87"/>
      <c r="AF614" s="87"/>
      <c r="AG614" s="87"/>
      <c r="AH614" s="87"/>
    </row>
    <row r="615" spans="1:34" ht="15" customHeight="1" x14ac:dyDescent="0.3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  <c r="AB615" s="87"/>
      <c r="AC615" s="87"/>
      <c r="AD615" s="87"/>
      <c r="AE615" s="87"/>
      <c r="AF615" s="87"/>
      <c r="AG615" s="87"/>
      <c r="AH615" s="87"/>
    </row>
    <row r="616" spans="1:34" ht="15" customHeight="1" x14ac:dyDescent="0.3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  <c r="AB616" s="87"/>
      <c r="AC616" s="87"/>
      <c r="AD616" s="87"/>
      <c r="AE616" s="87"/>
      <c r="AF616" s="87"/>
      <c r="AG616" s="87"/>
      <c r="AH616" s="87"/>
    </row>
    <row r="617" spans="1:34" ht="15" customHeight="1" x14ac:dyDescent="0.3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  <c r="AB617" s="87"/>
      <c r="AC617" s="87"/>
      <c r="AD617" s="87"/>
      <c r="AE617" s="87"/>
      <c r="AF617" s="87"/>
      <c r="AG617" s="87"/>
      <c r="AH617" s="87"/>
    </row>
    <row r="618" spans="1:34" ht="15" customHeight="1" x14ac:dyDescent="0.3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  <c r="AB618" s="87"/>
      <c r="AC618" s="87"/>
      <c r="AD618" s="87"/>
      <c r="AE618" s="87"/>
      <c r="AF618" s="87"/>
      <c r="AG618" s="87"/>
      <c r="AH618" s="87"/>
    </row>
    <row r="619" spans="1:34" ht="15" customHeight="1" x14ac:dyDescent="0.3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  <c r="AB619" s="87"/>
      <c r="AC619" s="87"/>
      <c r="AD619" s="87"/>
      <c r="AE619" s="87"/>
      <c r="AF619" s="87"/>
      <c r="AG619" s="87"/>
      <c r="AH619" s="87"/>
    </row>
    <row r="620" spans="1:34" ht="15" customHeight="1" x14ac:dyDescent="0.3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  <c r="AB620" s="87"/>
      <c r="AC620" s="87"/>
      <c r="AD620" s="87"/>
      <c r="AE620" s="87"/>
      <c r="AF620" s="87"/>
      <c r="AG620" s="87"/>
      <c r="AH620" s="87"/>
    </row>
    <row r="621" spans="1:34" ht="15" customHeight="1" x14ac:dyDescent="0.3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  <c r="AB621" s="87"/>
      <c r="AC621" s="87"/>
      <c r="AD621" s="87"/>
      <c r="AE621" s="87"/>
      <c r="AF621" s="87"/>
      <c r="AG621" s="87"/>
      <c r="AH621" s="87"/>
    </row>
    <row r="622" spans="1:34" ht="15" customHeight="1" x14ac:dyDescent="0.3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  <c r="AB622" s="87"/>
      <c r="AC622" s="87"/>
      <c r="AD622" s="87"/>
      <c r="AE622" s="87"/>
      <c r="AF622" s="87"/>
      <c r="AG622" s="87"/>
      <c r="AH622" s="87"/>
    </row>
    <row r="623" spans="1:34" ht="15" customHeight="1" x14ac:dyDescent="0.3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  <c r="AB623" s="87"/>
      <c r="AC623" s="87"/>
      <c r="AD623" s="87"/>
      <c r="AE623" s="87"/>
      <c r="AF623" s="87"/>
      <c r="AG623" s="87"/>
      <c r="AH623" s="87"/>
    </row>
    <row r="624" spans="1:34" ht="15" customHeight="1" x14ac:dyDescent="0.3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  <c r="AB624" s="87"/>
      <c r="AC624" s="87"/>
      <c r="AD624" s="87"/>
      <c r="AE624" s="87"/>
      <c r="AF624" s="87"/>
      <c r="AG624" s="87"/>
      <c r="AH624" s="87"/>
    </row>
    <row r="625" spans="1:34" ht="15" customHeight="1" x14ac:dyDescent="0.3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  <c r="AB625" s="87"/>
      <c r="AC625" s="87"/>
      <c r="AD625" s="87"/>
      <c r="AE625" s="87"/>
      <c r="AF625" s="87"/>
      <c r="AG625" s="87"/>
      <c r="AH625" s="87"/>
    </row>
    <row r="626" spans="1:34" ht="15" customHeight="1" x14ac:dyDescent="0.3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  <c r="AB626" s="87"/>
      <c r="AC626" s="87"/>
      <c r="AD626" s="87"/>
      <c r="AE626" s="87"/>
      <c r="AF626" s="87"/>
      <c r="AG626" s="87"/>
      <c r="AH626" s="87"/>
    </row>
    <row r="627" spans="1:34" ht="15" customHeight="1" x14ac:dyDescent="0.3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  <c r="AB627" s="87"/>
      <c r="AC627" s="87"/>
      <c r="AD627" s="87"/>
      <c r="AE627" s="87"/>
      <c r="AF627" s="87"/>
      <c r="AG627" s="87"/>
      <c r="AH627" s="87"/>
    </row>
    <row r="628" spans="1:34" ht="15" customHeight="1" x14ac:dyDescent="0.3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  <c r="AB628" s="87"/>
      <c r="AC628" s="87"/>
      <c r="AD628" s="87"/>
      <c r="AE628" s="87"/>
      <c r="AF628" s="87"/>
      <c r="AG628" s="87"/>
      <c r="AH628" s="87"/>
    </row>
    <row r="629" spans="1:34" ht="15" customHeight="1" x14ac:dyDescent="0.3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  <c r="AB629" s="87"/>
      <c r="AC629" s="87"/>
      <c r="AD629" s="87"/>
      <c r="AE629" s="87"/>
      <c r="AF629" s="87"/>
      <c r="AG629" s="87"/>
      <c r="AH629" s="87"/>
    </row>
    <row r="630" spans="1:34" ht="15" customHeight="1" x14ac:dyDescent="0.3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  <c r="AB630" s="87"/>
      <c r="AC630" s="87"/>
      <c r="AD630" s="87"/>
      <c r="AE630" s="87"/>
      <c r="AF630" s="87"/>
      <c r="AG630" s="87"/>
      <c r="AH630" s="87"/>
    </row>
    <row r="631" spans="1:34" ht="15" customHeight="1" x14ac:dyDescent="0.3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  <c r="AB631" s="87"/>
      <c r="AC631" s="87"/>
      <c r="AD631" s="87"/>
      <c r="AE631" s="87"/>
      <c r="AF631" s="87"/>
      <c r="AG631" s="87"/>
      <c r="AH631" s="87"/>
    </row>
    <row r="632" spans="1:34" ht="15" customHeight="1" x14ac:dyDescent="0.3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  <c r="AB632" s="87"/>
      <c r="AC632" s="87"/>
      <c r="AD632" s="87"/>
      <c r="AE632" s="87"/>
      <c r="AF632" s="87"/>
      <c r="AG632" s="87"/>
      <c r="AH632" s="87"/>
    </row>
    <row r="633" spans="1:34" ht="15" customHeight="1" x14ac:dyDescent="0.3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  <c r="AB633" s="87"/>
      <c r="AC633" s="87"/>
      <c r="AD633" s="87"/>
      <c r="AE633" s="87"/>
      <c r="AF633" s="87"/>
      <c r="AG633" s="87"/>
      <c r="AH633" s="87"/>
    </row>
    <row r="634" spans="1:34" ht="15" customHeight="1" x14ac:dyDescent="0.3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  <c r="AB634" s="87"/>
      <c r="AC634" s="87"/>
      <c r="AD634" s="87"/>
      <c r="AE634" s="87"/>
      <c r="AF634" s="87"/>
      <c r="AG634" s="87"/>
      <c r="AH634" s="87"/>
    </row>
    <row r="635" spans="1:34" ht="15" customHeight="1" x14ac:dyDescent="0.3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  <c r="AB635" s="87"/>
      <c r="AC635" s="87"/>
      <c r="AD635" s="87"/>
      <c r="AE635" s="87"/>
      <c r="AF635" s="87"/>
      <c r="AG635" s="87"/>
      <c r="AH635" s="87"/>
    </row>
    <row r="636" spans="1:34" ht="15" customHeight="1" x14ac:dyDescent="0.3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  <c r="AB636" s="87"/>
      <c r="AC636" s="87"/>
      <c r="AD636" s="87"/>
      <c r="AE636" s="87"/>
      <c r="AF636" s="87"/>
      <c r="AG636" s="87"/>
      <c r="AH636" s="87"/>
    </row>
    <row r="637" spans="1:34" ht="15" customHeight="1" x14ac:dyDescent="0.3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  <c r="AB637" s="87"/>
      <c r="AC637" s="87"/>
      <c r="AD637" s="87"/>
      <c r="AE637" s="87"/>
      <c r="AF637" s="87"/>
      <c r="AG637" s="87"/>
      <c r="AH637" s="87"/>
    </row>
    <row r="638" spans="1:34" ht="15" customHeight="1" x14ac:dyDescent="0.3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  <c r="AB638" s="87"/>
      <c r="AC638" s="87"/>
      <c r="AD638" s="87"/>
      <c r="AE638" s="87"/>
      <c r="AF638" s="87"/>
      <c r="AG638" s="87"/>
      <c r="AH638" s="87"/>
    </row>
    <row r="639" spans="1:34" ht="15" customHeight="1" x14ac:dyDescent="0.3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  <c r="AB639" s="87"/>
      <c r="AC639" s="87"/>
      <c r="AD639" s="87"/>
      <c r="AE639" s="87"/>
      <c r="AF639" s="87"/>
      <c r="AG639" s="87"/>
      <c r="AH639" s="87"/>
    </row>
    <row r="640" spans="1:34" ht="15" customHeight="1" x14ac:dyDescent="0.3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  <c r="AB640" s="87"/>
      <c r="AC640" s="87"/>
      <c r="AD640" s="87"/>
      <c r="AE640" s="87"/>
      <c r="AF640" s="87"/>
      <c r="AG640" s="87"/>
      <c r="AH640" s="87"/>
    </row>
    <row r="641" spans="1:34" ht="15" customHeight="1" x14ac:dyDescent="0.3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  <c r="AB641" s="87"/>
      <c r="AC641" s="87"/>
      <c r="AD641" s="87"/>
      <c r="AE641" s="87"/>
      <c r="AF641" s="87"/>
      <c r="AG641" s="87"/>
      <c r="AH641" s="87"/>
    </row>
    <row r="642" spans="1:34" ht="15" customHeight="1" x14ac:dyDescent="0.3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  <c r="AB642" s="87"/>
      <c r="AC642" s="87"/>
      <c r="AD642" s="87"/>
      <c r="AE642" s="87"/>
      <c r="AF642" s="87"/>
      <c r="AG642" s="87"/>
      <c r="AH642" s="87"/>
    </row>
    <row r="643" spans="1:34" ht="15" customHeight="1" x14ac:dyDescent="0.3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  <c r="AB643" s="87"/>
      <c r="AC643" s="87"/>
      <c r="AD643" s="87"/>
      <c r="AE643" s="87"/>
      <c r="AF643" s="87"/>
      <c r="AG643" s="87"/>
      <c r="AH643" s="87"/>
    </row>
    <row r="644" spans="1:34" ht="15" customHeight="1" x14ac:dyDescent="0.3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  <c r="AB644" s="87"/>
      <c r="AC644" s="87"/>
      <c r="AD644" s="87"/>
      <c r="AE644" s="87"/>
      <c r="AF644" s="87"/>
      <c r="AG644" s="87"/>
      <c r="AH644" s="87"/>
    </row>
    <row r="645" spans="1:34" ht="15" customHeight="1" x14ac:dyDescent="0.3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  <c r="AB645" s="87"/>
      <c r="AC645" s="87"/>
      <c r="AD645" s="87"/>
      <c r="AE645" s="87"/>
      <c r="AF645" s="87"/>
      <c r="AG645" s="87"/>
      <c r="AH645" s="87"/>
    </row>
    <row r="646" spans="1:34" ht="15" customHeight="1" x14ac:dyDescent="0.3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  <c r="AB646" s="87"/>
      <c r="AC646" s="87"/>
      <c r="AD646" s="87"/>
      <c r="AE646" s="87"/>
      <c r="AF646" s="87"/>
      <c r="AG646" s="87"/>
      <c r="AH646" s="87"/>
    </row>
    <row r="647" spans="1:34" ht="15" customHeight="1" x14ac:dyDescent="0.3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  <c r="AB647" s="87"/>
      <c r="AC647" s="87"/>
      <c r="AD647" s="87"/>
      <c r="AE647" s="87"/>
      <c r="AF647" s="87"/>
      <c r="AG647" s="87"/>
      <c r="AH647" s="87"/>
    </row>
    <row r="648" spans="1:34" ht="15" customHeight="1" x14ac:dyDescent="0.3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  <c r="AB648" s="87"/>
      <c r="AC648" s="87"/>
      <c r="AD648" s="87"/>
      <c r="AE648" s="87"/>
      <c r="AF648" s="87"/>
      <c r="AG648" s="87"/>
      <c r="AH648" s="87"/>
    </row>
    <row r="649" spans="1:34" ht="15" customHeight="1" x14ac:dyDescent="0.3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  <c r="AB649" s="87"/>
      <c r="AC649" s="87"/>
      <c r="AD649" s="87"/>
      <c r="AE649" s="87"/>
      <c r="AF649" s="87"/>
      <c r="AG649" s="87"/>
      <c r="AH649" s="87"/>
    </row>
    <row r="650" spans="1:34" ht="15" customHeight="1" x14ac:dyDescent="0.3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  <c r="AB650" s="87"/>
      <c r="AC650" s="87"/>
      <c r="AD650" s="87"/>
      <c r="AE650" s="87"/>
      <c r="AF650" s="87"/>
      <c r="AG650" s="87"/>
      <c r="AH650" s="87"/>
    </row>
    <row r="651" spans="1:34" ht="15" customHeight="1" x14ac:dyDescent="0.3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  <c r="AB651" s="87"/>
      <c r="AC651" s="87"/>
      <c r="AD651" s="87"/>
      <c r="AE651" s="87"/>
      <c r="AF651" s="87"/>
      <c r="AG651" s="87"/>
      <c r="AH651" s="87"/>
    </row>
    <row r="652" spans="1:34" ht="15" customHeight="1" x14ac:dyDescent="0.3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  <c r="AB652" s="87"/>
      <c r="AC652" s="87"/>
      <c r="AD652" s="87"/>
      <c r="AE652" s="87"/>
      <c r="AF652" s="87"/>
      <c r="AG652" s="87"/>
      <c r="AH652" s="87"/>
    </row>
    <row r="653" spans="1:34" ht="15" customHeight="1" x14ac:dyDescent="0.3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  <c r="AB653" s="87"/>
      <c r="AC653" s="87"/>
      <c r="AD653" s="87"/>
      <c r="AE653" s="87"/>
      <c r="AF653" s="87"/>
      <c r="AG653" s="87"/>
      <c r="AH653" s="87"/>
    </row>
    <row r="654" spans="1:34" ht="15" customHeight="1" x14ac:dyDescent="0.3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  <c r="AB654" s="87"/>
      <c r="AC654" s="87"/>
      <c r="AD654" s="87"/>
      <c r="AE654" s="87"/>
      <c r="AF654" s="87"/>
      <c r="AG654" s="87"/>
      <c r="AH654" s="87"/>
    </row>
    <row r="655" spans="1:34" ht="15" customHeight="1" x14ac:dyDescent="0.3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  <c r="AB655" s="87"/>
      <c r="AC655" s="87"/>
      <c r="AD655" s="87"/>
      <c r="AE655" s="87"/>
      <c r="AF655" s="87"/>
      <c r="AG655" s="87"/>
      <c r="AH655" s="87"/>
    </row>
    <row r="656" spans="1:34" ht="15" customHeight="1" x14ac:dyDescent="0.3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  <c r="AB656" s="87"/>
      <c r="AC656" s="87"/>
      <c r="AD656" s="87"/>
      <c r="AE656" s="87"/>
      <c r="AF656" s="87"/>
      <c r="AG656" s="87"/>
      <c r="AH656" s="87"/>
    </row>
    <row r="657" spans="1:34" ht="15" customHeight="1" x14ac:dyDescent="0.3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  <c r="AB657" s="87"/>
      <c r="AC657" s="87"/>
      <c r="AD657" s="87"/>
      <c r="AE657" s="87"/>
      <c r="AF657" s="87"/>
      <c r="AG657" s="87"/>
      <c r="AH657" s="87"/>
    </row>
    <row r="658" spans="1:34" ht="15" customHeight="1" x14ac:dyDescent="0.3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  <c r="AB658" s="87"/>
      <c r="AC658" s="87"/>
      <c r="AD658" s="87"/>
      <c r="AE658" s="87"/>
      <c r="AF658" s="87"/>
      <c r="AG658" s="87"/>
      <c r="AH658" s="87"/>
    </row>
    <row r="659" spans="1:34" ht="15" customHeight="1" x14ac:dyDescent="0.3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  <c r="AB659" s="87"/>
      <c r="AC659" s="87"/>
      <c r="AD659" s="87"/>
      <c r="AE659" s="87"/>
      <c r="AF659" s="87"/>
      <c r="AG659" s="87"/>
      <c r="AH659" s="87"/>
    </row>
    <row r="660" spans="1:34" ht="15" customHeight="1" x14ac:dyDescent="0.3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  <c r="AB660" s="87"/>
      <c r="AC660" s="87"/>
      <c r="AD660" s="87"/>
      <c r="AE660" s="87"/>
      <c r="AF660" s="87"/>
      <c r="AG660" s="87"/>
      <c r="AH660" s="87"/>
    </row>
    <row r="661" spans="1:34" ht="15" customHeight="1" x14ac:dyDescent="0.3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  <c r="AB661" s="87"/>
      <c r="AC661" s="87"/>
      <c r="AD661" s="87"/>
      <c r="AE661" s="87"/>
      <c r="AF661" s="87"/>
      <c r="AG661" s="87"/>
      <c r="AH661" s="87"/>
    </row>
    <row r="662" spans="1:34" ht="15" customHeight="1" x14ac:dyDescent="0.3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  <c r="AB662" s="87"/>
      <c r="AC662" s="87"/>
      <c r="AD662" s="87"/>
      <c r="AE662" s="87"/>
      <c r="AF662" s="87"/>
      <c r="AG662" s="87"/>
      <c r="AH662" s="87"/>
    </row>
    <row r="663" spans="1:34" ht="15" customHeight="1" x14ac:dyDescent="0.3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  <c r="AB663" s="87"/>
      <c r="AC663" s="87"/>
      <c r="AD663" s="87"/>
      <c r="AE663" s="87"/>
      <c r="AF663" s="87"/>
      <c r="AG663" s="87"/>
      <c r="AH663" s="87"/>
    </row>
    <row r="664" spans="1:34" ht="15" customHeight="1" x14ac:dyDescent="0.3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  <c r="AB664" s="87"/>
      <c r="AC664" s="87"/>
      <c r="AD664" s="87"/>
      <c r="AE664" s="87"/>
      <c r="AF664" s="87"/>
      <c r="AG664" s="87"/>
      <c r="AH664" s="87"/>
    </row>
    <row r="665" spans="1:34" ht="15" customHeight="1" x14ac:dyDescent="0.3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  <c r="AB665" s="87"/>
      <c r="AC665" s="87"/>
      <c r="AD665" s="87"/>
      <c r="AE665" s="87"/>
      <c r="AF665" s="87"/>
      <c r="AG665" s="87"/>
      <c r="AH665" s="87"/>
    </row>
    <row r="666" spans="1:34" ht="15" customHeight="1" x14ac:dyDescent="0.3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  <c r="AB666" s="87"/>
      <c r="AC666" s="87"/>
      <c r="AD666" s="87"/>
      <c r="AE666" s="87"/>
      <c r="AF666" s="87"/>
      <c r="AG666" s="87"/>
      <c r="AH666" s="87"/>
    </row>
    <row r="667" spans="1:34" ht="15" customHeight="1" x14ac:dyDescent="0.3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  <c r="AB667" s="87"/>
      <c r="AC667" s="87"/>
      <c r="AD667" s="87"/>
      <c r="AE667" s="87"/>
      <c r="AF667" s="87"/>
      <c r="AG667" s="87"/>
      <c r="AH667" s="87"/>
    </row>
    <row r="668" spans="1:34" ht="15" customHeight="1" x14ac:dyDescent="0.3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  <c r="AB668" s="87"/>
      <c r="AC668" s="87"/>
      <c r="AD668" s="87"/>
      <c r="AE668" s="87"/>
      <c r="AF668" s="87"/>
      <c r="AG668" s="87"/>
      <c r="AH668" s="87"/>
    </row>
    <row r="669" spans="1:34" ht="15" customHeight="1" x14ac:dyDescent="0.3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  <c r="AB669" s="87"/>
      <c r="AC669" s="87"/>
      <c r="AD669" s="87"/>
      <c r="AE669" s="87"/>
      <c r="AF669" s="87"/>
      <c r="AG669" s="87"/>
      <c r="AH669" s="87"/>
    </row>
    <row r="670" spans="1:34" ht="15" customHeight="1" x14ac:dyDescent="0.3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  <c r="AB670" s="87"/>
      <c r="AC670" s="87"/>
      <c r="AD670" s="87"/>
      <c r="AE670" s="87"/>
      <c r="AF670" s="87"/>
      <c r="AG670" s="87"/>
      <c r="AH670" s="87"/>
    </row>
    <row r="671" spans="1:34" ht="15" customHeight="1" x14ac:dyDescent="0.3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  <c r="AB671" s="87"/>
      <c r="AC671" s="87"/>
      <c r="AD671" s="87"/>
      <c r="AE671" s="87"/>
      <c r="AF671" s="87"/>
      <c r="AG671" s="87"/>
      <c r="AH671" s="87"/>
    </row>
    <row r="672" spans="1:34" ht="15" customHeight="1" x14ac:dyDescent="0.3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  <c r="AB672" s="87"/>
      <c r="AC672" s="87"/>
      <c r="AD672" s="87"/>
      <c r="AE672" s="87"/>
      <c r="AF672" s="87"/>
      <c r="AG672" s="87"/>
      <c r="AH672" s="87"/>
    </row>
    <row r="673" spans="1:34" ht="15" customHeight="1" x14ac:dyDescent="0.3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  <c r="AB673" s="87"/>
      <c r="AC673" s="87"/>
      <c r="AD673" s="87"/>
      <c r="AE673" s="87"/>
      <c r="AF673" s="87"/>
      <c r="AG673" s="87"/>
      <c r="AH673" s="87"/>
    </row>
    <row r="674" spans="1:34" ht="15" customHeight="1" x14ac:dyDescent="0.3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  <c r="AB674" s="87"/>
      <c r="AC674" s="87"/>
      <c r="AD674" s="87"/>
      <c r="AE674" s="87"/>
      <c r="AF674" s="87"/>
      <c r="AG674" s="87"/>
      <c r="AH674" s="87"/>
    </row>
    <row r="675" spans="1:34" ht="15" customHeight="1" x14ac:dyDescent="0.3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  <c r="AB675" s="87"/>
      <c r="AC675" s="87"/>
      <c r="AD675" s="87"/>
      <c r="AE675" s="87"/>
      <c r="AF675" s="87"/>
      <c r="AG675" s="87"/>
      <c r="AH675" s="87"/>
    </row>
    <row r="676" spans="1:34" ht="15" customHeight="1" x14ac:dyDescent="0.3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  <c r="AB676" s="87"/>
      <c r="AC676" s="87"/>
      <c r="AD676" s="87"/>
      <c r="AE676" s="87"/>
      <c r="AF676" s="87"/>
      <c r="AG676" s="87"/>
      <c r="AH676" s="87"/>
    </row>
    <row r="677" spans="1:34" ht="15" customHeight="1" x14ac:dyDescent="0.3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  <c r="AB677" s="87"/>
      <c r="AC677" s="87"/>
      <c r="AD677" s="87"/>
      <c r="AE677" s="87"/>
      <c r="AF677" s="87"/>
      <c r="AG677" s="87"/>
      <c r="AH677" s="87"/>
    </row>
    <row r="678" spans="1:34" ht="15" customHeight="1" x14ac:dyDescent="0.3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  <c r="AB678" s="87"/>
      <c r="AC678" s="87"/>
      <c r="AD678" s="87"/>
      <c r="AE678" s="87"/>
      <c r="AF678" s="87"/>
      <c r="AG678" s="87"/>
      <c r="AH678" s="87"/>
    </row>
    <row r="679" spans="1:34" ht="15" customHeight="1" x14ac:dyDescent="0.3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  <c r="AB679" s="87"/>
      <c r="AC679" s="87"/>
      <c r="AD679" s="87"/>
      <c r="AE679" s="87"/>
      <c r="AF679" s="87"/>
      <c r="AG679" s="87"/>
      <c r="AH679" s="87"/>
    </row>
    <row r="680" spans="1:34" ht="15" customHeight="1" x14ac:dyDescent="0.3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  <c r="AB680" s="87"/>
      <c r="AC680" s="87"/>
      <c r="AD680" s="87"/>
      <c r="AE680" s="87"/>
      <c r="AF680" s="87"/>
      <c r="AG680" s="87"/>
      <c r="AH680" s="87"/>
    </row>
    <row r="681" spans="1:34" ht="15" customHeight="1" x14ac:dyDescent="0.3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  <c r="AB681" s="87"/>
      <c r="AC681" s="87"/>
      <c r="AD681" s="87"/>
      <c r="AE681" s="87"/>
      <c r="AF681" s="87"/>
      <c r="AG681" s="87"/>
      <c r="AH681" s="87"/>
    </row>
    <row r="682" spans="1:34" ht="15" customHeight="1" x14ac:dyDescent="0.3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  <c r="AB682" s="87"/>
      <c r="AC682" s="87"/>
      <c r="AD682" s="87"/>
      <c r="AE682" s="87"/>
      <c r="AF682" s="87"/>
      <c r="AG682" s="87"/>
      <c r="AH682" s="87"/>
    </row>
    <row r="683" spans="1:34" ht="15" customHeight="1" x14ac:dyDescent="0.3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  <c r="AB683" s="87"/>
      <c r="AC683" s="87"/>
      <c r="AD683" s="87"/>
      <c r="AE683" s="87"/>
      <c r="AF683" s="87"/>
      <c r="AG683" s="87"/>
      <c r="AH683" s="87"/>
    </row>
    <row r="684" spans="1:34" ht="15" customHeight="1" x14ac:dyDescent="0.3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  <c r="AB684" s="87"/>
      <c r="AC684" s="87"/>
      <c r="AD684" s="87"/>
      <c r="AE684" s="87"/>
      <c r="AF684" s="87"/>
      <c r="AG684" s="87"/>
      <c r="AH684" s="87"/>
    </row>
    <row r="685" spans="1:34" ht="15" customHeight="1" x14ac:dyDescent="0.3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  <c r="AB685" s="87"/>
      <c r="AC685" s="87"/>
      <c r="AD685" s="87"/>
      <c r="AE685" s="87"/>
      <c r="AF685" s="87"/>
      <c r="AG685" s="87"/>
      <c r="AH685" s="87"/>
    </row>
    <row r="686" spans="1:34" ht="15" customHeight="1" x14ac:dyDescent="0.3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  <c r="AB686" s="87"/>
      <c r="AC686" s="87"/>
      <c r="AD686" s="87"/>
      <c r="AE686" s="87"/>
      <c r="AF686" s="87"/>
      <c r="AG686" s="87"/>
      <c r="AH686" s="87"/>
    </row>
    <row r="687" spans="1:34" ht="15" customHeight="1" x14ac:dyDescent="0.3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  <c r="AB687" s="87"/>
      <c r="AC687" s="87"/>
      <c r="AD687" s="87"/>
      <c r="AE687" s="87"/>
      <c r="AF687" s="87"/>
      <c r="AG687" s="87"/>
      <c r="AH687" s="87"/>
    </row>
    <row r="688" spans="1:34" ht="15" customHeight="1" x14ac:dyDescent="0.3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  <c r="AB688" s="87"/>
      <c r="AC688" s="87"/>
      <c r="AD688" s="87"/>
      <c r="AE688" s="87"/>
      <c r="AF688" s="87"/>
      <c r="AG688" s="87"/>
      <c r="AH688" s="87"/>
    </row>
    <row r="689" spans="1:34" ht="15" customHeight="1" x14ac:dyDescent="0.3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  <c r="AB689" s="87"/>
      <c r="AC689" s="87"/>
      <c r="AD689" s="87"/>
      <c r="AE689" s="87"/>
      <c r="AF689" s="87"/>
      <c r="AG689" s="87"/>
      <c r="AH689" s="87"/>
    </row>
    <row r="690" spans="1:34" ht="15" customHeight="1" x14ac:dyDescent="0.3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  <c r="AB690" s="87"/>
      <c r="AC690" s="87"/>
      <c r="AD690" s="87"/>
      <c r="AE690" s="87"/>
      <c r="AF690" s="87"/>
      <c r="AG690" s="87"/>
      <c r="AH690" s="87"/>
    </row>
    <row r="691" spans="1:34" ht="15" customHeight="1" x14ac:dyDescent="0.3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  <c r="AB691" s="87"/>
      <c r="AC691" s="87"/>
      <c r="AD691" s="87"/>
      <c r="AE691" s="87"/>
      <c r="AF691" s="87"/>
      <c r="AG691" s="87"/>
      <c r="AH691" s="87"/>
    </row>
    <row r="692" spans="1:34" ht="15" customHeight="1" x14ac:dyDescent="0.3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  <c r="AB692" s="87"/>
      <c r="AC692" s="87"/>
      <c r="AD692" s="87"/>
      <c r="AE692" s="87"/>
      <c r="AF692" s="87"/>
      <c r="AG692" s="87"/>
      <c r="AH692" s="87"/>
    </row>
    <row r="693" spans="1:34" ht="15" customHeight="1" x14ac:dyDescent="0.3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  <c r="AB693" s="87"/>
      <c r="AC693" s="87"/>
      <c r="AD693" s="87"/>
      <c r="AE693" s="87"/>
      <c r="AF693" s="87"/>
      <c r="AG693" s="87"/>
      <c r="AH693" s="87"/>
    </row>
    <row r="694" spans="1:34" ht="15" customHeight="1" x14ac:dyDescent="0.3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  <c r="AB694" s="87"/>
      <c r="AC694" s="87"/>
      <c r="AD694" s="87"/>
      <c r="AE694" s="87"/>
      <c r="AF694" s="87"/>
      <c r="AG694" s="87"/>
      <c r="AH694" s="87"/>
    </row>
    <row r="695" spans="1:34" ht="15" customHeight="1" x14ac:dyDescent="0.3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  <c r="AB695" s="87"/>
      <c r="AC695" s="87"/>
      <c r="AD695" s="87"/>
      <c r="AE695" s="87"/>
      <c r="AF695" s="87"/>
      <c r="AG695" s="87"/>
      <c r="AH695" s="87"/>
    </row>
    <row r="696" spans="1:34" ht="15" customHeight="1" x14ac:dyDescent="0.3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  <c r="AB696" s="87"/>
      <c r="AC696" s="87"/>
      <c r="AD696" s="87"/>
      <c r="AE696" s="87"/>
      <c r="AF696" s="87"/>
      <c r="AG696" s="87"/>
      <c r="AH696" s="87"/>
    </row>
    <row r="697" spans="1:34" ht="15" customHeight="1" x14ac:dyDescent="0.3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  <c r="AB697" s="87"/>
      <c r="AC697" s="87"/>
      <c r="AD697" s="87"/>
      <c r="AE697" s="87"/>
      <c r="AF697" s="87"/>
      <c r="AG697" s="87"/>
      <c r="AH697" s="87"/>
    </row>
    <row r="698" spans="1:34" ht="15" customHeight="1" x14ac:dyDescent="0.3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  <c r="AB698" s="87"/>
      <c r="AC698" s="87"/>
      <c r="AD698" s="87"/>
      <c r="AE698" s="87"/>
      <c r="AF698" s="87"/>
      <c r="AG698" s="87"/>
      <c r="AH698" s="87"/>
    </row>
    <row r="699" spans="1:34" ht="15" customHeight="1" x14ac:dyDescent="0.3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  <c r="AB699" s="87"/>
      <c r="AC699" s="87"/>
      <c r="AD699" s="87"/>
      <c r="AE699" s="87"/>
      <c r="AF699" s="87"/>
      <c r="AG699" s="87"/>
      <c r="AH699" s="87"/>
    </row>
    <row r="700" spans="1:34" ht="15" customHeight="1" x14ac:dyDescent="0.3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  <c r="AB700" s="87"/>
      <c r="AC700" s="87"/>
      <c r="AD700" s="87"/>
      <c r="AE700" s="87"/>
      <c r="AF700" s="87"/>
      <c r="AG700" s="87"/>
      <c r="AH700" s="87"/>
    </row>
    <row r="701" spans="1:34" ht="15" customHeight="1" x14ac:dyDescent="0.3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  <c r="AB701" s="87"/>
      <c r="AC701" s="87"/>
      <c r="AD701" s="87"/>
      <c r="AE701" s="87"/>
      <c r="AF701" s="87"/>
      <c r="AG701" s="87"/>
      <c r="AH701" s="87"/>
    </row>
    <row r="702" spans="1:34" ht="15" customHeight="1" x14ac:dyDescent="0.3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  <c r="AB702" s="87"/>
      <c r="AC702" s="87"/>
      <c r="AD702" s="87"/>
      <c r="AE702" s="87"/>
      <c r="AF702" s="87"/>
      <c r="AG702" s="87"/>
      <c r="AH702" s="87"/>
    </row>
    <row r="703" spans="1:34" ht="15" customHeight="1" x14ac:dyDescent="0.3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  <c r="AB703" s="87"/>
      <c r="AC703" s="87"/>
      <c r="AD703" s="87"/>
      <c r="AE703" s="87"/>
      <c r="AF703" s="87"/>
      <c r="AG703" s="87"/>
      <c r="AH703" s="87"/>
    </row>
    <row r="704" spans="1:34" ht="15" customHeight="1" x14ac:dyDescent="0.3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  <c r="AB704" s="87"/>
      <c r="AC704" s="87"/>
      <c r="AD704" s="87"/>
      <c r="AE704" s="87"/>
      <c r="AF704" s="87"/>
      <c r="AG704" s="87"/>
      <c r="AH704" s="87"/>
    </row>
    <row r="705" spans="1:34" ht="15" customHeight="1" x14ac:dyDescent="0.3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  <c r="AB705" s="87"/>
      <c r="AC705" s="87"/>
      <c r="AD705" s="87"/>
      <c r="AE705" s="87"/>
      <c r="AF705" s="87"/>
      <c r="AG705" s="87"/>
      <c r="AH705" s="87"/>
    </row>
    <row r="706" spans="1:34" ht="15" customHeight="1" x14ac:dyDescent="0.3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  <c r="AB706" s="87"/>
      <c r="AC706" s="87"/>
      <c r="AD706" s="87"/>
      <c r="AE706" s="87"/>
      <c r="AF706" s="87"/>
      <c r="AG706" s="87"/>
      <c r="AH706" s="87"/>
    </row>
    <row r="707" spans="1:34" ht="15" customHeight="1" x14ac:dyDescent="0.3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  <c r="AB707" s="87"/>
      <c r="AC707" s="87"/>
      <c r="AD707" s="87"/>
      <c r="AE707" s="87"/>
      <c r="AF707" s="87"/>
      <c r="AG707" s="87"/>
      <c r="AH707" s="87"/>
    </row>
    <row r="708" spans="1:34" ht="15" customHeight="1" x14ac:dyDescent="0.3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  <c r="AB708" s="87"/>
      <c r="AC708" s="87"/>
      <c r="AD708" s="87"/>
      <c r="AE708" s="87"/>
      <c r="AF708" s="87"/>
      <c r="AG708" s="87"/>
      <c r="AH708" s="87"/>
    </row>
    <row r="709" spans="1:34" ht="15" customHeight="1" x14ac:dyDescent="0.3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  <c r="AB709" s="87"/>
      <c r="AC709" s="87"/>
      <c r="AD709" s="87"/>
      <c r="AE709" s="87"/>
      <c r="AF709" s="87"/>
      <c r="AG709" s="87"/>
      <c r="AH709" s="87"/>
    </row>
    <row r="710" spans="1:34" ht="15" customHeight="1" x14ac:dyDescent="0.3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  <c r="AB710" s="87"/>
      <c r="AC710" s="87"/>
      <c r="AD710" s="87"/>
      <c r="AE710" s="87"/>
      <c r="AF710" s="87"/>
      <c r="AG710" s="87"/>
      <c r="AH710" s="87"/>
    </row>
    <row r="711" spans="1:34" ht="15" customHeight="1" x14ac:dyDescent="0.3">
      <c r="A711" s="87"/>
      <c r="B711" s="110"/>
      <c r="C711" s="110"/>
      <c r="D711" s="110"/>
      <c r="E711" s="110"/>
      <c r="F711" s="110"/>
      <c r="G711" s="110"/>
      <c r="H711" s="110"/>
      <c r="I711" s="110"/>
      <c r="J711" s="110"/>
      <c r="K711" s="110"/>
      <c r="L711" s="110"/>
      <c r="M711" s="110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  <c r="AA711" s="110"/>
      <c r="AB711" s="110"/>
      <c r="AC711" s="110"/>
      <c r="AD711" s="110"/>
      <c r="AE711" s="110"/>
      <c r="AF711" s="110"/>
      <c r="AG711" s="87"/>
      <c r="AH711" s="87"/>
    </row>
    <row r="712" spans="1:34" ht="15" customHeight="1" x14ac:dyDescent="0.3">
      <c r="A712" s="87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87"/>
      <c r="AH712" s="87"/>
    </row>
    <row r="713" spans="1:34" ht="15" customHeight="1" x14ac:dyDescent="0.3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  <c r="AB713" s="87"/>
      <c r="AC713" s="87"/>
      <c r="AD713" s="87"/>
      <c r="AE713" s="87"/>
      <c r="AF713" s="87"/>
      <c r="AG713" s="87"/>
      <c r="AH713" s="87"/>
    </row>
    <row r="714" spans="1:34" ht="15" customHeight="1" x14ac:dyDescent="0.3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  <c r="AB714" s="87"/>
      <c r="AC714" s="87"/>
      <c r="AD714" s="87"/>
      <c r="AE714" s="87"/>
      <c r="AF714" s="87"/>
      <c r="AG714" s="87"/>
      <c r="AH714" s="87"/>
    </row>
    <row r="715" spans="1:34" ht="15" customHeight="1" x14ac:dyDescent="0.3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  <c r="AB715" s="87"/>
      <c r="AC715" s="87"/>
      <c r="AD715" s="87"/>
      <c r="AE715" s="87"/>
      <c r="AF715" s="87"/>
      <c r="AG715" s="87"/>
      <c r="AH715" s="87"/>
    </row>
    <row r="716" spans="1:34" ht="15" customHeight="1" x14ac:dyDescent="0.3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  <c r="AB716" s="87"/>
      <c r="AC716" s="87"/>
      <c r="AD716" s="87"/>
      <c r="AE716" s="87"/>
      <c r="AF716" s="87"/>
      <c r="AG716" s="87"/>
      <c r="AH716" s="87"/>
    </row>
    <row r="717" spans="1:34" ht="15" customHeight="1" x14ac:dyDescent="0.3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  <c r="AB717" s="87"/>
      <c r="AC717" s="87"/>
      <c r="AD717" s="87"/>
      <c r="AE717" s="87"/>
      <c r="AF717" s="87"/>
      <c r="AG717" s="87"/>
      <c r="AH717" s="87"/>
    </row>
    <row r="718" spans="1:34" ht="15" customHeight="1" x14ac:dyDescent="0.3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  <c r="AB718" s="87"/>
      <c r="AC718" s="87"/>
      <c r="AD718" s="87"/>
      <c r="AE718" s="87"/>
      <c r="AF718" s="87"/>
      <c r="AG718" s="87"/>
      <c r="AH718" s="87"/>
    </row>
    <row r="719" spans="1:34" ht="15" customHeight="1" x14ac:dyDescent="0.3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  <c r="AB719" s="87"/>
      <c r="AC719" s="87"/>
      <c r="AD719" s="87"/>
      <c r="AE719" s="87"/>
      <c r="AF719" s="87"/>
      <c r="AG719" s="87"/>
      <c r="AH719" s="87"/>
    </row>
    <row r="720" spans="1:34" ht="15" customHeight="1" x14ac:dyDescent="0.3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  <c r="AB720" s="87"/>
      <c r="AC720" s="87"/>
      <c r="AD720" s="87"/>
      <c r="AE720" s="87"/>
      <c r="AF720" s="87"/>
      <c r="AG720" s="87"/>
      <c r="AH720" s="87"/>
    </row>
    <row r="721" spans="1:34" ht="15" customHeight="1" x14ac:dyDescent="0.3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  <c r="AB721" s="87"/>
      <c r="AC721" s="87"/>
      <c r="AD721" s="87"/>
      <c r="AE721" s="87"/>
      <c r="AF721" s="87"/>
      <c r="AG721" s="87"/>
      <c r="AH721" s="87"/>
    </row>
    <row r="722" spans="1:34" ht="15" customHeight="1" x14ac:dyDescent="0.3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  <c r="AB722" s="87"/>
      <c r="AC722" s="87"/>
      <c r="AD722" s="87"/>
      <c r="AE722" s="87"/>
      <c r="AF722" s="87"/>
      <c r="AG722" s="87"/>
      <c r="AH722" s="87"/>
    </row>
    <row r="723" spans="1:34" ht="15" customHeight="1" x14ac:dyDescent="0.3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  <c r="AB723" s="87"/>
      <c r="AC723" s="87"/>
      <c r="AD723" s="87"/>
      <c r="AE723" s="87"/>
      <c r="AF723" s="87"/>
      <c r="AG723" s="87"/>
      <c r="AH723" s="87"/>
    </row>
    <row r="724" spans="1:34" ht="15" customHeight="1" x14ac:dyDescent="0.3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  <c r="AB724" s="87"/>
      <c r="AC724" s="87"/>
      <c r="AD724" s="87"/>
      <c r="AE724" s="87"/>
      <c r="AF724" s="87"/>
      <c r="AG724" s="87"/>
      <c r="AH724" s="87"/>
    </row>
    <row r="725" spans="1:34" ht="15" customHeight="1" x14ac:dyDescent="0.3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  <c r="AB725" s="87"/>
      <c r="AC725" s="87"/>
      <c r="AD725" s="87"/>
      <c r="AE725" s="87"/>
      <c r="AF725" s="87"/>
      <c r="AG725" s="87"/>
      <c r="AH725" s="87"/>
    </row>
    <row r="726" spans="1:34" ht="15" customHeight="1" x14ac:dyDescent="0.3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  <c r="AB726" s="87"/>
      <c r="AC726" s="87"/>
      <c r="AD726" s="87"/>
      <c r="AE726" s="87"/>
      <c r="AF726" s="87"/>
      <c r="AG726" s="87"/>
      <c r="AH726" s="87"/>
    </row>
    <row r="727" spans="1:34" ht="15" customHeight="1" x14ac:dyDescent="0.3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  <c r="AB727" s="87"/>
      <c r="AC727" s="87"/>
      <c r="AD727" s="87"/>
      <c r="AE727" s="87"/>
      <c r="AF727" s="87"/>
      <c r="AG727" s="87"/>
      <c r="AH727" s="87"/>
    </row>
    <row r="728" spans="1:34" ht="15" customHeight="1" x14ac:dyDescent="0.3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  <c r="AB728" s="87"/>
      <c r="AC728" s="87"/>
      <c r="AD728" s="87"/>
      <c r="AE728" s="87"/>
      <c r="AF728" s="87"/>
      <c r="AG728" s="87"/>
      <c r="AH728" s="87"/>
    </row>
    <row r="729" spans="1:34" ht="15" customHeight="1" x14ac:dyDescent="0.3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  <c r="AB729" s="87"/>
      <c r="AC729" s="87"/>
      <c r="AD729" s="87"/>
      <c r="AE729" s="87"/>
      <c r="AF729" s="87"/>
      <c r="AG729" s="87"/>
      <c r="AH729" s="87"/>
    </row>
    <row r="730" spans="1:34" ht="15" customHeight="1" x14ac:dyDescent="0.3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  <c r="AB730" s="87"/>
      <c r="AC730" s="87"/>
      <c r="AD730" s="87"/>
      <c r="AE730" s="87"/>
      <c r="AF730" s="87"/>
      <c r="AG730" s="87"/>
      <c r="AH730" s="87"/>
    </row>
    <row r="731" spans="1:34" ht="15" customHeight="1" x14ac:dyDescent="0.3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  <c r="AB731" s="87"/>
      <c r="AC731" s="87"/>
      <c r="AD731" s="87"/>
      <c r="AE731" s="87"/>
      <c r="AF731" s="87"/>
      <c r="AG731" s="87"/>
      <c r="AH731" s="87"/>
    </row>
    <row r="732" spans="1:34" ht="15" customHeight="1" x14ac:dyDescent="0.3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  <c r="AB732" s="87"/>
      <c r="AC732" s="87"/>
      <c r="AD732" s="87"/>
      <c r="AE732" s="87"/>
      <c r="AF732" s="87"/>
      <c r="AG732" s="87"/>
      <c r="AH732" s="87"/>
    </row>
    <row r="733" spans="1:34" ht="15" customHeight="1" x14ac:dyDescent="0.3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  <c r="AB733" s="87"/>
      <c r="AC733" s="87"/>
      <c r="AD733" s="87"/>
      <c r="AE733" s="87"/>
      <c r="AF733" s="87"/>
      <c r="AG733" s="87"/>
      <c r="AH733" s="87"/>
    </row>
    <row r="734" spans="1:34" ht="15" customHeight="1" x14ac:dyDescent="0.3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  <c r="AB734" s="87"/>
      <c r="AC734" s="87"/>
      <c r="AD734" s="87"/>
      <c r="AE734" s="87"/>
      <c r="AF734" s="87"/>
      <c r="AG734" s="87"/>
      <c r="AH734" s="87"/>
    </row>
    <row r="735" spans="1:34" ht="15" customHeight="1" x14ac:dyDescent="0.3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  <c r="AB735" s="87"/>
      <c r="AC735" s="87"/>
      <c r="AD735" s="87"/>
      <c r="AE735" s="87"/>
      <c r="AF735" s="87"/>
      <c r="AG735" s="87"/>
      <c r="AH735" s="87"/>
    </row>
    <row r="736" spans="1:34" ht="15" customHeight="1" x14ac:dyDescent="0.3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  <c r="AB736" s="87"/>
      <c r="AC736" s="87"/>
      <c r="AD736" s="87"/>
      <c r="AE736" s="87"/>
      <c r="AF736" s="87"/>
      <c r="AG736" s="87"/>
      <c r="AH736" s="87"/>
    </row>
    <row r="737" spans="1:34" ht="15" customHeight="1" x14ac:dyDescent="0.3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  <c r="AB737" s="87"/>
      <c r="AC737" s="87"/>
      <c r="AD737" s="87"/>
      <c r="AE737" s="87"/>
      <c r="AF737" s="87"/>
      <c r="AG737" s="87"/>
      <c r="AH737" s="87"/>
    </row>
    <row r="738" spans="1:34" ht="15" customHeight="1" x14ac:dyDescent="0.3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  <c r="AB738" s="87"/>
      <c r="AC738" s="87"/>
      <c r="AD738" s="87"/>
      <c r="AE738" s="87"/>
      <c r="AF738" s="87"/>
      <c r="AG738" s="87"/>
      <c r="AH738" s="87"/>
    </row>
    <row r="739" spans="1:34" ht="15" customHeight="1" x14ac:dyDescent="0.3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  <c r="AB739" s="87"/>
      <c r="AC739" s="87"/>
      <c r="AD739" s="87"/>
      <c r="AE739" s="87"/>
      <c r="AF739" s="87"/>
      <c r="AG739" s="87"/>
      <c r="AH739" s="87"/>
    </row>
    <row r="740" spans="1:34" ht="15" customHeight="1" x14ac:dyDescent="0.3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  <c r="AB740" s="87"/>
      <c r="AC740" s="87"/>
      <c r="AD740" s="87"/>
      <c r="AE740" s="87"/>
      <c r="AF740" s="87"/>
      <c r="AG740" s="87"/>
      <c r="AH740" s="87"/>
    </row>
    <row r="741" spans="1:34" ht="15" customHeight="1" x14ac:dyDescent="0.3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  <c r="AB741" s="87"/>
      <c r="AC741" s="87"/>
      <c r="AD741" s="87"/>
      <c r="AE741" s="87"/>
      <c r="AF741" s="87"/>
      <c r="AG741" s="87"/>
      <c r="AH741" s="87"/>
    </row>
    <row r="742" spans="1:34" ht="15" customHeight="1" x14ac:dyDescent="0.3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  <c r="AB742" s="87"/>
      <c r="AC742" s="87"/>
      <c r="AD742" s="87"/>
      <c r="AE742" s="87"/>
      <c r="AF742" s="87"/>
      <c r="AG742" s="87"/>
      <c r="AH742" s="87"/>
    </row>
    <row r="743" spans="1:34" ht="15" customHeight="1" x14ac:dyDescent="0.3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  <c r="AB743" s="87"/>
      <c r="AC743" s="87"/>
      <c r="AD743" s="87"/>
      <c r="AE743" s="87"/>
      <c r="AF743" s="87"/>
      <c r="AG743" s="87"/>
      <c r="AH743" s="87"/>
    </row>
    <row r="744" spans="1:34" ht="15" customHeight="1" x14ac:dyDescent="0.3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  <c r="AB744" s="87"/>
      <c r="AC744" s="87"/>
      <c r="AD744" s="87"/>
      <c r="AE744" s="87"/>
      <c r="AF744" s="87"/>
      <c r="AG744" s="87"/>
      <c r="AH744" s="87"/>
    </row>
    <row r="745" spans="1:34" ht="15" customHeight="1" x14ac:dyDescent="0.3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  <c r="AB745" s="87"/>
      <c r="AC745" s="87"/>
      <c r="AD745" s="87"/>
      <c r="AE745" s="87"/>
      <c r="AF745" s="87"/>
      <c r="AG745" s="87"/>
      <c r="AH745" s="87"/>
    </row>
    <row r="746" spans="1:34" ht="15" customHeight="1" x14ac:dyDescent="0.3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  <c r="AB746" s="87"/>
      <c r="AC746" s="87"/>
      <c r="AD746" s="87"/>
      <c r="AE746" s="87"/>
      <c r="AF746" s="87"/>
      <c r="AG746" s="87"/>
      <c r="AH746" s="87"/>
    </row>
    <row r="747" spans="1:34" ht="15" customHeight="1" x14ac:dyDescent="0.3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  <c r="AB747" s="87"/>
      <c r="AC747" s="87"/>
      <c r="AD747" s="87"/>
      <c r="AE747" s="87"/>
      <c r="AF747" s="87"/>
      <c r="AG747" s="87"/>
      <c r="AH747" s="87"/>
    </row>
    <row r="748" spans="1:34" ht="15" customHeight="1" x14ac:dyDescent="0.3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  <c r="AB748" s="87"/>
      <c r="AC748" s="87"/>
      <c r="AD748" s="87"/>
      <c r="AE748" s="87"/>
      <c r="AF748" s="87"/>
      <c r="AG748" s="87"/>
      <c r="AH748" s="87"/>
    </row>
    <row r="749" spans="1:34" ht="15" customHeight="1" x14ac:dyDescent="0.3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  <c r="AB749" s="87"/>
      <c r="AC749" s="87"/>
      <c r="AD749" s="87"/>
      <c r="AE749" s="87"/>
      <c r="AF749" s="87"/>
      <c r="AG749" s="87"/>
      <c r="AH749" s="87"/>
    </row>
    <row r="750" spans="1:34" ht="15" customHeight="1" x14ac:dyDescent="0.3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  <c r="AB750" s="87"/>
      <c r="AC750" s="87"/>
      <c r="AD750" s="87"/>
      <c r="AE750" s="87"/>
      <c r="AF750" s="87"/>
      <c r="AG750" s="87"/>
      <c r="AH750" s="87"/>
    </row>
    <row r="751" spans="1:34" ht="15" customHeight="1" x14ac:dyDescent="0.3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  <c r="AB751" s="87"/>
      <c r="AC751" s="87"/>
      <c r="AD751" s="87"/>
      <c r="AE751" s="87"/>
      <c r="AF751" s="87"/>
      <c r="AG751" s="87"/>
      <c r="AH751" s="87"/>
    </row>
    <row r="752" spans="1:34" ht="15" customHeight="1" x14ac:dyDescent="0.3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  <c r="AB752" s="87"/>
      <c r="AC752" s="87"/>
      <c r="AD752" s="87"/>
      <c r="AE752" s="87"/>
      <c r="AF752" s="87"/>
      <c r="AG752" s="87"/>
      <c r="AH752" s="87"/>
    </row>
    <row r="753" spans="1:34" ht="15" customHeight="1" x14ac:dyDescent="0.3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  <c r="AB753" s="87"/>
      <c r="AC753" s="87"/>
      <c r="AD753" s="87"/>
      <c r="AE753" s="87"/>
      <c r="AF753" s="87"/>
      <c r="AG753" s="87"/>
      <c r="AH753" s="87"/>
    </row>
    <row r="754" spans="1:34" ht="15" customHeight="1" x14ac:dyDescent="0.3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  <c r="AB754" s="87"/>
      <c r="AC754" s="87"/>
      <c r="AD754" s="87"/>
      <c r="AE754" s="87"/>
      <c r="AF754" s="87"/>
      <c r="AG754" s="87"/>
      <c r="AH754" s="87"/>
    </row>
    <row r="755" spans="1:34" ht="15" customHeight="1" x14ac:dyDescent="0.3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  <c r="AB755" s="87"/>
      <c r="AC755" s="87"/>
      <c r="AD755" s="87"/>
      <c r="AE755" s="87"/>
      <c r="AF755" s="87"/>
      <c r="AG755" s="87"/>
      <c r="AH755" s="87"/>
    </row>
    <row r="756" spans="1:34" ht="15" customHeight="1" x14ac:dyDescent="0.3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  <c r="AB756" s="87"/>
      <c r="AC756" s="87"/>
      <c r="AD756" s="87"/>
      <c r="AE756" s="87"/>
      <c r="AF756" s="87"/>
      <c r="AG756" s="87"/>
      <c r="AH756" s="87"/>
    </row>
    <row r="757" spans="1:34" ht="15" customHeight="1" x14ac:dyDescent="0.3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  <c r="AB757" s="87"/>
      <c r="AC757" s="87"/>
      <c r="AD757" s="87"/>
      <c r="AE757" s="87"/>
      <c r="AF757" s="87"/>
      <c r="AG757" s="87"/>
      <c r="AH757" s="87"/>
    </row>
    <row r="758" spans="1:34" ht="15" customHeight="1" x14ac:dyDescent="0.3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  <c r="AB758" s="87"/>
      <c r="AC758" s="87"/>
      <c r="AD758" s="87"/>
      <c r="AE758" s="87"/>
      <c r="AF758" s="87"/>
      <c r="AG758" s="87"/>
      <c r="AH758" s="87"/>
    </row>
    <row r="759" spans="1:34" ht="15" customHeight="1" x14ac:dyDescent="0.3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  <c r="AB759" s="87"/>
      <c r="AC759" s="87"/>
      <c r="AD759" s="87"/>
      <c r="AE759" s="87"/>
      <c r="AF759" s="87"/>
      <c r="AG759" s="87"/>
      <c r="AH759" s="87"/>
    </row>
    <row r="760" spans="1:34" ht="15" customHeight="1" x14ac:dyDescent="0.3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  <c r="AB760" s="87"/>
      <c r="AC760" s="87"/>
      <c r="AD760" s="87"/>
      <c r="AE760" s="87"/>
      <c r="AF760" s="87"/>
      <c r="AG760" s="87"/>
      <c r="AH760" s="87"/>
    </row>
    <row r="761" spans="1:34" ht="15" customHeight="1" x14ac:dyDescent="0.3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  <c r="AB761" s="87"/>
      <c r="AC761" s="87"/>
      <c r="AD761" s="87"/>
      <c r="AE761" s="87"/>
      <c r="AF761" s="87"/>
      <c r="AG761" s="87"/>
      <c r="AH761" s="87"/>
    </row>
    <row r="762" spans="1:34" ht="15" customHeight="1" x14ac:dyDescent="0.3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  <c r="AB762" s="87"/>
      <c r="AC762" s="87"/>
      <c r="AD762" s="87"/>
      <c r="AE762" s="87"/>
      <c r="AF762" s="87"/>
      <c r="AG762" s="87"/>
      <c r="AH762" s="87"/>
    </row>
    <row r="763" spans="1:34" ht="15" customHeight="1" x14ac:dyDescent="0.3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  <c r="AB763" s="87"/>
      <c r="AC763" s="87"/>
      <c r="AD763" s="87"/>
      <c r="AE763" s="87"/>
      <c r="AF763" s="87"/>
      <c r="AG763" s="87"/>
      <c r="AH763" s="87"/>
    </row>
    <row r="764" spans="1:34" ht="15" customHeight="1" x14ac:dyDescent="0.3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  <c r="AB764" s="87"/>
      <c r="AC764" s="87"/>
      <c r="AD764" s="87"/>
      <c r="AE764" s="87"/>
      <c r="AF764" s="87"/>
      <c r="AG764" s="87"/>
      <c r="AH764" s="87"/>
    </row>
    <row r="765" spans="1:34" ht="15" customHeight="1" x14ac:dyDescent="0.3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  <c r="AB765" s="87"/>
      <c r="AC765" s="87"/>
      <c r="AD765" s="87"/>
      <c r="AE765" s="87"/>
      <c r="AF765" s="87"/>
      <c r="AG765" s="87"/>
      <c r="AH765" s="87"/>
    </row>
    <row r="766" spans="1:34" ht="15" customHeight="1" x14ac:dyDescent="0.3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  <c r="AB766" s="87"/>
      <c r="AC766" s="87"/>
      <c r="AD766" s="87"/>
      <c r="AE766" s="87"/>
      <c r="AF766" s="87"/>
      <c r="AG766" s="87"/>
      <c r="AH766" s="87"/>
    </row>
    <row r="767" spans="1:34" ht="15" customHeight="1" x14ac:dyDescent="0.3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  <c r="AB767" s="87"/>
      <c r="AC767" s="87"/>
      <c r="AD767" s="87"/>
      <c r="AE767" s="87"/>
      <c r="AF767" s="87"/>
      <c r="AG767" s="87"/>
      <c r="AH767" s="87"/>
    </row>
    <row r="768" spans="1:34" ht="15" customHeight="1" x14ac:dyDescent="0.3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  <c r="AB768" s="87"/>
      <c r="AC768" s="87"/>
      <c r="AD768" s="87"/>
      <c r="AE768" s="87"/>
      <c r="AF768" s="87"/>
      <c r="AG768" s="87"/>
      <c r="AH768" s="87"/>
    </row>
    <row r="769" spans="1:34" ht="15" customHeight="1" x14ac:dyDescent="0.3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  <c r="AB769" s="87"/>
      <c r="AC769" s="87"/>
      <c r="AD769" s="87"/>
      <c r="AE769" s="87"/>
      <c r="AF769" s="87"/>
      <c r="AG769" s="87"/>
      <c r="AH769" s="87"/>
    </row>
    <row r="770" spans="1:34" ht="15" customHeight="1" x14ac:dyDescent="0.3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  <c r="AB770" s="87"/>
      <c r="AC770" s="87"/>
      <c r="AD770" s="87"/>
      <c r="AE770" s="87"/>
      <c r="AF770" s="87"/>
      <c r="AG770" s="87"/>
      <c r="AH770" s="87"/>
    </row>
    <row r="771" spans="1:34" ht="15" customHeight="1" x14ac:dyDescent="0.3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  <c r="AB771" s="87"/>
      <c r="AC771" s="87"/>
      <c r="AD771" s="87"/>
      <c r="AE771" s="87"/>
      <c r="AF771" s="87"/>
      <c r="AG771" s="87"/>
      <c r="AH771" s="87"/>
    </row>
    <row r="772" spans="1:34" ht="15" customHeight="1" x14ac:dyDescent="0.3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  <c r="AB772" s="87"/>
      <c r="AC772" s="87"/>
      <c r="AD772" s="87"/>
      <c r="AE772" s="87"/>
      <c r="AF772" s="87"/>
      <c r="AG772" s="87"/>
      <c r="AH772" s="87"/>
    </row>
    <row r="773" spans="1:34" ht="15" customHeight="1" x14ac:dyDescent="0.3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  <c r="AB773" s="87"/>
      <c r="AC773" s="87"/>
      <c r="AD773" s="87"/>
      <c r="AE773" s="87"/>
      <c r="AF773" s="87"/>
      <c r="AG773" s="87"/>
      <c r="AH773" s="87"/>
    </row>
    <row r="774" spans="1:34" ht="15" customHeight="1" x14ac:dyDescent="0.3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  <c r="AB774" s="87"/>
      <c r="AC774" s="87"/>
      <c r="AD774" s="87"/>
      <c r="AE774" s="87"/>
      <c r="AF774" s="87"/>
      <c r="AG774" s="87"/>
      <c r="AH774" s="87"/>
    </row>
    <row r="775" spans="1:34" ht="15" customHeight="1" x14ac:dyDescent="0.3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  <c r="AB775" s="87"/>
      <c r="AC775" s="87"/>
      <c r="AD775" s="87"/>
      <c r="AE775" s="87"/>
      <c r="AF775" s="87"/>
      <c r="AG775" s="87"/>
      <c r="AH775" s="87"/>
    </row>
    <row r="776" spans="1:34" ht="15" customHeight="1" x14ac:dyDescent="0.3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  <c r="AB776" s="87"/>
      <c r="AC776" s="87"/>
      <c r="AD776" s="87"/>
      <c r="AE776" s="87"/>
      <c r="AF776" s="87"/>
      <c r="AG776" s="87"/>
      <c r="AH776" s="87"/>
    </row>
    <row r="777" spans="1:34" ht="15" customHeight="1" x14ac:dyDescent="0.3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  <c r="AB777" s="87"/>
      <c r="AC777" s="87"/>
      <c r="AD777" s="87"/>
      <c r="AE777" s="87"/>
      <c r="AF777" s="87"/>
      <c r="AG777" s="87"/>
      <c r="AH777" s="87"/>
    </row>
    <row r="778" spans="1:34" ht="15" customHeight="1" x14ac:dyDescent="0.3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  <c r="AB778" s="87"/>
      <c r="AC778" s="87"/>
      <c r="AD778" s="87"/>
      <c r="AE778" s="87"/>
      <c r="AF778" s="87"/>
      <c r="AG778" s="87"/>
      <c r="AH778" s="87"/>
    </row>
    <row r="779" spans="1:34" ht="15" customHeight="1" x14ac:dyDescent="0.3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  <c r="AB779" s="87"/>
      <c r="AC779" s="87"/>
      <c r="AD779" s="87"/>
      <c r="AE779" s="87"/>
      <c r="AF779" s="87"/>
      <c r="AG779" s="87"/>
      <c r="AH779" s="87"/>
    </row>
    <row r="780" spans="1:34" ht="15" customHeight="1" x14ac:dyDescent="0.3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  <c r="AB780" s="87"/>
      <c r="AC780" s="87"/>
      <c r="AD780" s="87"/>
      <c r="AE780" s="87"/>
      <c r="AF780" s="87"/>
      <c r="AG780" s="87"/>
      <c r="AH780" s="87"/>
    </row>
    <row r="781" spans="1:34" ht="15" customHeight="1" x14ac:dyDescent="0.3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  <c r="AB781" s="87"/>
      <c r="AC781" s="87"/>
      <c r="AD781" s="87"/>
      <c r="AE781" s="87"/>
      <c r="AF781" s="87"/>
      <c r="AG781" s="87"/>
      <c r="AH781" s="87"/>
    </row>
    <row r="782" spans="1:34" ht="15" customHeight="1" x14ac:dyDescent="0.3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  <c r="AB782" s="87"/>
      <c r="AC782" s="87"/>
      <c r="AD782" s="87"/>
      <c r="AE782" s="87"/>
      <c r="AF782" s="87"/>
      <c r="AG782" s="87"/>
      <c r="AH782" s="87"/>
    </row>
    <row r="783" spans="1:34" ht="15" customHeight="1" x14ac:dyDescent="0.3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  <c r="AB783" s="87"/>
      <c r="AC783" s="87"/>
      <c r="AD783" s="87"/>
      <c r="AE783" s="87"/>
      <c r="AF783" s="87"/>
      <c r="AG783" s="87"/>
      <c r="AH783" s="87"/>
    </row>
    <row r="784" spans="1:34" ht="15" customHeight="1" x14ac:dyDescent="0.3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  <c r="AB784" s="87"/>
      <c r="AC784" s="87"/>
      <c r="AD784" s="87"/>
      <c r="AE784" s="87"/>
      <c r="AF784" s="87"/>
      <c r="AG784" s="87"/>
      <c r="AH784" s="87"/>
    </row>
    <row r="785" spans="1:34" ht="15" customHeight="1" x14ac:dyDescent="0.3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  <c r="AB785" s="87"/>
      <c r="AC785" s="87"/>
      <c r="AD785" s="87"/>
      <c r="AE785" s="87"/>
      <c r="AF785" s="87"/>
      <c r="AG785" s="87"/>
      <c r="AH785" s="87"/>
    </row>
    <row r="786" spans="1:34" ht="15" customHeight="1" x14ac:dyDescent="0.3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  <c r="AB786" s="87"/>
      <c r="AC786" s="87"/>
      <c r="AD786" s="87"/>
      <c r="AE786" s="87"/>
      <c r="AF786" s="87"/>
      <c r="AG786" s="87"/>
      <c r="AH786" s="87"/>
    </row>
    <row r="787" spans="1:34" ht="15" customHeight="1" x14ac:dyDescent="0.3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  <c r="AB787" s="87"/>
      <c r="AC787" s="87"/>
      <c r="AD787" s="87"/>
      <c r="AE787" s="87"/>
      <c r="AF787" s="87"/>
      <c r="AG787" s="87"/>
      <c r="AH787" s="87"/>
    </row>
    <row r="788" spans="1:34" ht="15" customHeight="1" x14ac:dyDescent="0.3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  <c r="AB788" s="87"/>
      <c r="AC788" s="87"/>
      <c r="AD788" s="87"/>
      <c r="AE788" s="87"/>
      <c r="AF788" s="87"/>
      <c r="AG788" s="87"/>
      <c r="AH788" s="87"/>
    </row>
    <row r="789" spans="1:34" ht="15" customHeight="1" x14ac:dyDescent="0.3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  <c r="AB789" s="87"/>
      <c r="AC789" s="87"/>
      <c r="AD789" s="87"/>
      <c r="AE789" s="87"/>
      <c r="AF789" s="87"/>
      <c r="AG789" s="87"/>
      <c r="AH789" s="87"/>
    </row>
    <row r="790" spans="1:34" ht="15" customHeight="1" x14ac:dyDescent="0.3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  <c r="AB790" s="87"/>
      <c r="AC790" s="87"/>
      <c r="AD790" s="87"/>
      <c r="AE790" s="87"/>
      <c r="AF790" s="87"/>
      <c r="AG790" s="87"/>
      <c r="AH790" s="87"/>
    </row>
    <row r="791" spans="1:34" ht="15" customHeight="1" x14ac:dyDescent="0.3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  <c r="AB791" s="87"/>
      <c r="AC791" s="87"/>
      <c r="AD791" s="87"/>
      <c r="AE791" s="87"/>
      <c r="AF791" s="87"/>
      <c r="AG791" s="87"/>
      <c r="AH791" s="87"/>
    </row>
    <row r="792" spans="1:34" ht="15" customHeight="1" x14ac:dyDescent="0.3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  <c r="AB792" s="87"/>
      <c r="AC792" s="87"/>
      <c r="AD792" s="87"/>
      <c r="AE792" s="87"/>
      <c r="AF792" s="87"/>
      <c r="AG792" s="87"/>
      <c r="AH792" s="87"/>
    </row>
    <row r="793" spans="1:34" ht="15" customHeight="1" x14ac:dyDescent="0.3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  <c r="AB793" s="87"/>
      <c r="AC793" s="87"/>
      <c r="AD793" s="87"/>
      <c r="AE793" s="87"/>
      <c r="AF793" s="87"/>
      <c r="AG793" s="87"/>
      <c r="AH793" s="87"/>
    </row>
    <row r="794" spans="1:34" ht="15" customHeight="1" x14ac:dyDescent="0.3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  <c r="AB794" s="87"/>
      <c r="AC794" s="87"/>
      <c r="AD794" s="87"/>
      <c r="AE794" s="87"/>
      <c r="AF794" s="87"/>
      <c r="AG794" s="87"/>
      <c r="AH794" s="87"/>
    </row>
    <row r="795" spans="1:34" ht="15" customHeight="1" x14ac:dyDescent="0.3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  <c r="AB795" s="87"/>
      <c r="AC795" s="87"/>
      <c r="AD795" s="87"/>
      <c r="AE795" s="87"/>
      <c r="AF795" s="87"/>
      <c r="AG795" s="87"/>
      <c r="AH795" s="87"/>
    </row>
    <row r="796" spans="1:34" ht="15" customHeight="1" x14ac:dyDescent="0.3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  <c r="AB796" s="87"/>
      <c r="AC796" s="87"/>
      <c r="AD796" s="87"/>
      <c r="AE796" s="87"/>
      <c r="AF796" s="87"/>
      <c r="AG796" s="87"/>
      <c r="AH796" s="87"/>
    </row>
    <row r="797" spans="1:34" ht="15" customHeight="1" x14ac:dyDescent="0.3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  <c r="AB797" s="87"/>
      <c r="AC797" s="87"/>
      <c r="AD797" s="87"/>
      <c r="AE797" s="87"/>
      <c r="AF797" s="87"/>
      <c r="AG797" s="87"/>
      <c r="AH797" s="87"/>
    </row>
    <row r="798" spans="1:34" ht="15" customHeight="1" x14ac:dyDescent="0.3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  <c r="AB798" s="87"/>
      <c r="AC798" s="87"/>
      <c r="AD798" s="87"/>
      <c r="AE798" s="87"/>
      <c r="AF798" s="87"/>
      <c r="AG798" s="87"/>
      <c r="AH798" s="87"/>
    </row>
    <row r="799" spans="1:34" ht="15" customHeight="1" x14ac:dyDescent="0.3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  <c r="AB799" s="87"/>
      <c r="AC799" s="87"/>
      <c r="AD799" s="87"/>
      <c r="AE799" s="87"/>
      <c r="AF799" s="87"/>
      <c r="AG799" s="87"/>
      <c r="AH799" s="87"/>
    </row>
    <row r="800" spans="1:34" ht="15" customHeight="1" x14ac:dyDescent="0.3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  <c r="AB800" s="87"/>
      <c r="AC800" s="87"/>
      <c r="AD800" s="87"/>
      <c r="AE800" s="87"/>
      <c r="AF800" s="87"/>
      <c r="AG800" s="87"/>
      <c r="AH800" s="87"/>
    </row>
    <row r="801" spans="1:34" ht="15" customHeight="1" x14ac:dyDescent="0.3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  <c r="AB801" s="87"/>
      <c r="AC801" s="87"/>
      <c r="AD801" s="87"/>
      <c r="AE801" s="87"/>
      <c r="AF801" s="87"/>
      <c r="AG801" s="87"/>
      <c r="AH801" s="87"/>
    </row>
    <row r="802" spans="1:34" ht="15" customHeight="1" x14ac:dyDescent="0.3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  <c r="AB802" s="87"/>
      <c r="AC802" s="87"/>
      <c r="AD802" s="87"/>
      <c r="AE802" s="87"/>
      <c r="AF802" s="87"/>
      <c r="AG802" s="87"/>
      <c r="AH802" s="87"/>
    </row>
    <row r="803" spans="1:34" ht="15" customHeight="1" x14ac:dyDescent="0.3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  <c r="AB803" s="87"/>
      <c r="AC803" s="87"/>
      <c r="AD803" s="87"/>
      <c r="AE803" s="87"/>
      <c r="AF803" s="87"/>
      <c r="AG803" s="87"/>
      <c r="AH803" s="87"/>
    </row>
    <row r="804" spans="1:34" ht="15" customHeight="1" x14ac:dyDescent="0.3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  <c r="AB804" s="87"/>
      <c r="AC804" s="87"/>
      <c r="AD804" s="87"/>
      <c r="AE804" s="87"/>
      <c r="AF804" s="87"/>
      <c r="AG804" s="87"/>
      <c r="AH804" s="87"/>
    </row>
    <row r="805" spans="1:34" ht="15" customHeight="1" x14ac:dyDescent="0.3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  <c r="AB805" s="87"/>
      <c r="AC805" s="87"/>
      <c r="AD805" s="87"/>
      <c r="AE805" s="87"/>
      <c r="AF805" s="87"/>
      <c r="AG805" s="87"/>
      <c r="AH805" s="87"/>
    </row>
    <row r="806" spans="1:34" ht="15" customHeight="1" x14ac:dyDescent="0.3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  <c r="AB806" s="87"/>
      <c r="AC806" s="87"/>
      <c r="AD806" s="87"/>
      <c r="AE806" s="87"/>
      <c r="AF806" s="87"/>
      <c r="AG806" s="87"/>
      <c r="AH806" s="87"/>
    </row>
    <row r="807" spans="1:34" ht="15" customHeight="1" x14ac:dyDescent="0.3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  <c r="AB807" s="87"/>
      <c r="AC807" s="87"/>
      <c r="AD807" s="87"/>
      <c r="AE807" s="87"/>
      <c r="AF807" s="87"/>
      <c r="AG807" s="87"/>
      <c r="AH807" s="87"/>
    </row>
    <row r="808" spans="1:34" ht="15" customHeight="1" x14ac:dyDescent="0.3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  <c r="AB808" s="87"/>
      <c r="AC808" s="87"/>
      <c r="AD808" s="87"/>
      <c r="AE808" s="87"/>
      <c r="AF808" s="87"/>
      <c r="AG808" s="87"/>
      <c r="AH808" s="87"/>
    </row>
    <row r="809" spans="1:34" ht="15" customHeight="1" x14ac:dyDescent="0.3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  <c r="AB809" s="87"/>
      <c r="AC809" s="87"/>
      <c r="AD809" s="87"/>
      <c r="AE809" s="87"/>
      <c r="AF809" s="87"/>
      <c r="AG809" s="87"/>
      <c r="AH809" s="87"/>
    </row>
    <row r="810" spans="1:34" ht="15" customHeight="1" x14ac:dyDescent="0.3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  <c r="AB810" s="87"/>
      <c r="AC810" s="87"/>
      <c r="AD810" s="87"/>
      <c r="AE810" s="87"/>
      <c r="AF810" s="87"/>
      <c r="AG810" s="87"/>
      <c r="AH810" s="87"/>
    </row>
    <row r="811" spans="1:34" ht="15" customHeight="1" x14ac:dyDescent="0.3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  <c r="AB811" s="87"/>
      <c r="AC811" s="87"/>
      <c r="AD811" s="87"/>
      <c r="AE811" s="87"/>
      <c r="AF811" s="87"/>
      <c r="AG811" s="87"/>
      <c r="AH811" s="87"/>
    </row>
    <row r="812" spans="1:34" ht="15" customHeight="1" x14ac:dyDescent="0.3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  <c r="AB812" s="87"/>
      <c r="AC812" s="87"/>
      <c r="AD812" s="87"/>
      <c r="AE812" s="87"/>
      <c r="AF812" s="87"/>
      <c r="AG812" s="87"/>
      <c r="AH812" s="87"/>
    </row>
    <row r="813" spans="1:34" ht="15" customHeight="1" x14ac:dyDescent="0.3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  <c r="AB813" s="87"/>
      <c r="AC813" s="87"/>
      <c r="AD813" s="87"/>
      <c r="AE813" s="87"/>
      <c r="AF813" s="87"/>
      <c r="AG813" s="87"/>
      <c r="AH813" s="87"/>
    </row>
    <row r="814" spans="1:34" ht="15" customHeight="1" x14ac:dyDescent="0.3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  <c r="AB814" s="87"/>
      <c r="AC814" s="87"/>
      <c r="AD814" s="87"/>
      <c r="AE814" s="87"/>
      <c r="AF814" s="87"/>
      <c r="AG814" s="87"/>
      <c r="AH814" s="87"/>
    </row>
    <row r="815" spans="1:34" ht="15" customHeight="1" x14ac:dyDescent="0.3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  <c r="AB815" s="87"/>
      <c r="AC815" s="87"/>
      <c r="AD815" s="87"/>
      <c r="AE815" s="87"/>
      <c r="AF815" s="87"/>
      <c r="AG815" s="87"/>
      <c r="AH815" s="87"/>
    </row>
    <row r="816" spans="1:34" ht="15" customHeight="1" x14ac:dyDescent="0.3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  <c r="AB816" s="87"/>
      <c r="AC816" s="87"/>
      <c r="AD816" s="87"/>
      <c r="AE816" s="87"/>
      <c r="AF816" s="87"/>
      <c r="AG816" s="87"/>
      <c r="AH816" s="87"/>
    </row>
    <row r="817" spans="1:34" ht="15" customHeight="1" x14ac:dyDescent="0.3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  <c r="AB817" s="87"/>
      <c r="AC817" s="87"/>
      <c r="AD817" s="87"/>
      <c r="AE817" s="87"/>
      <c r="AF817" s="87"/>
      <c r="AG817" s="87"/>
      <c r="AH817" s="87"/>
    </row>
    <row r="818" spans="1:34" ht="15" customHeight="1" x14ac:dyDescent="0.3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  <c r="AB818" s="87"/>
      <c r="AC818" s="87"/>
      <c r="AD818" s="87"/>
      <c r="AE818" s="87"/>
      <c r="AF818" s="87"/>
      <c r="AG818" s="87"/>
      <c r="AH818" s="87"/>
    </row>
    <row r="819" spans="1:34" ht="15" customHeight="1" x14ac:dyDescent="0.3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  <c r="AB819" s="87"/>
      <c r="AC819" s="87"/>
      <c r="AD819" s="87"/>
      <c r="AE819" s="87"/>
      <c r="AF819" s="87"/>
      <c r="AG819" s="87"/>
      <c r="AH819" s="87"/>
    </row>
    <row r="820" spans="1:34" ht="15" customHeight="1" x14ac:dyDescent="0.3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  <c r="AB820" s="87"/>
      <c r="AC820" s="87"/>
      <c r="AD820" s="87"/>
      <c r="AE820" s="87"/>
      <c r="AF820" s="87"/>
      <c r="AG820" s="87"/>
      <c r="AH820" s="87"/>
    </row>
    <row r="821" spans="1:34" ht="15" customHeight="1" x14ac:dyDescent="0.3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  <c r="AB821" s="87"/>
      <c r="AC821" s="87"/>
      <c r="AD821" s="87"/>
      <c r="AE821" s="87"/>
      <c r="AF821" s="87"/>
      <c r="AG821" s="87"/>
      <c r="AH821" s="87"/>
    </row>
    <row r="822" spans="1:34" ht="15" customHeight="1" x14ac:dyDescent="0.3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  <c r="AB822" s="87"/>
      <c r="AC822" s="87"/>
      <c r="AD822" s="87"/>
      <c r="AE822" s="87"/>
      <c r="AF822" s="87"/>
      <c r="AG822" s="87"/>
      <c r="AH822" s="87"/>
    </row>
    <row r="823" spans="1:34" ht="15" customHeight="1" x14ac:dyDescent="0.3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  <c r="AA823" s="87"/>
      <c r="AB823" s="87"/>
      <c r="AC823" s="87"/>
      <c r="AD823" s="87"/>
      <c r="AE823" s="87"/>
      <c r="AF823" s="87"/>
      <c r="AG823" s="87"/>
      <c r="AH823" s="87"/>
    </row>
    <row r="824" spans="1:34" ht="15" customHeight="1" x14ac:dyDescent="0.3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  <c r="AA824" s="87"/>
      <c r="AB824" s="87"/>
      <c r="AC824" s="87"/>
      <c r="AD824" s="87"/>
      <c r="AE824" s="87"/>
      <c r="AF824" s="87"/>
      <c r="AG824" s="87"/>
      <c r="AH824" s="87"/>
    </row>
    <row r="825" spans="1:34" ht="15" customHeight="1" x14ac:dyDescent="0.3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  <c r="AA825" s="87"/>
      <c r="AB825" s="87"/>
      <c r="AC825" s="87"/>
      <c r="AD825" s="87"/>
      <c r="AE825" s="87"/>
      <c r="AF825" s="87"/>
      <c r="AG825" s="87"/>
      <c r="AH825" s="87"/>
    </row>
    <row r="826" spans="1:34" ht="15" customHeight="1" x14ac:dyDescent="0.3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  <c r="AA826" s="87"/>
      <c r="AB826" s="87"/>
      <c r="AC826" s="87"/>
      <c r="AD826" s="87"/>
      <c r="AE826" s="87"/>
      <c r="AF826" s="87"/>
      <c r="AG826" s="87"/>
      <c r="AH826" s="87"/>
    </row>
    <row r="827" spans="1:34" ht="15" customHeight="1" x14ac:dyDescent="0.3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  <c r="AA827" s="87"/>
      <c r="AB827" s="87"/>
      <c r="AC827" s="87"/>
      <c r="AD827" s="87"/>
      <c r="AE827" s="87"/>
      <c r="AF827" s="87"/>
      <c r="AG827" s="87"/>
      <c r="AH827" s="87"/>
    </row>
    <row r="828" spans="1:34" ht="15" customHeight="1" x14ac:dyDescent="0.3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  <c r="AA828" s="87"/>
      <c r="AB828" s="87"/>
      <c r="AC828" s="87"/>
      <c r="AD828" s="87"/>
      <c r="AE828" s="87"/>
      <c r="AF828" s="87"/>
      <c r="AG828" s="87"/>
      <c r="AH828" s="87"/>
    </row>
    <row r="829" spans="1:34" ht="15" customHeight="1" x14ac:dyDescent="0.3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  <c r="AA829" s="87"/>
      <c r="AB829" s="87"/>
      <c r="AC829" s="87"/>
      <c r="AD829" s="87"/>
      <c r="AE829" s="87"/>
      <c r="AF829" s="87"/>
      <c r="AG829" s="87"/>
      <c r="AH829" s="87"/>
    </row>
    <row r="830" spans="1:34" ht="15" customHeight="1" x14ac:dyDescent="0.3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  <c r="AA830" s="87"/>
      <c r="AB830" s="87"/>
      <c r="AC830" s="87"/>
      <c r="AD830" s="87"/>
      <c r="AE830" s="87"/>
      <c r="AF830" s="87"/>
      <c r="AG830" s="87"/>
      <c r="AH830" s="87"/>
    </row>
    <row r="831" spans="1:34" ht="15" customHeight="1" x14ac:dyDescent="0.3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  <c r="AA831" s="87"/>
      <c r="AB831" s="87"/>
      <c r="AC831" s="87"/>
      <c r="AD831" s="87"/>
      <c r="AE831" s="87"/>
      <c r="AF831" s="87"/>
      <c r="AG831" s="87"/>
      <c r="AH831" s="87"/>
    </row>
    <row r="832" spans="1:34" ht="15" customHeight="1" x14ac:dyDescent="0.3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  <c r="AA832" s="87"/>
      <c r="AB832" s="87"/>
      <c r="AC832" s="87"/>
      <c r="AD832" s="87"/>
      <c r="AE832" s="87"/>
      <c r="AF832" s="87"/>
      <c r="AG832" s="87"/>
      <c r="AH832" s="87"/>
    </row>
    <row r="833" spans="1:34" ht="15" customHeight="1" x14ac:dyDescent="0.3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  <c r="AB833" s="87"/>
      <c r="AC833" s="87"/>
      <c r="AD833" s="87"/>
      <c r="AE833" s="87"/>
      <c r="AF833" s="87"/>
      <c r="AG833" s="87"/>
      <c r="AH833" s="87"/>
    </row>
    <row r="834" spans="1:34" ht="15" customHeight="1" x14ac:dyDescent="0.3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  <c r="AA834" s="87"/>
      <c r="AB834" s="87"/>
      <c r="AC834" s="87"/>
      <c r="AD834" s="87"/>
      <c r="AE834" s="87"/>
      <c r="AF834" s="87"/>
      <c r="AG834" s="87"/>
      <c r="AH834" s="87"/>
    </row>
    <row r="835" spans="1:34" ht="15" customHeight="1" x14ac:dyDescent="0.3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  <c r="AB835" s="87"/>
      <c r="AC835" s="87"/>
      <c r="AD835" s="87"/>
      <c r="AE835" s="87"/>
      <c r="AF835" s="87"/>
      <c r="AG835" s="87"/>
      <c r="AH835" s="87"/>
    </row>
    <row r="836" spans="1:34" ht="15" customHeight="1" x14ac:dyDescent="0.3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  <c r="AA836" s="87"/>
      <c r="AB836" s="87"/>
      <c r="AC836" s="87"/>
      <c r="AD836" s="87"/>
      <c r="AE836" s="87"/>
      <c r="AF836" s="87"/>
      <c r="AG836" s="87"/>
      <c r="AH836" s="87"/>
    </row>
    <row r="837" spans="1:34" ht="15" customHeight="1" x14ac:dyDescent="0.3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  <c r="AA837" s="87"/>
      <c r="AB837" s="87"/>
      <c r="AC837" s="87"/>
      <c r="AD837" s="87"/>
      <c r="AE837" s="87"/>
      <c r="AF837" s="87"/>
      <c r="AG837" s="87"/>
      <c r="AH837" s="87"/>
    </row>
    <row r="838" spans="1:34" ht="15" customHeight="1" x14ac:dyDescent="0.3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  <c r="AA838" s="87"/>
      <c r="AB838" s="87"/>
      <c r="AC838" s="87"/>
      <c r="AD838" s="87"/>
      <c r="AE838" s="87"/>
      <c r="AF838" s="87"/>
      <c r="AG838" s="87"/>
      <c r="AH838" s="87"/>
    </row>
    <row r="839" spans="1:34" ht="15" customHeight="1" x14ac:dyDescent="0.3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  <c r="AA839" s="87"/>
      <c r="AB839" s="87"/>
      <c r="AC839" s="87"/>
      <c r="AD839" s="87"/>
      <c r="AE839" s="87"/>
      <c r="AF839" s="87"/>
      <c r="AG839" s="87"/>
      <c r="AH839" s="87"/>
    </row>
    <row r="840" spans="1:34" ht="15" customHeight="1" x14ac:dyDescent="0.3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  <c r="AA840" s="87"/>
      <c r="AB840" s="87"/>
      <c r="AC840" s="87"/>
      <c r="AD840" s="87"/>
      <c r="AE840" s="87"/>
      <c r="AF840" s="87"/>
      <c r="AG840" s="87"/>
      <c r="AH840" s="87"/>
    </row>
    <row r="841" spans="1:34" ht="15" customHeight="1" x14ac:dyDescent="0.3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  <c r="AA841" s="87"/>
      <c r="AB841" s="87"/>
      <c r="AC841" s="87"/>
      <c r="AD841" s="87"/>
      <c r="AE841" s="87"/>
      <c r="AF841" s="87"/>
      <c r="AG841" s="87"/>
      <c r="AH841" s="87"/>
    </row>
    <row r="842" spans="1:34" ht="15" customHeight="1" x14ac:dyDescent="0.3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  <c r="AA842" s="87"/>
      <c r="AB842" s="87"/>
      <c r="AC842" s="87"/>
      <c r="AD842" s="87"/>
      <c r="AE842" s="87"/>
      <c r="AF842" s="87"/>
      <c r="AG842" s="87"/>
      <c r="AH842" s="87"/>
    </row>
    <row r="843" spans="1:34" ht="15" customHeight="1" x14ac:dyDescent="0.3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  <c r="AA843" s="87"/>
      <c r="AB843" s="87"/>
      <c r="AC843" s="87"/>
      <c r="AD843" s="87"/>
      <c r="AE843" s="87"/>
      <c r="AF843" s="87"/>
      <c r="AG843" s="87"/>
      <c r="AH843" s="87"/>
    </row>
    <row r="844" spans="1:34" ht="15" customHeight="1" x14ac:dyDescent="0.3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  <c r="AA844" s="87"/>
      <c r="AB844" s="87"/>
      <c r="AC844" s="87"/>
      <c r="AD844" s="87"/>
      <c r="AE844" s="87"/>
      <c r="AF844" s="87"/>
      <c r="AG844" s="87"/>
      <c r="AH844" s="87"/>
    </row>
    <row r="845" spans="1:34" ht="15" customHeight="1" x14ac:dyDescent="0.3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  <c r="AA845" s="87"/>
      <c r="AB845" s="87"/>
      <c r="AC845" s="87"/>
      <c r="AD845" s="87"/>
      <c r="AE845" s="87"/>
      <c r="AF845" s="87"/>
      <c r="AG845" s="87"/>
      <c r="AH845" s="87"/>
    </row>
    <row r="846" spans="1:34" ht="15" customHeight="1" x14ac:dyDescent="0.3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  <c r="AB846" s="87"/>
      <c r="AC846" s="87"/>
      <c r="AD846" s="87"/>
      <c r="AE846" s="87"/>
      <c r="AF846" s="87"/>
      <c r="AG846" s="87"/>
      <c r="AH846" s="87"/>
    </row>
    <row r="847" spans="1:34" ht="15" customHeight="1" x14ac:dyDescent="0.3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  <c r="AA847" s="87"/>
      <c r="AB847" s="87"/>
      <c r="AC847" s="87"/>
      <c r="AD847" s="87"/>
      <c r="AE847" s="87"/>
      <c r="AF847" s="87"/>
      <c r="AG847" s="87"/>
      <c r="AH847" s="87"/>
    </row>
    <row r="848" spans="1:34" ht="15" customHeight="1" x14ac:dyDescent="0.3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  <c r="AB848" s="87"/>
      <c r="AC848" s="87"/>
      <c r="AD848" s="87"/>
      <c r="AE848" s="87"/>
      <c r="AF848" s="87"/>
      <c r="AG848" s="87"/>
      <c r="AH848" s="87"/>
    </row>
    <row r="849" spans="1:34" ht="15" customHeight="1" x14ac:dyDescent="0.3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  <c r="AA849" s="87"/>
      <c r="AB849" s="87"/>
      <c r="AC849" s="87"/>
      <c r="AD849" s="87"/>
      <c r="AE849" s="87"/>
      <c r="AF849" s="87"/>
      <c r="AG849" s="87"/>
      <c r="AH849" s="87"/>
    </row>
    <row r="850" spans="1:34" ht="15" customHeight="1" x14ac:dyDescent="0.3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  <c r="AA850" s="87"/>
      <c r="AB850" s="87"/>
      <c r="AC850" s="87"/>
      <c r="AD850" s="87"/>
      <c r="AE850" s="87"/>
      <c r="AF850" s="87"/>
      <c r="AG850" s="87"/>
      <c r="AH850" s="87"/>
    </row>
    <row r="851" spans="1:34" ht="15" customHeight="1" x14ac:dyDescent="0.3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  <c r="AA851" s="87"/>
      <c r="AB851" s="87"/>
      <c r="AC851" s="87"/>
      <c r="AD851" s="87"/>
      <c r="AE851" s="87"/>
      <c r="AF851" s="87"/>
      <c r="AG851" s="87"/>
      <c r="AH851" s="87"/>
    </row>
    <row r="852" spans="1:34" ht="15" customHeight="1" x14ac:dyDescent="0.3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  <c r="AA852" s="87"/>
      <c r="AB852" s="87"/>
      <c r="AC852" s="87"/>
      <c r="AD852" s="87"/>
      <c r="AE852" s="87"/>
      <c r="AF852" s="87"/>
      <c r="AG852" s="87"/>
      <c r="AH852" s="87"/>
    </row>
    <row r="853" spans="1:34" ht="15" customHeight="1" x14ac:dyDescent="0.3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  <c r="AA853" s="87"/>
      <c r="AB853" s="87"/>
      <c r="AC853" s="87"/>
      <c r="AD853" s="87"/>
      <c r="AE853" s="87"/>
      <c r="AF853" s="87"/>
      <c r="AG853" s="87"/>
      <c r="AH853" s="87"/>
    </row>
    <row r="854" spans="1:34" ht="15" customHeight="1" x14ac:dyDescent="0.3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  <c r="AB854" s="87"/>
      <c r="AC854" s="87"/>
      <c r="AD854" s="87"/>
      <c r="AE854" s="87"/>
      <c r="AF854" s="87"/>
      <c r="AG854" s="87"/>
      <c r="AH854" s="87"/>
    </row>
    <row r="855" spans="1:34" ht="15" customHeight="1" x14ac:dyDescent="0.3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  <c r="AB855" s="87"/>
      <c r="AC855" s="87"/>
      <c r="AD855" s="87"/>
      <c r="AE855" s="87"/>
      <c r="AF855" s="87"/>
      <c r="AG855" s="87"/>
      <c r="AH855" s="87"/>
    </row>
    <row r="856" spans="1:34" ht="15" customHeight="1" x14ac:dyDescent="0.3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  <c r="AA856" s="87"/>
      <c r="AB856" s="87"/>
      <c r="AC856" s="87"/>
      <c r="AD856" s="87"/>
      <c r="AE856" s="87"/>
      <c r="AF856" s="87"/>
      <c r="AG856" s="87"/>
      <c r="AH856" s="87"/>
    </row>
    <row r="857" spans="1:34" ht="15" customHeight="1" x14ac:dyDescent="0.3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  <c r="AA857" s="87"/>
      <c r="AB857" s="87"/>
      <c r="AC857" s="87"/>
      <c r="AD857" s="87"/>
      <c r="AE857" s="87"/>
      <c r="AF857" s="87"/>
      <c r="AG857" s="87"/>
      <c r="AH857" s="87"/>
    </row>
    <row r="858" spans="1:34" ht="15" customHeight="1" x14ac:dyDescent="0.3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  <c r="AB858" s="87"/>
      <c r="AC858" s="87"/>
      <c r="AD858" s="87"/>
      <c r="AE858" s="87"/>
      <c r="AF858" s="87"/>
      <c r="AG858" s="87"/>
      <c r="AH858" s="87"/>
    </row>
    <row r="859" spans="1:34" ht="15" customHeight="1" x14ac:dyDescent="0.3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  <c r="AA859" s="87"/>
      <c r="AB859" s="87"/>
      <c r="AC859" s="87"/>
      <c r="AD859" s="87"/>
      <c r="AE859" s="87"/>
      <c r="AF859" s="87"/>
      <c r="AG859" s="87"/>
      <c r="AH859" s="87"/>
    </row>
    <row r="860" spans="1:34" ht="15" customHeight="1" x14ac:dyDescent="0.3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  <c r="AB860" s="87"/>
      <c r="AC860" s="87"/>
      <c r="AD860" s="87"/>
      <c r="AE860" s="87"/>
      <c r="AF860" s="87"/>
      <c r="AG860" s="87"/>
      <c r="AH860" s="87"/>
    </row>
    <row r="861" spans="1:34" ht="15" customHeight="1" x14ac:dyDescent="0.3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  <c r="AB861" s="87"/>
      <c r="AC861" s="87"/>
      <c r="AD861" s="87"/>
      <c r="AE861" s="87"/>
      <c r="AF861" s="87"/>
      <c r="AG861" s="87"/>
      <c r="AH861" s="87"/>
    </row>
    <row r="862" spans="1:34" ht="15" customHeight="1" x14ac:dyDescent="0.3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  <c r="AA862" s="87"/>
      <c r="AB862" s="87"/>
      <c r="AC862" s="87"/>
      <c r="AD862" s="87"/>
      <c r="AE862" s="87"/>
      <c r="AF862" s="87"/>
      <c r="AG862" s="87"/>
      <c r="AH862" s="87"/>
    </row>
    <row r="863" spans="1:34" ht="15" customHeight="1" x14ac:dyDescent="0.3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  <c r="AA863" s="87"/>
      <c r="AB863" s="87"/>
      <c r="AC863" s="87"/>
      <c r="AD863" s="87"/>
      <c r="AE863" s="87"/>
      <c r="AF863" s="87"/>
      <c r="AG863" s="87"/>
      <c r="AH863" s="87"/>
    </row>
    <row r="864" spans="1:34" ht="15" customHeight="1" x14ac:dyDescent="0.3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  <c r="AB864" s="87"/>
      <c r="AC864" s="87"/>
      <c r="AD864" s="87"/>
      <c r="AE864" s="87"/>
      <c r="AF864" s="87"/>
      <c r="AG864" s="87"/>
      <c r="AH864" s="87"/>
    </row>
    <row r="865" spans="1:34" ht="15" customHeight="1" x14ac:dyDescent="0.3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  <c r="AA865" s="87"/>
      <c r="AB865" s="87"/>
      <c r="AC865" s="87"/>
      <c r="AD865" s="87"/>
      <c r="AE865" s="87"/>
      <c r="AF865" s="87"/>
      <c r="AG865" s="87"/>
      <c r="AH865" s="87"/>
    </row>
    <row r="866" spans="1:34" ht="15" customHeight="1" x14ac:dyDescent="0.3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  <c r="AB866" s="87"/>
      <c r="AC866" s="87"/>
      <c r="AD866" s="87"/>
      <c r="AE866" s="87"/>
      <c r="AF866" s="87"/>
      <c r="AG866" s="87"/>
      <c r="AH866" s="87"/>
    </row>
    <row r="867" spans="1:34" ht="15" customHeight="1" x14ac:dyDescent="0.3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  <c r="AA867" s="87"/>
      <c r="AB867" s="87"/>
      <c r="AC867" s="87"/>
      <c r="AD867" s="87"/>
      <c r="AE867" s="87"/>
      <c r="AF867" s="87"/>
      <c r="AG867" s="87"/>
      <c r="AH867" s="87"/>
    </row>
    <row r="868" spans="1:34" ht="15" customHeight="1" x14ac:dyDescent="0.3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  <c r="AA868" s="87"/>
      <c r="AB868" s="87"/>
      <c r="AC868" s="87"/>
      <c r="AD868" s="87"/>
      <c r="AE868" s="87"/>
      <c r="AF868" s="87"/>
      <c r="AG868" s="87"/>
      <c r="AH868" s="87"/>
    </row>
    <row r="869" spans="1:34" ht="15" customHeight="1" x14ac:dyDescent="0.3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  <c r="AB869" s="87"/>
      <c r="AC869" s="87"/>
      <c r="AD869" s="87"/>
      <c r="AE869" s="87"/>
      <c r="AF869" s="87"/>
      <c r="AG869" s="87"/>
      <c r="AH869" s="87"/>
    </row>
    <row r="870" spans="1:34" ht="15" customHeight="1" x14ac:dyDescent="0.3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  <c r="AA870" s="87"/>
      <c r="AB870" s="87"/>
      <c r="AC870" s="87"/>
      <c r="AD870" s="87"/>
      <c r="AE870" s="87"/>
      <c r="AF870" s="87"/>
      <c r="AG870" s="87"/>
      <c r="AH870" s="87"/>
    </row>
    <row r="871" spans="1:34" ht="15" customHeight="1" x14ac:dyDescent="0.3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  <c r="AA871" s="87"/>
      <c r="AB871" s="87"/>
      <c r="AC871" s="87"/>
      <c r="AD871" s="87"/>
      <c r="AE871" s="87"/>
      <c r="AF871" s="87"/>
      <c r="AG871" s="87"/>
      <c r="AH871" s="87"/>
    </row>
    <row r="872" spans="1:34" ht="15" customHeight="1" x14ac:dyDescent="0.3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  <c r="AB872" s="87"/>
      <c r="AC872" s="87"/>
      <c r="AD872" s="87"/>
      <c r="AE872" s="87"/>
      <c r="AF872" s="87"/>
      <c r="AG872" s="87"/>
      <c r="AH872" s="87"/>
    </row>
    <row r="873" spans="1:34" ht="15" customHeight="1" x14ac:dyDescent="0.3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  <c r="AB873" s="87"/>
      <c r="AC873" s="87"/>
      <c r="AD873" s="87"/>
      <c r="AE873" s="87"/>
      <c r="AF873" s="87"/>
      <c r="AG873" s="87"/>
      <c r="AH873" s="87"/>
    </row>
    <row r="874" spans="1:34" ht="15" customHeight="1" x14ac:dyDescent="0.3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  <c r="AB874" s="87"/>
      <c r="AC874" s="87"/>
      <c r="AD874" s="87"/>
      <c r="AE874" s="87"/>
      <c r="AF874" s="87"/>
      <c r="AG874" s="87"/>
      <c r="AH874" s="87"/>
    </row>
    <row r="875" spans="1:34" ht="15" customHeight="1" x14ac:dyDescent="0.3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  <c r="AA875" s="87"/>
      <c r="AB875" s="87"/>
      <c r="AC875" s="87"/>
      <c r="AD875" s="87"/>
      <c r="AE875" s="87"/>
      <c r="AF875" s="87"/>
      <c r="AG875" s="87"/>
      <c r="AH875" s="87"/>
    </row>
    <row r="876" spans="1:34" ht="15" customHeight="1" x14ac:dyDescent="0.3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  <c r="AA876" s="87"/>
      <c r="AB876" s="87"/>
      <c r="AC876" s="87"/>
      <c r="AD876" s="87"/>
      <c r="AE876" s="87"/>
      <c r="AF876" s="87"/>
      <c r="AG876" s="87"/>
      <c r="AH876" s="87"/>
    </row>
    <row r="877" spans="1:34" ht="15" customHeight="1" x14ac:dyDescent="0.3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  <c r="AB877" s="87"/>
      <c r="AC877" s="87"/>
      <c r="AD877" s="87"/>
      <c r="AE877" s="87"/>
      <c r="AF877" s="87"/>
      <c r="AG877" s="87"/>
      <c r="AH877" s="87"/>
    </row>
    <row r="878" spans="1:34" ht="15" customHeight="1" x14ac:dyDescent="0.3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  <c r="AA878" s="87"/>
      <c r="AB878" s="87"/>
      <c r="AC878" s="87"/>
      <c r="AD878" s="87"/>
      <c r="AE878" s="87"/>
      <c r="AF878" s="87"/>
      <c r="AG878" s="87"/>
      <c r="AH878" s="87"/>
    </row>
    <row r="879" spans="1:34" ht="15" customHeight="1" x14ac:dyDescent="0.3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  <c r="AA879" s="87"/>
      <c r="AB879" s="87"/>
      <c r="AC879" s="87"/>
      <c r="AD879" s="87"/>
      <c r="AE879" s="87"/>
      <c r="AF879" s="87"/>
      <c r="AG879" s="87"/>
      <c r="AH879" s="87"/>
    </row>
    <row r="880" spans="1:34" ht="15" customHeight="1" x14ac:dyDescent="0.3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  <c r="AA880" s="87"/>
      <c r="AB880" s="87"/>
      <c r="AC880" s="87"/>
      <c r="AD880" s="87"/>
      <c r="AE880" s="87"/>
      <c r="AF880" s="87"/>
      <c r="AG880" s="87"/>
      <c r="AH880" s="87"/>
    </row>
    <row r="881" spans="1:34" ht="15" customHeight="1" x14ac:dyDescent="0.3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  <c r="AA881" s="87"/>
      <c r="AB881" s="87"/>
      <c r="AC881" s="87"/>
      <c r="AD881" s="87"/>
      <c r="AE881" s="87"/>
      <c r="AF881" s="87"/>
      <c r="AG881" s="87"/>
      <c r="AH881" s="87"/>
    </row>
    <row r="882" spans="1:34" ht="15" customHeight="1" x14ac:dyDescent="0.3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  <c r="AB882" s="87"/>
      <c r="AC882" s="87"/>
      <c r="AD882" s="87"/>
      <c r="AE882" s="87"/>
      <c r="AF882" s="87"/>
      <c r="AG882" s="87"/>
      <c r="AH882" s="87"/>
    </row>
    <row r="883" spans="1:34" ht="15" customHeight="1" x14ac:dyDescent="0.3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  <c r="AA883" s="87"/>
      <c r="AB883" s="87"/>
      <c r="AC883" s="87"/>
      <c r="AD883" s="87"/>
      <c r="AE883" s="87"/>
      <c r="AF883" s="87"/>
      <c r="AG883" s="87"/>
      <c r="AH883" s="87"/>
    </row>
    <row r="884" spans="1:34" ht="15" customHeight="1" x14ac:dyDescent="0.3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  <c r="AB884" s="87"/>
      <c r="AC884" s="87"/>
      <c r="AD884" s="87"/>
      <c r="AE884" s="87"/>
      <c r="AF884" s="87"/>
      <c r="AG884" s="87"/>
      <c r="AH884" s="87"/>
    </row>
    <row r="885" spans="1:34" ht="15" customHeight="1" x14ac:dyDescent="0.3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  <c r="AB885" s="87"/>
      <c r="AC885" s="87"/>
      <c r="AD885" s="87"/>
      <c r="AE885" s="87"/>
      <c r="AF885" s="87"/>
      <c r="AG885" s="87"/>
      <c r="AH885" s="87"/>
    </row>
    <row r="886" spans="1:34" ht="15" customHeight="1" x14ac:dyDescent="0.3">
      <c r="A886" s="87"/>
      <c r="B886" s="110"/>
      <c r="C886" s="110"/>
      <c r="D886" s="110"/>
      <c r="E886" s="110"/>
      <c r="F886" s="110"/>
      <c r="G886" s="110"/>
      <c r="H886" s="110"/>
      <c r="I886" s="110"/>
      <c r="J886" s="110"/>
      <c r="K886" s="110"/>
      <c r="L886" s="110"/>
      <c r="M886" s="110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  <c r="AA886" s="110"/>
      <c r="AB886" s="110"/>
      <c r="AC886" s="110"/>
      <c r="AD886" s="110"/>
      <c r="AE886" s="110"/>
      <c r="AF886" s="110"/>
      <c r="AG886" s="87"/>
      <c r="AH886" s="87"/>
    </row>
    <row r="887" spans="1:34" ht="15" customHeight="1" x14ac:dyDescent="0.3">
      <c r="A887" s="87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87"/>
      <c r="AH887" s="87"/>
    </row>
    <row r="888" spans="1:34" ht="15" customHeight="1" x14ac:dyDescent="0.3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  <c r="AB888" s="87"/>
      <c r="AC888" s="87"/>
      <c r="AD888" s="87"/>
      <c r="AE888" s="87"/>
      <c r="AF888" s="87"/>
      <c r="AG888" s="87"/>
      <c r="AH888" s="87"/>
    </row>
    <row r="889" spans="1:34" ht="15" customHeight="1" x14ac:dyDescent="0.3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  <c r="AA889" s="87"/>
      <c r="AB889" s="87"/>
      <c r="AC889" s="87"/>
      <c r="AD889" s="87"/>
      <c r="AE889" s="87"/>
      <c r="AF889" s="87"/>
      <c r="AG889" s="87"/>
      <c r="AH889" s="87"/>
    </row>
    <row r="890" spans="1:34" ht="15" customHeight="1" x14ac:dyDescent="0.3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  <c r="AA890" s="87"/>
      <c r="AB890" s="87"/>
      <c r="AC890" s="87"/>
      <c r="AD890" s="87"/>
      <c r="AE890" s="87"/>
      <c r="AF890" s="87"/>
      <c r="AG890" s="87"/>
      <c r="AH890" s="87"/>
    </row>
    <row r="891" spans="1:34" ht="15" customHeight="1" x14ac:dyDescent="0.3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  <c r="AA891" s="87"/>
      <c r="AB891" s="87"/>
      <c r="AC891" s="87"/>
      <c r="AD891" s="87"/>
      <c r="AE891" s="87"/>
      <c r="AF891" s="87"/>
      <c r="AG891" s="87"/>
      <c r="AH891" s="87"/>
    </row>
    <row r="892" spans="1:34" ht="15" customHeight="1" x14ac:dyDescent="0.3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  <c r="AA892" s="87"/>
      <c r="AB892" s="87"/>
      <c r="AC892" s="87"/>
      <c r="AD892" s="87"/>
      <c r="AE892" s="87"/>
      <c r="AF892" s="87"/>
      <c r="AG892" s="87"/>
      <c r="AH892" s="87"/>
    </row>
    <row r="893" spans="1:34" ht="15" customHeight="1" x14ac:dyDescent="0.3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  <c r="AA893" s="87"/>
      <c r="AB893" s="87"/>
      <c r="AC893" s="87"/>
      <c r="AD893" s="87"/>
      <c r="AE893" s="87"/>
      <c r="AF893" s="87"/>
      <c r="AG893" s="87"/>
      <c r="AH893" s="87"/>
    </row>
    <row r="894" spans="1:34" ht="15" customHeight="1" x14ac:dyDescent="0.3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  <c r="AB894" s="87"/>
      <c r="AC894" s="87"/>
      <c r="AD894" s="87"/>
      <c r="AE894" s="87"/>
      <c r="AF894" s="87"/>
      <c r="AG894" s="87"/>
      <c r="AH894" s="87"/>
    </row>
    <row r="895" spans="1:34" ht="15" customHeight="1" x14ac:dyDescent="0.3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  <c r="AB895" s="87"/>
      <c r="AC895" s="87"/>
      <c r="AD895" s="87"/>
      <c r="AE895" s="87"/>
      <c r="AF895" s="87"/>
      <c r="AG895" s="87"/>
      <c r="AH895" s="87"/>
    </row>
    <row r="896" spans="1:34" ht="15" customHeight="1" x14ac:dyDescent="0.3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  <c r="AB896" s="87"/>
      <c r="AC896" s="87"/>
      <c r="AD896" s="87"/>
      <c r="AE896" s="87"/>
      <c r="AF896" s="87"/>
      <c r="AG896" s="87"/>
      <c r="AH896" s="87"/>
    </row>
    <row r="897" spans="1:34" ht="15" customHeight="1" x14ac:dyDescent="0.3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  <c r="AA897" s="87"/>
      <c r="AB897" s="87"/>
      <c r="AC897" s="87"/>
      <c r="AD897" s="87"/>
      <c r="AE897" s="87"/>
      <c r="AF897" s="87"/>
      <c r="AG897" s="87"/>
      <c r="AH897" s="87"/>
    </row>
    <row r="898" spans="1:34" ht="15" customHeight="1" x14ac:dyDescent="0.3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  <c r="AA898" s="87"/>
      <c r="AB898" s="87"/>
      <c r="AC898" s="87"/>
      <c r="AD898" s="87"/>
      <c r="AE898" s="87"/>
      <c r="AF898" s="87"/>
      <c r="AG898" s="87"/>
      <c r="AH898" s="87"/>
    </row>
    <row r="899" spans="1:34" ht="15" customHeight="1" x14ac:dyDescent="0.3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  <c r="AA899" s="87"/>
      <c r="AB899" s="87"/>
      <c r="AC899" s="87"/>
      <c r="AD899" s="87"/>
      <c r="AE899" s="87"/>
      <c r="AF899" s="87"/>
      <c r="AG899" s="87"/>
      <c r="AH899" s="87"/>
    </row>
    <row r="900" spans="1:34" ht="15" customHeight="1" x14ac:dyDescent="0.3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  <c r="AA900" s="87"/>
      <c r="AB900" s="87"/>
      <c r="AC900" s="87"/>
      <c r="AD900" s="87"/>
      <c r="AE900" s="87"/>
      <c r="AF900" s="87"/>
      <c r="AG900" s="87"/>
      <c r="AH900" s="87"/>
    </row>
    <row r="901" spans="1:34" ht="15" customHeight="1" x14ac:dyDescent="0.3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  <c r="AA901" s="87"/>
      <c r="AB901" s="87"/>
      <c r="AC901" s="87"/>
      <c r="AD901" s="87"/>
      <c r="AE901" s="87"/>
      <c r="AF901" s="87"/>
      <c r="AG901" s="87"/>
      <c r="AH901" s="87"/>
    </row>
    <row r="902" spans="1:34" ht="15" customHeight="1" x14ac:dyDescent="0.3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  <c r="AA902" s="87"/>
      <c r="AB902" s="87"/>
      <c r="AC902" s="87"/>
      <c r="AD902" s="87"/>
      <c r="AE902" s="87"/>
      <c r="AF902" s="87"/>
      <c r="AG902" s="87"/>
      <c r="AH902" s="87"/>
    </row>
    <row r="903" spans="1:34" ht="15" customHeight="1" x14ac:dyDescent="0.3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  <c r="AB903" s="87"/>
      <c r="AC903" s="87"/>
      <c r="AD903" s="87"/>
      <c r="AE903" s="87"/>
      <c r="AF903" s="87"/>
      <c r="AG903" s="87"/>
      <c r="AH903" s="87"/>
    </row>
    <row r="904" spans="1:34" ht="15" customHeight="1" x14ac:dyDescent="0.3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  <c r="AA904" s="87"/>
      <c r="AB904" s="87"/>
      <c r="AC904" s="87"/>
      <c r="AD904" s="87"/>
      <c r="AE904" s="87"/>
      <c r="AF904" s="87"/>
      <c r="AG904" s="87"/>
      <c r="AH904" s="87"/>
    </row>
    <row r="905" spans="1:34" ht="15" customHeight="1" x14ac:dyDescent="0.3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  <c r="AA905" s="87"/>
      <c r="AB905" s="87"/>
      <c r="AC905" s="87"/>
      <c r="AD905" s="87"/>
      <c r="AE905" s="87"/>
      <c r="AF905" s="87"/>
      <c r="AG905" s="87"/>
      <c r="AH905" s="87"/>
    </row>
    <row r="906" spans="1:34" ht="15" customHeight="1" x14ac:dyDescent="0.3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  <c r="AA906" s="87"/>
      <c r="AB906" s="87"/>
      <c r="AC906" s="87"/>
      <c r="AD906" s="87"/>
      <c r="AE906" s="87"/>
      <c r="AF906" s="87"/>
      <c r="AG906" s="87"/>
      <c r="AH906" s="87"/>
    </row>
    <row r="907" spans="1:34" ht="15" customHeight="1" x14ac:dyDescent="0.3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  <c r="AA907" s="87"/>
      <c r="AB907" s="87"/>
      <c r="AC907" s="87"/>
      <c r="AD907" s="87"/>
      <c r="AE907" s="87"/>
      <c r="AF907" s="87"/>
      <c r="AG907" s="87"/>
      <c r="AH907" s="87"/>
    </row>
    <row r="908" spans="1:34" ht="15" customHeight="1" x14ac:dyDescent="0.3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  <c r="AA908" s="87"/>
      <c r="AB908" s="87"/>
      <c r="AC908" s="87"/>
      <c r="AD908" s="87"/>
      <c r="AE908" s="87"/>
      <c r="AF908" s="87"/>
      <c r="AG908" s="87"/>
      <c r="AH908" s="87"/>
    </row>
    <row r="909" spans="1:34" ht="15" customHeight="1" x14ac:dyDescent="0.3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  <c r="AA909" s="87"/>
      <c r="AB909" s="87"/>
      <c r="AC909" s="87"/>
      <c r="AD909" s="87"/>
      <c r="AE909" s="87"/>
      <c r="AF909" s="87"/>
      <c r="AG909" s="87"/>
      <c r="AH909" s="87"/>
    </row>
    <row r="910" spans="1:34" ht="15" customHeight="1" x14ac:dyDescent="0.3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  <c r="AA910" s="87"/>
      <c r="AB910" s="87"/>
      <c r="AC910" s="87"/>
      <c r="AD910" s="87"/>
      <c r="AE910" s="87"/>
      <c r="AF910" s="87"/>
      <c r="AG910" s="87"/>
      <c r="AH910" s="87"/>
    </row>
    <row r="911" spans="1:34" ht="15" customHeight="1" x14ac:dyDescent="0.3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  <c r="AA911" s="87"/>
      <c r="AB911" s="87"/>
      <c r="AC911" s="87"/>
      <c r="AD911" s="87"/>
      <c r="AE911" s="87"/>
      <c r="AF911" s="87"/>
      <c r="AG911" s="87"/>
      <c r="AH911" s="87"/>
    </row>
    <row r="912" spans="1:34" ht="15" customHeight="1" x14ac:dyDescent="0.3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  <c r="AA912" s="87"/>
      <c r="AB912" s="87"/>
      <c r="AC912" s="87"/>
      <c r="AD912" s="87"/>
      <c r="AE912" s="87"/>
      <c r="AF912" s="87"/>
      <c r="AG912" s="87"/>
      <c r="AH912" s="87"/>
    </row>
    <row r="913" spans="1:34" ht="15" customHeight="1" x14ac:dyDescent="0.3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  <c r="AA913" s="87"/>
      <c r="AB913" s="87"/>
      <c r="AC913" s="87"/>
      <c r="AD913" s="87"/>
      <c r="AE913" s="87"/>
      <c r="AF913" s="87"/>
      <c r="AG913" s="87"/>
      <c r="AH913" s="87"/>
    </row>
    <row r="914" spans="1:34" ht="15" customHeight="1" x14ac:dyDescent="0.3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  <c r="AA914" s="87"/>
      <c r="AB914" s="87"/>
      <c r="AC914" s="87"/>
      <c r="AD914" s="87"/>
      <c r="AE914" s="87"/>
      <c r="AF914" s="87"/>
      <c r="AG914" s="87"/>
      <c r="AH914" s="87"/>
    </row>
    <row r="915" spans="1:34" ht="15" customHeight="1" x14ac:dyDescent="0.3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  <c r="AA915" s="87"/>
      <c r="AB915" s="87"/>
      <c r="AC915" s="87"/>
      <c r="AD915" s="87"/>
      <c r="AE915" s="87"/>
      <c r="AF915" s="87"/>
      <c r="AG915" s="87"/>
      <c r="AH915" s="87"/>
    </row>
    <row r="916" spans="1:34" ht="15" customHeight="1" x14ac:dyDescent="0.3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  <c r="AA916" s="87"/>
      <c r="AB916" s="87"/>
      <c r="AC916" s="87"/>
      <c r="AD916" s="87"/>
      <c r="AE916" s="87"/>
      <c r="AF916" s="87"/>
      <c r="AG916" s="87"/>
      <c r="AH916" s="87"/>
    </row>
    <row r="917" spans="1:34" ht="15" customHeight="1" x14ac:dyDescent="0.3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  <c r="AA917" s="87"/>
      <c r="AB917" s="87"/>
      <c r="AC917" s="87"/>
      <c r="AD917" s="87"/>
      <c r="AE917" s="87"/>
      <c r="AF917" s="87"/>
      <c r="AG917" s="87"/>
      <c r="AH917" s="87"/>
    </row>
    <row r="918" spans="1:34" ht="15" customHeight="1" x14ac:dyDescent="0.3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  <c r="AA918" s="87"/>
      <c r="AB918" s="87"/>
      <c r="AC918" s="87"/>
      <c r="AD918" s="87"/>
      <c r="AE918" s="87"/>
      <c r="AF918" s="87"/>
      <c r="AG918" s="87"/>
      <c r="AH918" s="87"/>
    </row>
    <row r="919" spans="1:34" ht="15" customHeight="1" x14ac:dyDescent="0.3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  <c r="AA919" s="87"/>
      <c r="AB919" s="87"/>
      <c r="AC919" s="87"/>
      <c r="AD919" s="87"/>
      <c r="AE919" s="87"/>
      <c r="AF919" s="87"/>
      <c r="AG919" s="87"/>
      <c r="AH919" s="87"/>
    </row>
    <row r="920" spans="1:34" ht="15" customHeight="1" x14ac:dyDescent="0.3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  <c r="AA920" s="87"/>
      <c r="AB920" s="87"/>
      <c r="AC920" s="87"/>
      <c r="AD920" s="87"/>
      <c r="AE920" s="87"/>
      <c r="AF920" s="87"/>
      <c r="AG920" s="87"/>
      <c r="AH920" s="87"/>
    </row>
    <row r="921" spans="1:34" ht="15" customHeight="1" x14ac:dyDescent="0.3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  <c r="AA921" s="87"/>
      <c r="AB921" s="87"/>
      <c r="AC921" s="87"/>
      <c r="AD921" s="87"/>
      <c r="AE921" s="87"/>
      <c r="AF921" s="87"/>
      <c r="AG921" s="87"/>
      <c r="AH921" s="87"/>
    </row>
    <row r="922" spans="1:34" ht="15" customHeight="1" x14ac:dyDescent="0.3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  <c r="AA922" s="87"/>
      <c r="AB922" s="87"/>
      <c r="AC922" s="87"/>
      <c r="AD922" s="87"/>
      <c r="AE922" s="87"/>
      <c r="AF922" s="87"/>
      <c r="AG922" s="87"/>
      <c r="AH922" s="87"/>
    </row>
    <row r="923" spans="1:34" ht="15" customHeight="1" x14ac:dyDescent="0.3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  <c r="AA923" s="87"/>
      <c r="AB923" s="87"/>
      <c r="AC923" s="87"/>
      <c r="AD923" s="87"/>
      <c r="AE923" s="87"/>
      <c r="AF923" s="87"/>
      <c r="AG923" s="87"/>
      <c r="AH923" s="87"/>
    </row>
    <row r="924" spans="1:34" ht="15" customHeight="1" x14ac:dyDescent="0.3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  <c r="AA924" s="87"/>
      <c r="AB924" s="87"/>
      <c r="AC924" s="87"/>
      <c r="AD924" s="87"/>
      <c r="AE924" s="87"/>
      <c r="AF924" s="87"/>
      <c r="AG924" s="87"/>
      <c r="AH924" s="87"/>
    </row>
    <row r="925" spans="1:34" ht="15" customHeight="1" x14ac:dyDescent="0.3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  <c r="AA925" s="87"/>
      <c r="AB925" s="87"/>
      <c r="AC925" s="87"/>
      <c r="AD925" s="87"/>
      <c r="AE925" s="87"/>
      <c r="AF925" s="87"/>
      <c r="AG925" s="87"/>
      <c r="AH925" s="87"/>
    </row>
    <row r="926" spans="1:34" ht="15" customHeight="1" x14ac:dyDescent="0.3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  <c r="AA926" s="87"/>
      <c r="AB926" s="87"/>
      <c r="AC926" s="87"/>
      <c r="AD926" s="87"/>
      <c r="AE926" s="87"/>
      <c r="AF926" s="87"/>
      <c r="AG926" s="87"/>
      <c r="AH926" s="87"/>
    </row>
    <row r="927" spans="1:34" ht="15" customHeight="1" x14ac:dyDescent="0.3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  <c r="AA927" s="87"/>
      <c r="AB927" s="87"/>
      <c r="AC927" s="87"/>
      <c r="AD927" s="87"/>
      <c r="AE927" s="87"/>
      <c r="AF927" s="87"/>
      <c r="AG927" s="87"/>
      <c r="AH927" s="87"/>
    </row>
    <row r="928" spans="1:34" ht="15" customHeight="1" x14ac:dyDescent="0.3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  <c r="AA928" s="87"/>
      <c r="AB928" s="87"/>
      <c r="AC928" s="87"/>
      <c r="AD928" s="87"/>
      <c r="AE928" s="87"/>
      <c r="AF928" s="87"/>
      <c r="AG928" s="87"/>
      <c r="AH928" s="87"/>
    </row>
    <row r="929" spans="1:34" ht="15" customHeight="1" x14ac:dyDescent="0.3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  <c r="AA929" s="87"/>
      <c r="AB929" s="87"/>
      <c r="AC929" s="87"/>
      <c r="AD929" s="87"/>
      <c r="AE929" s="87"/>
      <c r="AF929" s="87"/>
      <c r="AG929" s="87"/>
      <c r="AH929" s="87"/>
    </row>
    <row r="930" spans="1:34" ht="15" customHeight="1" x14ac:dyDescent="0.3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  <c r="AA930" s="87"/>
      <c r="AB930" s="87"/>
      <c r="AC930" s="87"/>
      <c r="AD930" s="87"/>
      <c r="AE930" s="87"/>
      <c r="AF930" s="87"/>
      <c r="AG930" s="87"/>
      <c r="AH930" s="87"/>
    </row>
    <row r="931" spans="1:34" ht="15" customHeight="1" x14ac:dyDescent="0.3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  <c r="AA931" s="87"/>
      <c r="AB931" s="87"/>
      <c r="AC931" s="87"/>
      <c r="AD931" s="87"/>
      <c r="AE931" s="87"/>
      <c r="AF931" s="87"/>
      <c r="AG931" s="87"/>
      <c r="AH931" s="87"/>
    </row>
    <row r="932" spans="1:34" ht="15" customHeight="1" x14ac:dyDescent="0.3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  <c r="AA932" s="87"/>
      <c r="AB932" s="87"/>
      <c r="AC932" s="87"/>
      <c r="AD932" s="87"/>
      <c r="AE932" s="87"/>
      <c r="AF932" s="87"/>
      <c r="AG932" s="87"/>
      <c r="AH932" s="87"/>
    </row>
    <row r="933" spans="1:34" ht="15" customHeight="1" x14ac:dyDescent="0.3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  <c r="AA933" s="87"/>
      <c r="AB933" s="87"/>
      <c r="AC933" s="87"/>
      <c r="AD933" s="87"/>
      <c r="AE933" s="87"/>
      <c r="AF933" s="87"/>
      <c r="AG933" s="87"/>
      <c r="AH933" s="87"/>
    </row>
    <row r="934" spans="1:34" ht="15" customHeight="1" x14ac:dyDescent="0.3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  <c r="AA934" s="87"/>
      <c r="AB934" s="87"/>
      <c r="AC934" s="87"/>
      <c r="AD934" s="87"/>
      <c r="AE934" s="87"/>
      <c r="AF934" s="87"/>
      <c r="AG934" s="87"/>
      <c r="AH934" s="87"/>
    </row>
    <row r="935" spans="1:34" ht="15" customHeight="1" x14ac:dyDescent="0.3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  <c r="AA935" s="87"/>
      <c r="AB935" s="87"/>
      <c r="AC935" s="87"/>
      <c r="AD935" s="87"/>
      <c r="AE935" s="87"/>
      <c r="AF935" s="87"/>
      <c r="AG935" s="87"/>
      <c r="AH935" s="87"/>
    </row>
    <row r="936" spans="1:34" ht="15" customHeight="1" x14ac:dyDescent="0.3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  <c r="AA936" s="87"/>
      <c r="AB936" s="87"/>
      <c r="AC936" s="87"/>
      <c r="AD936" s="87"/>
      <c r="AE936" s="87"/>
      <c r="AF936" s="87"/>
      <c r="AG936" s="87"/>
      <c r="AH936" s="87"/>
    </row>
    <row r="937" spans="1:34" ht="15" customHeight="1" x14ac:dyDescent="0.3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  <c r="AA937" s="87"/>
      <c r="AB937" s="87"/>
      <c r="AC937" s="87"/>
      <c r="AD937" s="87"/>
      <c r="AE937" s="87"/>
      <c r="AF937" s="87"/>
      <c r="AG937" s="87"/>
      <c r="AH937" s="87"/>
    </row>
    <row r="938" spans="1:34" ht="15" customHeight="1" x14ac:dyDescent="0.3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  <c r="AA938" s="87"/>
      <c r="AB938" s="87"/>
      <c r="AC938" s="87"/>
      <c r="AD938" s="87"/>
      <c r="AE938" s="87"/>
      <c r="AF938" s="87"/>
      <c r="AG938" s="87"/>
      <c r="AH938" s="87"/>
    </row>
    <row r="939" spans="1:34" ht="15" customHeight="1" x14ac:dyDescent="0.3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  <c r="AA939" s="87"/>
      <c r="AB939" s="87"/>
      <c r="AC939" s="87"/>
      <c r="AD939" s="87"/>
      <c r="AE939" s="87"/>
      <c r="AF939" s="87"/>
      <c r="AG939" s="87"/>
      <c r="AH939" s="87"/>
    </row>
    <row r="940" spans="1:34" ht="15" customHeight="1" x14ac:dyDescent="0.3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  <c r="AA940" s="87"/>
      <c r="AB940" s="87"/>
      <c r="AC940" s="87"/>
      <c r="AD940" s="87"/>
      <c r="AE940" s="87"/>
      <c r="AF940" s="87"/>
      <c r="AG940" s="87"/>
      <c r="AH940" s="87"/>
    </row>
    <row r="941" spans="1:34" ht="15" customHeight="1" x14ac:dyDescent="0.3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  <c r="AA941" s="87"/>
      <c r="AB941" s="87"/>
      <c r="AC941" s="87"/>
      <c r="AD941" s="87"/>
      <c r="AE941" s="87"/>
      <c r="AF941" s="87"/>
      <c r="AG941" s="87"/>
      <c r="AH941" s="87"/>
    </row>
    <row r="942" spans="1:34" ht="15" customHeight="1" x14ac:dyDescent="0.3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  <c r="AA942" s="87"/>
      <c r="AB942" s="87"/>
      <c r="AC942" s="87"/>
      <c r="AD942" s="87"/>
      <c r="AE942" s="87"/>
      <c r="AF942" s="87"/>
      <c r="AG942" s="87"/>
      <c r="AH942" s="87"/>
    </row>
    <row r="943" spans="1:34" ht="15" customHeight="1" x14ac:dyDescent="0.3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  <c r="AA943" s="87"/>
      <c r="AB943" s="87"/>
      <c r="AC943" s="87"/>
      <c r="AD943" s="87"/>
      <c r="AE943" s="87"/>
      <c r="AF943" s="87"/>
      <c r="AG943" s="87"/>
      <c r="AH943" s="87"/>
    </row>
    <row r="944" spans="1:34" ht="15" customHeight="1" x14ac:dyDescent="0.3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  <c r="AA944" s="87"/>
      <c r="AB944" s="87"/>
      <c r="AC944" s="87"/>
      <c r="AD944" s="87"/>
      <c r="AE944" s="87"/>
      <c r="AF944" s="87"/>
      <c r="AG944" s="87"/>
      <c r="AH944" s="87"/>
    </row>
    <row r="945" spans="1:34" ht="15" customHeight="1" x14ac:dyDescent="0.3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  <c r="AA945" s="87"/>
      <c r="AB945" s="87"/>
      <c r="AC945" s="87"/>
      <c r="AD945" s="87"/>
      <c r="AE945" s="87"/>
      <c r="AF945" s="87"/>
      <c r="AG945" s="87"/>
      <c r="AH945" s="87"/>
    </row>
    <row r="946" spans="1:34" ht="15" customHeight="1" x14ac:dyDescent="0.3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  <c r="AA946" s="87"/>
      <c r="AB946" s="87"/>
      <c r="AC946" s="87"/>
      <c r="AD946" s="87"/>
      <c r="AE946" s="87"/>
      <c r="AF946" s="87"/>
      <c r="AG946" s="87"/>
      <c r="AH946" s="87"/>
    </row>
    <row r="947" spans="1:34" ht="15" customHeight="1" x14ac:dyDescent="0.3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  <c r="AA947" s="87"/>
      <c r="AB947" s="87"/>
      <c r="AC947" s="87"/>
      <c r="AD947" s="87"/>
      <c r="AE947" s="87"/>
      <c r="AF947" s="87"/>
      <c r="AG947" s="87"/>
      <c r="AH947" s="87"/>
    </row>
    <row r="948" spans="1:34" ht="15" customHeight="1" x14ac:dyDescent="0.3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  <c r="AA948" s="87"/>
      <c r="AB948" s="87"/>
      <c r="AC948" s="87"/>
      <c r="AD948" s="87"/>
      <c r="AE948" s="87"/>
      <c r="AF948" s="87"/>
      <c r="AG948" s="87"/>
      <c r="AH948" s="87"/>
    </row>
    <row r="949" spans="1:34" ht="15" customHeight="1" x14ac:dyDescent="0.3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  <c r="AA949" s="87"/>
      <c r="AB949" s="87"/>
      <c r="AC949" s="87"/>
      <c r="AD949" s="87"/>
      <c r="AE949" s="87"/>
      <c r="AF949" s="87"/>
      <c r="AG949" s="87"/>
      <c r="AH949" s="87"/>
    </row>
    <row r="950" spans="1:34" ht="15" customHeight="1" x14ac:dyDescent="0.3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  <c r="AA950" s="87"/>
      <c r="AB950" s="87"/>
      <c r="AC950" s="87"/>
      <c r="AD950" s="87"/>
      <c r="AE950" s="87"/>
      <c r="AF950" s="87"/>
      <c r="AG950" s="87"/>
      <c r="AH950" s="87"/>
    </row>
    <row r="951" spans="1:34" ht="15" customHeight="1" x14ac:dyDescent="0.3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  <c r="AA951" s="87"/>
      <c r="AB951" s="87"/>
      <c r="AC951" s="87"/>
      <c r="AD951" s="87"/>
      <c r="AE951" s="87"/>
      <c r="AF951" s="87"/>
      <c r="AG951" s="87"/>
      <c r="AH951" s="87"/>
    </row>
    <row r="952" spans="1:34" ht="15" customHeight="1" x14ac:dyDescent="0.3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  <c r="AA952" s="87"/>
      <c r="AB952" s="87"/>
      <c r="AC952" s="87"/>
      <c r="AD952" s="87"/>
      <c r="AE952" s="87"/>
      <c r="AF952" s="87"/>
      <c r="AG952" s="87"/>
      <c r="AH952" s="87"/>
    </row>
    <row r="953" spans="1:34" ht="15" customHeight="1" x14ac:dyDescent="0.3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  <c r="AA953" s="87"/>
      <c r="AB953" s="87"/>
      <c r="AC953" s="87"/>
      <c r="AD953" s="87"/>
      <c r="AE953" s="87"/>
      <c r="AF953" s="87"/>
      <c r="AG953" s="87"/>
      <c r="AH953" s="87"/>
    </row>
    <row r="954" spans="1:34" ht="15" customHeight="1" x14ac:dyDescent="0.3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  <c r="AA954" s="87"/>
      <c r="AB954" s="87"/>
      <c r="AC954" s="87"/>
      <c r="AD954" s="87"/>
      <c r="AE954" s="87"/>
      <c r="AF954" s="87"/>
      <c r="AG954" s="87"/>
      <c r="AH954" s="87"/>
    </row>
    <row r="955" spans="1:34" ht="15" customHeight="1" x14ac:dyDescent="0.3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  <c r="AA955" s="87"/>
      <c r="AB955" s="87"/>
      <c r="AC955" s="87"/>
      <c r="AD955" s="87"/>
      <c r="AE955" s="87"/>
      <c r="AF955" s="87"/>
      <c r="AG955" s="87"/>
      <c r="AH955" s="87"/>
    </row>
    <row r="956" spans="1:34" ht="15" customHeight="1" x14ac:dyDescent="0.3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  <c r="AA956" s="87"/>
      <c r="AB956" s="87"/>
      <c r="AC956" s="87"/>
      <c r="AD956" s="87"/>
      <c r="AE956" s="87"/>
      <c r="AF956" s="87"/>
      <c r="AG956" s="87"/>
      <c r="AH956" s="87"/>
    </row>
    <row r="957" spans="1:34" ht="15" customHeight="1" x14ac:dyDescent="0.3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  <c r="AA957" s="87"/>
      <c r="AB957" s="87"/>
      <c r="AC957" s="87"/>
      <c r="AD957" s="87"/>
      <c r="AE957" s="87"/>
      <c r="AF957" s="87"/>
      <c r="AG957" s="87"/>
      <c r="AH957" s="87"/>
    </row>
    <row r="958" spans="1:34" ht="15" customHeight="1" x14ac:dyDescent="0.3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  <c r="AA958" s="87"/>
      <c r="AB958" s="87"/>
      <c r="AC958" s="87"/>
      <c r="AD958" s="87"/>
      <c r="AE958" s="87"/>
      <c r="AF958" s="87"/>
      <c r="AG958" s="87"/>
      <c r="AH958" s="87"/>
    </row>
    <row r="959" spans="1:34" ht="15" customHeight="1" x14ac:dyDescent="0.3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  <c r="AA959" s="87"/>
      <c r="AB959" s="87"/>
      <c r="AC959" s="87"/>
      <c r="AD959" s="87"/>
      <c r="AE959" s="87"/>
      <c r="AF959" s="87"/>
      <c r="AG959" s="87"/>
      <c r="AH959" s="87"/>
    </row>
    <row r="960" spans="1:34" ht="15" customHeight="1" x14ac:dyDescent="0.3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  <c r="AA960" s="87"/>
      <c r="AB960" s="87"/>
      <c r="AC960" s="87"/>
      <c r="AD960" s="87"/>
      <c r="AE960" s="87"/>
      <c r="AF960" s="87"/>
      <c r="AG960" s="87"/>
      <c r="AH960" s="87"/>
    </row>
    <row r="961" spans="1:34" ht="15" customHeight="1" x14ac:dyDescent="0.3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  <c r="AA961" s="87"/>
      <c r="AB961" s="87"/>
      <c r="AC961" s="87"/>
      <c r="AD961" s="87"/>
      <c r="AE961" s="87"/>
      <c r="AF961" s="87"/>
      <c r="AG961" s="87"/>
      <c r="AH961" s="87"/>
    </row>
    <row r="962" spans="1:34" ht="15" customHeight="1" x14ac:dyDescent="0.3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  <c r="AA962" s="87"/>
      <c r="AB962" s="87"/>
      <c r="AC962" s="87"/>
      <c r="AD962" s="87"/>
      <c r="AE962" s="87"/>
      <c r="AF962" s="87"/>
      <c r="AG962" s="87"/>
      <c r="AH962" s="87"/>
    </row>
    <row r="963" spans="1:34" ht="15" customHeight="1" x14ac:dyDescent="0.3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  <c r="AA963" s="87"/>
      <c r="AB963" s="87"/>
      <c r="AC963" s="87"/>
      <c r="AD963" s="87"/>
      <c r="AE963" s="87"/>
      <c r="AF963" s="87"/>
      <c r="AG963" s="87"/>
      <c r="AH963" s="87"/>
    </row>
    <row r="964" spans="1:34" ht="15" customHeight="1" x14ac:dyDescent="0.3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  <c r="AA964" s="87"/>
      <c r="AB964" s="87"/>
      <c r="AC964" s="87"/>
      <c r="AD964" s="87"/>
      <c r="AE964" s="87"/>
      <c r="AF964" s="87"/>
      <c r="AG964" s="87"/>
      <c r="AH964" s="87"/>
    </row>
    <row r="965" spans="1:34" ht="15" customHeight="1" x14ac:dyDescent="0.3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  <c r="AA965" s="87"/>
      <c r="AB965" s="87"/>
      <c r="AC965" s="87"/>
      <c r="AD965" s="87"/>
      <c r="AE965" s="87"/>
      <c r="AF965" s="87"/>
      <c r="AG965" s="87"/>
      <c r="AH965" s="87"/>
    </row>
    <row r="966" spans="1:34" ht="15" customHeight="1" x14ac:dyDescent="0.3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  <c r="AA966" s="87"/>
      <c r="AB966" s="87"/>
      <c r="AC966" s="87"/>
      <c r="AD966" s="87"/>
      <c r="AE966" s="87"/>
      <c r="AF966" s="87"/>
      <c r="AG966" s="87"/>
      <c r="AH966" s="87"/>
    </row>
    <row r="967" spans="1:34" ht="15" customHeight="1" x14ac:dyDescent="0.3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  <c r="AA967" s="87"/>
      <c r="AB967" s="87"/>
      <c r="AC967" s="87"/>
      <c r="AD967" s="87"/>
      <c r="AE967" s="87"/>
      <c r="AF967" s="87"/>
      <c r="AG967" s="87"/>
      <c r="AH967" s="87"/>
    </row>
    <row r="968" spans="1:34" ht="15" customHeight="1" x14ac:dyDescent="0.3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  <c r="AA968" s="87"/>
      <c r="AB968" s="87"/>
      <c r="AC968" s="87"/>
      <c r="AD968" s="87"/>
      <c r="AE968" s="87"/>
      <c r="AF968" s="87"/>
      <c r="AG968" s="87"/>
      <c r="AH968" s="87"/>
    </row>
    <row r="969" spans="1:34" ht="15" customHeight="1" x14ac:dyDescent="0.3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  <c r="AA969" s="87"/>
      <c r="AB969" s="87"/>
      <c r="AC969" s="87"/>
      <c r="AD969" s="87"/>
      <c r="AE969" s="87"/>
      <c r="AF969" s="87"/>
      <c r="AG969" s="87"/>
      <c r="AH969" s="87"/>
    </row>
    <row r="970" spans="1:34" ht="15" customHeight="1" x14ac:dyDescent="0.3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  <c r="AA970" s="87"/>
      <c r="AB970" s="87"/>
      <c r="AC970" s="87"/>
      <c r="AD970" s="87"/>
      <c r="AE970" s="87"/>
      <c r="AF970" s="87"/>
      <c r="AG970" s="87"/>
      <c r="AH970" s="87"/>
    </row>
    <row r="971" spans="1:34" ht="15" customHeight="1" x14ac:dyDescent="0.3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  <c r="AA971" s="87"/>
      <c r="AB971" s="87"/>
      <c r="AC971" s="87"/>
      <c r="AD971" s="87"/>
      <c r="AE971" s="87"/>
      <c r="AF971" s="87"/>
      <c r="AG971" s="87"/>
      <c r="AH971" s="87"/>
    </row>
    <row r="972" spans="1:34" ht="15" customHeight="1" x14ac:dyDescent="0.3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  <c r="AA972" s="87"/>
      <c r="AB972" s="87"/>
      <c r="AC972" s="87"/>
      <c r="AD972" s="87"/>
      <c r="AE972" s="87"/>
      <c r="AF972" s="87"/>
      <c r="AG972" s="87"/>
      <c r="AH972" s="87"/>
    </row>
    <row r="973" spans="1:34" ht="15" customHeight="1" x14ac:dyDescent="0.3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  <c r="AA973" s="87"/>
      <c r="AB973" s="87"/>
      <c r="AC973" s="87"/>
      <c r="AD973" s="87"/>
      <c r="AE973" s="87"/>
      <c r="AF973" s="87"/>
      <c r="AG973" s="87"/>
      <c r="AH973" s="87"/>
    </row>
    <row r="974" spans="1:34" ht="15" customHeight="1" x14ac:dyDescent="0.3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  <c r="AA974" s="87"/>
      <c r="AB974" s="87"/>
      <c r="AC974" s="87"/>
      <c r="AD974" s="87"/>
      <c r="AE974" s="87"/>
      <c r="AF974" s="87"/>
      <c r="AG974" s="87"/>
      <c r="AH974" s="87"/>
    </row>
    <row r="975" spans="1:34" ht="15" customHeight="1" x14ac:dyDescent="0.3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  <c r="AA975" s="87"/>
      <c r="AB975" s="87"/>
      <c r="AC975" s="87"/>
      <c r="AD975" s="87"/>
      <c r="AE975" s="87"/>
      <c r="AF975" s="87"/>
      <c r="AG975" s="87"/>
      <c r="AH975" s="87"/>
    </row>
    <row r="976" spans="1:34" ht="15" customHeight="1" x14ac:dyDescent="0.3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  <c r="AA976" s="87"/>
      <c r="AB976" s="87"/>
      <c r="AC976" s="87"/>
      <c r="AD976" s="87"/>
      <c r="AE976" s="87"/>
      <c r="AF976" s="87"/>
      <c r="AG976" s="87"/>
      <c r="AH976" s="87"/>
    </row>
    <row r="977" spans="1:34" ht="15" customHeight="1" x14ac:dyDescent="0.3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  <c r="AA977" s="87"/>
      <c r="AB977" s="87"/>
      <c r="AC977" s="87"/>
      <c r="AD977" s="87"/>
      <c r="AE977" s="87"/>
      <c r="AF977" s="87"/>
      <c r="AG977" s="87"/>
      <c r="AH977" s="87"/>
    </row>
    <row r="978" spans="1:34" ht="15" customHeight="1" x14ac:dyDescent="0.3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  <c r="AA978" s="87"/>
      <c r="AB978" s="87"/>
      <c r="AC978" s="87"/>
      <c r="AD978" s="87"/>
      <c r="AE978" s="87"/>
      <c r="AF978" s="87"/>
      <c r="AG978" s="87"/>
      <c r="AH978" s="87"/>
    </row>
    <row r="979" spans="1:34" ht="15" customHeight="1" x14ac:dyDescent="0.3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  <c r="AA979" s="87"/>
      <c r="AB979" s="87"/>
      <c r="AC979" s="87"/>
      <c r="AD979" s="87"/>
      <c r="AE979" s="87"/>
      <c r="AF979" s="87"/>
      <c r="AG979" s="87"/>
      <c r="AH979" s="87"/>
    </row>
    <row r="980" spans="1:34" ht="15" customHeight="1" x14ac:dyDescent="0.3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  <c r="AA980" s="87"/>
      <c r="AB980" s="87"/>
      <c r="AC980" s="87"/>
      <c r="AD980" s="87"/>
      <c r="AE980" s="87"/>
      <c r="AF980" s="87"/>
      <c r="AG980" s="87"/>
      <c r="AH980" s="87"/>
    </row>
    <row r="981" spans="1:34" ht="15" customHeight="1" x14ac:dyDescent="0.3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  <c r="AA981" s="87"/>
      <c r="AB981" s="87"/>
      <c r="AC981" s="87"/>
      <c r="AD981" s="87"/>
      <c r="AE981" s="87"/>
      <c r="AF981" s="87"/>
      <c r="AG981" s="87"/>
      <c r="AH981" s="87"/>
    </row>
    <row r="982" spans="1:34" ht="15" customHeight="1" x14ac:dyDescent="0.3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  <c r="AA982" s="87"/>
      <c r="AB982" s="87"/>
      <c r="AC982" s="87"/>
      <c r="AD982" s="87"/>
      <c r="AE982" s="87"/>
      <c r="AF982" s="87"/>
      <c r="AG982" s="87"/>
      <c r="AH982" s="87"/>
    </row>
    <row r="983" spans="1:34" ht="15" customHeight="1" x14ac:dyDescent="0.3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  <c r="AA983" s="87"/>
      <c r="AB983" s="87"/>
      <c r="AC983" s="87"/>
      <c r="AD983" s="87"/>
      <c r="AE983" s="87"/>
      <c r="AF983" s="87"/>
      <c r="AG983" s="87"/>
      <c r="AH983" s="87"/>
    </row>
    <row r="984" spans="1:34" ht="15" customHeight="1" x14ac:dyDescent="0.3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  <c r="AA984" s="87"/>
      <c r="AB984" s="87"/>
      <c r="AC984" s="87"/>
      <c r="AD984" s="87"/>
      <c r="AE984" s="87"/>
      <c r="AF984" s="87"/>
      <c r="AG984" s="87"/>
      <c r="AH984" s="87"/>
    </row>
    <row r="985" spans="1:34" ht="15" customHeight="1" x14ac:dyDescent="0.3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  <c r="AA985" s="87"/>
      <c r="AB985" s="87"/>
      <c r="AC985" s="87"/>
      <c r="AD985" s="87"/>
      <c r="AE985" s="87"/>
      <c r="AF985" s="87"/>
      <c r="AG985" s="87"/>
      <c r="AH985" s="87"/>
    </row>
    <row r="986" spans="1:34" ht="15" customHeight="1" x14ac:dyDescent="0.3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  <c r="AA986" s="87"/>
      <c r="AB986" s="87"/>
      <c r="AC986" s="87"/>
      <c r="AD986" s="87"/>
      <c r="AE986" s="87"/>
      <c r="AF986" s="87"/>
      <c r="AG986" s="87"/>
      <c r="AH986" s="87"/>
    </row>
    <row r="987" spans="1:34" ht="15" customHeight="1" x14ac:dyDescent="0.3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  <c r="AA987" s="87"/>
      <c r="AB987" s="87"/>
      <c r="AC987" s="87"/>
      <c r="AD987" s="87"/>
      <c r="AE987" s="87"/>
      <c r="AF987" s="87"/>
      <c r="AG987" s="87"/>
      <c r="AH987" s="87"/>
    </row>
    <row r="988" spans="1:34" ht="15" customHeight="1" x14ac:dyDescent="0.3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  <c r="AA988" s="87"/>
      <c r="AB988" s="87"/>
      <c r="AC988" s="87"/>
      <c r="AD988" s="87"/>
      <c r="AE988" s="87"/>
      <c r="AF988" s="87"/>
      <c r="AG988" s="87"/>
      <c r="AH988" s="87"/>
    </row>
    <row r="989" spans="1:34" ht="15" customHeight="1" x14ac:dyDescent="0.3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  <c r="AA989" s="87"/>
      <c r="AB989" s="87"/>
      <c r="AC989" s="87"/>
      <c r="AD989" s="87"/>
      <c r="AE989" s="87"/>
      <c r="AF989" s="87"/>
      <c r="AG989" s="87"/>
      <c r="AH989" s="87"/>
    </row>
    <row r="990" spans="1:34" ht="15" customHeight="1" x14ac:dyDescent="0.3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  <c r="AA990" s="87"/>
      <c r="AB990" s="87"/>
      <c r="AC990" s="87"/>
      <c r="AD990" s="87"/>
      <c r="AE990" s="87"/>
      <c r="AF990" s="87"/>
      <c r="AG990" s="87"/>
      <c r="AH990" s="87"/>
    </row>
    <row r="991" spans="1:34" ht="15" customHeight="1" x14ac:dyDescent="0.3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  <c r="AA991" s="87"/>
      <c r="AB991" s="87"/>
      <c r="AC991" s="87"/>
      <c r="AD991" s="87"/>
      <c r="AE991" s="87"/>
      <c r="AF991" s="87"/>
      <c r="AG991" s="87"/>
      <c r="AH991" s="87"/>
    </row>
    <row r="992" spans="1:34" ht="15" customHeight="1" x14ac:dyDescent="0.3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  <c r="AA992" s="87"/>
      <c r="AB992" s="87"/>
      <c r="AC992" s="87"/>
      <c r="AD992" s="87"/>
      <c r="AE992" s="87"/>
      <c r="AF992" s="87"/>
      <c r="AG992" s="87"/>
      <c r="AH992" s="87"/>
    </row>
    <row r="993" spans="1:34" ht="15" customHeight="1" x14ac:dyDescent="0.3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  <c r="AA993" s="87"/>
      <c r="AB993" s="87"/>
      <c r="AC993" s="87"/>
      <c r="AD993" s="87"/>
      <c r="AE993" s="87"/>
      <c r="AF993" s="87"/>
      <c r="AG993" s="87"/>
      <c r="AH993" s="87"/>
    </row>
    <row r="994" spans="1:34" ht="15" customHeight="1" x14ac:dyDescent="0.3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  <c r="AA994" s="87"/>
      <c r="AB994" s="87"/>
      <c r="AC994" s="87"/>
      <c r="AD994" s="87"/>
      <c r="AE994" s="87"/>
      <c r="AF994" s="87"/>
      <c r="AG994" s="87"/>
      <c r="AH994" s="87"/>
    </row>
    <row r="995" spans="1:34" ht="15" customHeight="1" x14ac:dyDescent="0.3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  <c r="AA995" s="87"/>
      <c r="AB995" s="87"/>
      <c r="AC995" s="87"/>
      <c r="AD995" s="87"/>
      <c r="AE995" s="87"/>
      <c r="AF995" s="87"/>
      <c r="AG995" s="87"/>
      <c r="AH995" s="87"/>
    </row>
    <row r="996" spans="1:34" ht="15" customHeight="1" x14ac:dyDescent="0.3">
      <c r="A996" s="8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  <c r="AA996" s="87"/>
      <c r="AB996" s="87"/>
      <c r="AC996" s="87"/>
      <c r="AD996" s="87"/>
      <c r="AE996" s="87"/>
      <c r="AF996" s="87"/>
      <c r="AG996" s="87"/>
      <c r="AH996" s="87"/>
    </row>
    <row r="997" spans="1:34" ht="15" customHeight="1" x14ac:dyDescent="0.3">
      <c r="A997" s="87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  <c r="AA997" s="87"/>
      <c r="AB997" s="87"/>
      <c r="AC997" s="87"/>
      <c r="AD997" s="87"/>
      <c r="AE997" s="87"/>
      <c r="AF997" s="87"/>
      <c r="AG997" s="87"/>
      <c r="AH997" s="87"/>
    </row>
    <row r="998" spans="1:34" ht="15" customHeight="1" x14ac:dyDescent="0.3">
      <c r="A998" s="8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  <c r="AA998" s="87"/>
      <c r="AB998" s="87"/>
      <c r="AC998" s="87"/>
      <c r="AD998" s="87"/>
      <c r="AE998" s="87"/>
      <c r="AF998" s="87"/>
      <c r="AG998" s="87"/>
      <c r="AH998" s="87"/>
    </row>
    <row r="999" spans="1:34" ht="15" customHeight="1" x14ac:dyDescent="0.3">
      <c r="A999" s="87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  <c r="AA999" s="87"/>
      <c r="AB999" s="87"/>
      <c r="AC999" s="87"/>
      <c r="AD999" s="87"/>
      <c r="AE999" s="87"/>
      <c r="AF999" s="87"/>
      <c r="AG999" s="87"/>
      <c r="AH999" s="87"/>
    </row>
    <row r="1000" spans="1:34" ht="15" customHeight="1" x14ac:dyDescent="0.3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  <c r="AA1000" s="87"/>
      <c r="AB1000" s="87"/>
      <c r="AC1000" s="87"/>
      <c r="AD1000" s="87"/>
      <c r="AE1000" s="87"/>
      <c r="AF1000" s="87"/>
      <c r="AG1000" s="87"/>
      <c r="AH1000" s="87"/>
    </row>
    <row r="1001" spans="1:34" ht="15" customHeight="1" x14ac:dyDescent="0.3">
      <c r="A1001" s="87"/>
      <c r="B1001" s="87"/>
      <c r="C1001" s="87"/>
      <c r="D1001" s="87"/>
      <c r="E1001" s="87"/>
      <c r="F1001" s="87"/>
      <c r="G1001" s="87"/>
      <c r="H1001" s="87"/>
      <c r="I1001" s="87"/>
      <c r="J1001" s="87"/>
      <c r="K1001" s="87"/>
      <c r="L1001" s="87"/>
      <c r="M1001" s="87"/>
      <c r="N1001" s="87"/>
      <c r="O1001" s="87"/>
      <c r="P1001" s="87"/>
      <c r="Q1001" s="87"/>
      <c r="R1001" s="87"/>
      <c r="S1001" s="87"/>
      <c r="T1001" s="87"/>
      <c r="U1001" s="87"/>
      <c r="V1001" s="87"/>
      <c r="W1001" s="87"/>
      <c r="X1001" s="87"/>
      <c r="Y1001" s="87"/>
      <c r="Z1001" s="87"/>
      <c r="AA1001" s="87"/>
      <c r="AB1001" s="87"/>
      <c r="AC1001" s="87"/>
      <c r="AD1001" s="87"/>
      <c r="AE1001" s="87"/>
      <c r="AF1001" s="87"/>
      <c r="AG1001" s="87"/>
      <c r="AH1001" s="87"/>
    </row>
    <row r="1002" spans="1:34" ht="15" customHeight="1" x14ac:dyDescent="0.3">
      <c r="A1002" s="87"/>
      <c r="B1002" s="87"/>
      <c r="C1002" s="87"/>
      <c r="D1002" s="87"/>
      <c r="E1002" s="87"/>
      <c r="F1002" s="87"/>
      <c r="G1002" s="87"/>
      <c r="H1002" s="87"/>
      <c r="I1002" s="87"/>
      <c r="J1002" s="87"/>
      <c r="K1002" s="87"/>
      <c r="L1002" s="87"/>
      <c r="M1002" s="87"/>
      <c r="N1002" s="87"/>
      <c r="O1002" s="87"/>
      <c r="P1002" s="87"/>
      <c r="Q1002" s="87"/>
      <c r="R1002" s="87"/>
      <c r="S1002" s="87"/>
      <c r="T1002" s="87"/>
      <c r="U1002" s="87"/>
      <c r="V1002" s="87"/>
      <c r="W1002" s="87"/>
      <c r="X1002" s="87"/>
      <c r="Y1002" s="87"/>
      <c r="Z1002" s="87"/>
      <c r="AA1002" s="87"/>
      <c r="AB1002" s="87"/>
      <c r="AC1002" s="87"/>
      <c r="AD1002" s="87"/>
      <c r="AE1002" s="87"/>
      <c r="AF1002" s="87"/>
      <c r="AG1002" s="87"/>
      <c r="AH1002" s="87"/>
    </row>
    <row r="1003" spans="1:34" ht="15" customHeight="1" x14ac:dyDescent="0.3">
      <c r="A1003" s="87"/>
      <c r="B1003" s="87"/>
      <c r="C1003" s="87"/>
      <c r="D1003" s="87"/>
      <c r="E1003" s="87"/>
      <c r="F1003" s="87"/>
      <c r="G1003" s="87"/>
      <c r="H1003" s="87"/>
      <c r="I1003" s="87"/>
      <c r="J1003" s="87"/>
      <c r="K1003" s="87"/>
      <c r="L1003" s="87"/>
      <c r="M1003" s="87"/>
      <c r="N1003" s="87"/>
      <c r="O1003" s="87"/>
      <c r="P1003" s="87"/>
      <c r="Q1003" s="87"/>
      <c r="R1003" s="87"/>
      <c r="S1003" s="87"/>
      <c r="T1003" s="87"/>
      <c r="U1003" s="87"/>
      <c r="V1003" s="87"/>
      <c r="W1003" s="87"/>
      <c r="X1003" s="87"/>
      <c r="Y1003" s="87"/>
      <c r="Z1003" s="87"/>
      <c r="AA1003" s="87"/>
      <c r="AB1003" s="87"/>
      <c r="AC1003" s="87"/>
      <c r="AD1003" s="87"/>
      <c r="AE1003" s="87"/>
      <c r="AF1003" s="87"/>
      <c r="AG1003" s="87"/>
      <c r="AH1003" s="87"/>
    </row>
    <row r="1004" spans="1:34" ht="15" customHeight="1" x14ac:dyDescent="0.3">
      <c r="A1004" s="87"/>
      <c r="B1004" s="87"/>
      <c r="C1004" s="87"/>
      <c r="D1004" s="87"/>
      <c r="E1004" s="87"/>
      <c r="F1004" s="87"/>
      <c r="G1004" s="87"/>
      <c r="H1004" s="87"/>
      <c r="I1004" s="87"/>
      <c r="J1004" s="87"/>
      <c r="K1004" s="87"/>
      <c r="L1004" s="87"/>
      <c r="M1004" s="87"/>
      <c r="N1004" s="87"/>
      <c r="O1004" s="87"/>
      <c r="P1004" s="87"/>
      <c r="Q1004" s="87"/>
      <c r="R1004" s="87"/>
      <c r="S1004" s="87"/>
      <c r="T1004" s="87"/>
      <c r="U1004" s="87"/>
      <c r="V1004" s="87"/>
      <c r="W1004" s="87"/>
      <c r="X1004" s="87"/>
      <c r="Y1004" s="87"/>
      <c r="Z1004" s="87"/>
      <c r="AA1004" s="87"/>
      <c r="AB1004" s="87"/>
      <c r="AC1004" s="87"/>
      <c r="AD1004" s="87"/>
      <c r="AE1004" s="87"/>
      <c r="AF1004" s="87"/>
      <c r="AG1004" s="87"/>
      <c r="AH1004" s="87"/>
    </row>
    <row r="1005" spans="1:34" ht="15" customHeight="1" x14ac:dyDescent="0.3">
      <c r="A1005" s="87"/>
      <c r="B1005" s="87"/>
      <c r="C1005" s="87"/>
      <c r="D1005" s="87"/>
      <c r="E1005" s="87"/>
      <c r="F1005" s="87"/>
      <c r="G1005" s="87"/>
      <c r="H1005" s="87"/>
      <c r="I1005" s="87"/>
      <c r="J1005" s="87"/>
      <c r="K1005" s="87"/>
      <c r="L1005" s="87"/>
      <c r="M1005" s="87"/>
      <c r="N1005" s="87"/>
      <c r="O1005" s="87"/>
      <c r="P1005" s="87"/>
      <c r="Q1005" s="87"/>
      <c r="R1005" s="87"/>
      <c r="S1005" s="87"/>
      <c r="T1005" s="87"/>
      <c r="U1005" s="87"/>
      <c r="V1005" s="87"/>
      <c r="W1005" s="87"/>
      <c r="X1005" s="87"/>
      <c r="Y1005" s="87"/>
      <c r="Z1005" s="87"/>
      <c r="AA1005" s="87"/>
      <c r="AB1005" s="87"/>
      <c r="AC1005" s="87"/>
      <c r="AD1005" s="87"/>
      <c r="AE1005" s="87"/>
      <c r="AF1005" s="87"/>
      <c r="AG1005" s="87"/>
      <c r="AH1005" s="87"/>
    </row>
    <row r="1006" spans="1:34" ht="15" customHeight="1" x14ac:dyDescent="0.3">
      <c r="A1006" s="87"/>
      <c r="B1006" s="87"/>
      <c r="C1006" s="87"/>
      <c r="D1006" s="87"/>
      <c r="E1006" s="87"/>
      <c r="F1006" s="87"/>
      <c r="G1006" s="87"/>
      <c r="H1006" s="87"/>
      <c r="I1006" s="87"/>
      <c r="J1006" s="87"/>
      <c r="K1006" s="87"/>
      <c r="L1006" s="87"/>
      <c r="M1006" s="87"/>
      <c r="N1006" s="87"/>
      <c r="O1006" s="87"/>
      <c r="P1006" s="87"/>
      <c r="Q1006" s="87"/>
      <c r="R1006" s="87"/>
      <c r="S1006" s="87"/>
      <c r="T1006" s="87"/>
      <c r="U1006" s="87"/>
      <c r="V1006" s="87"/>
      <c r="W1006" s="87"/>
      <c r="X1006" s="87"/>
      <c r="Y1006" s="87"/>
      <c r="Z1006" s="87"/>
      <c r="AA1006" s="87"/>
      <c r="AB1006" s="87"/>
      <c r="AC1006" s="87"/>
      <c r="AD1006" s="87"/>
      <c r="AE1006" s="87"/>
      <c r="AF1006" s="87"/>
      <c r="AG1006" s="87"/>
      <c r="AH1006" s="87"/>
    </row>
    <row r="1007" spans="1:34" ht="15" customHeight="1" x14ac:dyDescent="0.3">
      <c r="A1007" s="87"/>
      <c r="B1007" s="87"/>
      <c r="C1007" s="87"/>
      <c r="D1007" s="87"/>
      <c r="E1007" s="87"/>
      <c r="F1007" s="87"/>
      <c r="G1007" s="87"/>
      <c r="H1007" s="87"/>
      <c r="I1007" s="87"/>
      <c r="J1007" s="87"/>
      <c r="K1007" s="87"/>
      <c r="L1007" s="87"/>
      <c r="M1007" s="87"/>
      <c r="N1007" s="87"/>
      <c r="O1007" s="87"/>
      <c r="P1007" s="87"/>
      <c r="Q1007" s="87"/>
      <c r="R1007" s="87"/>
      <c r="S1007" s="87"/>
      <c r="T1007" s="87"/>
      <c r="U1007" s="87"/>
      <c r="V1007" s="87"/>
      <c r="W1007" s="87"/>
      <c r="X1007" s="87"/>
      <c r="Y1007" s="87"/>
      <c r="Z1007" s="87"/>
      <c r="AA1007" s="87"/>
      <c r="AB1007" s="87"/>
      <c r="AC1007" s="87"/>
      <c r="AD1007" s="87"/>
      <c r="AE1007" s="87"/>
      <c r="AF1007" s="87"/>
      <c r="AG1007" s="87"/>
      <c r="AH1007" s="87"/>
    </row>
    <row r="1008" spans="1:34" ht="15" customHeight="1" x14ac:dyDescent="0.3">
      <c r="A1008" s="87"/>
      <c r="B1008" s="87"/>
      <c r="C1008" s="87"/>
      <c r="D1008" s="87"/>
      <c r="E1008" s="87"/>
      <c r="F1008" s="87"/>
      <c r="G1008" s="87"/>
      <c r="H1008" s="87"/>
      <c r="I1008" s="87"/>
      <c r="J1008" s="87"/>
      <c r="K1008" s="87"/>
      <c r="L1008" s="87"/>
      <c r="M1008" s="87"/>
      <c r="N1008" s="87"/>
      <c r="O1008" s="87"/>
      <c r="P1008" s="87"/>
      <c r="Q1008" s="87"/>
      <c r="R1008" s="87"/>
      <c r="S1008" s="87"/>
      <c r="T1008" s="87"/>
      <c r="U1008" s="87"/>
      <c r="V1008" s="87"/>
      <c r="W1008" s="87"/>
      <c r="X1008" s="87"/>
      <c r="Y1008" s="87"/>
      <c r="Z1008" s="87"/>
      <c r="AA1008" s="87"/>
      <c r="AB1008" s="87"/>
      <c r="AC1008" s="87"/>
      <c r="AD1008" s="87"/>
      <c r="AE1008" s="87"/>
      <c r="AF1008" s="87"/>
      <c r="AG1008" s="87"/>
      <c r="AH1008" s="87"/>
    </row>
    <row r="1009" spans="1:34" ht="15" customHeight="1" x14ac:dyDescent="0.3">
      <c r="A1009" s="87"/>
      <c r="B1009" s="87"/>
      <c r="C1009" s="87"/>
      <c r="D1009" s="87"/>
      <c r="E1009" s="87"/>
      <c r="F1009" s="87"/>
      <c r="G1009" s="87"/>
      <c r="H1009" s="87"/>
      <c r="I1009" s="87"/>
      <c r="J1009" s="87"/>
      <c r="K1009" s="87"/>
      <c r="L1009" s="87"/>
      <c r="M1009" s="87"/>
      <c r="N1009" s="87"/>
      <c r="O1009" s="87"/>
      <c r="P1009" s="87"/>
      <c r="Q1009" s="87"/>
      <c r="R1009" s="87"/>
      <c r="S1009" s="87"/>
      <c r="T1009" s="87"/>
      <c r="U1009" s="87"/>
      <c r="V1009" s="87"/>
      <c r="W1009" s="87"/>
      <c r="X1009" s="87"/>
      <c r="Y1009" s="87"/>
      <c r="Z1009" s="87"/>
      <c r="AA1009" s="87"/>
      <c r="AB1009" s="87"/>
      <c r="AC1009" s="87"/>
      <c r="AD1009" s="87"/>
      <c r="AE1009" s="87"/>
      <c r="AF1009" s="87"/>
      <c r="AG1009" s="87"/>
      <c r="AH1009" s="87"/>
    </row>
    <row r="1010" spans="1:34" ht="15" customHeight="1" x14ac:dyDescent="0.3">
      <c r="A1010" s="87"/>
      <c r="B1010" s="87"/>
      <c r="C1010" s="87"/>
      <c r="D1010" s="87"/>
      <c r="E1010" s="87"/>
      <c r="F1010" s="87"/>
      <c r="G1010" s="87"/>
      <c r="H1010" s="87"/>
      <c r="I1010" s="87"/>
      <c r="J1010" s="87"/>
      <c r="K1010" s="87"/>
      <c r="L1010" s="87"/>
      <c r="M1010" s="87"/>
      <c r="N1010" s="87"/>
      <c r="O1010" s="87"/>
      <c r="P1010" s="87"/>
      <c r="Q1010" s="87"/>
      <c r="R1010" s="87"/>
      <c r="S1010" s="87"/>
      <c r="T1010" s="87"/>
      <c r="U1010" s="87"/>
      <c r="V1010" s="87"/>
      <c r="W1010" s="87"/>
      <c r="X1010" s="87"/>
      <c r="Y1010" s="87"/>
      <c r="Z1010" s="87"/>
      <c r="AA1010" s="87"/>
      <c r="AB1010" s="87"/>
      <c r="AC1010" s="87"/>
      <c r="AD1010" s="87"/>
      <c r="AE1010" s="87"/>
      <c r="AF1010" s="87"/>
      <c r="AG1010" s="87"/>
      <c r="AH1010" s="87"/>
    </row>
    <row r="1011" spans="1:34" ht="15" customHeight="1" x14ac:dyDescent="0.3">
      <c r="A1011" s="87"/>
      <c r="B1011" s="87"/>
      <c r="C1011" s="87"/>
      <c r="D1011" s="87"/>
      <c r="E1011" s="87"/>
      <c r="F1011" s="87"/>
      <c r="G1011" s="87"/>
      <c r="H1011" s="87"/>
      <c r="I1011" s="87"/>
      <c r="J1011" s="87"/>
      <c r="K1011" s="87"/>
      <c r="L1011" s="87"/>
      <c r="M1011" s="87"/>
      <c r="N1011" s="87"/>
      <c r="O1011" s="87"/>
      <c r="P1011" s="87"/>
      <c r="Q1011" s="87"/>
      <c r="R1011" s="87"/>
      <c r="S1011" s="87"/>
      <c r="T1011" s="87"/>
      <c r="U1011" s="87"/>
      <c r="V1011" s="87"/>
      <c r="W1011" s="87"/>
      <c r="X1011" s="87"/>
      <c r="Y1011" s="87"/>
      <c r="Z1011" s="87"/>
      <c r="AA1011" s="87"/>
      <c r="AB1011" s="87"/>
      <c r="AC1011" s="87"/>
      <c r="AD1011" s="87"/>
      <c r="AE1011" s="87"/>
      <c r="AF1011" s="87"/>
      <c r="AG1011" s="87"/>
      <c r="AH1011" s="87"/>
    </row>
    <row r="1012" spans="1:34" ht="15" customHeight="1" x14ac:dyDescent="0.3">
      <c r="A1012" s="87"/>
      <c r="B1012" s="87"/>
      <c r="C1012" s="87"/>
      <c r="D1012" s="87"/>
      <c r="E1012" s="87"/>
      <c r="F1012" s="87"/>
      <c r="G1012" s="87"/>
      <c r="H1012" s="87"/>
      <c r="I1012" s="87"/>
      <c r="J1012" s="87"/>
      <c r="K1012" s="87"/>
      <c r="L1012" s="87"/>
      <c r="M1012" s="87"/>
      <c r="N1012" s="87"/>
      <c r="O1012" s="87"/>
      <c r="P1012" s="87"/>
      <c r="Q1012" s="87"/>
      <c r="R1012" s="87"/>
      <c r="S1012" s="87"/>
      <c r="T1012" s="87"/>
      <c r="U1012" s="87"/>
      <c r="V1012" s="87"/>
      <c r="W1012" s="87"/>
      <c r="X1012" s="87"/>
      <c r="Y1012" s="87"/>
      <c r="Z1012" s="87"/>
      <c r="AA1012" s="87"/>
      <c r="AB1012" s="87"/>
      <c r="AC1012" s="87"/>
      <c r="AD1012" s="87"/>
      <c r="AE1012" s="87"/>
      <c r="AF1012" s="87"/>
      <c r="AG1012" s="87"/>
      <c r="AH1012" s="87"/>
    </row>
    <row r="1013" spans="1:34" ht="15" customHeight="1" x14ac:dyDescent="0.3">
      <c r="A1013" s="87"/>
      <c r="B1013" s="87"/>
      <c r="C1013" s="87"/>
      <c r="D1013" s="87"/>
      <c r="E1013" s="87"/>
      <c r="F1013" s="87"/>
      <c r="G1013" s="87"/>
      <c r="H1013" s="87"/>
      <c r="I1013" s="87"/>
      <c r="J1013" s="87"/>
      <c r="K1013" s="87"/>
      <c r="L1013" s="87"/>
      <c r="M1013" s="87"/>
      <c r="N1013" s="87"/>
      <c r="O1013" s="87"/>
      <c r="P1013" s="87"/>
      <c r="Q1013" s="87"/>
      <c r="R1013" s="87"/>
      <c r="S1013" s="87"/>
      <c r="T1013" s="87"/>
      <c r="U1013" s="87"/>
      <c r="V1013" s="87"/>
      <c r="W1013" s="87"/>
      <c r="X1013" s="87"/>
      <c r="Y1013" s="87"/>
      <c r="Z1013" s="87"/>
      <c r="AA1013" s="87"/>
      <c r="AB1013" s="87"/>
      <c r="AC1013" s="87"/>
      <c r="AD1013" s="87"/>
      <c r="AE1013" s="87"/>
      <c r="AF1013" s="87"/>
      <c r="AG1013" s="87"/>
      <c r="AH1013" s="87"/>
    </row>
    <row r="1014" spans="1:34" ht="15" customHeight="1" x14ac:dyDescent="0.3">
      <c r="A1014" s="87"/>
      <c r="B1014" s="87"/>
      <c r="C1014" s="87"/>
      <c r="D1014" s="87"/>
      <c r="E1014" s="87"/>
      <c r="F1014" s="87"/>
      <c r="G1014" s="87"/>
      <c r="H1014" s="87"/>
      <c r="I1014" s="87"/>
      <c r="J1014" s="87"/>
      <c r="K1014" s="87"/>
      <c r="L1014" s="87"/>
      <c r="M1014" s="87"/>
      <c r="N1014" s="87"/>
      <c r="O1014" s="87"/>
      <c r="P1014" s="87"/>
      <c r="Q1014" s="87"/>
      <c r="R1014" s="87"/>
      <c r="S1014" s="87"/>
      <c r="T1014" s="87"/>
      <c r="U1014" s="87"/>
      <c r="V1014" s="87"/>
      <c r="W1014" s="87"/>
      <c r="X1014" s="87"/>
      <c r="Y1014" s="87"/>
      <c r="Z1014" s="87"/>
      <c r="AA1014" s="87"/>
      <c r="AB1014" s="87"/>
      <c r="AC1014" s="87"/>
      <c r="AD1014" s="87"/>
      <c r="AE1014" s="87"/>
      <c r="AF1014" s="87"/>
      <c r="AG1014" s="87"/>
      <c r="AH1014" s="87"/>
    </row>
    <row r="1015" spans="1:34" ht="15" customHeight="1" x14ac:dyDescent="0.3">
      <c r="A1015" s="87"/>
      <c r="B1015" s="87"/>
      <c r="C1015" s="87"/>
      <c r="D1015" s="87"/>
      <c r="E1015" s="87"/>
      <c r="F1015" s="87"/>
      <c r="G1015" s="87"/>
      <c r="H1015" s="87"/>
      <c r="I1015" s="87"/>
      <c r="J1015" s="87"/>
      <c r="K1015" s="87"/>
      <c r="L1015" s="87"/>
      <c r="M1015" s="87"/>
      <c r="N1015" s="87"/>
      <c r="O1015" s="87"/>
      <c r="P1015" s="87"/>
      <c r="Q1015" s="87"/>
      <c r="R1015" s="87"/>
      <c r="S1015" s="87"/>
      <c r="T1015" s="87"/>
      <c r="U1015" s="87"/>
      <c r="V1015" s="87"/>
      <c r="W1015" s="87"/>
      <c r="X1015" s="87"/>
      <c r="Y1015" s="87"/>
      <c r="Z1015" s="87"/>
      <c r="AA1015" s="87"/>
      <c r="AB1015" s="87"/>
      <c r="AC1015" s="87"/>
      <c r="AD1015" s="87"/>
      <c r="AE1015" s="87"/>
      <c r="AF1015" s="87"/>
      <c r="AG1015" s="87"/>
      <c r="AH1015" s="87"/>
    </row>
    <row r="1016" spans="1:34" ht="15" customHeight="1" x14ac:dyDescent="0.3">
      <c r="A1016" s="87"/>
      <c r="B1016" s="87"/>
      <c r="C1016" s="87"/>
      <c r="D1016" s="87"/>
      <c r="E1016" s="87"/>
      <c r="F1016" s="87"/>
      <c r="G1016" s="87"/>
      <c r="H1016" s="87"/>
      <c r="I1016" s="87"/>
      <c r="J1016" s="87"/>
      <c r="K1016" s="87"/>
      <c r="L1016" s="87"/>
      <c r="M1016" s="87"/>
      <c r="N1016" s="87"/>
      <c r="O1016" s="87"/>
      <c r="P1016" s="87"/>
      <c r="Q1016" s="87"/>
      <c r="R1016" s="87"/>
      <c r="S1016" s="87"/>
      <c r="T1016" s="87"/>
      <c r="U1016" s="87"/>
      <c r="V1016" s="87"/>
      <c r="W1016" s="87"/>
      <c r="X1016" s="87"/>
      <c r="Y1016" s="87"/>
      <c r="Z1016" s="87"/>
      <c r="AA1016" s="87"/>
      <c r="AB1016" s="87"/>
      <c r="AC1016" s="87"/>
      <c r="AD1016" s="87"/>
      <c r="AE1016" s="87"/>
      <c r="AF1016" s="87"/>
      <c r="AG1016" s="87"/>
      <c r="AH1016" s="87"/>
    </row>
    <row r="1017" spans="1:34" ht="15" customHeight="1" x14ac:dyDescent="0.3">
      <c r="A1017" s="87"/>
      <c r="B1017" s="87"/>
      <c r="C1017" s="87"/>
      <c r="D1017" s="87"/>
      <c r="E1017" s="87"/>
      <c r="F1017" s="87"/>
      <c r="G1017" s="87"/>
      <c r="H1017" s="87"/>
      <c r="I1017" s="87"/>
      <c r="J1017" s="87"/>
      <c r="K1017" s="87"/>
      <c r="L1017" s="87"/>
      <c r="M1017" s="87"/>
      <c r="N1017" s="87"/>
      <c r="O1017" s="87"/>
      <c r="P1017" s="87"/>
      <c r="Q1017" s="87"/>
      <c r="R1017" s="87"/>
      <c r="S1017" s="87"/>
      <c r="T1017" s="87"/>
      <c r="U1017" s="87"/>
      <c r="V1017" s="87"/>
      <c r="W1017" s="87"/>
      <c r="X1017" s="87"/>
      <c r="Y1017" s="87"/>
      <c r="Z1017" s="87"/>
      <c r="AA1017" s="87"/>
      <c r="AB1017" s="87"/>
      <c r="AC1017" s="87"/>
      <c r="AD1017" s="87"/>
      <c r="AE1017" s="87"/>
      <c r="AF1017" s="87"/>
      <c r="AG1017" s="87"/>
      <c r="AH1017" s="87"/>
    </row>
    <row r="1018" spans="1:34" ht="15" customHeight="1" x14ac:dyDescent="0.3">
      <c r="A1018" s="87"/>
      <c r="B1018" s="87"/>
      <c r="C1018" s="87"/>
      <c r="D1018" s="87"/>
      <c r="E1018" s="87"/>
      <c r="F1018" s="87"/>
      <c r="G1018" s="87"/>
      <c r="H1018" s="87"/>
      <c r="I1018" s="87"/>
      <c r="J1018" s="87"/>
      <c r="K1018" s="87"/>
      <c r="L1018" s="87"/>
      <c r="M1018" s="87"/>
      <c r="N1018" s="87"/>
      <c r="O1018" s="87"/>
      <c r="P1018" s="87"/>
      <c r="Q1018" s="87"/>
      <c r="R1018" s="87"/>
      <c r="S1018" s="87"/>
      <c r="T1018" s="87"/>
      <c r="U1018" s="87"/>
      <c r="V1018" s="87"/>
      <c r="W1018" s="87"/>
      <c r="X1018" s="87"/>
      <c r="Y1018" s="87"/>
      <c r="Z1018" s="87"/>
      <c r="AA1018" s="87"/>
      <c r="AB1018" s="87"/>
      <c r="AC1018" s="87"/>
      <c r="AD1018" s="87"/>
      <c r="AE1018" s="87"/>
      <c r="AF1018" s="87"/>
      <c r="AG1018" s="87"/>
      <c r="AH1018" s="87"/>
    </row>
    <row r="1019" spans="1:34" ht="15" customHeight="1" x14ac:dyDescent="0.3">
      <c r="A1019" s="87"/>
      <c r="B1019" s="87"/>
      <c r="C1019" s="87"/>
      <c r="D1019" s="87"/>
      <c r="E1019" s="87"/>
      <c r="F1019" s="87"/>
      <c r="G1019" s="87"/>
      <c r="H1019" s="87"/>
      <c r="I1019" s="87"/>
      <c r="J1019" s="87"/>
      <c r="K1019" s="87"/>
      <c r="L1019" s="87"/>
      <c r="M1019" s="87"/>
      <c r="N1019" s="87"/>
      <c r="O1019" s="87"/>
      <c r="P1019" s="87"/>
      <c r="Q1019" s="87"/>
      <c r="R1019" s="87"/>
      <c r="S1019" s="87"/>
      <c r="T1019" s="87"/>
      <c r="U1019" s="87"/>
      <c r="V1019" s="87"/>
      <c r="W1019" s="87"/>
      <c r="X1019" s="87"/>
      <c r="Y1019" s="87"/>
      <c r="Z1019" s="87"/>
      <c r="AA1019" s="87"/>
      <c r="AB1019" s="87"/>
      <c r="AC1019" s="87"/>
      <c r="AD1019" s="87"/>
      <c r="AE1019" s="87"/>
      <c r="AF1019" s="87"/>
      <c r="AG1019" s="87"/>
      <c r="AH1019" s="87"/>
    </row>
    <row r="1020" spans="1:34" ht="15" customHeight="1" x14ac:dyDescent="0.3">
      <c r="A1020" s="87"/>
      <c r="B1020" s="87"/>
      <c r="C1020" s="87"/>
      <c r="D1020" s="87"/>
      <c r="E1020" s="87"/>
      <c r="F1020" s="87"/>
      <c r="G1020" s="87"/>
      <c r="H1020" s="87"/>
      <c r="I1020" s="87"/>
      <c r="J1020" s="87"/>
      <c r="K1020" s="87"/>
      <c r="L1020" s="87"/>
      <c r="M1020" s="87"/>
      <c r="N1020" s="87"/>
      <c r="O1020" s="87"/>
      <c r="P1020" s="87"/>
      <c r="Q1020" s="87"/>
      <c r="R1020" s="87"/>
      <c r="S1020" s="87"/>
      <c r="T1020" s="87"/>
      <c r="U1020" s="87"/>
      <c r="V1020" s="87"/>
      <c r="W1020" s="87"/>
      <c r="X1020" s="87"/>
      <c r="Y1020" s="87"/>
      <c r="Z1020" s="87"/>
      <c r="AA1020" s="87"/>
      <c r="AB1020" s="87"/>
      <c r="AC1020" s="87"/>
      <c r="AD1020" s="87"/>
      <c r="AE1020" s="87"/>
      <c r="AF1020" s="87"/>
      <c r="AG1020" s="87"/>
      <c r="AH1020" s="87"/>
    </row>
    <row r="1021" spans="1:34" ht="15" customHeight="1" x14ac:dyDescent="0.3">
      <c r="A1021" s="87"/>
      <c r="B1021" s="87"/>
      <c r="C1021" s="87"/>
      <c r="D1021" s="87"/>
      <c r="E1021" s="87"/>
      <c r="F1021" s="87"/>
      <c r="G1021" s="87"/>
      <c r="H1021" s="87"/>
      <c r="I1021" s="87"/>
      <c r="J1021" s="87"/>
      <c r="K1021" s="87"/>
      <c r="L1021" s="87"/>
      <c r="M1021" s="87"/>
      <c r="N1021" s="87"/>
      <c r="O1021" s="87"/>
      <c r="P1021" s="87"/>
      <c r="Q1021" s="87"/>
      <c r="R1021" s="87"/>
      <c r="S1021" s="87"/>
      <c r="T1021" s="87"/>
      <c r="U1021" s="87"/>
      <c r="V1021" s="87"/>
      <c r="W1021" s="87"/>
      <c r="X1021" s="87"/>
      <c r="Y1021" s="87"/>
      <c r="Z1021" s="87"/>
      <c r="AA1021" s="87"/>
      <c r="AB1021" s="87"/>
      <c r="AC1021" s="87"/>
      <c r="AD1021" s="87"/>
      <c r="AE1021" s="87"/>
      <c r="AF1021" s="87"/>
      <c r="AG1021" s="87"/>
      <c r="AH1021" s="87"/>
    </row>
    <row r="1022" spans="1:34" ht="15" customHeight="1" x14ac:dyDescent="0.3">
      <c r="A1022" s="87"/>
      <c r="B1022" s="87"/>
      <c r="C1022" s="87"/>
      <c r="D1022" s="87"/>
      <c r="E1022" s="87"/>
      <c r="F1022" s="87"/>
      <c r="G1022" s="87"/>
      <c r="H1022" s="87"/>
      <c r="I1022" s="87"/>
      <c r="J1022" s="87"/>
      <c r="K1022" s="87"/>
      <c r="L1022" s="87"/>
      <c r="M1022" s="87"/>
      <c r="N1022" s="87"/>
      <c r="O1022" s="87"/>
      <c r="P1022" s="87"/>
      <c r="Q1022" s="87"/>
      <c r="R1022" s="87"/>
      <c r="S1022" s="87"/>
      <c r="T1022" s="87"/>
      <c r="U1022" s="87"/>
      <c r="V1022" s="87"/>
      <c r="W1022" s="87"/>
      <c r="X1022" s="87"/>
      <c r="Y1022" s="87"/>
      <c r="Z1022" s="87"/>
      <c r="AA1022" s="87"/>
      <c r="AB1022" s="87"/>
      <c r="AC1022" s="87"/>
      <c r="AD1022" s="87"/>
      <c r="AE1022" s="87"/>
      <c r="AF1022" s="87"/>
      <c r="AG1022" s="87"/>
      <c r="AH1022" s="87"/>
    </row>
    <row r="1023" spans="1:34" ht="15" customHeight="1" x14ac:dyDescent="0.3">
      <c r="A1023" s="87"/>
      <c r="B1023" s="87"/>
      <c r="C1023" s="87"/>
      <c r="D1023" s="87"/>
      <c r="E1023" s="87"/>
      <c r="F1023" s="87"/>
      <c r="G1023" s="87"/>
      <c r="H1023" s="87"/>
      <c r="I1023" s="87"/>
      <c r="J1023" s="87"/>
      <c r="K1023" s="87"/>
      <c r="L1023" s="87"/>
      <c r="M1023" s="87"/>
      <c r="N1023" s="87"/>
      <c r="O1023" s="87"/>
      <c r="P1023" s="87"/>
      <c r="Q1023" s="87"/>
      <c r="R1023" s="87"/>
      <c r="S1023" s="87"/>
      <c r="T1023" s="87"/>
      <c r="U1023" s="87"/>
      <c r="V1023" s="87"/>
      <c r="W1023" s="87"/>
      <c r="X1023" s="87"/>
      <c r="Y1023" s="87"/>
      <c r="Z1023" s="87"/>
      <c r="AA1023" s="87"/>
      <c r="AB1023" s="87"/>
      <c r="AC1023" s="87"/>
      <c r="AD1023" s="87"/>
      <c r="AE1023" s="87"/>
      <c r="AF1023" s="87"/>
      <c r="AG1023" s="87"/>
      <c r="AH1023" s="87"/>
    </row>
    <row r="1024" spans="1:34" ht="15" customHeight="1" x14ac:dyDescent="0.3">
      <c r="A1024" s="87"/>
      <c r="B1024" s="87"/>
      <c r="C1024" s="87"/>
      <c r="D1024" s="87"/>
      <c r="E1024" s="87"/>
      <c r="F1024" s="87"/>
      <c r="G1024" s="87"/>
      <c r="H1024" s="87"/>
      <c r="I1024" s="87"/>
      <c r="J1024" s="87"/>
      <c r="K1024" s="87"/>
      <c r="L1024" s="87"/>
      <c r="M1024" s="87"/>
      <c r="N1024" s="87"/>
      <c r="O1024" s="87"/>
      <c r="P1024" s="87"/>
      <c r="Q1024" s="87"/>
      <c r="R1024" s="87"/>
      <c r="S1024" s="87"/>
      <c r="T1024" s="87"/>
      <c r="U1024" s="87"/>
      <c r="V1024" s="87"/>
      <c r="W1024" s="87"/>
      <c r="X1024" s="87"/>
      <c r="Y1024" s="87"/>
      <c r="Z1024" s="87"/>
      <c r="AA1024" s="87"/>
      <c r="AB1024" s="87"/>
      <c r="AC1024" s="87"/>
      <c r="AD1024" s="87"/>
      <c r="AE1024" s="87"/>
      <c r="AF1024" s="87"/>
      <c r="AG1024" s="87"/>
      <c r="AH1024" s="87"/>
    </row>
    <row r="1025" spans="1:34" ht="15" customHeight="1" x14ac:dyDescent="0.3">
      <c r="A1025" s="87"/>
      <c r="B1025" s="87"/>
      <c r="C1025" s="87"/>
      <c r="D1025" s="87"/>
      <c r="E1025" s="87"/>
      <c r="F1025" s="87"/>
      <c r="G1025" s="87"/>
      <c r="H1025" s="87"/>
      <c r="I1025" s="87"/>
      <c r="J1025" s="87"/>
      <c r="K1025" s="87"/>
      <c r="L1025" s="87"/>
      <c r="M1025" s="87"/>
      <c r="N1025" s="87"/>
      <c r="O1025" s="87"/>
      <c r="P1025" s="87"/>
      <c r="Q1025" s="87"/>
      <c r="R1025" s="87"/>
      <c r="S1025" s="87"/>
      <c r="T1025" s="87"/>
      <c r="U1025" s="87"/>
      <c r="V1025" s="87"/>
      <c r="W1025" s="87"/>
      <c r="X1025" s="87"/>
      <c r="Y1025" s="87"/>
      <c r="Z1025" s="87"/>
      <c r="AA1025" s="87"/>
      <c r="AB1025" s="87"/>
      <c r="AC1025" s="87"/>
      <c r="AD1025" s="87"/>
      <c r="AE1025" s="87"/>
      <c r="AF1025" s="87"/>
      <c r="AG1025" s="87"/>
      <c r="AH1025" s="87"/>
    </row>
    <row r="1026" spans="1:34" ht="15" customHeight="1" x14ac:dyDescent="0.3">
      <c r="A1026" s="87"/>
      <c r="B1026" s="87"/>
      <c r="C1026" s="87"/>
      <c r="D1026" s="87"/>
      <c r="E1026" s="87"/>
      <c r="F1026" s="87"/>
      <c r="G1026" s="87"/>
      <c r="H1026" s="87"/>
      <c r="I1026" s="87"/>
      <c r="J1026" s="87"/>
      <c r="K1026" s="87"/>
      <c r="L1026" s="87"/>
      <c r="M1026" s="87"/>
      <c r="N1026" s="87"/>
      <c r="O1026" s="87"/>
      <c r="P1026" s="87"/>
      <c r="Q1026" s="87"/>
      <c r="R1026" s="87"/>
      <c r="S1026" s="87"/>
      <c r="T1026" s="87"/>
      <c r="U1026" s="87"/>
      <c r="V1026" s="87"/>
      <c r="W1026" s="87"/>
      <c r="X1026" s="87"/>
      <c r="Y1026" s="87"/>
      <c r="Z1026" s="87"/>
      <c r="AA1026" s="87"/>
      <c r="AB1026" s="87"/>
      <c r="AC1026" s="87"/>
      <c r="AD1026" s="87"/>
      <c r="AE1026" s="87"/>
      <c r="AF1026" s="87"/>
      <c r="AG1026" s="87"/>
      <c r="AH1026" s="87"/>
    </row>
    <row r="1027" spans="1:34" ht="15" customHeight="1" x14ac:dyDescent="0.3">
      <c r="A1027" s="87"/>
      <c r="B1027" s="87"/>
      <c r="C1027" s="87"/>
      <c r="D1027" s="87"/>
      <c r="E1027" s="87"/>
      <c r="F1027" s="87"/>
      <c r="G1027" s="87"/>
      <c r="H1027" s="87"/>
      <c r="I1027" s="87"/>
      <c r="J1027" s="87"/>
      <c r="K1027" s="87"/>
      <c r="L1027" s="87"/>
      <c r="M1027" s="87"/>
      <c r="N1027" s="87"/>
      <c r="O1027" s="87"/>
      <c r="P1027" s="87"/>
      <c r="Q1027" s="87"/>
      <c r="R1027" s="87"/>
      <c r="S1027" s="87"/>
      <c r="T1027" s="87"/>
      <c r="U1027" s="87"/>
      <c r="V1027" s="87"/>
      <c r="W1027" s="87"/>
      <c r="X1027" s="87"/>
      <c r="Y1027" s="87"/>
      <c r="Z1027" s="87"/>
      <c r="AA1027" s="87"/>
      <c r="AB1027" s="87"/>
      <c r="AC1027" s="87"/>
      <c r="AD1027" s="87"/>
      <c r="AE1027" s="87"/>
      <c r="AF1027" s="87"/>
      <c r="AG1027" s="87"/>
      <c r="AH1027" s="87"/>
    </row>
    <row r="1028" spans="1:34" ht="15" customHeight="1" x14ac:dyDescent="0.3">
      <c r="A1028" s="87"/>
      <c r="B1028" s="87"/>
      <c r="C1028" s="87"/>
      <c r="D1028" s="87"/>
      <c r="E1028" s="87"/>
      <c r="F1028" s="87"/>
      <c r="G1028" s="87"/>
      <c r="H1028" s="87"/>
      <c r="I1028" s="87"/>
      <c r="J1028" s="87"/>
      <c r="K1028" s="87"/>
      <c r="L1028" s="87"/>
      <c r="M1028" s="87"/>
      <c r="N1028" s="87"/>
      <c r="O1028" s="87"/>
      <c r="P1028" s="87"/>
      <c r="Q1028" s="87"/>
      <c r="R1028" s="87"/>
      <c r="S1028" s="87"/>
      <c r="T1028" s="87"/>
      <c r="U1028" s="87"/>
      <c r="V1028" s="87"/>
      <c r="W1028" s="87"/>
      <c r="X1028" s="87"/>
      <c r="Y1028" s="87"/>
      <c r="Z1028" s="87"/>
      <c r="AA1028" s="87"/>
      <c r="AB1028" s="87"/>
      <c r="AC1028" s="87"/>
      <c r="AD1028" s="87"/>
      <c r="AE1028" s="87"/>
      <c r="AF1028" s="87"/>
      <c r="AG1028" s="87"/>
      <c r="AH1028" s="87"/>
    </row>
    <row r="1029" spans="1:34" ht="15" customHeight="1" x14ac:dyDescent="0.3">
      <c r="A1029" s="87"/>
      <c r="B1029" s="87"/>
      <c r="C1029" s="87"/>
      <c r="D1029" s="87"/>
      <c r="E1029" s="87"/>
      <c r="F1029" s="87"/>
      <c r="G1029" s="87"/>
      <c r="H1029" s="87"/>
      <c r="I1029" s="87"/>
      <c r="J1029" s="87"/>
      <c r="K1029" s="87"/>
      <c r="L1029" s="87"/>
      <c r="M1029" s="87"/>
      <c r="N1029" s="87"/>
      <c r="O1029" s="87"/>
      <c r="P1029" s="87"/>
      <c r="Q1029" s="87"/>
      <c r="R1029" s="87"/>
      <c r="S1029" s="87"/>
      <c r="T1029" s="87"/>
      <c r="U1029" s="87"/>
      <c r="V1029" s="87"/>
      <c r="W1029" s="87"/>
      <c r="X1029" s="87"/>
      <c r="Y1029" s="87"/>
      <c r="Z1029" s="87"/>
      <c r="AA1029" s="87"/>
      <c r="AB1029" s="87"/>
      <c r="AC1029" s="87"/>
      <c r="AD1029" s="87"/>
      <c r="AE1029" s="87"/>
      <c r="AF1029" s="87"/>
      <c r="AG1029" s="87"/>
      <c r="AH1029" s="87"/>
    </row>
    <row r="1030" spans="1:34" ht="15" customHeight="1" x14ac:dyDescent="0.3">
      <c r="A1030" s="87"/>
      <c r="B1030" s="87"/>
      <c r="C1030" s="87"/>
      <c r="D1030" s="87"/>
      <c r="E1030" s="87"/>
      <c r="F1030" s="87"/>
      <c r="G1030" s="87"/>
      <c r="H1030" s="87"/>
      <c r="I1030" s="87"/>
      <c r="J1030" s="87"/>
      <c r="K1030" s="87"/>
      <c r="L1030" s="87"/>
      <c r="M1030" s="87"/>
      <c r="N1030" s="87"/>
      <c r="O1030" s="87"/>
      <c r="P1030" s="87"/>
      <c r="Q1030" s="87"/>
      <c r="R1030" s="87"/>
      <c r="S1030" s="87"/>
      <c r="T1030" s="87"/>
      <c r="U1030" s="87"/>
      <c r="V1030" s="87"/>
      <c r="W1030" s="87"/>
      <c r="X1030" s="87"/>
      <c r="Y1030" s="87"/>
      <c r="Z1030" s="87"/>
      <c r="AA1030" s="87"/>
      <c r="AB1030" s="87"/>
      <c r="AC1030" s="87"/>
      <c r="AD1030" s="87"/>
      <c r="AE1030" s="87"/>
      <c r="AF1030" s="87"/>
      <c r="AG1030" s="87"/>
      <c r="AH1030" s="87"/>
    </row>
    <row r="1031" spans="1:34" ht="15" customHeight="1" x14ac:dyDescent="0.3">
      <c r="A1031" s="87"/>
      <c r="B1031" s="87"/>
      <c r="C1031" s="87"/>
      <c r="D1031" s="87"/>
      <c r="E1031" s="87"/>
      <c r="F1031" s="87"/>
      <c r="G1031" s="87"/>
      <c r="H1031" s="87"/>
      <c r="I1031" s="87"/>
      <c r="J1031" s="87"/>
      <c r="K1031" s="87"/>
      <c r="L1031" s="87"/>
      <c r="M1031" s="87"/>
      <c r="N1031" s="87"/>
      <c r="O1031" s="87"/>
      <c r="P1031" s="87"/>
      <c r="Q1031" s="87"/>
      <c r="R1031" s="87"/>
      <c r="S1031" s="87"/>
      <c r="T1031" s="87"/>
      <c r="U1031" s="87"/>
      <c r="V1031" s="87"/>
      <c r="W1031" s="87"/>
      <c r="X1031" s="87"/>
      <c r="Y1031" s="87"/>
      <c r="Z1031" s="87"/>
      <c r="AA1031" s="87"/>
      <c r="AB1031" s="87"/>
      <c r="AC1031" s="87"/>
      <c r="AD1031" s="87"/>
      <c r="AE1031" s="87"/>
      <c r="AF1031" s="87"/>
      <c r="AG1031" s="87"/>
      <c r="AH1031" s="87"/>
    </row>
    <row r="1032" spans="1:34" ht="15" customHeight="1" x14ac:dyDescent="0.3">
      <c r="A1032" s="87"/>
      <c r="B1032" s="87"/>
      <c r="C1032" s="87"/>
      <c r="D1032" s="87"/>
      <c r="E1032" s="87"/>
      <c r="F1032" s="87"/>
      <c r="G1032" s="87"/>
      <c r="H1032" s="87"/>
      <c r="I1032" s="87"/>
      <c r="J1032" s="87"/>
      <c r="K1032" s="87"/>
      <c r="L1032" s="87"/>
      <c r="M1032" s="87"/>
      <c r="N1032" s="87"/>
      <c r="O1032" s="87"/>
      <c r="P1032" s="87"/>
      <c r="Q1032" s="87"/>
      <c r="R1032" s="87"/>
      <c r="S1032" s="87"/>
      <c r="T1032" s="87"/>
      <c r="U1032" s="87"/>
      <c r="V1032" s="87"/>
      <c r="W1032" s="87"/>
      <c r="X1032" s="87"/>
      <c r="Y1032" s="87"/>
      <c r="Z1032" s="87"/>
      <c r="AA1032" s="87"/>
      <c r="AB1032" s="87"/>
      <c r="AC1032" s="87"/>
      <c r="AD1032" s="87"/>
      <c r="AE1032" s="87"/>
      <c r="AF1032" s="87"/>
      <c r="AG1032" s="87"/>
      <c r="AH1032" s="87"/>
    </row>
    <row r="1033" spans="1:34" ht="15" customHeight="1" x14ac:dyDescent="0.3">
      <c r="A1033" s="87"/>
      <c r="B1033" s="87"/>
      <c r="C1033" s="87"/>
      <c r="D1033" s="87"/>
      <c r="E1033" s="87"/>
      <c r="F1033" s="87"/>
      <c r="G1033" s="87"/>
      <c r="H1033" s="87"/>
      <c r="I1033" s="87"/>
      <c r="J1033" s="87"/>
      <c r="K1033" s="87"/>
      <c r="L1033" s="87"/>
      <c r="M1033" s="87"/>
      <c r="N1033" s="87"/>
      <c r="O1033" s="87"/>
      <c r="P1033" s="87"/>
      <c r="Q1033" s="87"/>
      <c r="R1033" s="87"/>
      <c r="S1033" s="87"/>
      <c r="T1033" s="87"/>
      <c r="U1033" s="87"/>
      <c r="V1033" s="87"/>
      <c r="W1033" s="87"/>
      <c r="X1033" s="87"/>
      <c r="Y1033" s="87"/>
      <c r="Z1033" s="87"/>
      <c r="AA1033" s="87"/>
      <c r="AB1033" s="87"/>
      <c r="AC1033" s="87"/>
      <c r="AD1033" s="87"/>
      <c r="AE1033" s="87"/>
      <c r="AF1033" s="87"/>
      <c r="AG1033" s="87"/>
      <c r="AH1033" s="87"/>
    </row>
    <row r="1034" spans="1:34" ht="15" customHeight="1" x14ac:dyDescent="0.3">
      <c r="A1034" s="87"/>
      <c r="B1034" s="87"/>
      <c r="C1034" s="87"/>
      <c r="D1034" s="87"/>
      <c r="E1034" s="87"/>
      <c r="F1034" s="87"/>
      <c r="G1034" s="87"/>
      <c r="H1034" s="87"/>
      <c r="I1034" s="87"/>
      <c r="J1034" s="87"/>
      <c r="K1034" s="87"/>
      <c r="L1034" s="87"/>
      <c r="M1034" s="87"/>
      <c r="N1034" s="87"/>
      <c r="O1034" s="87"/>
      <c r="P1034" s="87"/>
      <c r="Q1034" s="87"/>
      <c r="R1034" s="87"/>
      <c r="S1034" s="87"/>
      <c r="T1034" s="87"/>
      <c r="U1034" s="87"/>
      <c r="V1034" s="87"/>
      <c r="W1034" s="87"/>
      <c r="X1034" s="87"/>
      <c r="Y1034" s="87"/>
      <c r="Z1034" s="87"/>
      <c r="AA1034" s="87"/>
      <c r="AB1034" s="87"/>
      <c r="AC1034" s="87"/>
      <c r="AD1034" s="87"/>
      <c r="AE1034" s="87"/>
      <c r="AF1034" s="87"/>
      <c r="AG1034" s="87"/>
      <c r="AH1034" s="87"/>
    </row>
    <row r="1035" spans="1:34" ht="15" customHeight="1" x14ac:dyDescent="0.3">
      <c r="A1035" s="87"/>
      <c r="B1035" s="87"/>
      <c r="C1035" s="87"/>
      <c r="D1035" s="87"/>
      <c r="E1035" s="87"/>
      <c r="F1035" s="87"/>
      <c r="G1035" s="87"/>
      <c r="H1035" s="87"/>
      <c r="I1035" s="87"/>
      <c r="J1035" s="87"/>
      <c r="K1035" s="87"/>
      <c r="L1035" s="87"/>
      <c r="M1035" s="87"/>
      <c r="N1035" s="87"/>
      <c r="O1035" s="87"/>
      <c r="P1035" s="87"/>
      <c r="Q1035" s="87"/>
      <c r="R1035" s="87"/>
      <c r="S1035" s="87"/>
      <c r="T1035" s="87"/>
      <c r="U1035" s="87"/>
      <c r="V1035" s="87"/>
      <c r="W1035" s="87"/>
      <c r="X1035" s="87"/>
      <c r="Y1035" s="87"/>
      <c r="Z1035" s="87"/>
      <c r="AA1035" s="87"/>
      <c r="AB1035" s="87"/>
      <c r="AC1035" s="87"/>
      <c r="AD1035" s="87"/>
      <c r="AE1035" s="87"/>
      <c r="AF1035" s="87"/>
      <c r="AG1035" s="87"/>
      <c r="AH1035" s="87"/>
    </row>
    <row r="1036" spans="1:34" ht="15" customHeight="1" x14ac:dyDescent="0.3">
      <c r="A1036" s="87"/>
      <c r="B1036" s="87"/>
      <c r="C1036" s="87"/>
      <c r="D1036" s="87"/>
      <c r="E1036" s="87"/>
      <c r="F1036" s="87"/>
      <c r="G1036" s="87"/>
      <c r="H1036" s="87"/>
      <c r="I1036" s="87"/>
      <c r="J1036" s="87"/>
      <c r="K1036" s="87"/>
      <c r="L1036" s="87"/>
      <c r="M1036" s="87"/>
      <c r="N1036" s="87"/>
      <c r="O1036" s="87"/>
      <c r="P1036" s="87"/>
      <c r="Q1036" s="87"/>
      <c r="R1036" s="87"/>
      <c r="S1036" s="87"/>
      <c r="T1036" s="87"/>
      <c r="U1036" s="87"/>
      <c r="V1036" s="87"/>
      <c r="W1036" s="87"/>
      <c r="X1036" s="87"/>
      <c r="Y1036" s="87"/>
      <c r="Z1036" s="87"/>
      <c r="AA1036" s="87"/>
      <c r="AB1036" s="87"/>
      <c r="AC1036" s="87"/>
      <c r="AD1036" s="87"/>
      <c r="AE1036" s="87"/>
      <c r="AF1036" s="87"/>
      <c r="AG1036" s="87"/>
      <c r="AH1036" s="87"/>
    </row>
    <row r="1037" spans="1:34" ht="15" customHeight="1" x14ac:dyDescent="0.3">
      <c r="A1037" s="87"/>
      <c r="B1037" s="87"/>
      <c r="C1037" s="87"/>
      <c r="D1037" s="87"/>
      <c r="E1037" s="87"/>
      <c r="F1037" s="87"/>
      <c r="G1037" s="87"/>
      <c r="H1037" s="87"/>
      <c r="I1037" s="87"/>
      <c r="J1037" s="87"/>
      <c r="K1037" s="87"/>
      <c r="L1037" s="87"/>
      <c r="M1037" s="87"/>
      <c r="N1037" s="87"/>
      <c r="O1037" s="87"/>
      <c r="P1037" s="87"/>
      <c r="Q1037" s="87"/>
      <c r="R1037" s="87"/>
      <c r="S1037" s="87"/>
      <c r="T1037" s="87"/>
      <c r="U1037" s="87"/>
      <c r="V1037" s="87"/>
      <c r="W1037" s="87"/>
      <c r="X1037" s="87"/>
      <c r="Y1037" s="87"/>
      <c r="Z1037" s="87"/>
      <c r="AA1037" s="87"/>
      <c r="AB1037" s="87"/>
      <c r="AC1037" s="87"/>
      <c r="AD1037" s="87"/>
      <c r="AE1037" s="87"/>
      <c r="AF1037" s="87"/>
      <c r="AG1037" s="87"/>
      <c r="AH1037" s="87"/>
    </row>
    <row r="1038" spans="1:34" ht="15" customHeight="1" x14ac:dyDescent="0.3">
      <c r="A1038" s="87"/>
      <c r="B1038" s="87"/>
      <c r="C1038" s="87"/>
      <c r="D1038" s="87"/>
      <c r="E1038" s="87"/>
      <c r="F1038" s="87"/>
      <c r="G1038" s="87"/>
      <c r="H1038" s="87"/>
      <c r="I1038" s="87"/>
      <c r="J1038" s="87"/>
      <c r="K1038" s="87"/>
      <c r="L1038" s="87"/>
      <c r="M1038" s="87"/>
      <c r="N1038" s="87"/>
      <c r="O1038" s="87"/>
      <c r="P1038" s="87"/>
      <c r="Q1038" s="87"/>
      <c r="R1038" s="87"/>
      <c r="S1038" s="87"/>
      <c r="T1038" s="87"/>
      <c r="U1038" s="87"/>
      <c r="V1038" s="87"/>
      <c r="W1038" s="87"/>
      <c r="X1038" s="87"/>
      <c r="Y1038" s="87"/>
      <c r="Z1038" s="87"/>
      <c r="AA1038" s="87"/>
      <c r="AB1038" s="87"/>
      <c r="AC1038" s="87"/>
      <c r="AD1038" s="87"/>
      <c r="AE1038" s="87"/>
      <c r="AF1038" s="87"/>
      <c r="AG1038" s="87"/>
      <c r="AH1038" s="87"/>
    </row>
    <row r="1039" spans="1:34" ht="15" customHeight="1" x14ac:dyDescent="0.3">
      <c r="A1039" s="87"/>
      <c r="B1039" s="87"/>
      <c r="C1039" s="87"/>
      <c r="D1039" s="87"/>
      <c r="E1039" s="87"/>
      <c r="F1039" s="87"/>
      <c r="G1039" s="87"/>
      <c r="H1039" s="87"/>
      <c r="I1039" s="87"/>
      <c r="J1039" s="87"/>
      <c r="K1039" s="87"/>
      <c r="L1039" s="87"/>
      <c r="M1039" s="87"/>
      <c r="N1039" s="87"/>
      <c r="O1039" s="87"/>
      <c r="P1039" s="87"/>
      <c r="Q1039" s="87"/>
      <c r="R1039" s="87"/>
      <c r="S1039" s="87"/>
      <c r="T1039" s="87"/>
      <c r="U1039" s="87"/>
      <c r="V1039" s="87"/>
      <c r="W1039" s="87"/>
      <c r="X1039" s="87"/>
      <c r="Y1039" s="87"/>
      <c r="Z1039" s="87"/>
      <c r="AA1039" s="87"/>
      <c r="AB1039" s="87"/>
      <c r="AC1039" s="87"/>
      <c r="AD1039" s="87"/>
      <c r="AE1039" s="87"/>
      <c r="AF1039" s="87"/>
      <c r="AG1039" s="87"/>
      <c r="AH1039" s="87"/>
    </row>
    <row r="1040" spans="1:34" ht="15" customHeight="1" x14ac:dyDescent="0.3">
      <c r="A1040" s="87"/>
      <c r="B1040" s="87"/>
      <c r="C1040" s="87"/>
      <c r="D1040" s="87"/>
      <c r="E1040" s="87"/>
      <c r="F1040" s="87"/>
      <c r="G1040" s="87"/>
      <c r="H1040" s="87"/>
      <c r="I1040" s="87"/>
      <c r="J1040" s="87"/>
      <c r="K1040" s="87"/>
      <c r="L1040" s="87"/>
      <c r="M1040" s="87"/>
      <c r="N1040" s="87"/>
      <c r="O1040" s="87"/>
      <c r="P1040" s="87"/>
      <c r="Q1040" s="87"/>
      <c r="R1040" s="87"/>
      <c r="S1040" s="87"/>
      <c r="T1040" s="87"/>
      <c r="U1040" s="87"/>
      <c r="V1040" s="87"/>
      <c r="W1040" s="87"/>
      <c r="X1040" s="87"/>
      <c r="Y1040" s="87"/>
      <c r="Z1040" s="87"/>
      <c r="AA1040" s="87"/>
      <c r="AB1040" s="87"/>
      <c r="AC1040" s="87"/>
      <c r="AD1040" s="87"/>
      <c r="AE1040" s="87"/>
      <c r="AF1040" s="87"/>
      <c r="AG1040" s="87"/>
      <c r="AH1040" s="87"/>
    </row>
    <row r="1041" spans="1:34" ht="15" customHeight="1" x14ac:dyDescent="0.3">
      <c r="A1041" s="87"/>
      <c r="B1041" s="87"/>
      <c r="C1041" s="87"/>
      <c r="D1041" s="87"/>
      <c r="E1041" s="87"/>
      <c r="F1041" s="87"/>
      <c r="G1041" s="87"/>
      <c r="H1041" s="87"/>
      <c r="I1041" s="87"/>
      <c r="J1041" s="87"/>
      <c r="K1041" s="87"/>
      <c r="L1041" s="87"/>
      <c r="M1041" s="87"/>
      <c r="N1041" s="87"/>
      <c r="O1041" s="87"/>
      <c r="P1041" s="87"/>
      <c r="Q1041" s="87"/>
      <c r="R1041" s="87"/>
      <c r="S1041" s="87"/>
      <c r="T1041" s="87"/>
      <c r="U1041" s="87"/>
      <c r="V1041" s="87"/>
      <c r="W1041" s="87"/>
      <c r="X1041" s="87"/>
      <c r="Y1041" s="87"/>
      <c r="Z1041" s="87"/>
      <c r="AA1041" s="87"/>
      <c r="AB1041" s="87"/>
      <c r="AC1041" s="87"/>
      <c r="AD1041" s="87"/>
      <c r="AE1041" s="87"/>
      <c r="AF1041" s="87"/>
      <c r="AG1041" s="87"/>
      <c r="AH1041" s="87"/>
    </row>
    <row r="1042" spans="1:34" ht="15" customHeight="1" x14ac:dyDescent="0.3">
      <c r="A1042" s="87"/>
      <c r="B1042" s="87"/>
      <c r="C1042" s="87"/>
      <c r="D1042" s="87"/>
      <c r="E1042" s="87"/>
      <c r="F1042" s="87"/>
      <c r="G1042" s="87"/>
      <c r="H1042" s="87"/>
      <c r="I1042" s="87"/>
      <c r="J1042" s="87"/>
      <c r="K1042" s="87"/>
      <c r="L1042" s="87"/>
      <c r="M1042" s="87"/>
      <c r="N1042" s="87"/>
      <c r="O1042" s="87"/>
      <c r="P1042" s="87"/>
      <c r="Q1042" s="87"/>
      <c r="R1042" s="87"/>
      <c r="S1042" s="87"/>
      <c r="T1042" s="87"/>
      <c r="U1042" s="87"/>
      <c r="V1042" s="87"/>
      <c r="W1042" s="87"/>
      <c r="X1042" s="87"/>
      <c r="Y1042" s="87"/>
      <c r="Z1042" s="87"/>
      <c r="AA1042" s="87"/>
      <c r="AB1042" s="87"/>
      <c r="AC1042" s="87"/>
      <c r="AD1042" s="87"/>
      <c r="AE1042" s="87"/>
      <c r="AF1042" s="87"/>
      <c r="AG1042" s="87"/>
      <c r="AH1042" s="87"/>
    </row>
    <row r="1043" spans="1:34" ht="15" customHeight="1" x14ac:dyDescent="0.3">
      <c r="A1043" s="87"/>
      <c r="B1043" s="87"/>
      <c r="C1043" s="87"/>
      <c r="D1043" s="87"/>
      <c r="E1043" s="87"/>
      <c r="F1043" s="87"/>
      <c r="G1043" s="87"/>
      <c r="H1043" s="87"/>
      <c r="I1043" s="87"/>
      <c r="J1043" s="87"/>
      <c r="K1043" s="87"/>
      <c r="L1043" s="87"/>
      <c r="M1043" s="87"/>
      <c r="N1043" s="87"/>
      <c r="O1043" s="87"/>
      <c r="P1043" s="87"/>
      <c r="Q1043" s="87"/>
      <c r="R1043" s="87"/>
      <c r="S1043" s="87"/>
      <c r="T1043" s="87"/>
      <c r="U1043" s="87"/>
      <c r="V1043" s="87"/>
      <c r="W1043" s="87"/>
      <c r="X1043" s="87"/>
      <c r="Y1043" s="87"/>
      <c r="Z1043" s="87"/>
      <c r="AA1043" s="87"/>
      <c r="AB1043" s="87"/>
      <c r="AC1043" s="87"/>
      <c r="AD1043" s="87"/>
      <c r="AE1043" s="87"/>
      <c r="AF1043" s="87"/>
      <c r="AG1043" s="87"/>
      <c r="AH1043" s="87"/>
    </row>
    <row r="1044" spans="1:34" ht="15" customHeight="1" x14ac:dyDescent="0.3">
      <c r="A1044" s="87"/>
      <c r="B1044" s="87"/>
      <c r="C1044" s="87"/>
      <c r="D1044" s="87"/>
      <c r="E1044" s="87"/>
      <c r="F1044" s="87"/>
      <c r="G1044" s="87"/>
      <c r="H1044" s="87"/>
      <c r="I1044" s="87"/>
      <c r="J1044" s="87"/>
      <c r="K1044" s="87"/>
      <c r="L1044" s="87"/>
      <c r="M1044" s="87"/>
      <c r="N1044" s="87"/>
      <c r="O1044" s="87"/>
      <c r="P1044" s="87"/>
      <c r="Q1044" s="87"/>
      <c r="R1044" s="87"/>
      <c r="S1044" s="87"/>
      <c r="T1044" s="87"/>
      <c r="U1044" s="87"/>
      <c r="V1044" s="87"/>
      <c r="W1044" s="87"/>
      <c r="X1044" s="87"/>
      <c r="Y1044" s="87"/>
      <c r="Z1044" s="87"/>
      <c r="AA1044" s="87"/>
      <c r="AB1044" s="87"/>
      <c r="AC1044" s="87"/>
      <c r="AD1044" s="87"/>
      <c r="AE1044" s="87"/>
      <c r="AF1044" s="87"/>
      <c r="AG1044" s="87"/>
      <c r="AH1044" s="87"/>
    </row>
    <row r="1045" spans="1:34" ht="15" customHeight="1" x14ac:dyDescent="0.3">
      <c r="A1045" s="87"/>
      <c r="B1045" s="87"/>
      <c r="C1045" s="87"/>
      <c r="D1045" s="87"/>
      <c r="E1045" s="87"/>
      <c r="F1045" s="87"/>
      <c r="G1045" s="87"/>
      <c r="H1045" s="87"/>
      <c r="I1045" s="87"/>
      <c r="J1045" s="87"/>
      <c r="K1045" s="87"/>
      <c r="L1045" s="87"/>
      <c r="M1045" s="87"/>
      <c r="N1045" s="87"/>
      <c r="O1045" s="87"/>
      <c r="P1045" s="87"/>
      <c r="Q1045" s="87"/>
      <c r="R1045" s="87"/>
      <c r="S1045" s="87"/>
      <c r="T1045" s="87"/>
      <c r="U1045" s="87"/>
      <c r="V1045" s="87"/>
      <c r="W1045" s="87"/>
      <c r="X1045" s="87"/>
      <c r="Y1045" s="87"/>
      <c r="Z1045" s="87"/>
      <c r="AA1045" s="87"/>
      <c r="AB1045" s="87"/>
      <c r="AC1045" s="87"/>
      <c r="AD1045" s="87"/>
      <c r="AE1045" s="87"/>
      <c r="AF1045" s="87"/>
      <c r="AG1045" s="87"/>
      <c r="AH1045" s="87"/>
    </row>
    <row r="1046" spans="1:34" ht="15" customHeight="1" x14ac:dyDescent="0.3">
      <c r="A1046" s="87"/>
      <c r="B1046" s="87"/>
      <c r="C1046" s="87"/>
      <c r="D1046" s="87"/>
      <c r="E1046" s="87"/>
      <c r="F1046" s="87"/>
      <c r="G1046" s="87"/>
      <c r="H1046" s="87"/>
      <c r="I1046" s="87"/>
      <c r="J1046" s="87"/>
      <c r="K1046" s="87"/>
      <c r="L1046" s="87"/>
      <c r="M1046" s="87"/>
      <c r="N1046" s="87"/>
      <c r="O1046" s="87"/>
      <c r="P1046" s="87"/>
      <c r="Q1046" s="87"/>
      <c r="R1046" s="87"/>
      <c r="S1046" s="87"/>
      <c r="T1046" s="87"/>
      <c r="U1046" s="87"/>
      <c r="V1046" s="87"/>
      <c r="W1046" s="87"/>
      <c r="X1046" s="87"/>
      <c r="Y1046" s="87"/>
      <c r="Z1046" s="87"/>
      <c r="AA1046" s="87"/>
      <c r="AB1046" s="87"/>
      <c r="AC1046" s="87"/>
      <c r="AD1046" s="87"/>
      <c r="AE1046" s="87"/>
      <c r="AF1046" s="87"/>
      <c r="AG1046" s="87"/>
      <c r="AH1046" s="87"/>
    </row>
    <row r="1047" spans="1:34" ht="15" customHeight="1" x14ac:dyDescent="0.3">
      <c r="A1047" s="87"/>
      <c r="B1047" s="87"/>
      <c r="C1047" s="87"/>
      <c r="D1047" s="87"/>
      <c r="E1047" s="87"/>
      <c r="F1047" s="87"/>
      <c r="G1047" s="87"/>
      <c r="H1047" s="87"/>
      <c r="I1047" s="87"/>
      <c r="J1047" s="87"/>
      <c r="K1047" s="87"/>
      <c r="L1047" s="87"/>
      <c r="M1047" s="87"/>
      <c r="N1047" s="87"/>
      <c r="O1047" s="87"/>
      <c r="P1047" s="87"/>
      <c r="Q1047" s="87"/>
      <c r="R1047" s="87"/>
      <c r="S1047" s="87"/>
      <c r="T1047" s="87"/>
      <c r="U1047" s="87"/>
      <c r="V1047" s="87"/>
      <c r="W1047" s="87"/>
      <c r="X1047" s="87"/>
      <c r="Y1047" s="87"/>
      <c r="Z1047" s="87"/>
      <c r="AA1047" s="87"/>
      <c r="AB1047" s="87"/>
      <c r="AC1047" s="87"/>
      <c r="AD1047" s="87"/>
      <c r="AE1047" s="87"/>
      <c r="AF1047" s="87"/>
      <c r="AG1047" s="87"/>
      <c r="AH1047" s="87"/>
    </row>
    <row r="1048" spans="1:34" ht="15" customHeight="1" x14ac:dyDescent="0.3">
      <c r="A1048" s="87"/>
      <c r="B1048" s="87"/>
      <c r="C1048" s="87"/>
      <c r="D1048" s="87"/>
      <c r="E1048" s="87"/>
      <c r="F1048" s="87"/>
      <c r="G1048" s="87"/>
      <c r="H1048" s="87"/>
      <c r="I1048" s="87"/>
      <c r="J1048" s="87"/>
      <c r="K1048" s="87"/>
      <c r="L1048" s="87"/>
      <c r="M1048" s="87"/>
      <c r="N1048" s="87"/>
      <c r="O1048" s="87"/>
      <c r="P1048" s="87"/>
      <c r="Q1048" s="87"/>
      <c r="R1048" s="87"/>
      <c r="S1048" s="87"/>
      <c r="T1048" s="87"/>
      <c r="U1048" s="87"/>
      <c r="V1048" s="87"/>
      <c r="W1048" s="87"/>
      <c r="X1048" s="87"/>
      <c r="Y1048" s="87"/>
      <c r="Z1048" s="87"/>
      <c r="AA1048" s="87"/>
      <c r="AB1048" s="87"/>
      <c r="AC1048" s="87"/>
      <c r="AD1048" s="87"/>
      <c r="AE1048" s="87"/>
      <c r="AF1048" s="87"/>
      <c r="AG1048" s="87"/>
      <c r="AH1048" s="87"/>
    </row>
    <row r="1049" spans="1:34" ht="15" customHeight="1" x14ac:dyDescent="0.3">
      <c r="A1049" s="87"/>
      <c r="B1049" s="87"/>
      <c r="C1049" s="87"/>
      <c r="D1049" s="87"/>
      <c r="E1049" s="87"/>
      <c r="F1049" s="87"/>
      <c r="G1049" s="87"/>
      <c r="H1049" s="87"/>
      <c r="I1049" s="87"/>
      <c r="J1049" s="87"/>
      <c r="K1049" s="87"/>
      <c r="L1049" s="87"/>
      <c r="M1049" s="87"/>
      <c r="N1049" s="87"/>
      <c r="O1049" s="87"/>
      <c r="P1049" s="87"/>
      <c r="Q1049" s="87"/>
      <c r="R1049" s="87"/>
      <c r="S1049" s="87"/>
      <c r="T1049" s="87"/>
      <c r="U1049" s="87"/>
      <c r="V1049" s="87"/>
      <c r="W1049" s="87"/>
      <c r="X1049" s="87"/>
      <c r="Y1049" s="87"/>
      <c r="Z1049" s="87"/>
      <c r="AA1049" s="87"/>
      <c r="AB1049" s="87"/>
      <c r="AC1049" s="87"/>
      <c r="AD1049" s="87"/>
      <c r="AE1049" s="87"/>
      <c r="AF1049" s="87"/>
      <c r="AG1049" s="87"/>
      <c r="AH1049" s="87"/>
    </row>
    <row r="1050" spans="1:34" ht="15" customHeight="1" x14ac:dyDescent="0.3">
      <c r="A1050" s="87"/>
      <c r="B1050" s="87"/>
      <c r="C1050" s="87"/>
      <c r="D1050" s="87"/>
      <c r="E1050" s="87"/>
      <c r="F1050" s="87"/>
      <c r="G1050" s="87"/>
      <c r="H1050" s="87"/>
      <c r="I1050" s="87"/>
      <c r="J1050" s="87"/>
      <c r="K1050" s="87"/>
      <c r="L1050" s="87"/>
      <c r="M1050" s="87"/>
      <c r="N1050" s="87"/>
      <c r="O1050" s="87"/>
      <c r="P1050" s="87"/>
      <c r="Q1050" s="87"/>
      <c r="R1050" s="87"/>
      <c r="S1050" s="87"/>
      <c r="T1050" s="87"/>
      <c r="U1050" s="87"/>
      <c r="V1050" s="87"/>
      <c r="W1050" s="87"/>
      <c r="X1050" s="87"/>
      <c r="Y1050" s="87"/>
      <c r="Z1050" s="87"/>
      <c r="AA1050" s="87"/>
      <c r="AB1050" s="87"/>
      <c r="AC1050" s="87"/>
      <c r="AD1050" s="87"/>
      <c r="AE1050" s="87"/>
      <c r="AF1050" s="87"/>
      <c r="AG1050" s="87"/>
      <c r="AH1050" s="87"/>
    </row>
    <row r="1051" spans="1:34" ht="15" customHeight="1" x14ac:dyDescent="0.3">
      <c r="A1051" s="87"/>
      <c r="B1051" s="87"/>
      <c r="C1051" s="87"/>
      <c r="D1051" s="87"/>
      <c r="E1051" s="87"/>
      <c r="F1051" s="87"/>
      <c r="G1051" s="87"/>
      <c r="H1051" s="87"/>
      <c r="I1051" s="87"/>
      <c r="J1051" s="87"/>
      <c r="K1051" s="87"/>
      <c r="L1051" s="87"/>
      <c r="M1051" s="87"/>
      <c r="N1051" s="87"/>
      <c r="O1051" s="87"/>
      <c r="P1051" s="87"/>
      <c r="Q1051" s="87"/>
      <c r="R1051" s="87"/>
      <c r="S1051" s="87"/>
      <c r="T1051" s="87"/>
      <c r="U1051" s="87"/>
      <c r="V1051" s="87"/>
      <c r="W1051" s="87"/>
      <c r="X1051" s="87"/>
      <c r="Y1051" s="87"/>
      <c r="Z1051" s="87"/>
      <c r="AA1051" s="87"/>
      <c r="AB1051" s="87"/>
      <c r="AC1051" s="87"/>
      <c r="AD1051" s="87"/>
      <c r="AE1051" s="87"/>
      <c r="AF1051" s="87"/>
      <c r="AG1051" s="87"/>
      <c r="AH1051" s="87"/>
    </row>
    <row r="1052" spans="1:34" ht="15" customHeight="1" x14ac:dyDescent="0.3">
      <c r="A1052" s="87"/>
      <c r="B1052" s="87"/>
      <c r="C1052" s="87"/>
      <c r="D1052" s="87"/>
      <c r="E1052" s="87"/>
      <c r="F1052" s="87"/>
      <c r="G1052" s="87"/>
      <c r="H1052" s="87"/>
      <c r="I1052" s="87"/>
      <c r="J1052" s="87"/>
      <c r="K1052" s="87"/>
      <c r="L1052" s="87"/>
      <c r="M1052" s="87"/>
      <c r="N1052" s="87"/>
      <c r="O1052" s="87"/>
      <c r="P1052" s="87"/>
      <c r="Q1052" s="87"/>
      <c r="R1052" s="87"/>
      <c r="S1052" s="87"/>
      <c r="T1052" s="87"/>
      <c r="U1052" s="87"/>
      <c r="V1052" s="87"/>
      <c r="W1052" s="87"/>
      <c r="X1052" s="87"/>
      <c r="Y1052" s="87"/>
      <c r="Z1052" s="87"/>
      <c r="AA1052" s="87"/>
      <c r="AB1052" s="87"/>
      <c r="AC1052" s="87"/>
      <c r="AD1052" s="87"/>
      <c r="AE1052" s="87"/>
      <c r="AF1052" s="87"/>
      <c r="AG1052" s="87"/>
      <c r="AH1052" s="87"/>
    </row>
    <row r="1053" spans="1:34" ht="15" customHeight="1" x14ac:dyDescent="0.3">
      <c r="A1053" s="87"/>
      <c r="B1053" s="87"/>
      <c r="C1053" s="87"/>
      <c r="D1053" s="87"/>
      <c r="E1053" s="87"/>
      <c r="F1053" s="87"/>
      <c r="G1053" s="87"/>
      <c r="H1053" s="87"/>
      <c r="I1053" s="87"/>
      <c r="J1053" s="87"/>
      <c r="K1053" s="87"/>
      <c r="L1053" s="87"/>
      <c r="M1053" s="87"/>
      <c r="N1053" s="87"/>
      <c r="O1053" s="87"/>
      <c r="P1053" s="87"/>
      <c r="Q1053" s="87"/>
      <c r="R1053" s="87"/>
      <c r="S1053" s="87"/>
      <c r="T1053" s="87"/>
      <c r="U1053" s="87"/>
      <c r="V1053" s="87"/>
      <c r="W1053" s="87"/>
      <c r="X1053" s="87"/>
      <c r="Y1053" s="87"/>
      <c r="Z1053" s="87"/>
      <c r="AA1053" s="87"/>
      <c r="AB1053" s="87"/>
      <c r="AC1053" s="87"/>
      <c r="AD1053" s="87"/>
      <c r="AE1053" s="87"/>
      <c r="AF1053" s="87"/>
      <c r="AG1053" s="87"/>
      <c r="AH1053" s="87"/>
    </row>
    <row r="1054" spans="1:34" ht="15" customHeight="1" x14ac:dyDescent="0.3">
      <c r="A1054" s="87"/>
      <c r="B1054" s="87"/>
      <c r="C1054" s="87"/>
      <c r="D1054" s="87"/>
      <c r="E1054" s="87"/>
      <c r="F1054" s="87"/>
      <c r="G1054" s="87"/>
      <c r="H1054" s="87"/>
      <c r="I1054" s="87"/>
      <c r="J1054" s="87"/>
      <c r="K1054" s="87"/>
      <c r="L1054" s="87"/>
      <c r="M1054" s="87"/>
      <c r="N1054" s="87"/>
      <c r="O1054" s="87"/>
      <c r="P1054" s="87"/>
      <c r="Q1054" s="87"/>
      <c r="R1054" s="87"/>
      <c r="S1054" s="87"/>
      <c r="T1054" s="87"/>
      <c r="U1054" s="87"/>
      <c r="V1054" s="87"/>
      <c r="W1054" s="87"/>
      <c r="X1054" s="87"/>
      <c r="Y1054" s="87"/>
      <c r="Z1054" s="87"/>
      <c r="AA1054" s="87"/>
      <c r="AB1054" s="87"/>
      <c r="AC1054" s="87"/>
      <c r="AD1054" s="87"/>
      <c r="AE1054" s="87"/>
      <c r="AF1054" s="87"/>
      <c r="AG1054" s="87"/>
      <c r="AH1054" s="87"/>
    </row>
    <row r="1055" spans="1:34" ht="15" customHeight="1" x14ac:dyDescent="0.3">
      <c r="A1055" s="87"/>
      <c r="B1055" s="87"/>
      <c r="C1055" s="87"/>
      <c r="D1055" s="87"/>
      <c r="E1055" s="87"/>
      <c r="F1055" s="87"/>
      <c r="G1055" s="87"/>
      <c r="H1055" s="87"/>
      <c r="I1055" s="87"/>
      <c r="J1055" s="87"/>
      <c r="K1055" s="87"/>
      <c r="L1055" s="87"/>
      <c r="M1055" s="87"/>
      <c r="N1055" s="87"/>
      <c r="O1055" s="87"/>
      <c r="P1055" s="87"/>
      <c r="Q1055" s="87"/>
      <c r="R1055" s="87"/>
      <c r="S1055" s="87"/>
      <c r="T1055" s="87"/>
      <c r="U1055" s="87"/>
      <c r="V1055" s="87"/>
      <c r="W1055" s="87"/>
      <c r="X1055" s="87"/>
      <c r="Y1055" s="87"/>
      <c r="Z1055" s="87"/>
      <c r="AA1055" s="87"/>
      <c r="AB1055" s="87"/>
      <c r="AC1055" s="87"/>
      <c r="AD1055" s="87"/>
      <c r="AE1055" s="87"/>
      <c r="AF1055" s="87"/>
      <c r="AG1055" s="87"/>
      <c r="AH1055" s="87"/>
    </row>
    <row r="1056" spans="1:34" ht="15" customHeight="1" x14ac:dyDescent="0.3">
      <c r="A1056" s="87"/>
      <c r="B1056" s="87"/>
      <c r="C1056" s="87"/>
      <c r="D1056" s="87"/>
      <c r="E1056" s="87"/>
      <c r="F1056" s="87"/>
      <c r="G1056" s="87"/>
      <c r="H1056" s="87"/>
      <c r="I1056" s="87"/>
      <c r="J1056" s="87"/>
      <c r="K1056" s="87"/>
      <c r="L1056" s="87"/>
      <c r="M1056" s="87"/>
      <c r="N1056" s="87"/>
      <c r="O1056" s="87"/>
      <c r="P1056" s="87"/>
      <c r="Q1056" s="87"/>
      <c r="R1056" s="87"/>
      <c r="S1056" s="87"/>
      <c r="T1056" s="87"/>
      <c r="U1056" s="87"/>
      <c r="V1056" s="87"/>
      <c r="W1056" s="87"/>
      <c r="X1056" s="87"/>
      <c r="Y1056" s="87"/>
      <c r="Z1056" s="87"/>
      <c r="AA1056" s="87"/>
      <c r="AB1056" s="87"/>
      <c r="AC1056" s="87"/>
      <c r="AD1056" s="87"/>
      <c r="AE1056" s="87"/>
      <c r="AF1056" s="87"/>
      <c r="AG1056" s="87"/>
      <c r="AH1056" s="87"/>
    </row>
    <row r="1057" spans="1:34" ht="15" customHeight="1" x14ac:dyDescent="0.3">
      <c r="A1057" s="87"/>
      <c r="B1057" s="87"/>
      <c r="C1057" s="87"/>
      <c r="D1057" s="87"/>
      <c r="E1057" s="87"/>
      <c r="F1057" s="87"/>
      <c r="G1057" s="87"/>
      <c r="H1057" s="87"/>
      <c r="I1057" s="87"/>
      <c r="J1057" s="87"/>
      <c r="K1057" s="87"/>
      <c r="L1057" s="87"/>
      <c r="M1057" s="87"/>
      <c r="N1057" s="87"/>
      <c r="O1057" s="87"/>
      <c r="P1057" s="87"/>
      <c r="Q1057" s="87"/>
      <c r="R1057" s="87"/>
      <c r="S1057" s="87"/>
      <c r="T1057" s="87"/>
      <c r="U1057" s="87"/>
      <c r="V1057" s="87"/>
      <c r="W1057" s="87"/>
      <c r="X1057" s="87"/>
      <c r="Y1057" s="87"/>
      <c r="Z1057" s="87"/>
      <c r="AA1057" s="87"/>
      <c r="AB1057" s="87"/>
      <c r="AC1057" s="87"/>
      <c r="AD1057" s="87"/>
      <c r="AE1057" s="87"/>
      <c r="AF1057" s="87"/>
      <c r="AG1057" s="87"/>
      <c r="AH1057" s="87"/>
    </row>
    <row r="1058" spans="1:34" ht="15" customHeight="1" x14ac:dyDescent="0.3">
      <c r="A1058" s="87"/>
      <c r="B1058" s="87"/>
      <c r="C1058" s="87"/>
      <c r="D1058" s="87"/>
      <c r="E1058" s="87"/>
      <c r="F1058" s="87"/>
      <c r="G1058" s="87"/>
      <c r="H1058" s="87"/>
      <c r="I1058" s="87"/>
      <c r="J1058" s="87"/>
      <c r="K1058" s="87"/>
      <c r="L1058" s="87"/>
      <c r="M1058" s="87"/>
      <c r="N1058" s="87"/>
      <c r="O1058" s="87"/>
      <c r="P1058" s="87"/>
      <c r="Q1058" s="87"/>
      <c r="R1058" s="87"/>
      <c r="S1058" s="87"/>
      <c r="T1058" s="87"/>
      <c r="U1058" s="87"/>
      <c r="V1058" s="87"/>
      <c r="W1058" s="87"/>
      <c r="X1058" s="87"/>
      <c r="Y1058" s="87"/>
      <c r="Z1058" s="87"/>
      <c r="AA1058" s="87"/>
      <c r="AB1058" s="87"/>
      <c r="AC1058" s="87"/>
      <c r="AD1058" s="87"/>
      <c r="AE1058" s="87"/>
      <c r="AF1058" s="87"/>
      <c r="AG1058" s="87"/>
      <c r="AH1058" s="87"/>
    </row>
    <row r="1059" spans="1:34" ht="15" customHeight="1" x14ac:dyDescent="0.3">
      <c r="A1059" s="87"/>
      <c r="B1059" s="87"/>
      <c r="C1059" s="87"/>
      <c r="D1059" s="87"/>
      <c r="E1059" s="87"/>
      <c r="F1059" s="87"/>
      <c r="G1059" s="87"/>
      <c r="H1059" s="87"/>
      <c r="I1059" s="87"/>
      <c r="J1059" s="87"/>
      <c r="K1059" s="87"/>
      <c r="L1059" s="87"/>
      <c r="M1059" s="87"/>
      <c r="N1059" s="87"/>
      <c r="O1059" s="87"/>
      <c r="P1059" s="87"/>
      <c r="Q1059" s="87"/>
      <c r="R1059" s="87"/>
      <c r="S1059" s="87"/>
      <c r="T1059" s="87"/>
      <c r="U1059" s="87"/>
      <c r="V1059" s="87"/>
      <c r="W1059" s="87"/>
      <c r="X1059" s="87"/>
      <c r="Y1059" s="87"/>
      <c r="Z1059" s="87"/>
      <c r="AA1059" s="87"/>
      <c r="AB1059" s="87"/>
      <c r="AC1059" s="87"/>
      <c r="AD1059" s="87"/>
      <c r="AE1059" s="87"/>
      <c r="AF1059" s="87"/>
      <c r="AG1059" s="87"/>
      <c r="AH1059" s="87"/>
    </row>
    <row r="1060" spans="1:34" ht="15" customHeight="1" x14ac:dyDescent="0.3">
      <c r="A1060" s="87"/>
      <c r="B1060" s="87"/>
      <c r="C1060" s="87"/>
      <c r="D1060" s="87"/>
      <c r="E1060" s="87"/>
      <c r="F1060" s="87"/>
      <c r="G1060" s="87"/>
      <c r="H1060" s="87"/>
      <c r="I1060" s="87"/>
      <c r="J1060" s="87"/>
      <c r="K1060" s="87"/>
      <c r="L1060" s="87"/>
      <c r="M1060" s="87"/>
      <c r="N1060" s="87"/>
      <c r="O1060" s="87"/>
      <c r="P1060" s="87"/>
      <c r="Q1060" s="87"/>
      <c r="R1060" s="87"/>
      <c r="S1060" s="87"/>
      <c r="T1060" s="87"/>
      <c r="U1060" s="87"/>
      <c r="V1060" s="87"/>
      <c r="W1060" s="87"/>
      <c r="X1060" s="87"/>
      <c r="Y1060" s="87"/>
      <c r="Z1060" s="87"/>
      <c r="AA1060" s="87"/>
      <c r="AB1060" s="87"/>
      <c r="AC1060" s="87"/>
      <c r="AD1060" s="87"/>
      <c r="AE1060" s="87"/>
      <c r="AF1060" s="87"/>
      <c r="AG1060" s="87"/>
      <c r="AH1060" s="87"/>
    </row>
    <row r="1061" spans="1:34" ht="15" customHeight="1" x14ac:dyDescent="0.3">
      <c r="A1061" s="87"/>
      <c r="B1061" s="87"/>
      <c r="C1061" s="87"/>
      <c r="D1061" s="87"/>
      <c r="E1061" s="87"/>
      <c r="F1061" s="87"/>
      <c r="G1061" s="87"/>
      <c r="H1061" s="87"/>
      <c r="I1061" s="87"/>
      <c r="J1061" s="87"/>
      <c r="K1061" s="87"/>
      <c r="L1061" s="87"/>
      <c r="M1061" s="87"/>
      <c r="N1061" s="87"/>
      <c r="O1061" s="87"/>
      <c r="P1061" s="87"/>
      <c r="Q1061" s="87"/>
      <c r="R1061" s="87"/>
      <c r="S1061" s="87"/>
      <c r="T1061" s="87"/>
      <c r="U1061" s="87"/>
      <c r="V1061" s="87"/>
      <c r="W1061" s="87"/>
      <c r="X1061" s="87"/>
      <c r="Y1061" s="87"/>
      <c r="Z1061" s="87"/>
      <c r="AA1061" s="87"/>
      <c r="AB1061" s="87"/>
      <c r="AC1061" s="87"/>
      <c r="AD1061" s="87"/>
      <c r="AE1061" s="87"/>
      <c r="AF1061" s="87"/>
      <c r="AG1061" s="87"/>
      <c r="AH1061" s="87"/>
    </row>
    <row r="1062" spans="1:34" ht="15" customHeight="1" x14ac:dyDescent="0.3">
      <c r="A1062" s="87"/>
      <c r="B1062" s="87"/>
      <c r="C1062" s="87"/>
      <c r="D1062" s="87"/>
      <c r="E1062" s="87"/>
      <c r="F1062" s="87"/>
      <c r="G1062" s="87"/>
      <c r="H1062" s="87"/>
      <c r="I1062" s="87"/>
      <c r="J1062" s="87"/>
      <c r="K1062" s="87"/>
      <c r="L1062" s="87"/>
      <c r="M1062" s="87"/>
      <c r="N1062" s="87"/>
      <c r="O1062" s="87"/>
      <c r="P1062" s="87"/>
      <c r="Q1062" s="87"/>
      <c r="R1062" s="87"/>
      <c r="S1062" s="87"/>
      <c r="T1062" s="87"/>
      <c r="U1062" s="87"/>
      <c r="V1062" s="87"/>
      <c r="W1062" s="87"/>
      <c r="X1062" s="87"/>
      <c r="Y1062" s="87"/>
      <c r="Z1062" s="87"/>
      <c r="AA1062" s="87"/>
      <c r="AB1062" s="87"/>
      <c r="AC1062" s="87"/>
      <c r="AD1062" s="87"/>
      <c r="AE1062" s="87"/>
      <c r="AF1062" s="87"/>
      <c r="AG1062" s="87"/>
      <c r="AH1062" s="87"/>
    </row>
    <row r="1063" spans="1:34" ht="15" customHeight="1" x14ac:dyDescent="0.3">
      <c r="A1063" s="87"/>
      <c r="B1063" s="87"/>
      <c r="C1063" s="87"/>
      <c r="D1063" s="87"/>
      <c r="E1063" s="87"/>
      <c r="F1063" s="87"/>
      <c r="G1063" s="87"/>
      <c r="H1063" s="87"/>
      <c r="I1063" s="87"/>
      <c r="J1063" s="87"/>
      <c r="K1063" s="87"/>
      <c r="L1063" s="87"/>
      <c r="M1063" s="87"/>
      <c r="N1063" s="87"/>
      <c r="O1063" s="87"/>
      <c r="P1063" s="87"/>
      <c r="Q1063" s="87"/>
      <c r="R1063" s="87"/>
      <c r="S1063" s="87"/>
      <c r="T1063" s="87"/>
      <c r="U1063" s="87"/>
      <c r="V1063" s="87"/>
      <c r="W1063" s="87"/>
      <c r="X1063" s="87"/>
      <c r="Y1063" s="87"/>
      <c r="Z1063" s="87"/>
      <c r="AA1063" s="87"/>
      <c r="AB1063" s="87"/>
      <c r="AC1063" s="87"/>
      <c r="AD1063" s="87"/>
      <c r="AE1063" s="87"/>
      <c r="AF1063" s="87"/>
      <c r="AG1063" s="87"/>
      <c r="AH1063" s="87"/>
    </row>
    <row r="1064" spans="1:34" ht="15" customHeight="1" x14ac:dyDescent="0.3">
      <c r="A1064" s="87"/>
      <c r="B1064" s="87"/>
      <c r="C1064" s="87"/>
      <c r="D1064" s="87"/>
      <c r="E1064" s="87"/>
      <c r="F1064" s="87"/>
      <c r="G1064" s="87"/>
      <c r="H1064" s="87"/>
      <c r="I1064" s="87"/>
      <c r="J1064" s="87"/>
      <c r="K1064" s="87"/>
      <c r="L1064" s="87"/>
      <c r="M1064" s="87"/>
      <c r="N1064" s="87"/>
      <c r="O1064" s="87"/>
      <c r="P1064" s="87"/>
      <c r="Q1064" s="87"/>
      <c r="R1064" s="87"/>
      <c r="S1064" s="87"/>
      <c r="T1064" s="87"/>
      <c r="U1064" s="87"/>
      <c r="V1064" s="87"/>
      <c r="W1064" s="87"/>
      <c r="X1064" s="87"/>
      <c r="Y1064" s="87"/>
      <c r="Z1064" s="87"/>
      <c r="AA1064" s="87"/>
      <c r="AB1064" s="87"/>
      <c r="AC1064" s="87"/>
      <c r="AD1064" s="87"/>
      <c r="AE1064" s="87"/>
      <c r="AF1064" s="87"/>
      <c r="AG1064" s="87"/>
      <c r="AH1064" s="87"/>
    </row>
    <row r="1065" spans="1:34" ht="15" customHeight="1" x14ac:dyDescent="0.3">
      <c r="A1065" s="87"/>
      <c r="B1065" s="87"/>
      <c r="C1065" s="87"/>
      <c r="D1065" s="87"/>
      <c r="E1065" s="87"/>
      <c r="F1065" s="87"/>
      <c r="G1065" s="87"/>
      <c r="H1065" s="87"/>
      <c r="I1065" s="87"/>
      <c r="J1065" s="87"/>
      <c r="K1065" s="87"/>
      <c r="L1065" s="87"/>
      <c r="M1065" s="87"/>
      <c r="N1065" s="87"/>
      <c r="O1065" s="87"/>
      <c r="P1065" s="87"/>
      <c r="Q1065" s="87"/>
      <c r="R1065" s="87"/>
      <c r="S1065" s="87"/>
      <c r="T1065" s="87"/>
      <c r="U1065" s="87"/>
      <c r="V1065" s="87"/>
      <c r="W1065" s="87"/>
      <c r="X1065" s="87"/>
      <c r="Y1065" s="87"/>
      <c r="Z1065" s="87"/>
      <c r="AA1065" s="87"/>
      <c r="AB1065" s="87"/>
      <c r="AC1065" s="87"/>
      <c r="AD1065" s="87"/>
      <c r="AE1065" s="87"/>
      <c r="AF1065" s="87"/>
      <c r="AG1065" s="87"/>
      <c r="AH1065" s="87"/>
    </row>
    <row r="1066" spans="1:34" ht="15" customHeight="1" x14ac:dyDescent="0.3">
      <c r="A1066" s="87"/>
      <c r="B1066" s="87"/>
      <c r="C1066" s="87"/>
      <c r="D1066" s="87"/>
      <c r="E1066" s="87"/>
      <c r="F1066" s="87"/>
      <c r="G1066" s="87"/>
      <c r="H1066" s="87"/>
      <c r="I1066" s="87"/>
      <c r="J1066" s="87"/>
      <c r="K1066" s="87"/>
      <c r="L1066" s="87"/>
      <c r="M1066" s="87"/>
      <c r="N1066" s="87"/>
      <c r="O1066" s="87"/>
      <c r="P1066" s="87"/>
      <c r="Q1066" s="87"/>
      <c r="R1066" s="87"/>
      <c r="S1066" s="87"/>
      <c r="T1066" s="87"/>
      <c r="U1066" s="87"/>
      <c r="V1066" s="87"/>
      <c r="W1066" s="87"/>
      <c r="X1066" s="87"/>
      <c r="Y1066" s="87"/>
      <c r="Z1066" s="87"/>
      <c r="AA1066" s="87"/>
      <c r="AB1066" s="87"/>
      <c r="AC1066" s="87"/>
      <c r="AD1066" s="87"/>
      <c r="AE1066" s="87"/>
      <c r="AF1066" s="87"/>
      <c r="AG1066" s="87"/>
      <c r="AH1066" s="87"/>
    </row>
    <row r="1067" spans="1:34" ht="15" customHeight="1" x14ac:dyDescent="0.3">
      <c r="A1067" s="87"/>
      <c r="B1067" s="87"/>
      <c r="C1067" s="87"/>
      <c r="D1067" s="87"/>
      <c r="E1067" s="87"/>
      <c r="F1067" s="87"/>
      <c r="G1067" s="87"/>
      <c r="H1067" s="87"/>
      <c r="I1067" s="87"/>
      <c r="J1067" s="87"/>
      <c r="K1067" s="87"/>
      <c r="L1067" s="87"/>
      <c r="M1067" s="87"/>
      <c r="N1067" s="87"/>
      <c r="O1067" s="87"/>
      <c r="P1067" s="87"/>
      <c r="Q1067" s="87"/>
      <c r="R1067" s="87"/>
      <c r="S1067" s="87"/>
      <c r="T1067" s="87"/>
      <c r="U1067" s="87"/>
      <c r="V1067" s="87"/>
      <c r="W1067" s="87"/>
      <c r="X1067" s="87"/>
      <c r="Y1067" s="87"/>
      <c r="Z1067" s="87"/>
      <c r="AA1067" s="87"/>
      <c r="AB1067" s="87"/>
      <c r="AC1067" s="87"/>
      <c r="AD1067" s="87"/>
      <c r="AE1067" s="87"/>
      <c r="AF1067" s="87"/>
      <c r="AG1067" s="87"/>
      <c r="AH1067" s="87"/>
    </row>
    <row r="1068" spans="1:34" ht="15" customHeight="1" x14ac:dyDescent="0.3">
      <c r="A1068" s="87"/>
      <c r="B1068" s="87"/>
      <c r="C1068" s="87"/>
      <c r="D1068" s="87"/>
      <c r="E1068" s="87"/>
      <c r="F1068" s="87"/>
      <c r="G1068" s="87"/>
      <c r="H1068" s="87"/>
      <c r="I1068" s="87"/>
      <c r="J1068" s="87"/>
      <c r="K1068" s="87"/>
      <c r="L1068" s="87"/>
      <c r="M1068" s="87"/>
      <c r="N1068" s="87"/>
      <c r="O1068" s="87"/>
      <c r="P1068" s="87"/>
      <c r="Q1068" s="87"/>
      <c r="R1068" s="87"/>
      <c r="S1068" s="87"/>
      <c r="T1068" s="87"/>
      <c r="U1068" s="87"/>
      <c r="V1068" s="87"/>
      <c r="W1068" s="87"/>
      <c r="X1068" s="87"/>
      <c r="Y1068" s="87"/>
      <c r="Z1068" s="87"/>
      <c r="AA1068" s="87"/>
      <c r="AB1068" s="87"/>
      <c r="AC1068" s="87"/>
      <c r="AD1068" s="87"/>
      <c r="AE1068" s="87"/>
      <c r="AF1068" s="87"/>
      <c r="AG1068" s="87"/>
      <c r="AH1068" s="87"/>
    </row>
    <row r="1069" spans="1:34" ht="15" customHeight="1" x14ac:dyDescent="0.3">
      <c r="A1069" s="87"/>
      <c r="B1069" s="87"/>
      <c r="C1069" s="87"/>
      <c r="D1069" s="87"/>
      <c r="E1069" s="87"/>
      <c r="F1069" s="87"/>
      <c r="G1069" s="87"/>
      <c r="H1069" s="87"/>
      <c r="I1069" s="87"/>
      <c r="J1069" s="87"/>
      <c r="K1069" s="87"/>
      <c r="L1069" s="87"/>
      <c r="M1069" s="87"/>
      <c r="N1069" s="87"/>
      <c r="O1069" s="87"/>
      <c r="P1069" s="87"/>
      <c r="Q1069" s="87"/>
      <c r="R1069" s="87"/>
      <c r="S1069" s="87"/>
      <c r="T1069" s="87"/>
      <c r="U1069" s="87"/>
      <c r="V1069" s="87"/>
      <c r="W1069" s="87"/>
      <c r="X1069" s="87"/>
      <c r="Y1069" s="87"/>
      <c r="Z1069" s="87"/>
      <c r="AA1069" s="87"/>
      <c r="AB1069" s="87"/>
      <c r="AC1069" s="87"/>
      <c r="AD1069" s="87"/>
      <c r="AE1069" s="87"/>
      <c r="AF1069" s="87"/>
      <c r="AG1069" s="87"/>
      <c r="AH1069" s="87"/>
    </row>
    <row r="1070" spans="1:34" ht="15" customHeight="1" x14ac:dyDescent="0.3">
      <c r="A1070" s="87"/>
      <c r="B1070" s="87"/>
      <c r="C1070" s="87"/>
      <c r="D1070" s="87"/>
      <c r="E1070" s="87"/>
      <c r="F1070" s="87"/>
      <c r="G1070" s="87"/>
      <c r="H1070" s="87"/>
      <c r="I1070" s="87"/>
      <c r="J1070" s="87"/>
      <c r="K1070" s="87"/>
      <c r="L1070" s="87"/>
      <c r="M1070" s="87"/>
      <c r="N1070" s="87"/>
      <c r="O1070" s="87"/>
      <c r="P1070" s="87"/>
      <c r="Q1070" s="87"/>
      <c r="R1070" s="87"/>
      <c r="S1070" s="87"/>
      <c r="T1070" s="87"/>
      <c r="U1070" s="87"/>
      <c r="V1070" s="87"/>
      <c r="W1070" s="87"/>
      <c r="X1070" s="87"/>
      <c r="Y1070" s="87"/>
      <c r="Z1070" s="87"/>
      <c r="AA1070" s="87"/>
      <c r="AB1070" s="87"/>
      <c r="AC1070" s="87"/>
      <c r="AD1070" s="87"/>
      <c r="AE1070" s="87"/>
      <c r="AF1070" s="87"/>
      <c r="AG1070" s="87"/>
      <c r="AH1070" s="87"/>
    </row>
    <row r="1071" spans="1:34" ht="15" customHeight="1" x14ac:dyDescent="0.3">
      <c r="A1071" s="87"/>
      <c r="B1071" s="87"/>
      <c r="C1071" s="87"/>
      <c r="D1071" s="87"/>
      <c r="E1071" s="87"/>
      <c r="F1071" s="87"/>
      <c r="G1071" s="87"/>
      <c r="H1071" s="87"/>
      <c r="I1071" s="87"/>
      <c r="J1071" s="87"/>
      <c r="K1071" s="87"/>
      <c r="L1071" s="87"/>
      <c r="M1071" s="87"/>
      <c r="N1071" s="87"/>
      <c r="O1071" s="87"/>
      <c r="P1071" s="87"/>
      <c r="Q1071" s="87"/>
      <c r="R1071" s="87"/>
      <c r="S1071" s="87"/>
      <c r="T1071" s="87"/>
      <c r="U1071" s="87"/>
      <c r="V1071" s="87"/>
      <c r="W1071" s="87"/>
      <c r="X1071" s="87"/>
      <c r="Y1071" s="87"/>
      <c r="Z1071" s="87"/>
      <c r="AA1071" s="87"/>
      <c r="AB1071" s="87"/>
      <c r="AC1071" s="87"/>
      <c r="AD1071" s="87"/>
      <c r="AE1071" s="87"/>
      <c r="AF1071" s="87"/>
      <c r="AG1071" s="87"/>
      <c r="AH1071" s="87"/>
    </row>
    <row r="1072" spans="1:34" ht="15" customHeight="1" x14ac:dyDescent="0.3">
      <c r="A1072" s="87"/>
      <c r="B1072" s="87"/>
      <c r="C1072" s="87"/>
      <c r="D1072" s="87"/>
      <c r="E1072" s="87"/>
      <c r="F1072" s="87"/>
      <c r="G1072" s="87"/>
      <c r="H1072" s="87"/>
      <c r="I1072" s="87"/>
      <c r="J1072" s="87"/>
      <c r="K1072" s="87"/>
      <c r="L1072" s="87"/>
      <c r="M1072" s="87"/>
      <c r="N1072" s="87"/>
      <c r="O1072" s="87"/>
      <c r="P1072" s="87"/>
      <c r="Q1072" s="87"/>
      <c r="R1072" s="87"/>
      <c r="S1072" s="87"/>
      <c r="T1072" s="87"/>
      <c r="U1072" s="87"/>
      <c r="V1072" s="87"/>
      <c r="W1072" s="87"/>
      <c r="X1072" s="87"/>
      <c r="Y1072" s="87"/>
      <c r="Z1072" s="87"/>
      <c r="AA1072" s="87"/>
      <c r="AB1072" s="87"/>
      <c r="AC1072" s="87"/>
      <c r="AD1072" s="87"/>
      <c r="AE1072" s="87"/>
      <c r="AF1072" s="87"/>
      <c r="AG1072" s="87"/>
      <c r="AH1072" s="87"/>
    </row>
    <row r="1073" spans="1:34" ht="15" customHeight="1" x14ac:dyDescent="0.3">
      <c r="A1073" s="87"/>
      <c r="B1073" s="87"/>
      <c r="C1073" s="87"/>
      <c r="D1073" s="87"/>
      <c r="E1073" s="87"/>
      <c r="F1073" s="87"/>
      <c r="G1073" s="87"/>
      <c r="H1073" s="87"/>
      <c r="I1073" s="87"/>
      <c r="J1073" s="87"/>
      <c r="K1073" s="87"/>
      <c r="L1073" s="87"/>
      <c r="M1073" s="87"/>
      <c r="N1073" s="87"/>
      <c r="O1073" s="87"/>
      <c r="P1073" s="87"/>
      <c r="Q1073" s="87"/>
      <c r="R1073" s="87"/>
      <c r="S1073" s="87"/>
      <c r="T1073" s="87"/>
      <c r="U1073" s="87"/>
      <c r="V1073" s="87"/>
      <c r="W1073" s="87"/>
      <c r="X1073" s="87"/>
      <c r="Y1073" s="87"/>
      <c r="Z1073" s="87"/>
      <c r="AA1073" s="87"/>
      <c r="AB1073" s="87"/>
      <c r="AC1073" s="87"/>
      <c r="AD1073" s="87"/>
      <c r="AE1073" s="87"/>
      <c r="AF1073" s="87"/>
      <c r="AG1073" s="87"/>
      <c r="AH1073" s="87"/>
    </row>
    <row r="1074" spans="1:34" ht="15" customHeight="1" x14ac:dyDescent="0.3">
      <c r="A1074" s="87"/>
      <c r="B1074" s="87"/>
      <c r="C1074" s="87"/>
      <c r="D1074" s="87"/>
      <c r="E1074" s="87"/>
      <c r="F1074" s="87"/>
      <c r="G1074" s="87"/>
      <c r="H1074" s="87"/>
      <c r="I1074" s="87"/>
      <c r="J1074" s="87"/>
      <c r="K1074" s="87"/>
      <c r="L1074" s="87"/>
      <c r="M1074" s="87"/>
      <c r="N1074" s="87"/>
      <c r="O1074" s="87"/>
      <c r="P1074" s="87"/>
      <c r="Q1074" s="87"/>
      <c r="R1074" s="87"/>
      <c r="S1074" s="87"/>
      <c r="T1074" s="87"/>
      <c r="U1074" s="87"/>
      <c r="V1074" s="87"/>
      <c r="W1074" s="87"/>
      <c r="X1074" s="87"/>
      <c r="Y1074" s="87"/>
      <c r="Z1074" s="87"/>
      <c r="AA1074" s="87"/>
      <c r="AB1074" s="87"/>
      <c r="AC1074" s="87"/>
      <c r="AD1074" s="87"/>
      <c r="AE1074" s="87"/>
      <c r="AF1074" s="87"/>
      <c r="AG1074" s="87"/>
      <c r="AH1074" s="87"/>
    </row>
    <row r="1075" spans="1:34" ht="15" customHeight="1" x14ac:dyDescent="0.3">
      <c r="A1075" s="87"/>
      <c r="B1075" s="87"/>
      <c r="C1075" s="87"/>
      <c r="D1075" s="87"/>
      <c r="E1075" s="87"/>
      <c r="F1075" s="87"/>
      <c r="G1075" s="87"/>
      <c r="H1075" s="87"/>
      <c r="I1075" s="87"/>
      <c r="J1075" s="87"/>
      <c r="K1075" s="87"/>
      <c r="L1075" s="87"/>
      <c r="M1075" s="87"/>
      <c r="N1075" s="87"/>
      <c r="O1075" s="87"/>
      <c r="P1075" s="87"/>
      <c r="Q1075" s="87"/>
      <c r="R1075" s="87"/>
      <c r="S1075" s="87"/>
      <c r="T1075" s="87"/>
      <c r="U1075" s="87"/>
      <c r="V1075" s="87"/>
      <c r="W1075" s="87"/>
      <c r="X1075" s="87"/>
      <c r="Y1075" s="87"/>
      <c r="Z1075" s="87"/>
      <c r="AA1075" s="87"/>
      <c r="AB1075" s="87"/>
      <c r="AC1075" s="87"/>
      <c r="AD1075" s="87"/>
      <c r="AE1075" s="87"/>
      <c r="AF1075" s="87"/>
      <c r="AG1075" s="87"/>
      <c r="AH1075" s="87"/>
    </row>
    <row r="1076" spans="1:34" ht="15" customHeight="1" x14ac:dyDescent="0.3">
      <c r="A1076" s="87"/>
      <c r="B1076" s="87"/>
      <c r="C1076" s="87"/>
      <c r="D1076" s="87"/>
      <c r="E1076" s="87"/>
      <c r="F1076" s="87"/>
      <c r="G1076" s="87"/>
      <c r="H1076" s="87"/>
      <c r="I1076" s="87"/>
      <c r="J1076" s="87"/>
      <c r="K1076" s="87"/>
      <c r="L1076" s="87"/>
      <c r="M1076" s="87"/>
      <c r="N1076" s="87"/>
      <c r="O1076" s="87"/>
      <c r="P1076" s="87"/>
      <c r="Q1076" s="87"/>
      <c r="R1076" s="87"/>
      <c r="S1076" s="87"/>
      <c r="T1076" s="87"/>
      <c r="U1076" s="87"/>
      <c r="V1076" s="87"/>
      <c r="W1076" s="87"/>
      <c r="X1076" s="87"/>
      <c r="Y1076" s="87"/>
      <c r="Z1076" s="87"/>
      <c r="AA1076" s="87"/>
      <c r="AB1076" s="87"/>
      <c r="AC1076" s="87"/>
      <c r="AD1076" s="87"/>
      <c r="AE1076" s="87"/>
      <c r="AF1076" s="87"/>
      <c r="AG1076" s="87"/>
      <c r="AH1076" s="87"/>
    </row>
    <row r="1077" spans="1:34" ht="15" customHeight="1" x14ac:dyDescent="0.3">
      <c r="A1077" s="87"/>
      <c r="B1077" s="87"/>
      <c r="C1077" s="87"/>
      <c r="D1077" s="87"/>
      <c r="E1077" s="87"/>
      <c r="F1077" s="87"/>
      <c r="G1077" s="87"/>
      <c r="H1077" s="87"/>
      <c r="I1077" s="87"/>
      <c r="J1077" s="87"/>
      <c r="K1077" s="87"/>
      <c r="L1077" s="87"/>
      <c r="M1077" s="87"/>
      <c r="N1077" s="87"/>
      <c r="O1077" s="87"/>
      <c r="P1077" s="87"/>
      <c r="Q1077" s="87"/>
      <c r="R1077" s="87"/>
      <c r="S1077" s="87"/>
      <c r="T1077" s="87"/>
      <c r="U1077" s="87"/>
      <c r="V1077" s="87"/>
      <c r="W1077" s="87"/>
      <c r="X1077" s="87"/>
      <c r="Y1077" s="87"/>
      <c r="Z1077" s="87"/>
      <c r="AA1077" s="87"/>
      <c r="AB1077" s="87"/>
      <c r="AC1077" s="87"/>
      <c r="AD1077" s="87"/>
      <c r="AE1077" s="87"/>
      <c r="AF1077" s="87"/>
      <c r="AG1077" s="87"/>
      <c r="AH1077" s="87"/>
    </row>
    <row r="1078" spans="1:34" ht="15" customHeight="1" x14ac:dyDescent="0.3">
      <c r="A1078" s="87"/>
      <c r="B1078" s="87"/>
      <c r="C1078" s="87"/>
      <c r="D1078" s="87"/>
      <c r="E1078" s="87"/>
      <c r="F1078" s="87"/>
      <c r="G1078" s="87"/>
      <c r="H1078" s="87"/>
      <c r="I1078" s="87"/>
      <c r="J1078" s="87"/>
      <c r="K1078" s="87"/>
      <c r="L1078" s="87"/>
      <c r="M1078" s="87"/>
      <c r="N1078" s="87"/>
      <c r="O1078" s="87"/>
      <c r="P1078" s="87"/>
      <c r="Q1078" s="87"/>
      <c r="R1078" s="87"/>
      <c r="S1078" s="87"/>
      <c r="T1078" s="87"/>
      <c r="U1078" s="87"/>
      <c r="V1078" s="87"/>
      <c r="W1078" s="87"/>
      <c r="X1078" s="87"/>
      <c r="Y1078" s="87"/>
      <c r="Z1078" s="87"/>
      <c r="AA1078" s="87"/>
      <c r="AB1078" s="87"/>
      <c r="AC1078" s="87"/>
      <c r="AD1078" s="87"/>
      <c r="AE1078" s="87"/>
      <c r="AF1078" s="87"/>
      <c r="AG1078" s="87"/>
      <c r="AH1078" s="87"/>
    </row>
    <row r="1079" spans="1:34" ht="15" customHeight="1" x14ac:dyDescent="0.3">
      <c r="A1079" s="87"/>
      <c r="B1079" s="87"/>
      <c r="C1079" s="87"/>
      <c r="D1079" s="87"/>
      <c r="E1079" s="87"/>
      <c r="F1079" s="87"/>
      <c r="G1079" s="87"/>
      <c r="H1079" s="87"/>
      <c r="I1079" s="87"/>
      <c r="J1079" s="87"/>
      <c r="K1079" s="87"/>
      <c r="L1079" s="87"/>
      <c r="M1079" s="87"/>
      <c r="N1079" s="87"/>
      <c r="O1079" s="87"/>
      <c r="P1079" s="87"/>
      <c r="Q1079" s="87"/>
      <c r="R1079" s="87"/>
      <c r="S1079" s="87"/>
      <c r="T1079" s="87"/>
      <c r="U1079" s="87"/>
      <c r="V1079" s="87"/>
      <c r="W1079" s="87"/>
      <c r="X1079" s="87"/>
      <c r="Y1079" s="87"/>
      <c r="Z1079" s="87"/>
      <c r="AA1079" s="87"/>
      <c r="AB1079" s="87"/>
      <c r="AC1079" s="87"/>
      <c r="AD1079" s="87"/>
      <c r="AE1079" s="87"/>
      <c r="AF1079" s="87"/>
      <c r="AG1079" s="87"/>
      <c r="AH1079" s="87"/>
    </row>
    <row r="1080" spans="1:34" ht="15" customHeight="1" x14ac:dyDescent="0.3">
      <c r="A1080" s="87"/>
      <c r="B1080" s="87"/>
      <c r="C1080" s="87"/>
      <c r="D1080" s="87"/>
      <c r="E1080" s="87"/>
      <c r="F1080" s="87"/>
      <c r="G1080" s="87"/>
      <c r="H1080" s="87"/>
      <c r="I1080" s="87"/>
      <c r="J1080" s="87"/>
      <c r="K1080" s="87"/>
      <c r="L1080" s="87"/>
      <c r="M1080" s="87"/>
      <c r="N1080" s="87"/>
      <c r="O1080" s="87"/>
      <c r="P1080" s="87"/>
      <c r="Q1080" s="87"/>
      <c r="R1080" s="87"/>
      <c r="S1080" s="87"/>
      <c r="T1080" s="87"/>
      <c r="U1080" s="87"/>
      <c r="V1080" s="87"/>
      <c r="W1080" s="87"/>
      <c r="X1080" s="87"/>
      <c r="Y1080" s="87"/>
      <c r="Z1080" s="87"/>
      <c r="AA1080" s="87"/>
      <c r="AB1080" s="87"/>
      <c r="AC1080" s="87"/>
      <c r="AD1080" s="87"/>
      <c r="AE1080" s="87"/>
      <c r="AF1080" s="87"/>
      <c r="AG1080" s="87"/>
      <c r="AH1080" s="87"/>
    </row>
    <row r="1081" spans="1:34" ht="15" customHeight="1" x14ac:dyDescent="0.3">
      <c r="A1081" s="87"/>
      <c r="B1081" s="87"/>
      <c r="C1081" s="87"/>
      <c r="D1081" s="87"/>
      <c r="E1081" s="87"/>
      <c r="F1081" s="87"/>
      <c r="G1081" s="87"/>
      <c r="H1081" s="87"/>
      <c r="I1081" s="87"/>
      <c r="J1081" s="87"/>
      <c r="K1081" s="87"/>
      <c r="L1081" s="87"/>
      <c r="M1081" s="87"/>
      <c r="N1081" s="87"/>
      <c r="O1081" s="87"/>
      <c r="P1081" s="87"/>
      <c r="Q1081" s="87"/>
      <c r="R1081" s="87"/>
      <c r="S1081" s="87"/>
      <c r="T1081" s="87"/>
      <c r="U1081" s="87"/>
      <c r="V1081" s="87"/>
      <c r="W1081" s="87"/>
      <c r="X1081" s="87"/>
      <c r="Y1081" s="87"/>
      <c r="Z1081" s="87"/>
      <c r="AA1081" s="87"/>
      <c r="AB1081" s="87"/>
      <c r="AC1081" s="87"/>
      <c r="AD1081" s="87"/>
      <c r="AE1081" s="87"/>
      <c r="AF1081" s="87"/>
      <c r="AG1081" s="87"/>
      <c r="AH1081" s="87"/>
    </row>
    <row r="1082" spans="1:34" ht="15" customHeight="1" x14ac:dyDescent="0.3">
      <c r="A1082" s="87"/>
      <c r="B1082" s="87"/>
      <c r="C1082" s="87"/>
      <c r="D1082" s="87"/>
      <c r="E1082" s="87"/>
      <c r="F1082" s="87"/>
      <c r="G1082" s="87"/>
      <c r="H1082" s="87"/>
      <c r="I1082" s="87"/>
      <c r="J1082" s="87"/>
      <c r="K1082" s="87"/>
      <c r="L1082" s="87"/>
      <c r="M1082" s="87"/>
      <c r="N1082" s="87"/>
      <c r="O1082" s="87"/>
      <c r="P1082" s="87"/>
      <c r="Q1082" s="87"/>
      <c r="R1082" s="87"/>
      <c r="S1082" s="87"/>
      <c r="T1082" s="87"/>
      <c r="U1082" s="87"/>
      <c r="V1082" s="87"/>
      <c r="W1082" s="87"/>
      <c r="X1082" s="87"/>
      <c r="Y1082" s="87"/>
      <c r="Z1082" s="87"/>
      <c r="AA1082" s="87"/>
      <c r="AB1082" s="87"/>
      <c r="AC1082" s="87"/>
      <c r="AD1082" s="87"/>
      <c r="AE1082" s="87"/>
      <c r="AF1082" s="87"/>
      <c r="AG1082" s="87"/>
      <c r="AH1082" s="87"/>
    </row>
    <row r="1083" spans="1:34" ht="15" customHeight="1" x14ac:dyDescent="0.3">
      <c r="A1083" s="87"/>
      <c r="B1083" s="87"/>
      <c r="C1083" s="87"/>
      <c r="D1083" s="87"/>
      <c r="E1083" s="87"/>
      <c r="F1083" s="87"/>
      <c r="G1083" s="87"/>
      <c r="H1083" s="87"/>
      <c r="I1083" s="87"/>
      <c r="J1083" s="87"/>
      <c r="K1083" s="87"/>
      <c r="L1083" s="87"/>
      <c r="M1083" s="87"/>
      <c r="N1083" s="87"/>
      <c r="O1083" s="87"/>
      <c r="P1083" s="87"/>
      <c r="Q1083" s="87"/>
      <c r="R1083" s="87"/>
      <c r="S1083" s="87"/>
      <c r="T1083" s="87"/>
      <c r="U1083" s="87"/>
      <c r="V1083" s="87"/>
      <c r="W1083" s="87"/>
      <c r="X1083" s="87"/>
      <c r="Y1083" s="87"/>
      <c r="Z1083" s="87"/>
      <c r="AA1083" s="87"/>
      <c r="AB1083" s="87"/>
      <c r="AC1083" s="87"/>
      <c r="AD1083" s="87"/>
      <c r="AE1083" s="87"/>
      <c r="AF1083" s="87"/>
      <c r="AG1083" s="87"/>
      <c r="AH1083" s="87"/>
    </row>
    <row r="1084" spans="1:34" ht="15" customHeight="1" x14ac:dyDescent="0.3">
      <c r="A1084" s="87"/>
      <c r="B1084" s="87"/>
      <c r="C1084" s="87"/>
      <c r="D1084" s="87"/>
      <c r="E1084" s="87"/>
      <c r="F1084" s="87"/>
      <c r="G1084" s="87"/>
      <c r="H1084" s="87"/>
      <c r="I1084" s="87"/>
      <c r="J1084" s="87"/>
      <c r="K1084" s="87"/>
      <c r="L1084" s="87"/>
      <c r="M1084" s="87"/>
      <c r="N1084" s="87"/>
      <c r="O1084" s="87"/>
      <c r="P1084" s="87"/>
      <c r="Q1084" s="87"/>
      <c r="R1084" s="87"/>
      <c r="S1084" s="87"/>
      <c r="T1084" s="87"/>
      <c r="U1084" s="87"/>
      <c r="V1084" s="87"/>
      <c r="W1084" s="87"/>
      <c r="X1084" s="87"/>
      <c r="Y1084" s="87"/>
      <c r="Z1084" s="87"/>
      <c r="AA1084" s="87"/>
      <c r="AB1084" s="87"/>
      <c r="AC1084" s="87"/>
      <c r="AD1084" s="87"/>
      <c r="AE1084" s="87"/>
      <c r="AF1084" s="87"/>
      <c r="AG1084" s="87"/>
      <c r="AH1084" s="87"/>
    </row>
    <row r="1085" spans="1:34" ht="15" customHeight="1" x14ac:dyDescent="0.3">
      <c r="A1085" s="87"/>
      <c r="B1085" s="87"/>
      <c r="C1085" s="87"/>
      <c r="D1085" s="87"/>
      <c r="E1085" s="87"/>
      <c r="F1085" s="87"/>
      <c r="G1085" s="87"/>
      <c r="H1085" s="87"/>
      <c r="I1085" s="87"/>
      <c r="J1085" s="87"/>
      <c r="K1085" s="87"/>
      <c r="L1085" s="87"/>
      <c r="M1085" s="87"/>
      <c r="N1085" s="87"/>
      <c r="O1085" s="87"/>
      <c r="P1085" s="87"/>
      <c r="Q1085" s="87"/>
      <c r="R1085" s="87"/>
      <c r="S1085" s="87"/>
      <c r="T1085" s="87"/>
      <c r="U1085" s="87"/>
      <c r="V1085" s="87"/>
      <c r="W1085" s="87"/>
      <c r="X1085" s="87"/>
      <c r="Y1085" s="87"/>
      <c r="Z1085" s="87"/>
      <c r="AA1085" s="87"/>
      <c r="AB1085" s="87"/>
      <c r="AC1085" s="87"/>
      <c r="AD1085" s="87"/>
      <c r="AE1085" s="87"/>
      <c r="AF1085" s="87"/>
      <c r="AG1085" s="87"/>
      <c r="AH1085" s="87"/>
    </row>
    <row r="1086" spans="1:34" ht="15" customHeight="1" x14ac:dyDescent="0.3">
      <c r="A1086" s="87"/>
      <c r="B1086" s="87"/>
      <c r="C1086" s="87"/>
      <c r="D1086" s="87"/>
      <c r="E1086" s="87"/>
      <c r="F1086" s="87"/>
      <c r="G1086" s="87"/>
      <c r="H1086" s="87"/>
      <c r="I1086" s="87"/>
      <c r="J1086" s="87"/>
      <c r="K1086" s="87"/>
      <c r="L1086" s="87"/>
      <c r="M1086" s="87"/>
      <c r="N1086" s="87"/>
      <c r="O1086" s="87"/>
      <c r="P1086" s="87"/>
      <c r="Q1086" s="87"/>
      <c r="R1086" s="87"/>
      <c r="S1086" s="87"/>
      <c r="T1086" s="87"/>
      <c r="U1086" s="87"/>
      <c r="V1086" s="87"/>
      <c r="W1086" s="87"/>
      <c r="X1086" s="87"/>
      <c r="Y1086" s="87"/>
      <c r="Z1086" s="87"/>
      <c r="AA1086" s="87"/>
      <c r="AB1086" s="87"/>
      <c r="AC1086" s="87"/>
      <c r="AD1086" s="87"/>
      <c r="AE1086" s="87"/>
      <c r="AF1086" s="87"/>
      <c r="AG1086" s="87"/>
      <c r="AH1086" s="87"/>
    </row>
    <row r="1087" spans="1:34" ht="15" customHeight="1" x14ac:dyDescent="0.3">
      <c r="A1087" s="87"/>
      <c r="B1087" s="87"/>
      <c r="C1087" s="87"/>
      <c r="D1087" s="87"/>
      <c r="E1087" s="87"/>
      <c r="F1087" s="87"/>
      <c r="G1087" s="87"/>
      <c r="H1087" s="87"/>
      <c r="I1087" s="87"/>
      <c r="J1087" s="87"/>
      <c r="K1087" s="87"/>
      <c r="L1087" s="87"/>
      <c r="M1087" s="87"/>
      <c r="N1087" s="87"/>
      <c r="O1087" s="87"/>
      <c r="P1087" s="87"/>
      <c r="Q1087" s="87"/>
      <c r="R1087" s="87"/>
      <c r="S1087" s="87"/>
      <c r="T1087" s="87"/>
      <c r="U1087" s="87"/>
      <c r="V1087" s="87"/>
      <c r="W1087" s="87"/>
      <c r="X1087" s="87"/>
      <c r="Y1087" s="87"/>
      <c r="Z1087" s="87"/>
      <c r="AA1087" s="87"/>
      <c r="AB1087" s="87"/>
      <c r="AC1087" s="87"/>
      <c r="AD1087" s="87"/>
      <c r="AE1087" s="87"/>
      <c r="AF1087" s="87"/>
      <c r="AG1087" s="87"/>
      <c r="AH1087" s="87"/>
    </row>
    <row r="1088" spans="1:34" ht="15" customHeight="1" x14ac:dyDescent="0.3">
      <c r="A1088" s="87"/>
      <c r="B1088" s="87"/>
      <c r="C1088" s="87"/>
      <c r="D1088" s="87"/>
      <c r="E1088" s="87"/>
      <c r="F1088" s="87"/>
      <c r="G1088" s="87"/>
      <c r="H1088" s="87"/>
      <c r="I1088" s="87"/>
      <c r="J1088" s="87"/>
      <c r="K1088" s="87"/>
      <c r="L1088" s="87"/>
      <c r="M1088" s="87"/>
      <c r="N1088" s="87"/>
      <c r="O1088" s="87"/>
      <c r="P1088" s="87"/>
      <c r="Q1088" s="87"/>
      <c r="R1088" s="87"/>
      <c r="S1088" s="87"/>
      <c r="T1088" s="87"/>
      <c r="U1088" s="87"/>
      <c r="V1088" s="87"/>
      <c r="W1088" s="87"/>
      <c r="X1088" s="87"/>
      <c r="Y1088" s="87"/>
      <c r="Z1088" s="87"/>
      <c r="AA1088" s="87"/>
      <c r="AB1088" s="87"/>
      <c r="AC1088" s="87"/>
      <c r="AD1088" s="87"/>
      <c r="AE1088" s="87"/>
      <c r="AF1088" s="87"/>
      <c r="AG1088" s="87"/>
      <c r="AH1088" s="87"/>
    </row>
    <row r="1089" spans="1:34" ht="15" customHeight="1" x14ac:dyDescent="0.3">
      <c r="A1089" s="87"/>
      <c r="B1089" s="87"/>
      <c r="C1089" s="87"/>
      <c r="D1089" s="87"/>
      <c r="E1089" s="87"/>
      <c r="F1089" s="87"/>
      <c r="G1089" s="87"/>
      <c r="H1089" s="87"/>
      <c r="I1089" s="87"/>
      <c r="J1089" s="87"/>
      <c r="K1089" s="87"/>
      <c r="L1089" s="87"/>
      <c r="M1089" s="87"/>
      <c r="N1089" s="87"/>
      <c r="O1089" s="87"/>
      <c r="P1089" s="87"/>
      <c r="Q1089" s="87"/>
      <c r="R1089" s="87"/>
      <c r="S1089" s="87"/>
      <c r="T1089" s="87"/>
      <c r="U1089" s="87"/>
      <c r="V1089" s="87"/>
      <c r="W1089" s="87"/>
      <c r="X1089" s="87"/>
      <c r="Y1089" s="87"/>
      <c r="Z1089" s="87"/>
      <c r="AA1089" s="87"/>
      <c r="AB1089" s="87"/>
      <c r="AC1089" s="87"/>
      <c r="AD1089" s="87"/>
      <c r="AE1089" s="87"/>
      <c r="AF1089" s="87"/>
      <c r="AG1089" s="87"/>
      <c r="AH1089" s="87"/>
    </row>
    <row r="1090" spans="1:34" ht="15" customHeight="1" x14ac:dyDescent="0.3">
      <c r="A1090" s="87"/>
      <c r="B1090" s="87"/>
      <c r="C1090" s="87"/>
      <c r="D1090" s="87"/>
      <c r="E1090" s="87"/>
      <c r="F1090" s="87"/>
      <c r="G1090" s="87"/>
      <c r="H1090" s="87"/>
      <c r="I1090" s="87"/>
      <c r="J1090" s="87"/>
      <c r="K1090" s="87"/>
      <c r="L1090" s="87"/>
      <c r="M1090" s="87"/>
      <c r="N1090" s="87"/>
      <c r="O1090" s="87"/>
      <c r="P1090" s="87"/>
      <c r="Q1090" s="87"/>
      <c r="R1090" s="87"/>
      <c r="S1090" s="87"/>
      <c r="T1090" s="87"/>
      <c r="U1090" s="87"/>
      <c r="V1090" s="87"/>
      <c r="W1090" s="87"/>
      <c r="X1090" s="87"/>
      <c r="Y1090" s="87"/>
      <c r="Z1090" s="87"/>
      <c r="AA1090" s="87"/>
      <c r="AB1090" s="87"/>
      <c r="AC1090" s="87"/>
      <c r="AD1090" s="87"/>
      <c r="AE1090" s="87"/>
      <c r="AF1090" s="87"/>
      <c r="AG1090" s="87"/>
      <c r="AH1090" s="87"/>
    </row>
    <row r="1091" spans="1:34" ht="15" customHeight="1" x14ac:dyDescent="0.3">
      <c r="A1091" s="87"/>
      <c r="B1091" s="87"/>
      <c r="C1091" s="87"/>
      <c r="D1091" s="87"/>
      <c r="E1091" s="87"/>
      <c r="F1091" s="87"/>
      <c r="G1091" s="87"/>
      <c r="H1091" s="87"/>
      <c r="I1091" s="87"/>
      <c r="J1091" s="87"/>
      <c r="K1091" s="87"/>
      <c r="L1091" s="87"/>
      <c r="M1091" s="87"/>
      <c r="N1091" s="87"/>
      <c r="O1091" s="87"/>
      <c r="P1091" s="87"/>
      <c r="Q1091" s="87"/>
      <c r="R1091" s="87"/>
      <c r="S1091" s="87"/>
      <c r="T1091" s="87"/>
      <c r="U1091" s="87"/>
      <c r="V1091" s="87"/>
      <c r="W1091" s="87"/>
      <c r="X1091" s="87"/>
      <c r="Y1091" s="87"/>
      <c r="Z1091" s="87"/>
      <c r="AA1091" s="87"/>
      <c r="AB1091" s="87"/>
      <c r="AC1091" s="87"/>
      <c r="AD1091" s="87"/>
      <c r="AE1091" s="87"/>
      <c r="AF1091" s="87"/>
      <c r="AG1091" s="87"/>
      <c r="AH1091" s="87"/>
    </row>
    <row r="1092" spans="1:34" ht="15" customHeight="1" x14ac:dyDescent="0.3">
      <c r="A1092" s="87"/>
      <c r="B1092" s="87"/>
      <c r="C1092" s="87"/>
      <c r="D1092" s="87"/>
      <c r="E1092" s="87"/>
      <c r="F1092" s="87"/>
      <c r="G1092" s="87"/>
      <c r="H1092" s="87"/>
      <c r="I1092" s="87"/>
      <c r="J1092" s="87"/>
      <c r="K1092" s="87"/>
      <c r="L1092" s="87"/>
      <c r="M1092" s="87"/>
      <c r="N1092" s="87"/>
      <c r="O1092" s="87"/>
      <c r="P1092" s="87"/>
      <c r="Q1092" s="87"/>
      <c r="R1092" s="87"/>
      <c r="S1092" s="87"/>
      <c r="T1092" s="87"/>
      <c r="U1092" s="87"/>
      <c r="V1092" s="87"/>
      <c r="W1092" s="87"/>
      <c r="X1092" s="87"/>
      <c r="Y1092" s="87"/>
      <c r="Z1092" s="87"/>
      <c r="AA1092" s="87"/>
      <c r="AB1092" s="87"/>
      <c r="AC1092" s="87"/>
      <c r="AD1092" s="87"/>
      <c r="AE1092" s="87"/>
      <c r="AF1092" s="87"/>
      <c r="AG1092" s="87"/>
      <c r="AH1092" s="87"/>
    </row>
    <row r="1093" spans="1:34" ht="15" customHeight="1" x14ac:dyDescent="0.3">
      <c r="A1093" s="87"/>
      <c r="B1093" s="87"/>
      <c r="C1093" s="87"/>
      <c r="D1093" s="87"/>
      <c r="E1093" s="87"/>
      <c r="F1093" s="87"/>
      <c r="G1093" s="87"/>
      <c r="H1093" s="87"/>
      <c r="I1093" s="87"/>
      <c r="J1093" s="87"/>
      <c r="K1093" s="87"/>
      <c r="L1093" s="87"/>
      <c r="M1093" s="87"/>
      <c r="N1093" s="87"/>
      <c r="O1093" s="87"/>
      <c r="P1093" s="87"/>
      <c r="Q1093" s="87"/>
      <c r="R1093" s="87"/>
      <c r="S1093" s="87"/>
      <c r="T1093" s="87"/>
      <c r="U1093" s="87"/>
      <c r="V1093" s="87"/>
      <c r="W1093" s="87"/>
      <c r="X1093" s="87"/>
      <c r="Y1093" s="87"/>
      <c r="Z1093" s="87"/>
      <c r="AA1093" s="87"/>
      <c r="AB1093" s="87"/>
      <c r="AC1093" s="87"/>
      <c r="AD1093" s="87"/>
      <c r="AE1093" s="87"/>
      <c r="AF1093" s="87"/>
      <c r="AG1093" s="87"/>
      <c r="AH1093" s="87"/>
    </row>
    <row r="1094" spans="1:34" ht="15" customHeight="1" x14ac:dyDescent="0.3">
      <c r="A1094" s="87"/>
      <c r="B1094" s="87"/>
      <c r="C1094" s="87"/>
      <c r="D1094" s="87"/>
      <c r="E1094" s="87"/>
      <c r="F1094" s="87"/>
      <c r="G1094" s="87"/>
      <c r="H1094" s="87"/>
      <c r="I1094" s="87"/>
      <c r="J1094" s="87"/>
      <c r="K1094" s="87"/>
      <c r="L1094" s="87"/>
      <c r="M1094" s="87"/>
      <c r="N1094" s="87"/>
      <c r="O1094" s="87"/>
      <c r="P1094" s="87"/>
      <c r="Q1094" s="87"/>
      <c r="R1094" s="87"/>
      <c r="S1094" s="87"/>
      <c r="T1094" s="87"/>
      <c r="U1094" s="87"/>
      <c r="V1094" s="87"/>
      <c r="W1094" s="87"/>
      <c r="X1094" s="87"/>
      <c r="Y1094" s="87"/>
      <c r="Z1094" s="87"/>
      <c r="AA1094" s="87"/>
      <c r="AB1094" s="87"/>
      <c r="AC1094" s="87"/>
      <c r="AD1094" s="87"/>
      <c r="AE1094" s="87"/>
      <c r="AF1094" s="87"/>
      <c r="AG1094" s="87"/>
      <c r="AH1094" s="87"/>
    </row>
    <row r="1095" spans="1:34" ht="15" customHeight="1" x14ac:dyDescent="0.3">
      <c r="A1095" s="87"/>
      <c r="B1095" s="87"/>
      <c r="C1095" s="87"/>
      <c r="D1095" s="87"/>
      <c r="E1095" s="87"/>
      <c r="F1095" s="87"/>
      <c r="G1095" s="87"/>
      <c r="H1095" s="87"/>
      <c r="I1095" s="87"/>
      <c r="J1095" s="87"/>
      <c r="K1095" s="87"/>
      <c r="L1095" s="87"/>
      <c r="M1095" s="87"/>
      <c r="N1095" s="87"/>
      <c r="O1095" s="87"/>
      <c r="P1095" s="87"/>
      <c r="Q1095" s="87"/>
      <c r="R1095" s="87"/>
      <c r="S1095" s="87"/>
      <c r="T1095" s="87"/>
      <c r="U1095" s="87"/>
      <c r="V1095" s="87"/>
      <c r="W1095" s="87"/>
      <c r="X1095" s="87"/>
      <c r="Y1095" s="87"/>
      <c r="Z1095" s="87"/>
      <c r="AA1095" s="87"/>
      <c r="AB1095" s="87"/>
      <c r="AC1095" s="87"/>
      <c r="AD1095" s="87"/>
      <c r="AE1095" s="87"/>
      <c r="AF1095" s="87"/>
      <c r="AG1095" s="87"/>
      <c r="AH1095" s="87"/>
    </row>
    <row r="1096" spans="1:34" ht="15" customHeight="1" x14ac:dyDescent="0.3">
      <c r="A1096" s="87"/>
      <c r="B1096" s="110"/>
      <c r="C1096" s="110"/>
      <c r="D1096" s="110"/>
      <c r="E1096" s="110"/>
      <c r="F1096" s="110"/>
      <c r="G1096" s="110"/>
      <c r="H1096" s="110"/>
      <c r="I1096" s="110"/>
      <c r="J1096" s="110"/>
      <c r="K1096" s="110"/>
      <c r="L1096" s="110"/>
      <c r="M1096" s="110"/>
      <c r="N1096" s="110"/>
      <c r="O1096" s="110"/>
      <c r="P1096" s="110"/>
      <c r="Q1096" s="110"/>
      <c r="R1096" s="110"/>
      <c r="S1096" s="110"/>
      <c r="T1096" s="110"/>
      <c r="U1096" s="110"/>
      <c r="V1096" s="110"/>
      <c r="W1096" s="110"/>
      <c r="X1096" s="110"/>
      <c r="Y1096" s="110"/>
      <c r="Z1096" s="110"/>
      <c r="AA1096" s="110"/>
      <c r="AB1096" s="110"/>
      <c r="AC1096" s="110"/>
      <c r="AD1096" s="110"/>
      <c r="AE1096" s="110"/>
      <c r="AF1096" s="110"/>
      <c r="AG1096" s="87"/>
      <c r="AH1096" s="87"/>
    </row>
    <row r="1097" spans="1:34" ht="15" customHeight="1" x14ac:dyDescent="0.3">
      <c r="A1097" s="87"/>
      <c r="B1097" s="87"/>
      <c r="C1097" s="87"/>
      <c r="D1097" s="87"/>
      <c r="E1097" s="87"/>
      <c r="F1097" s="87"/>
      <c r="G1097" s="87"/>
      <c r="H1097" s="87"/>
      <c r="I1097" s="87"/>
      <c r="J1097" s="87"/>
      <c r="K1097" s="87"/>
      <c r="L1097" s="87"/>
      <c r="M1097" s="87"/>
      <c r="N1097" s="87"/>
      <c r="O1097" s="87"/>
      <c r="P1097" s="87"/>
      <c r="Q1097" s="87"/>
      <c r="R1097" s="87"/>
      <c r="S1097" s="87"/>
      <c r="T1097" s="87"/>
      <c r="U1097" s="87"/>
      <c r="V1097" s="87"/>
      <c r="W1097" s="87"/>
      <c r="X1097" s="87"/>
      <c r="Y1097" s="87"/>
      <c r="Z1097" s="87"/>
      <c r="AA1097" s="87"/>
      <c r="AB1097" s="87"/>
      <c r="AC1097" s="87"/>
      <c r="AD1097" s="87"/>
      <c r="AE1097" s="87"/>
      <c r="AF1097" s="87"/>
      <c r="AG1097" s="87"/>
      <c r="AH1097" s="87"/>
    </row>
    <row r="1098" spans="1:34" ht="15" customHeight="1" x14ac:dyDescent="0.3">
      <c r="A1098" s="87"/>
      <c r="B1098" s="87"/>
      <c r="C1098" s="87"/>
      <c r="D1098" s="87"/>
      <c r="E1098" s="87"/>
      <c r="F1098" s="87"/>
      <c r="G1098" s="87"/>
      <c r="H1098" s="87"/>
      <c r="I1098" s="87"/>
      <c r="J1098" s="87"/>
      <c r="K1098" s="87"/>
      <c r="L1098" s="87"/>
      <c r="M1098" s="87"/>
      <c r="N1098" s="87"/>
      <c r="O1098" s="87"/>
      <c r="P1098" s="87"/>
      <c r="Q1098" s="87"/>
      <c r="R1098" s="87"/>
      <c r="S1098" s="87"/>
      <c r="T1098" s="87"/>
      <c r="U1098" s="87"/>
      <c r="V1098" s="87"/>
      <c r="W1098" s="87"/>
      <c r="X1098" s="87"/>
      <c r="Y1098" s="87"/>
      <c r="Z1098" s="87"/>
      <c r="AA1098" s="87"/>
      <c r="AB1098" s="87"/>
      <c r="AC1098" s="87"/>
      <c r="AD1098" s="87"/>
      <c r="AE1098" s="87"/>
      <c r="AF1098" s="87"/>
      <c r="AG1098" s="87"/>
      <c r="AH1098" s="87"/>
    </row>
    <row r="1099" spans="1:34" ht="15" customHeight="1" x14ac:dyDescent="0.3">
      <c r="A1099" s="87"/>
      <c r="B1099" s="87"/>
      <c r="C1099" s="87"/>
      <c r="D1099" s="87"/>
      <c r="E1099" s="87"/>
      <c r="F1099" s="87"/>
      <c r="G1099" s="87"/>
      <c r="H1099" s="87"/>
      <c r="I1099" s="87"/>
      <c r="J1099" s="87"/>
      <c r="K1099" s="87"/>
      <c r="L1099" s="87"/>
      <c r="M1099" s="87"/>
      <c r="N1099" s="87"/>
      <c r="O1099" s="87"/>
      <c r="P1099" s="87"/>
      <c r="Q1099" s="87"/>
      <c r="R1099" s="87"/>
      <c r="S1099" s="87"/>
      <c r="T1099" s="87"/>
      <c r="U1099" s="87"/>
      <c r="V1099" s="87"/>
      <c r="W1099" s="87"/>
      <c r="X1099" s="87"/>
      <c r="Y1099" s="87"/>
      <c r="Z1099" s="87"/>
      <c r="AA1099" s="87"/>
      <c r="AB1099" s="87"/>
      <c r="AC1099" s="87"/>
      <c r="AD1099" s="87"/>
      <c r="AE1099" s="87"/>
      <c r="AF1099" s="87"/>
      <c r="AG1099" s="87"/>
      <c r="AH1099" s="87"/>
    </row>
    <row r="1100" spans="1:34" ht="15" customHeight="1" x14ac:dyDescent="0.3">
      <c r="A1100" s="87"/>
      <c r="B1100" s="110"/>
      <c r="C1100" s="110"/>
      <c r="D1100" s="110"/>
      <c r="E1100" s="110"/>
      <c r="F1100" s="110"/>
      <c r="G1100" s="110"/>
      <c r="H1100" s="110"/>
      <c r="I1100" s="110"/>
      <c r="J1100" s="110"/>
      <c r="K1100" s="110"/>
      <c r="L1100" s="110"/>
      <c r="M1100" s="110"/>
      <c r="N1100" s="110"/>
      <c r="O1100" s="110"/>
      <c r="P1100" s="110"/>
      <c r="Q1100" s="110"/>
      <c r="R1100" s="110"/>
      <c r="S1100" s="110"/>
      <c r="T1100" s="110"/>
      <c r="U1100" s="110"/>
      <c r="V1100" s="110"/>
      <c r="W1100" s="110"/>
      <c r="X1100" s="110"/>
      <c r="Y1100" s="110"/>
      <c r="Z1100" s="110"/>
      <c r="AA1100" s="110"/>
      <c r="AB1100" s="110"/>
      <c r="AC1100" s="110"/>
      <c r="AD1100" s="110"/>
      <c r="AE1100" s="110"/>
      <c r="AF1100" s="110"/>
      <c r="AG1100" s="87"/>
      <c r="AH1100" s="87"/>
    </row>
    <row r="1101" spans="1:34" ht="15" customHeight="1" x14ac:dyDescent="0.3">
      <c r="A1101" s="87"/>
      <c r="B1101" s="58"/>
      <c r="C1101" s="58"/>
      <c r="D1101" s="58"/>
      <c r="E1101" s="58"/>
      <c r="F1101" s="58"/>
      <c r="G1101" s="58"/>
      <c r="H1101" s="58"/>
      <c r="I1101" s="58"/>
      <c r="J1101" s="58"/>
      <c r="K1101" s="58"/>
      <c r="L1101" s="58"/>
      <c r="M1101" s="58"/>
      <c r="N1101" s="58"/>
      <c r="O1101" s="58"/>
      <c r="P1101" s="58"/>
      <c r="Q1101" s="58"/>
      <c r="R1101" s="58"/>
      <c r="S1101" s="58"/>
      <c r="T1101" s="58"/>
      <c r="U1101" s="58"/>
      <c r="V1101" s="58"/>
      <c r="W1101" s="58"/>
      <c r="X1101" s="58"/>
      <c r="Y1101" s="58"/>
      <c r="Z1101" s="58"/>
      <c r="AA1101" s="58"/>
      <c r="AB1101" s="58"/>
      <c r="AC1101" s="58"/>
      <c r="AD1101" s="58"/>
      <c r="AE1101" s="58"/>
      <c r="AF1101" s="58"/>
      <c r="AG1101" s="87"/>
      <c r="AH1101" s="87"/>
    </row>
    <row r="1102" spans="1:34" ht="15" customHeight="1" x14ac:dyDescent="0.3">
      <c r="A1102" s="87"/>
      <c r="B1102" s="87"/>
      <c r="C1102" s="87"/>
      <c r="D1102" s="87"/>
      <c r="E1102" s="87"/>
      <c r="F1102" s="87"/>
      <c r="G1102" s="87"/>
      <c r="H1102" s="87"/>
      <c r="I1102" s="87"/>
      <c r="J1102" s="87"/>
      <c r="K1102" s="87"/>
      <c r="L1102" s="87"/>
      <c r="M1102" s="87"/>
      <c r="N1102" s="87"/>
      <c r="O1102" s="87"/>
      <c r="P1102" s="87"/>
      <c r="Q1102" s="87"/>
      <c r="R1102" s="87"/>
      <c r="S1102" s="87"/>
      <c r="T1102" s="87"/>
      <c r="U1102" s="87"/>
      <c r="V1102" s="87"/>
      <c r="W1102" s="87"/>
      <c r="X1102" s="87"/>
      <c r="Y1102" s="87"/>
      <c r="Z1102" s="87"/>
      <c r="AA1102" s="87"/>
      <c r="AB1102" s="87"/>
      <c r="AC1102" s="87"/>
      <c r="AD1102" s="87"/>
      <c r="AE1102" s="87"/>
      <c r="AF1102" s="87"/>
      <c r="AG1102" s="87"/>
      <c r="AH1102" s="87"/>
    </row>
    <row r="1103" spans="1:34" ht="15" customHeight="1" x14ac:dyDescent="0.3">
      <c r="A1103" s="87"/>
      <c r="B1103" s="87"/>
      <c r="C1103" s="87"/>
      <c r="D1103" s="87"/>
      <c r="E1103" s="87"/>
      <c r="F1103" s="87"/>
      <c r="G1103" s="87"/>
      <c r="H1103" s="87"/>
      <c r="I1103" s="87"/>
      <c r="J1103" s="87"/>
      <c r="K1103" s="87"/>
      <c r="L1103" s="87"/>
      <c r="M1103" s="87"/>
      <c r="N1103" s="87"/>
      <c r="O1103" s="87"/>
      <c r="P1103" s="87"/>
      <c r="Q1103" s="87"/>
      <c r="R1103" s="87"/>
      <c r="S1103" s="87"/>
      <c r="T1103" s="87"/>
      <c r="U1103" s="87"/>
      <c r="V1103" s="87"/>
      <c r="W1103" s="87"/>
      <c r="X1103" s="87"/>
      <c r="Y1103" s="87"/>
      <c r="Z1103" s="87"/>
      <c r="AA1103" s="87"/>
      <c r="AB1103" s="87"/>
      <c r="AC1103" s="87"/>
      <c r="AD1103" s="87"/>
      <c r="AE1103" s="87"/>
      <c r="AF1103" s="87"/>
      <c r="AG1103" s="87"/>
      <c r="AH1103" s="87"/>
    </row>
    <row r="1104" spans="1:34" ht="15" customHeight="1" x14ac:dyDescent="0.3">
      <c r="A1104" s="87"/>
      <c r="B1104" s="87"/>
      <c r="C1104" s="87"/>
      <c r="D1104" s="87"/>
      <c r="E1104" s="87"/>
      <c r="F1104" s="87"/>
      <c r="G1104" s="87"/>
      <c r="H1104" s="87"/>
      <c r="I1104" s="87"/>
      <c r="J1104" s="87"/>
      <c r="K1104" s="87"/>
      <c r="L1104" s="87"/>
      <c r="M1104" s="87"/>
      <c r="N1104" s="87"/>
      <c r="O1104" s="87"/>
      <c r="P1104" s="87"/>
      <c r="Q1104" s="87"/>
      <c r="R1104" s="87"/>
      <c r="S1104" s="87"/>
      <c r="T1104" s="87"/>
      <c r="U1104" s="87"/>
      <c r="V1104" s="87"/>
      <c r="W1104" s="87"/>
      <c r="X1104" s="87"/>
      <c r="Y1104" s="87"/>
      <c r="Z1104" s="87"/>
      <c r="AA1104" s="87"/>
      <c r="AB1104" s="87"/>
      <c r="AC1104" s="87"/>
      <c r="AD1104" s="87"/>
      <c r="AE1104" s="87"/>
      <c r="AF1104" s="87"/>
      <c r="AG1104" s="87"/>
      <c r="AH1104" s="87"/>
    </row>
    <row r="1105" spans="1:34" ht="15" customHeight="1" x14ac:dyDescent="0.3">
      <c r="A1105" s="87"/>
      <c r="B1105" s="87"/>
      <c r="C1105" s="87"/>
      <c r="D1105" s="87"/>
      <c r="E1105" s="87"/>
      <c r="F1105" s="87"/>
      <c r="G1105" s="87"/>
      <c r="H1105" s="87"/>
      <c r="I1105" s="87"/>
      <c r="J1105" s="87"/>
      <c r="K1105" s="87"/>
      <c r="L1105" s="87"/>
      <c r="M1105" s="87"/>
      <c r="N1105" s="87"/>
      <c r="O1105" s="87"/>
      <c r="P1105" s="87"/>
      <c r="Q1105" s="87"/>
      <c r="R1105" s="87"/>
      <c r="S1105" s="87"/>
      <c r="T1105" s="87"/>
      <c r="U1105" s="87"/>
      <c r="V1105" s="87"/>
      <c r="W1105" s="87"/>
      <c r="X1105" s="87"/>
      <c r="Y1105" s="87"/>
      <c r="Z1105" s="87"/>
      <c r="AA1105" s="87"/>
      <c r="AB1105" s="87"/>
      <c r="AC1105" s="87"/>
      <c r="AD1105" s="87"/>
      <c r="AE1105" s="87"/>
      <c r="AF1105" s="87"/>
      <c r="AG1105" s="87"/>
      <c r="AH1105" s="87"/>
    </row>
    <row r="1106" spans="1:34" ht="15" customHeight="1" x14ac:dyDescent="0.3">
      <c r="A1106" s="87"/>
      <c r="B1106" s="87"/>
      <c r="C1106" s="87"/>
      <c r="D1106" s="87"/>
      <c r="E1106" s="87"/>
      <c r="F1106" s="87"/>
      <c r="G1106" s="87"/>
      <c r="H1106" s="87"/>
      <c r="I1106" s="87"/>
      <c r="J1106" s="87"/>
      <c r="K1106" s="87"/>
      <c r="L1106" s="87"/>
      <c r="M1106" s="87"/>
      <c r="N1106" s="87"/>
      <c r="O1106" s="87"/>
      <c r="P1106" s="87"/>
      <c r="Q1106" s="87"/>
      <c r="R1106" s="87"/>
      <c r="S1106" s="87"/>
      <c r="T1106" s="87"/>
      <c r="U1106" s="87"/>
      <c r="V1106" s="87"/>
      <c r="W1106" s="87"/>
      <c r="X1106" s="87"/>
      <c r="Y1106" s="87"/>
      <c r="Z1106" s="87"/>
      <c r="AA1106" s="87"/>
      <c r="AB1106" s="87"/>
      <c r="AC1106" s="87"/>
      <c r="AD1106" s="87"/>
      <c r="AE1106" s="87"/>
      <c r="AF1106" s="87"/>
      <c r="AG1106" s="87"/>
      <c r="AH1106" s="87"/>
    </row>
    <row r="1107" spans="1:34" ht="15" customHeight="1" x14ac:dyDescent="0.3">
      <c r="A1107" s="87"/>
      <c r="B1107" s="87"/>
      <c r="C1107" s="87"/>
      <c r="D1107" s="87"/>
      <c r="E1107" s="87"/>
      <c r="F1107" s="87"/>
      <c r="G1107" s="87"/>
      <c r="H1107" s="87"/>
      <c r="I1107" s="87"/>
      <c r="J1107" s="87"/>
      <c r="K1107" s="87"/>
      <c r="L1107" s="87"/>
      <c r="M1107" s="87"/>
      <c r="N1107" s="87"/>
      <c r="O1107" s="87"/>
      <c r="P1107" s="87"/>
      <c r="Q1107" s="87"/>
      <c r="R1107" s="87"/>
      <c r="S1107" s="87"/>
      <c r="T1107" s="87"/>
      <c r="U1107" s="87"/>
      <c r="V1107" s="87"/>
      <c r="W1107" s="87"/>
      <c r="X1107" s="87"/>
      <c r="Y1107" s="87"/>
      <c r="Z1107" s="87"/>
      <c r="AA1107" s="87"/>
      <c r="AB1107" s="87"/>
      <c r="AC1107" s="87"/>
      <c r="AD1107" s="87"/>
      <c r="AE1107" s="87"/>
      <c r="AF1107" s="87"/>
      <c r="AG1107" s="87"/>
      <c r="AH1107" s="87"/>
    </row>
    <row r="1108" spans="1:34" ht="15" customHeight="1" x14ac:dyDescent="0.3">
      <c r="A1108" s="87"/>
      <c r="B1108" s="87"/>
      <c r="C1108" s="87"/>
      <c r="D1108" s="87"/>
      <c r="E1108" s="87"/>
      <c r="F1108" s="87"/>
      <c r="G1108" s="87"/>
      <c r="H1108" s="87"/>
      <c r="I1108" s="87"/>
      <c r="J1108" s="87"/>
      <c r="K1108" s="87"/>
      <c r="L1108" s="87"/>
      <c r="M1108" s="87"/>
      <c r="N1108" s="87"/>
      <c r="O1108" s="87"/>
      <c r="P1108" s="87"/>
      <c r="Q1108" s="87"/>
      <c r="R1108" s="87"/>
      <c r="S1108" s="87"/>
      <c r="T1108" s="87"/>
      <c r="U1108" s="87"/>
      <c r="V1108" s="87"/>
      <c r="W1108" s="87"/>
      <c r="X1108" s="87"/>
      <c r="Y1108" s="87"/>
      <c r="Z1108" s="87"/>
      <c r="AA1108" s="87"/>
      <c r="AB1108" s="87"/>
      <c r="AC1108" s="87"/>
      <c r="AD1108" s="87"/>
      <c r="AE1108" s="87"/>
      <c r="AF1108" s="87"/>
      <c r="AG1108" s="87"/>
      <c r="AH1108" s="87"/>
    </row>
    <row r="1109" spans="1:34" ht="15" customHeight="1" x14ac:dyDescent="0.3">
      <c r="A1109" s="87"/>
      <c r="B1109" s="87"/>
      <c r="C1109" s="87"/>
      <c r="D1109" s="87"/>
      <c r="E1109" s="87"/>
      <c r="F1109" s="87"/>
      <c r="G1109" s="87"/>
      <c r="H1109" s="87"/>
      <c r="I1109" s="87"/>
      <c r="J1109" s="87"/>
      <c r="K1109" s="87"/>
      <c r="L1109" s="87"/>
      <c r="M1109" s="87"/>
      <c r="N1109" s="87"/>
      <c r="O1109" s="87"/>
      <c r="P1109" s="87"/>
      <c r="Q1109" s="87"/>
      <c r="R1109" s="87"/>
      <c r="S1109" s="87"/>
      <c r="T1109" s="87"/>
      <c r="U1109" s="87"/>
      <c r="V1109" s="87"/>
      <c r="W1109" s="87"/>
      <c r="X1109" s="87"/>
      <c r="Y1109" s="87"/>
      <c r="Z1109" s="87"/>
      <c r="AA1109" s="87"/>
      <c r="AB1109" s="87"/>
      <c r="AC1109" s="87"/>
      <c r="AD1109" s="87"/>
      <c r="AE1109" s="87"/>
      <c r="AF1109" s="87"/>
      <c r="AG1109" s="87"/>
      <c r="AH1109" s="87"/>
    </row>
    <row r="1110" spans="1:34" ht="15" customHeight="1" x14ac:dyDescent="0.3">
      <c r="A1110" s="87"/>
      <c r="B1110" s="87"/>
      <c r="C1110" s="87"/>
      <c r="D1110" s="87"/>
      <c r="E1110" s="87"/>
      <c r="F1110" s="87"/>
      <c r="G1110" s="87"/>
      <c r="H1110" s="87"/>
      <c r="I1110" s="87"/>
      <c r="J1110" s="87"/>
      <c r="K1110" s="87"/>
      <c r="L1110" s="87"/>
      <c r="M1110" s="87"/>
      <c r="N1110" s="87"/>
      <c r="O1110" s="87"/>
      <c r="P1110" s="87"/>
      <c r="Q1110" s="87"/>
      <c r="R1110" s="87"/>
      <c r="S1110" s="87"/>
      <c r="T1110" s="87"/>
      <c r="U1110" s="87"/>
      <c r="V1110" s="87"/>
      <c r="W1110" s="87"/>
      <c r="X1110" s="87"/>
      <c r="Y1110" s="87"/>
      <c r="Z1110" s="87"/>
      <c r="AA1110" s="87"/>
      <c r="AB1110" s="87"/>
      <c r="AC1110" s="87"/>
      <c r="AD1110" s="87"/>
      <c r="AE1110" s="87"/>
      <c r="AF1110" s="87"/>
      <c r="AG1110" s="87"/>
      <c r="AH1110" s="87"/>
    </row>
    <row r="1111" spans="1:34" ht="15" customHeight="1" x14ac:dyDescent="0.3">
      <c r="A1111" s="87"/>
      <c r="B1111" s="87"/>
      <c r="C1111" s="87"/>
      <c r="D1111" s="87"/>
      <c r="E1111" s="87"/>
      <c r="F1111" s="87"/>
      <c r="G1111" s="87"/>
      <c r="H1111" s="87"/>
      <c r="I1111" s="87"/>
      <c r="J1111" s="87"/>
      <c r="K1111" s="87"/>
      <c r="L1111" s="87"/>
      <c r="M1111" s="87"/>
      <c r="N1111" s="87"/>
      <c r="O1111" s="87"/>
      <c r="P1111" s="87"/>
      <c r="Q1111" s="87"/>
      <c r="R1111" s="87"/>
      <c r="S1111" s="87"/>
      <c r="T1111" s="87"/>
      <c r="U1111" s="87"/>
      <c r="V1111" s="87"/>
      <c r="W1111" s="87"/>
      <c r="X1111" s="87"/>
      <c r="Y1111" s="87"/>
      <c r="Z1111" s="87"/>
      <c r="AA1111" s="87"/>
      <c r="AB1111" s="87"/>
      <c r="AC1111" s="87"/>
      <c r="AD1111" s="87"/>
      <c r="AE1111" s="87"/>
      <c r="AF1111" s="87"/>
      <c r="AG1111" s="87"/>
      <c r="AH1111" s="87"/>
    </row>
    <row r="1112" spans="1:34" ht="15" customHeight="1" x14ac:dyDescent="0.3">
      <c r="A1112" s="87"/>
      <c r="B1112" s="87"/>
      <c r="C1112" s="87"/>
      <c r="D1112" s="87"/>
      <c r="E1112" s="87"/>
      <c r="F1112" s="87"/>
      <c r="G1112" s="87"/>
      <c r="H1112" s="87"/>
      <c r="I1112" s="87"/>
      <c r="J1112" s="87"/>
      <c r="K1112" s="87"/>
      <c r="L1112" s="87"/>
      <c r="M1112" s="87"/>
      <c r="N1112" s="87"/>
      <c r="O1112" s="87"/>
      <c r="P1112" s="87"/>
      <c r="Q1112" s="87"/>
      <c r="R1112" s="87"/>
      <c r="S1112" s="87"/>
      <c r="T1112" s="87"/>
      <c r="U1112" s="87"/>
      <c r="V1112" s="87"/>
      <c r="W1112" s="87"/>
      <c r="X1112" s="87"/>
      <c r="Y1112" s="87"/>
      <c r="Z1112" s="87"/>
      <c r="AA1112" s="87"/>
      <c r="AB1112" s="87"/>
      <c r="AC1112" s="87"/>
      <c r="AD1112" s="87"/>
      <c r="AE1112" s="87"/>
      <c r="AF1112" s="87"/>
      <c r="AG1112" s="87"/>
      <c r="AH1112" s="87"/>
    </row>
    <row r="1113" spans="1:34" ht="15" customHeight="1" x14ac:dyDescent="0.3">
      <c r="A1113" s="87"/>
      <c r="B1113" s="87"/>
      <c r="C1113" s="87"/>
      <c r="D1113" s="87"/>
      <c r="E1113" s="87"/>
      <c r="F1113" s="87"/>
      <c r="G1113" s="87"/>
      <c r="H1113" s="87"/>
      <c r="I1113" s="87"/>
      <c r="J1113" s="87"/>
      <c r="K1113" s="87"/>
      <c r="L1113" s="87"/>
      <c r="M1113" s="87"/>
      <c r="N1113" s="87"/>
      <c r="O1113" s="87"/>
      <c r="P1113" s="87"/>
      <c r="Q1113" s="87"/>
      <c r="R1113" s="87"/>
      <c r="S1113" s="87"/>
      <c r="T1113" s="87"/>
      <c r="U1113" s="87"/>
      <c r="V1113" s="87"/>
      <c r="W1113" s="87"/>
      <c r="X1113" s="87"/>
      <c r="Y1113" s="87"/>
      <c r="Z1113" s="87"/>
      <c r="AA1113" s="87"/>
      <c r="AB1113" s="87"/>
      <c r="AC1113" s="87"/>
      <c r="AD1113" s="87"/>
      <c r="AE1113" s="87"/>
      <c r="AF1113" s="87"/>
      <c r="AG1113" s="87"/>
      <c r="AH1113" s="87"/>
    </row>
    <row r="1114" spans="1:34" ht="15" customHeight="1" x14ac:dyDescent="0.3">
      <c r="A1114" s="87"/>
      <c r="B1114" s="87"/>
      <c r="C1114" s="87"/>
      <c r="D1114" s="87"/>
      <c r="E1114" s="87"/>
      <c r="F1114" s="87"/>
      <c r="G1114" s="87"/>
      <c r="H1114" s="87"/>
      <c r="I1114" s="87"/>
      <c r="J1114" s="87"/>
      <c r="K1114" s="87"/>
      <c r="L1114" s="87"/>
      <c r="M1114" s="87"/>
      <c r="N1114" s="87"/>
      <c r="O1114" s="87"/>
      <c r="P1114" s="87"/>
      <c r="Q1114" s="87"/>
      <c r="R1114" s="87"/>
      <c r="S1114" s="87"/>
      <c r="T1114" s="87"/>
      <c r="U1114" s="87"/>
      <c r="V1114" s="87"/>
      <c r="W1114" s="87"/>
      <c r="X1114" s="87"/>
      <c r="Y1114" s="87"/>
      <c r="Z1114" s="87"/>
      <c r="AA1114" s="87"/>
      <c r="AB1114" s="87"/>
      <c r="AC1114" s="87"/>
      <c r="AD1114" s="87"/>
      <c r="AE1114" s="87"/>
      <c r="AF1114" s="87"/>
      <c r="AG1114" s="87"/>
      <c r="AH1114" s="87"/>
    </row>
    <row r="1115" spans="1:34" ht="15" customHeight="1" x14ac:dyDescent="0.3">
      <c r="A1115" s="87"/>
      <c r="B1115" s="87"/>
      <c r="C1115" s="87"/>
      <c r="D1115" s="87"/>
      <c r="E1115" s="87"/>
      <c r="F1115" s="87"/>
      <c r="G1115" s="87"/>
      <c r="H1115" s="87"/>
      <c r="I1115" s="87"/>
      <c r="J1115" s="87"/>
      <c r="K1115" s="87"/>
      <c r="L1115" s="87"/>
      <c r="M1115" s="87"/>
      <c r="N1115" s="87"/>
      <c r="O1115" s="87"/>
      <c r="P1115" s="87"/>
      <c r="Q1115" s="87"/>
      <c r="R1115" s="87"/>
      <c r="S1115" s="87"/>
      <c r="T1115" s="87"/>
      <c r="U1115" s="87"/>
      <c r="V1115" s="87"/>
      <c r="W1115" s="87"/>
      <c r="X1115" s="87"/>
      <c r="Y1115" s="87"/>
      <c r="Z1115" s="87"/>
      <c r="AA1115" s="87"/>
      <c r="AB1115" s="87"/>
      <c r="AC1115" s="87"/>
      <c r="AD1115" s="87"/>
      <c r="AE1115" s="87"/>
      <c r="AF1115" s="87"/>
      <c r="AG1115" s="87"/>
      <c r="AH1115" s="87"/>
    </row>
    <row r="1116" spans="1:34" ht="15" customHeight="1" x14ac:dyDescent="0.3">
      <c r="A1116" s="87"/>
      <c r="B1116" s="87"/>
      <c r="C1116" s="87"/>
      <c r="D1116" s="87"/>
      <c r="E1116" s="87"/>
      <c r="F1116" s="87"/>
      <c r="G1116" s="87"/>
      <c r="H1116" s="87"/>
      <c r="I1116" s="87"/>
      <c r="J1116" s="87"/>
      <c r="K1116" s="87"/>
      <c r="L1116" s="87"/>
      <c r="M1116" s="87"/>
      <c r="N1116" s="87"/>
      <c r="O1116" s="87"/>
      <c r="P1116" s="87"/>
      <c r="Q1116" s="87"/>
      <c r="R1116" s="87"/>
      <c r="S1116" s="87"/>
      <c r="T1116" s="87"/>
      <c r="U1116" s="87"/>
      <c r="V1116" s="87"/>
      <c r="W1116" s="87"/>
      <c r="X1116" s="87"/>
      <c r="Y1116" s="87"/>
      <c r="Z1116" s="87"/>
      <c r="AA1116" s="87"/>
      <c r="AB1116" s="87"/>
      <c r="AC1116" s="87"/>
      <c r="AD1116" s="87"/>
      <c r="AE1116" s="87"/>
      <c r="AF1116" s="87"/>
      <c r="AG1116" s="87"/>
      <c r="AH1116" s="87"/>
    </row>
    <row r="1117" spans="1:34" ht="15" customHeight="1" x14ac:dyDescent="0.3">
      <c r="A1117" s="87"/>
      <c r="B1117" s="87"/>
      <c r="C1117" s="87"/>
      <c r="D1117" s="87"/>
      <c r="E1117" s="87"/>
      <c r="F1117" s="87"/>
      <c r="G1117" s="87"/>
      <c r="H1117" s="87"/>
      <c r="I1117" s="87"/>
      <c r="J1117" s="87"/>
      <c r="K1117" s="87"/>
      <c r="L1117" s="87"/>
      <c r="M1117" s="87"/>
      <c r="N1117" s="87"/>
      <c r="O1117" s="87"/>
      <c r="P1117" s="87"/>
      <c r="Q1117" s="87"/>
      <c r="R1117" s="87"/>
      <c r="S1117" s="87"/>
      <c r="T1117" s="87"/>
      <c r="U1117" s="87"/>
      <c r="V1117" s="87"/>
      <c r="W1117" s="87"/>
      <c r="X1117" s="87"/>
      <c r="Y1117" s="87"/>
      <c r="Z1117" s="87"/>
      <c r="AA1117" s="87"/>
      <c r="AB1117" s="87"/>
      <c r="AC1117" s="87"/>
      <c r="AD1117" s="87"/>
      <c r="AE1117" s="87"/>
      <c r="AF1117" s="87"/>
      <c r="AG1117" s="87"/>
      <c r="AH1117" s="87"/>
    </row>
    <row r="1118" spans="1:34" ht="15" customHeight="1" x14ac:dyDescent="0.3">
      <c r="A1118" s="87"/>
      <c r="B1118" s="87"/>
      <c r="C1118" s="87"/>
      <c r="D1118" s="87"/>
      <c r="E1118" s="87"/>
      <c r="F1118" s="87"/>
      <c r="G1118" s="87"/>
      <c r="H1118" s="87"/>
      <c r="I1118" s="87"/>
      <c r="J1118" s="87"/>
      <c r="K1118" s="87"/>
      <c r="L1118" s="87"/>
      <c r="M1118" s="87"/>
      <c r="N1118" s="87"/>
      <c r="O1118" s="87"/>
      <c r="P1118" s="87"/>
      <c r="Q1118" s="87"/>
      <c r="R1118" s="87"/>
      <c r="S1118" s="87"/>
      <c r="T1118" s="87"/>
      <c r="U1118" s="87"/>
      <c r="V1118" s="87"/>
      <c r="W1118" s="87"/>
      <c r="X1118" s="87"/>
      <c r="Y1118" s="87"/>
      <c r="Z1118" s="87"/>
      <c r="AA1118" s="87"/>
      <c r="AB1118" s="87"/>
      <c r="AC1118" s="87"/>
      <c r="AD1118" s="87"/>
      <c r="AE1118" s="87"/>
      <c r="AF1118" s="87"/>
      <c r="AG1118" s="87"/>
      <c r="AH1118" s="87"/>
    </row>
    <row r="1119" spans="1:34" ht="15" customHeight="1" x14ac:dyDescent="0.3">
      <c r="A1119" s="87"/>
      <c r="B1119" s="87"/>
      <c r="C1119" s="87"/>
      <c r="D1119" s="87"/>
      <c r="E1119" s="87"/>
      <c r="F1119" s="87"/>
      <c r="G1119" s="87"/>
      <c r="H1119" s="87"/>
      <c r="I1119" s="87"/>
      <c r="J1119" s="87"/>
      <c r="K1119" s="87"/>
      <c r="L1119" s="87"/>
      <c r="M1119" s="87"/>
      <c r="N1119" s="87"/>
      <c r="O1119" s="87"/>
      <c r="P1119" s="87"/>
      <c r="Q1119" s="87"/>
      <c r="R1119" s="87"/>
      <c r="S1119" s="87"/>
      <c r="T1119" s="87"/>
      <c r="U1119" s="87"/>
      <c r="V1119" s="87"/>
      <c r="W1119" s="87"/>
      <c r="X1119" s="87"/>
      <c r="Y1119" s="87"/>
      <c r="Z1119" s="87"/>
      <c r="AA1119" s="87"/>
      <c r="AB1119" s="87"/>
      <c r="AC1119" s="87"/>
      <c r="AD1119" s="87"/>
      <c r="AE1119" s="87"/>
      <c r="AF1119" s="87"/>
      <c r="AG1119" s="87"/>
      <c r="AH1119" s="87"/>
    </row>
    <row r="1120" spans="1:34" ht="15" customHeight="1" x14ac:dyDescent="0.3">
      <c r="A1120" s="87"/>
      <c r="B1120" s="87"/>
      <c r="C1120" s="87"/>
      <c r="D1120" s="87"/>
      <c r="E1120" s="87"/>
      <c r="F1120" s="87"/>
      <c r="G1120" s="87"/>
      <c r="H1120" s="87"/>
      <c r="I1120" s="87"/>
      <c r="J1120" s="87"/>
      <c r="K1120" s="87"/>
      <c r="L1120" s="87"/>
      <c r="M1120" s="87"/>
      <c r="N1120" s="87"/>
      <c r="O1120" s="87"/>
      <c r="P1120" s="87"/>
      <c r="Q1120" s="87"/>
      <c r="R1120" s="87"/>
      <c r="S1120" s="87"/>
      <c r="T1120" s="87"/>
      <c r="U1120" s="87"/>
      <c r="V1120" s="87"/>
      <c r="W1120" s="87"/>
      <c r="X1120" s="87"/>
      <c r="Y1120" s="87"/>
      <c r="Z1120" s="87"/>
      <c r="AA1120" s="87"/>
      <c r="AB1120" s="87"/>
      <c r="AC1120" s="87"/>
      <c r="AD1120" s="87"/>
      <c r="AE1120" s="87"/>
      <c r="AF1120" s="87"/>
      <c r="AG1120" s="87"/>
      <c r="AH1120" s="87"/>
    </row>
    <row r="1121" spans="1:34" ht="15" customHeight="1" x14ac:dyDescent="0.3">
      <c r="A1121" s="87"/>
      <c r="B1121" s="87"/>
      <c r="C1121" s="87"/>
      <c r="D1121" s="87"/>
      <c r="E1121" s="87"/>
      <c r="F1121" s="87"/>
      <c r="G1121" s="87"/>
      <c r="H1121" s="87"/>
      <c r="I1121" s="87"/>
      <c r="J1121" s="87"/>
      <c r="K1121" s="87"/>
      <c r="L1121" s="87"/>
      <c r="M1121" s="87"/>
      <c r="N1121" s="87"/>
      <c r="O1121" s="87"/>
      <c r="P1121" s="87"/>
      <c r="Q1121" s="87"/>
      <c r="R1121" s="87"/>
      <c r="S1121" s="87"/>
      <c r="T1121" s="87"/>
      <c r="U1121" s="87"/>
      <c r="V1121" s="87"/>
      <c r="W1121" s="87"/>
      <c r="X1121" s="87"/>
      <c r="Y1121" s="87"/>
      <c r="Z1121" s="87"/>
      <c r="AA1121" s="87"/>
      <c r="AB1121" s="87"/>
      <c r="AC1121" s="87"/>
      <c r="AD1121" s="87"/>
      <c r="AE1121" s="87"/>
      <c r="AF1121" s="87"/>
      <c r="AG1121" s="87"/>
      <c r="AH1121" s="87"/>
    </row>
    <row r="1122" spans="1:34" ht="15" customHeight="1" x14ac:dyDescent="0.3">
      <c r="A1122" s="87"/>
      <c r="B1122" s="87"/>
      <c r="C1122" s="87"/>
      <c r="D1122" s="87"/>
      <c r="E1122" s="87"/>
      <c r="F1122" s="87"/>
      <c r="G1122" s="87"/>
      <c r="H1122" s="87"/>
      <c r="I1122" s="87"/>
      <c r="J1122" s="87"/>
      <c r="K1122" s="87"/>
      <c r="L1122" s="87"/>
      <c r="M1122" s="87"/>
      <c r="N1122" s="87"/>
      <c r="O1122" s="87"/>
      <c r="P1122" s="87"/>
      <c r="Q1122" s="87"/>
      <c r="R1122" s="87"/>
      <c r="S1122" s="87"/>
      <c r="T1122" s="87"/>
      <c r="U1122" s="87"/>
      <c r="V1122" s="87"/>
      <c r="W1122" s="87"/>
      <c r="X1122" s="87"/>
      <c r="Y1122" s="87"/>
      <c r="Z1122" s="87"/>
      <c r="AA1122" s="87"/>
      <c r="AB1122" s="87"/>
      <c r="AC1122" s="87"/>
      <c r="AD1122" s="87"/>
      <c r="AE1122" s="87"/>
      <c r="AF1122" s="87"/>
      <c r="AG1122" s="87"/>
      <c r="AH1122" s="87"/>
    </row>
    <row r="1123" spans="1:34" ht="15" customHeight="1" x14ac:dyDescent="0.3">
      <c r="A1123" s="87"/>
      <c r="B1123" s="87"/>
      <c r="C1123" s="87"/>
      <c r="D1123" s="87"/>
      <c r="E1123" s="87"/>
      <c r="F1123" s="87"/>
      <c r="G1123" s="87"/>
      <c r="H1123" s="87"/>
      <c r="I1123" s="87"/>
      <c r="J1123" s="87"/>
      <c r="K1123" s="87"/>
      <c r="L1123" s="87"/>
      <c r="M1123" s="87"/>
      <c r="N1123" s="87"/>
      <c r="O1123" s="87"/>
      <c r="P1123" s="87"/>
      <c r="Q1123" s="87"/>
      <c r="R1123" s="87"/>
      <c r="S1123" s="87"/>
      <c r="T1123" s="87"/>
      <c r="U1123" s="87"/>
      <c r="V1123" s="87"/>
      <c r="W1123" s="87"/>
      <c r="X1123" s="87"/>
      <c r="Y1123" s="87"/>
      <c r="Z1123" s="87"/>
      <c r="AA1123" s="87"/>
      <c r="AB1123" s="87"/>
      <c r="AC1123" s="87"/>
      <c r="AD1123" s="87"/>
      <c r="AE1123" s="87"/>
      <c r="AF1123" s="87"/>
      <c r="AG1123" s="87"/>
      <c r="AH1123" s="87"/>
    </row>
    <row r="1124" spans="1:34" ht="15" customHeight="1" x14ac:dyDescent="0.3">
      <c r="A1124" s="87"/>
      <c r="B1124" s="87"/>
      <c r="C1124" s="87"/>
      <c r="D1124" s="87"/>
      <c r="E1124" s="87"/>
      <c r="F1124" s="87"/>
      <c r="G1124" s="87"/>
      <c r="H1124" s="87"/>
      <c r="I1124" s="87"/>
      <c r="J1124" s="87"/>
      <c r="K1124" s="87"/>
      <c r="L1124" s="87"/>
      <c r="M1124" s="87"/>
      <c r="N1124" s="87"/>
      <c r="O1124" s="87"/>
      <c r="P1124" s="87"/>
      <c r="Q1124" s="87"/>
      <c r="R1124" s="87"/>
      <c r="S1124" s="87"/>
      <c r="T1124" s="87"/>
      <c r="U1124" s="87"/>
      <c r="V1124" s="87"/>
      <c r="W1124" s="87"/>
      <c r="X1124" s="87"/>
      <c r="Y1124" s="87"/>
      <c r="Z1124" s="87"/>
      <c r="AA1124" s="87"/>
      <c r="AB1124" s="87"/>
      <c r="AC1124" s="87"/>
      <c r="AD1124" s="87"/>
      <c r="AE1124" s="87"/>
      <c r="AF1124" s="87"/>
      <c r="AG1124" s="87"/>
      <c r="AH1124" s="87"/>
    </row>
    <row r="1125" spans="1:34" ht="15" customHeight="1" x14ac:dyDescent="0.3">
      <c r="A1125" s="87"/>
      <c r="B1125" s="87"/>
      <c r="C1125" s="87"/>
      <c r="D1125" s="87"/>
      <c r="E1125" s="87"/>
      <c r="F1125" s="87"/>
      <c r="G1125" s="87"/>
      <c r="H1125" s="87"/>
      <c r="I1125" s="87"/>
      <c r="J1125" s="87"/>
      <c r="K1125" s="87"/>
      <c r="L1125" s="87"/>
      <c r="M1125" s="87"/>
      <c r="N1125" s="87"/>
      <c r="O1125" s="87"/>
      <c r="P1125" s="87"/>
      <c r="Q1125" s="87"/>
      <c r="R1125" s="87"/>
      <c r="S1125" s="87"/>
      <c r="T1125" s="87"/>
      <c r="U1125" s="87"/>
      <c r="V1125" s="87"/>
      <c r="W1125" s="87"/>
      <c r="X1125" s="87"/>
      <c r="Y1125" s="87"/>
      <c r="Z1125" s="87"/>
      <c r="AA1125" s="87"/>
      <c r="AB1125" s="87"/>
      <c r="AC1125" s="87"/>
      <c r="AD1125" s="87"/>
      <c r="AE1125" s="87"/>
      <c r="AF1125" s="87"/>
      <c r="AG1125" s="87"/>
      <c r="AH1125" s="87"/>
    </row>
    <row r="1126" spans="1:34" ht="15" customHeight="1" x14ac:dyDescent="0.3">
      <c r="A1126" s="87"/>
      <c r="B1126" s="87"/>
      <c r="C1126" s="87"/>
      <c r="D1126" s="87"/>
      <c r="E1126" s="87"/>
      <c r="F1126" s="87"/>
      <c r="G1126" s="87"/>
      <c r="H1126" s="87"/>
      <c r="I1126" s="87"/>
      <c r="J1126" s="87"/>
      <c r="K1126" s="87"/>
      <c r="L1126" s="87"/>
      <c r="M1126" s="87"/>
      <c r="N1126" s="87"/>
      <c r="O1126" s="87"/>
      <c r="P1126" s="87"/>
      <c r="Q1126" s="87"/>
      <c r="R1126" s="87"/>
      <c r="S1126" s="87"/>
      <c r="T1126" s="87"/>
      <c r="U1126" s="87"/>
      <c r="V1126" s="87"/>
      <c r="W1126" s="87"/>
      <c r="X1126" s="87"/>
      <c r="Y1126" s="87"/>
      <c r="Z1126" s="87"/>
      <c r="AA1126" s="87"/>
      <c r="AB1126" s="87"/>
      <c r="AC1126" s="87"/>
      <c r="AD1126" s="87"/>
      <c r="AE1126" s="87"/>
      <c r="AF1126" s="87"/>
      <c r="AG1126" s="87"/>
      <c r="AH1126" s="87"/>
    </row>
    <row r="1127" spans="1:34" ht="15" customHeight="1" x14ac:dyDescent="0.3">
      <c r="A1127" s="87"/>
      <c r="B1127" s="87"/>
      <c r="C1127" s="87"/>
      <c r="D1127" s="87"/>
      <c r="E1127" s="87"/>
      <c r="F1127" s="87"/>
      <c r="G1127" s="87"/>
      <c r="H1127" s="87"/>
      <c r="I1127" s="87"/>
      <c r="J1127" s="87"/>
      <c r="K1127" s="87"/>
      <c r="L1127" s="87"/>
      <c r="M1127" s="87"/>
      <c r="N1127" s="87"/>
      <c r="O1127" s="87"/>
      <c r="P1127" s="87"/>
      <c r="Q1127" s="87"/>
      <c r="R1127" s="87"/>
      <c r="S1127" s="87"/>
      <c r="T1127" s="87"/>
      <c r="U1127" s="87"/>
      <c r="V1127" s="87"/>
      <c r="W1127" s="87"/>
      <c r="X1127" s="87"/>
      <c r="Y1127" s="87"/>
      <c r="Z1127" s="87"/>
      <c r="AA1127" s="87"/>
      <c r="AB1127" s="87"/>
      <c r="AC1127" s="87"/>
      <c r="AD1127" s="87"/>
      <c r="AE1127" s="87"/>
      <c r="AF1127" s="87"/>
      <c r="AG1127" s="87"/>
      <c r="AH1127" s="87"/>
    </row>
    <row r="1128" spans="1:34" ht="15" customHeight="1" x14ac:dyDescent="0.3">
      <c r="A1128" s="87"/>
      <c r="B1128" s="87"/>
      <c r="C1128" s="87"/>
      <c r="D1128" s="87"/>
      <c r="E1128" s="87"/>
      <c r="F1128" s="87"/>
      <c r="G1128" s="87"/>
      <c r="H1128" s="87"/>
      <c r="I1128" s="87"/>
      <c r="J1128" s="87"/>
      <c r="K1128" s="87"/>
      <c r="L1128" s="87"/>
      <c r="M1128" s="87"/>
      <c r="N1128" s="87"/>
      <c r="O1128" s="87"/>
      <c r="P1128" s="87"/>
      <c r="Q1128" s="87"/>
      <c r="R1128" s="87"/>
      <c r="S1128" s="87"/>
      <c r="T1128" s="87"/>
      <c r="U1128" s="87"/>
      <c r="V1128" s="87"/>
      <c r="W1128" s="87"/>
      <c r="X1128" s="87"/>
      <c r="Y1128" s="87"/>
      <c r="Z1128" s="87"/>
      <c r="AA1128" s="87"/>
      <c r="AB1128" s="87"/>
      <c r="AC1128" s="87"/>
      <c r="AD1128" s="87"/>
      <c r="AE1128" s="87"/>
      <c r="AF1128" s="87"/>
      <c r="AG1128" s="87"/>
      <c r="AH1128" s="87"/>
    </row>
    <row r="1129" spans="1:34" ht="15" customHeight="1" x14ac:dyDescent="0.3">
      <c r="A1129" s="87"/>
      <c r="B1129" s="87"/>
      <c r="C1129" s="87"/>
      <c r="D1129" s="87"/>
      <c r="E1129" s="87"/>
      <c r="F1129" s="87"/>
      <c r="G1129" s="87"/>
      <c r="H1129" s="87"/>
      <c r="I1129" s="87"/>
      <c r="J1129" s="87"/>
      <c r="K1129" s="87"/>
      <c r="L1129" s="87"/>
      <c r="M1129" s="87"/>
      <c r="N1129" s="87"/>
      <c r="O1129" s="87"/>
      <c r="P1129" s="87"/>
      <c r="Q1129" s="87"/>
      <c r="R1129" s="87"/>
      <c r="S1129" s="87"/>
      <c r="T1129" s="87"/>
      <c r="U1129" s="87"/>
      <c r="V1129" s="87"/>
      <c r="W1129" s="87"/>
      <c r="X1129" s="87"/>
      <c r="Y1129" s="87"/>
      <c r="Z1129" s="87"/>
      <c r="AA1129" s="87"/>
      <c r="AB1129" s="87"/>
      <c r="AC1129" s="87"/>
      <c r="AD1129" s="87"/>
      <c r="AE1129" s="87"/>
      <c r="AF1129" s="87"/>
      <c r="AG1129" s="87"/>
      <c r="AH1129" s="87"/>
    </row>
    <row r="1130" spans="1:34" ht="15" customHeight="1" x14ac:dyDescent="0.3">
      <c r="A1130" s="87"/>
      <c r="B1130" s="87"/>
      <c r="C1130" s="87"/>
      <c r="D1130" s="87"/>
      <c r="E1130" s="87"/>
      <c r="F1130" s="87"/>
      <c r="G1130" s="87"/>
      <c r="H1130" s="87"/>
      <c r="I1130" s="87"/>
      <c r="J1130" s="87"/>
      <c r="K1130" s="87"/>
      <c r="L1130" s="87"/>
      <c r="M1130" s="87"/>
      <c r="N1130" s="87"/>
      <c r="O1130" s="87"/>
      <c r="P1130" s="87"/>
      <c r="Q1130" s="87"/>
      <c r="R1130" s="87"/>
      <c r="S1130" s="87"/>
      <c r="T1130" s="87"/>
      <c r="U1130" s="87"/>
      <c r="V1130" s="87"/>
      <c r="W1130" s="87"/>
      <c r="X1130" s="87"/>
      <c r="Y1130" s="87"/>
      <c r="Z1130" s="87"/>
      <c r="AA1130" s="87"/>
      <c r="AB1130" s="87"/>
      <c r="AC1130" s="87"/>
      <c r="AD1130" s="87"/>
      <c r="AE1130" s="87"/>
      <c r="AF1130" s="87"/>
      <c r="AG1130" s="87"/>
      <c r="AH1130" s="87"/>
    </row>
    <row r="1131" spans="1:34" ht="15" customHeight="1" x14ac:dyDescent="0.3">
      <c r="A1131" s="87"/>
      <c r="B1131" s="87"/>
      <c r="C1131" s="87"/>
      <c r="D1131" s="87"/>
      <c r="E1131" s="87"/>
      <c r="F1131" s="87"/>
      <c r="G1131" s="87"/>
      <c r="H1131" s="87"/>
      <c r="I1131" s="87"/>
      <c r="J1131" s="87"/>
      <c r="K1131" s="87"/>
      <c r="L1131" s="87"/>
      <c r="M1131" s="87"/>
      <c r="N1131" s="87"/>
      <c r="O1131" s="87"/>
      <c r="P1131" s="87"/>
      <c r="Q1131" s="87"/>
      <c r="R1131" s="87"/>
      <c r="S1131" s="87"/>
      <c r="T1131" s="87"/>
      <c r="U1131" s="87"/>
      <c r="V1131" s="87"/>
      <c r="W1131" s="87"/>
      <c r="X1131" s="87"/>
      <c r="Y1131" s="87"/>
      <c r="Z1131" s="87"/>
      <c r="AA1131" s="87"/>
      <c r="AB1131" s="87"/>
      <c r="AC1131" s="87"/>
      <c r="AD1131" s="87"/>
      <c r="AE1131" s="87"/>
      <c r="AF1131" s="87"/>
      <c r="AG1131" s="87"/>
      <c r="AH1131" s="87"/>
    </row>
    <row r="1132" spans="1:34" ht="15" customHeight="1" x14ac:dyDescent="0.3">
      <c r="A1132" s="87"/>
      <c r="B1132" s="87"/>
      <c r="C1132" s="87"/>
      <c r="D1132" s="87"/>
      <c r="E1132" s="87"/>
      <c r="F1132" s="87"/>
      <c r="G1132" s="87"/>
      <c r="H1132" s="87"/>
      <c r="I1132" s="87"/>
      <c r="J1132" s="87"/>
      <c r="K1132" s="87"/>
      <c r="L1132" s="87"/>
      <c r="M1132" s="87"/>
      <c r="N1132" s="87"/>
      <c r="O1132" s="87"/>
      <c r="P1132" s="87"/>
      <c r="Q1132" s="87"/>
      <c r="R1132" s="87"/>
      <c r="S1132" s="87"/>
      <c r="T1132" s="87"/>
      <c r="U1132" s="87"/>
      <c r="V1132" s="87"/>
      <c r="W1132" s="87"/>
      <c r="X1132" s="87"/>
      <c r="Y1132" s="87"/>
      <c r="Z1132" s="87"/>
      <c r="AA1132" s="87"/>
      <c r="AB1132" s="87"/>
      <c r="AC1132" s="87"/>
      <c r="AD1132" s="87"/>
      <c r="AE1132" s="87"/>
      <c r="AF1132" s="87"/>
      <c r="AG1132" s="87"/>
      <c r="AH1132" s="87"/>
    </row>
    <row r="1133" spans="1:34" ht="15" customHeight="1" x14ac:dyDescent="0.3">
      <c r="A1133" s="87"/>
      <c r="B1133" s="87"/>
      <c r="C1133" s="87"/>
      <c r="D1133" s="87"/>
      <c r="E1133" s="87"/>
      <c r="F1133" s="87"/>
      <c r="G1133" s="87"/>
      <c r="H1133" s="87"/>
      <c r="I1133" s="87"/>
      <c r="J1133" s="87"/>
      <c r="K1133" s="87"/>
      <c r="L1133" s="87"/>
      <c r="M1133" s="87"/>
      <c r="N1133" s="87"/>
      <c r="O1133" s="87"/>
      <c r="P1133" s="87"/>
      <c r="Q1133" s="87"/>
      <c r="R1133" s="87"/>
      <c r="S1133" s="87"/>
      <c r="T1133" s="87"/>
      <c r="U1133" s="87"/>
      <c r="V1133" s="87"/>
      <c r="W1133" s="87"/>
      <c r="X1133" s="87"/>
      <c r="Y1133" s="87"/>
      <c r="Z1133" s="87"/>
      <c r="AA1133" s="87"/>
      <c r="AB1133" s="87"/>
      <c r="AC1133" s="87"/>
      <c r="AD1133" s="87"/>
      <c r="AE1133" s="87"/>
      <c r="AF1133" s="87"/>
      <c r="AG1133" s="87"/>
      <c r="AH1133" s="87"/>
    </row>
    <row r="1134" spans="1:34" ht="15" customHeight="1" x14ac:dyDescent="0.3">
      <c r="A1134" s="87"/>
      <c r="B1134" s="87"/>
      <c r="C1134" s="87"/>
      <c r="D1134" s="87"/>
      <c r="E1134" s="87"/>
      <c r="F1134" s="87"/>
      <c r="G1134" s="87"/>
      <c r="H1134" s="87"/>
      <c r="I1134" s="87"/>
      <c r="J1134" s="87"/>
      <c r="K1134" s="87"/>
      <c r="L1134" s="87"/>
      <c r="M1134" s="87"/>
      <c r="N1134" s="87"/>
      <c r="O1134" s="87"/>
      <c r="P1134" s="87"/>
      <c r="Q1134" s="87"/>
      <c r="R1134" s="87"/>
      <c r="S1134" s="87"/>
      <c r="T1134" s="87"/>
      <c r="U1134" s="87"/>
      <c r="V1134" s="87"/>
      <c r="W1134" s="87"/>
      <c r="X1134" s="87"/>
      <c r="Y1134" s="87"/>
      <c r="Z1134" s="87"/>
      <c r="AA1134" s="87"/>
      <c r="AB1134" s="87"/>
      <c r="AC1134" s="87"/>
      <c r="AD1134" s="87"/>
      <c r="AE1134" s="87"/>
      <c r="AF1134" s="87"/>
      <c r="AG1134" s="87"/>
      <c r="AH1134" s="87"/>
    </row>
    <row r="1135" spans="1:34" ht="15" customHeight="1" x14ac:dyDescent="0.3">
      <c r="A1135" s="87"/>
      <c r="B1135" s="87"/>
      <c r="C1135" s="87"/>
      <c r="D1135" s="87"/>
      <c r="E1135" s="87"/>
      <c r="F1135" s="87"/>
      <c r="G1135" s="87"/>
      <c r="H1135" s="87"/>
      <c r="I1135" s="87"/>
      <c r="J1135" s="87"/>
      <c r="K1135" s="87"/>
      <c r="L1135" s="87"/>
      <c r="M1135" s="87"/>
      <c r="N1135" s="87"/>
      <c r="O1135" s="87"/>
      <c r="P1135" s="87"/>
      <c r="Q1135" s="87"/>
      <c r="R1135" s="87"/>
      <c r="S1135" s="87"/>
      <c r="T1135" s="87"/>
      <c r="U1135" s="87"/>
      <c r="V1135" s="87"/>
      <c r="W1135" s="87"/>
      <c r="X1135" s="87"/>
      <c r="Y1135" s="87"/>
      <c r="Z1135" s="87"/>
      <c r="AA1135" s="87"/>
      <c r="AB1135" s="87"/>
      <c r="AC1135" s="87"/>
      <c r="AD1135" s="87"/>
      <c r="AE1135" s="87"/>
      <c r="AF1135" s="87"/>
      <c r="AG1135" s="87"/>
      <c r="AH1135" s="87"/>
    </row>
    <row r="1136" spans="1:34" ht="15" customHeight="1" x14ac:dyDescent="0.3">
      <c r="A1136" s="87"/>
      <c r="B1136" s="87"/>
      <c r="C1136" s="87"/>
      <c r="D1136" s="87"/>
      <c r="E1136" s="87"/>
      <c r="F1136" s="87"/>
      <c r="G1136" s="87"/>
      <c r="H1136" s="87"/>
      <c r="I1136" s="87"/>
      <c r="J1136" s="87"/>
      <c r="K1136" s="87"/>
      <c r="L1136" s="87"/>
      <c r="M1136" s="87"/>
      <c r="N1136" s="87"/>
      <c r="O1136" s="87"/>
      <c r="P1136" s="87"/>
      <c r="Q1136" s="87"/>
      <c r="R1136" s="87"/>
      <c r="S1136" s="87"/>
      <c r="T1136" s="87"/>
      <c r="U1136" s="87"/>
      <c r="V1136" s="87"/>
      <c r="W1136" s="87"/>
      <c r="X1136" s="87"/>
      <c r="Y1136" s="87"/>
      <c r="Z1136" s="87"/>
      <c r="AA1136" s="87"/>
      <c r="AB1136" s="87"/>
      <c r="AC1136" s="87"/>
      <c r="AD1136" s="87"/>
      <c r="AE1136" s="87"/>
      <c r="AF1136" s="87"/>
      <c r="AG1136" s="87"/>
      <c r="AH1136" s="87"/>
    </row>
    <row r="1137" spans="1:34" ht="15" customHeight="1" x14ac:dyDescent="0.3">
      <c r="A1137" s="87"/>
      <c r="B1137" s="87"/>
      <c r="C1137" s="87"/>
      <c r="D1137" s="87"/>
      <c r="E1137" s="87"/>
      <c r="F1137" s="87"/>
      <c r="G1137" s="87"/>
      <c r="H1137" s="87"/>
      <c r="I1137" s="87"/>
      <c r="J1137" s="87"/>
      <c r="K1137" s="87"/>
      <c r="L1137" s="87"/>
      <c r="M1137" s="87"/>
      <c r="N1137" s="87"/>
      <c r="O1137" s="87"/>
      <c r="P1137" s="87"/>
      <c r="Q1137" s="87"/>
      <c r="R1137" s="87"/>
      <c r="S1137" s="87"/>
      <c r="T1137" s="87"/>
      <c r="U1137" s="87"/>
      <c r="V1137" s="87"/>
      <c r="W1137" s="87"/>
      <c r="X1137" s="87"/>
      <c r="Y1137" s="87"/>
      <c r="Z1137" s="87"/>
      <c r="AA1137" s="87"/>
      <c r="AB1137" s="87"/>
      <c r="AC1137" s="87"/>
      <c r="AD1137" s="87"/>
      <c r="AE1137" s="87"/>
      <c r="AF1137" s="87"/>
      <c r="AG1137" s="87"/>
      <c r="AH1137" s="87"/>
    </row>
    <row r="1138" spans="1:34" ht="15" customHeight="1" x14ac:dyDescent="0.3">
      <c r="A1138" s="87"/>
      <c r="B1138" s="87"/>
      <c r="C1138" s="87"/>
      <c r="D1138" s="87"/>
      <c r="E1138" s="87"/>
      <c r="F1138" s="87"/>
      <c r="G1138" s="87"/>
      <c r="H1138" s="87"/>
      <c r="I1138" s="87"/>
      <c r="J1138" s="87"/>
      <c r="K1138" s="87"/>
      <c r="L1138" s="87"/>
      <c r="M1138" s="87"/>
      <c r="N1138" s="87"/>
      <c r="O1138" s="87"/>
      <c r="P1138" s="87"/>
      <c r="Q1138" s="87"/>
      <c r="R1138" s="87"/>
      <c r="S1138" s="87"/>
      <c r="T1138" s="87"/>
      <c r="U1138" s="87"/>
      <c r="V1138" s="87"/>
      <c r="W1138" s="87"/>
      <c r="X1138" s="87"/>
      <c r="Y1138" s="87"/>
      <c r="Z1138" s="87"/>
      <c r="AA1138" s="87"/>
      <c r="AB1138" s="87"/>
      <c r="AC1138" s="87"/>
      <c r="AD1138" s="87"/>
      <c r="AE1138" s="87"/>
      <c r="AF1138" s="87"/>
      <c r="AG1138" s="87"/>
      <c r="AH1138" s="87"/>
    </row>
    <row r="1139" spans="1:34" ht="15" customHeight="1" x14ac:dyDescent="0.3">
      <c r="A1139" s="87"/>
      <c r="B1139" s="87"/>
      <c r="C1139" s="87"/>
      <c r="D1139" s="87"/>
      <c r="E1139" s="87"/>
      <c r="F1139" s="87"/>
      <c r="G1139" s="87"/>
      <c r="H1139" s="87"/>
      <c r="I1139" s="87"/>
      <c r="J1139" s="87"/>
      <c r="K1139" s="87"/>
      <c r="L1139" s="87"/>
      <c r="M1139" s="87"/>
      <c r="N1139" s="87"/>
      <c r="O1139" s="87"/>
      <c r="P1139" s="87"/>
      <c r="Q1139" s="87"/>
      <c r="R1139" s="87"/>
      <c r="S1139" s="87"/>
      <c r="T1139" s="87"/>
      <c r="U1139" s="87"/>
      <c r="V1139" s="87"/>
      <c r="W1139" s="87"/>
      <c r="X1139" s="87"/>
      <c r="Y1139" s="87"/>
      <c r="Z1139" s="87"/>
      <c r="AA1139" s="87"/>
      <c r="AB1139" s="87"/>
      <c r="AC1139" s="87"/>
      <c r="AD1139" s="87"/>
      <c r="AE1139" s="87"/>
      <c r="AF1139" s="87"/>
      <c r="AG1139" s="87"/>
      <c r="AH1139" s="87"/>
    </row>
    <row r="1140" spans="1:34" ht="15" customHeight="1" x14ac:dyDescent="0.3">
      <c r="A1140" s="87"/>
      <c r="B1140" s="87"/>
      <c r="C1140" s="87"/>
      <c r="D1140" s="87"/>
      <c r="E1140" s="87"/>
      <c r="F1140" s="87"/>
      <c r="G1140" s="87"/>
      <c r="H1140" s="87"/>
      <c r="I1140" s="87"/>
      <c r="J1140" s="87"/>
      <c r="K1140" s="87"/>
      <c r="L1140" s="87"/>
      <c r="M1140" s="87"/>
      <c r="N1140" s="87"/>
      <c r="O1140" s="87"/>
      <c r="P1140" s="87"/>
      <c r="Q1140" s="87"/>
      <c r="R1140" s="87"/>
      <c r="S1140" s="87"/>
      <c r="T1140" s="87"/>
      <c r="U1140" s="87"/>
      <c r="V1140" s="87"/>
      <c r="W1140" s="87"/>
      <c r="X1140" s="87"/>
      <c r="Y1140" s="87"/>
      <c r="Z1140" s="87"/>
      <c r="AA1140" s="87"/>
      <c r="AB1140" s="87"/>
      <c r="AC1140" s="87"/>
      <c r="AD1140" s="87"/>
      <c r="AE1140" s="87"/>
      <c r="AF1140" s="87"/>
      <c r="AG1140" s="87"/>
      <c r="AH1140" s="87"/>
    </row>
    <row r="1141" spans="1:34" ht="15" customHeight="1" x14ac:dyDescent="0.3">
      <c r="A1141" s="87"/>
      <c r="B1141" s="87"/>
      <c r="C1141" s="87"/>
      <c r="D1141" s="87"/>
      <c r="E1141" s="87"/>
      <c r="F1141" s="87"/>
      <c r="G1141" s="87"/>
      <c r="H1141" s="87"/>
      <c r="I1141" s="87"/>
      <c r="J1141" s="87"/>
      <c r="K1141" s="87"/>
      <c r="L1141" s="87"/>
      <c r="M1141" s="87"/>
      <c r="N1141" s="87"/>
      <c r="O1141" s="87"/>
      <c r="P1141" s="87"/>
      <c r="Q1141" s="87"/>
      <c r="R1141" s="87"/>
      <c r="S1141" s="87"/>
      <c r="T1141" s="87"/>
      <c r="U1141" s="87"/>
      <c r="V1141" s="87"/>
      <c r="W1141" s="87"/>
      <c r="X1141" s="87"/>
      <c r="Y1141" s="87"/>
      <c r="Z1141" s="87"/>
      <c r="AA1141" s="87"/>
      <c r="AB1141" s="87"/>
      <c r="AC1141" s="87"/>
      <c r="AD1141" s="87"/>
      <c r="AE1141" s="87"/>
      <c r="AF1141" s="87"/>
      <c r="AG1141" s="87"/>
      <c r="AH1141" s="87"/>
    </row>
    <row r="1142" spans="1:34" ht="15" customHeight="1" x14ac:dyDescent="0.3">
      <c r="A1142" s="87"/>
      <c r="B1142" s="87"/>
      <c r="C1142" s="87"/>
      <c r="D1142" s="87"/>
      <c r="E1142" s="87"/>
      <c r="F1142" s="87"/>
      <c r="G1142" s="87"/>
      <c r="H1142" s="87"/>
      <c r="I1142" s="87"/>
      <c r="J1142" s="87"/>
      <c r="K1142" s="87"/>
      <c r="L1142" s="87"/>
      <c r="M1142" s="87"/>
      <c r="N1142" s="87"/>
      <c r="O1142" s="87"/>
      <c r="P1142" s="87"/>
      <c r="Q1142" s="87"/>
      <c r="R1142" s="87"/>
      <c r="S1142" s="87"/>
      <c r="T1142" s="87"/>
      <c r="U1142" s="87"/>
      <c r="V1142" s="87"/>
      <c r="W1142" s="87"/>
      <c r="X1142" s="87"/>
      <c r="Y1142" s="87"/>
      <c r="Z1142" s="87"/>
      <c r="AA1142" s="87"/>
      <c r="AB1142" s="87"/>
      <c r="AC1142" s="87"/>
      <c r="AD1142" s="87"/>
      <c r="AE1142" s="87"/>
      <c r="AF1142" s="87"/>
      <c r="AG1142" s="87"/>
      <c r="AH1142" s="87"/>
    </row>
    <row r="1143" spans="1:34" ht="15" customHeight="1" x14ac:dyDescent="0.3">
      <c r="A1143" s="87"/>
      <c r="B1143" s="87"/>
      <c r="C1143" s="87"/>
      <c r="D1143" s="87"/>
      <c r="E1143" s="87"/>
      <c r="F1143" s="87"/>
      <c r="G1143" s="87"/>
      <c r="H1143" s="87"/>
      <c r="I1143" s="87"/>
      <c r="J1143" s="87"/>
      <c r="K1143" s="87"/>
      <c r="L1143" s="87"/>
      <c r="M1143" s="87"/>
      <c r="N1143" s="87"/>
      <c r="O1143" s="87"/>
      <c r="P1143" s="87"/>
      <c r="Q1143" s="87"/>
      <c r="R1143" s="87"/>
      <c r="S1143" s="87"/>
      <c r="T1143" s="87"/>
      <c r="U1143" s="87"/>
      <c r="V1143" s="87"/>
      <c r="W1143" s="87"/>
      <c r="X1143" s="87"/>
      <c r="Y1143" s="87"/>
      <c r="Z1143" s="87"/>
      <c r="AA1143" s="87"/>
      <c r="AB1143" s="87"/>
      <c r="AC1143" s="87"/>
      <c r="AD1143" s="87"/>
      <c r="AE1143" s="87"/>
      <c r="AF1143" s="87"/>
      <c r="AG1143" s="87"/>
      <c r="AH1143" s="87"/>
    </row>
    <row r="1144" spans="1:34" ht="15" customHeight="1" x14ac:dyDescent="0.3">
      <c r="A1144" s="87"/>
      <c r="B1144" s="87"/>
      <c r="C1144" s="87"/>
      <c r="D1144" s="87"/>
      <c r="E1144" s="87"/>
      <c r="F1144" s="87"/>
      <c r="G1144" s="87"/>
      <c r="H1144" s="87"/>
      <c r="I1144" s="87"/>
      <c r="J1144" s="87"/>
      <c r="K1144" s="87"/>
      <c r="L1144" s="87"/>
      <c r="M1144" s="87"/>
      <c r="N1144" s="87"/>
      <c r="O1144" s="87"/>
      <c r="P1144" s="87"/>
      <c r="Q1144" s="87"/>
      <c r="R1144" s="87"/>
      <c r="S1144" s="87"/>
      <c r="T1144" s="87"/>
      <c r="U1144" s="87"/>
      <c r="V1144" s="87"/>
      <c r="W1144" s="87"/>
      <c r="X1144" s="87"/>
      <c r="Y1144" s="87"/>
      <c r="Z1144" s="87"/>
      <c r="AA1144" s="87"/>
      <c r="AB1144" s="87"/>
      <c r="AC1144" s="87"/>
      <c r="AD1144" s="87"/>
      <c r="AE1144" s="87"/>
      <c r="AF1144" s="87"/>
      <c r="AG1144" s="87"/>
      <c r="AH1144" s="87"/>
    </row>
    <row r="1145" spans="1:34" ht="15" customHeight="1" x14ac:dyDescent="0.3">
      <c r="A1145" s="87"/>
      <c r="B1145" s="87"/>
      <c r="C1145" s="87"/>
      <c r="D1145" s="87"/>
      <c r="E1145" s="87"/>
      <c r="F1145" s="87"/>
      <c r="G1145" s="87"/>
      <c r="H1145" s="87"/>
      <c r="I1145" s="87"/>
      <c r="J1145" s="87"/>
      <c r="K1145" s="87"/>
      <c r="L1145" s="87"/>
      <c r="M1145" s="87"/>
      <c r="N1145" s="87"/>
      <c r="O1145" s="87"/>
      <c r="P1145" s="87"/>
      <c r="Q1145" s="87"/>
      <c r="R1145" s="87"/>
      <c r="S1145" s="87"/>
      <c r="T1145" s="87"/>
      <c r="U1145" s="87"/>
      <c r="V1145" s="87"/>
      <c r="W1145" s="87"/>
      <c r="X1145" s="87"/>
      <c r="Y1145" s="87"/>
      <c r="Z1145" s="87"/>
      <c r="AA1145" s="87"/>
      <c r="AB1145" s="87"/>
      <c r="AC1145" s="87"/>
      <c r="AD1145" s="87"/>
      <c r="AE1145" s="87"/>
      <c r="AF1145" s="87"/>
      <c r="AG1145" s="87"/>
      <c r="AH1145" s="87"/>
    </row>
    <row r="1146" spans="1:34" ht="15" customHeight="1" x14ac:dyDescent="0.3">
      <c r="A1146" s="87"/>
      <c r="B1146" s="87"/>
      <c r="C1146" s="87"/>
      <c r="D1146" s="87"/>
      <c r="E1146" s="87"/>
      <c r="F1146" s="87"/>
      <c r="G1146" s="87"/>
      <c r="H1146" s="87"/>
      <c r="I1146" s="87"/>
      <c r="J1146" s="87"/>
      <c r="K1146" s="87"/>
      <c r="L1146" s="87"/>
      <c r="M1146" s="87"/>
      <c r="N1146" s="87"/>
      <c r="O1146" s="87"/>
      <c r="P1146" s="87"/>
      <c r="Q1146" s="87"/>
      <c r="R1146" s="87"/>
      <c r="S1146" s="87"/>
      <c r="T1146" s="87"/>
      <c r="U1146" s="87"/>
      <c r="V1146" s="87"/>
      <c r="W1146" s="87"/>
      <c r="X1146" s="87"/>
      <c r="Y1146" s="87"/>
      <c r="Z1146" s="87"/>
      <c r="AA1146" s="87"/>
      <c r="AB1146" s="87"/>
      <c r="AC1146" s="87"/>
      <c r="AD1146" s="87"/>
      <c r="AE1146" s="87"/>
      <c r="AF1146" s="87"/>
      <c r="AG1146" s="87"/>
      <c r="AH1146" s="87"/>
    </row>
    <row r="1147" spans="1:34" ht="15" customHeight="1" x14ac:dyDescent="0.3">
      <c r="A1147" s="87"/>
      <c r="B1147" s="87"/>
      <c r="C1147" s="87"/>
      <c r="D1147" s="87"/>
      <c r="E1147" s="87"/>
      <c r="F1147" s="87"/>
      <c r="G1147" s="87"/>
      <c r="H1147" s="87"/>
      <c r="I1147" s="87"/>
      <c r="J1147" s="87"/>
      <c r="K1147" s="87"/>
      <c r="L1147" s="87"/>
      <c r="M1147" s="87"/>
      <c r="N1147" s="87"/>
      <c r="O1147" s="87"/>
      <c r="P1147" s="87"/>
      <c r="Q1147" s="87"/>
      <c r="R1147" s="87"/>
      <c r="S1147" s="87"/>
      <c r="T1147" s="87"/>
      <c r="U1147" s="87"/>
      <c r="V1147" s="87"/>
      <c r="W1147" s="87"/>
      <c r="X1147" s="87"/>
      <c r="Y1147" s="87"/>
      <c r="Z1147" s="87"/>
      <c r="AA1147" s="87"/>
      <c r="AB1147" s="87"/>
      <c r="AC1147" s="87"/>
      <c r="AD1147" s="87"/>
      <c r="AE1147" s="87"/>
      <c r="AF1147" s="87"/>
      <c r="AG1147" s="87"/>
      <c r="AH1147" s="87"/>
    </row>
    <row r="1148" spans="1:34" ht="15" customHeight="1" x14ac:dyDescent="0.3">
      <c r="A1148" s="87"/>
      <c r="B1148" s="87"/>
      <c r="C1148" s="87"/>
      <c r="D1148" s="87"/>
      <c r="E1148" s="87"/>
      <c r="F1148" s="87"/>
      <c r="G1148" s="87"/>
      <c r="H1148" s="87"/>
      <c r="I1148" s="87"/>
      <c r="J1148" s="87"/>
      <c r="K1148" s="87"/>
      <c r="L1148" s="87"/>
      <c r="M1148" s="87"/>
      <c r="N1148" s="87"/>
      <c r="O1148" s="87"/>
      <c r="P1148" s="87"/>
      <c r="Q1148" s="87"/>
      <c r="R1148" s="87"/>
      <c r="S1148" s="87"/>
      <c r="T1148" s="87"/>
      <c r="U1148" s="87"/>
      <c r="V1148" s="87"/>
      <c r="W1148" s="87"/>
      <c r="X1148" s="87"/>
      <c r="Y1148" s="87"/>
      <c r="Z1148" s="87"/>
      <c r="AA1148" s="87"/>
      <c r="AB1148" s="87"/>
      <c r="AC1148" s="87"/>
      <c r="AD1148" s="87"/>
      <c r="AE1148" s="87"/>
      <c r="AF1148" s="87"/>
      <c r="AG1148" s="87"/>
      <c r="AH1148" s="87"/>
    </row>
    <row r="1149" spans="1:34" ht="15" customHeight="1" x14ac:dyDescent="0.3">
      <c r="A1149" s="87"/>
      <c r="B1149" s="87"/>
      <c r="C1149" s="87"/>
      <c r="D1149" s="87"/>
      <c r="E1149" s="87"/>
      <c r="F1149" s="87"/>
      <c r="G1149" s="87"/>
      <c r="H1149" s="87"/>
      <c r="I1149" s="87"/>
      <c r="J1149" s="87"/>
      <c r="K1149" s="87"/>
      <c r="L1149" s="87"/>
      <c r="M1149" s="87"/>
      <c r="N1149" s="87"/>
      <c r="O1149" s="87"/>
      <c r="P1149" s="87"/>
      <c r="Q1149" s="87"/>
      <c r="R1149" s="87"/>
      <c r="S1149" s="87"/>
      <c r="T1149" s="87"/>
      <c r="U1149" s="87"/>
      <c r="V1149" s="87"/>
      <c r="W1149" s="87"/>
      <c r="X1149" s="87"/>
      <c r="Y1149" s="87"/>
      <c r="Z1149" s="87"/>
      <c r="AA1149" s="87"/>
      <c r="AB1149" s="87"/>
      <c r="AC1149" s="87"/>
      <c r="AD1149" s="87"/>
      <c r="AE1149" s="87"/>
      <c r="AF1149" s="87"/>
      <c r="AG1149" s="87"/>
      <c r="AH1149" s="87"/>
    </row>
    <row r="1150" spans="1:34" ht="15" customHeight="1" x14ac:dyDescent="0.3">
      <c r="A1150" s="87"/>
      <c r="B1150" s="87"/>
      <c r="C1150" s="87"/>
      <c r="D1150" s="87"/>
      <c r="E1150" s="87"/>
      <c r="F1150" s="87"/>
      <c r="G1150" s="87"/>
      <c r="H1150" s="87"/>
      <c r="I1150" s="87"/>
      <c r="J1150" s="87"/>
      <c r="K1150" s="87"/>
      <c r="L1150" s="87"/>
      <c r="M1150" s="87"/>
      <c r="N1150" s="87"/>
      <c r="O1150" s="87"/>
      <c r="P1150" s="87"/>
      <c r="Q1150" s="87"/>
      <c r="R1150" s="87"/>
      <c r="S1150" s="87"/>
      <c r="T1150" s="87"/>
      <c r="U1150" s="87"/>
      <c r="V1150" s="87"/>
      <c r="W1150" s="87"/>
      <c r="X1150" s="87"/>
      <c r="Y1150" s="87"/>
      <c r="Z1150" s="87"/>
      <c r="AA1150" s="87"/>
      <c r="AB1150" s="87"/>
      <c r="AC1150" s="87"/>
      <c r="AD1150" s="87"/>
      <c r="AE1150" s="87"/>
      <c r="AF1150" s="87"/>
      <c r="AG1150" s="87"/>
      <c r="AH1150" s="87"/>
    </row>
    <row r="1151" spans="1:34" ht="15" customHeight="1" x14ac:dyDescent="0.3">
      <c r="A1151" s="87"/>
      <c r="B1151" s="87"/>
      <c r="C1151" s="87"/>
      <c r="D1151" s="87"/>
      <c r="E1151" s="87"/>
      <c r="F1151" s="87"/>
      <c r="G1151" s="87"/>
      <c r="H1151" s="87"/>
      <c r="I1151" s="87"/>
      <c r="J1151" s="87"/>
      <c r="K1151" s="87"/>
      <c r="L1151" s="87"/>
      <c r="M1151" s="87"/>
      <c r="N1151" s="87"/>
      <c r="O1151" s="87"/>
      <c r="P1151" s="87"/>
      <c r="Q1151" s="87"/>
      <c r="R1151" s="87"/>
      <c r="S1151" s="87"/>
      <c r="T1151" s="87"/>
      <c r="U1151" s="87"/>
      <c r="V1151" s="87"/>
      <c r="W1151" s="87"/>
      <c r="X1151" s="87"/>
      <c r="Y1151" s="87"/>
      <c r="Z1151" s="87"/>
      <c r="AA1151" s="87"/>
      <c r="AB1151" s="87"/>
      <c r="AC1151" s="87"/>
      <c r="AD1151" s="87"/>
      <c r="AE1151" s="87"/>
      <c r="AF1151" s="87"/>
      <c r="AG1151" s="87"/>
      <c r="AH1151" s="87"/>
    </row>
    <row r="1152" spans="1:34" ht="15" customHeight="1" x14ac:dyDescent="0.3">
      <c r="A1152" s="87"/>
      <c r="B1152" s="87"/>
      <c r="C1152" s="87"/>
      <c r="D1152" s="87"/>
      <c r="E1152" s="87"/>
      <c r="F1152" s="87"/>
      <c r="G1152" s="87"/>
      <c r="H1152" s="87"/>
      <c r="I1152" s="87"/>
      <c r="J1152" s="87"/>
      <c r="K1152" s="87"/>
      <c r="L1152" s="87"/>
      <c r="M1152" s="87"/>
      <c r="N1152" s="87"/>
      <c r="O1152" s="87"/>
      <c r="P1152" s="87"/>
      <c r="Q1152" s="87"/>
      <c r="R1152" s="87"/>
      <c r="S1152" s="87"/>
      <c r="T1152" s="87"/>
      <c r="U1152" s="87"/>
      <c r="V1152" s="87"/>
      <c r="W1152" s="87"/>
      <c r="X1152" s="87"/>
      <c r="Y1152" s="87"/>
      <c r="Z1152" s="87"/>
      <c r="AA1152" s="87"/>
      <c r="AB1152" s="87"/>
      <c r="AC1152" s="87"/>
      <c r="AD1152" s="87"/>
      <c r="AE1152" s="87"/>
      <c r="AF1152" s="87"/>
      <c r="AG1152" s="87"/>
      <c r="AH1152" s="87"/>
    </row>
    <row r="1153" spans="1:34" ht="15" customHeight="1" x14ac:dyDescent="0.3">
      <c r="A1153" s="87"/>
      <c r="B1153" s="87"/>
      <c r="C1153" s="87"/>
      <c r="D1153" s="87"/>
      <c r="E1153" s="87"/>
      <c r="F1153" s="87"/>
      <c r="G1153" s="87"/>
      <c r="H1153" s="87"/>
      <c r="I1153" s="87"/>
      <c r="J1153" s="87"/>
      <c r="K1153" s="87"/>
      <c r="L1153" s="87"/>
      <c r="M1153" s="87"/>
      <c r="N1153" s="87"/>
      <c r="O1153" s="87"/>
      <c r="P1153" s="87"/>
      <c r="Q1153" s="87"/>
      <c r="R1153" s="87"/>
      <c r="S1153" s="87"/>
      <c r="T1153" s="87"/>
      <c r="U1153" s="87"/>
      <c r="V1153" s="87"/>
      <c r="W1153" s="87"/>
      <c r="X1153" s="87"/>
      <c r="Y1153" s="87"/>
      <c r="Z1153" s="87"/>
      <c r="AA1153" s="87"/>
      <c r="AB1153" s="87"/>
      <c r="AC1153" s="87"/>
      <c r="AD1153" s="87"/>
      <c r="AE1153" s="87"/>
      <c r="AF1153" s="87"/>
      <c r="AG1153" s="87"/>
      <c r="AH1153" s="87"/>
    </row>
    <row r="1154" spans="1:34" ht="15" customHeight="1" x14ac:dyDescent="0.3">
      <c r="A1154" s="87"/>
      <c r="B1154" s="87"/>
      <c r="C1154" s="87"/>
      <c r="D1154" s="87"/>
      <c r="E1154" s="87"/>
      <c r="F1154" s="87"/>
      <c r="G1154" s="87"/>
      <c r="H1154" s="87"/>
      <c r="I1154" s="87"/>
      <c r="J1154" s="87"/>
      <c r="K1154" s="87"/>
      <c r="L1154" s="87"/>
      <c r="M1154" s="87"/>
      <c r="N1154" s="87"/>
      <c r="O1154" s="87"/>
      <c r="P1154" s="87"/>
      <c r="Q1154" s="87"/>
      <c r="R1154" s="87"/>
      <c r="S1154" s="87"/>
      <c r="T1154" s="87"/>
      <c r="U1154" s="87"/>
      <c r="V1154" s="87"/>
      <c r="W1154" s="87"/>
      <c r="X1154" s="87"/>
      <c r="Y1154" s="87"/>
      <c r="Z1154" s="87"/>
      <c r="AA1154" s="87"/>
      <c r="AB1154" s="87"/>
      <c r="AC1154" s="87"/>
      <c r="AD1154" s="87"/>
      <c r="AE1154" s="87"/>
      <c r="AF1154" s="87"/>
      <c r="AG1154" s="87"/>
      <c r="AH1154" s="87"/>
    </row>
    <row r="1155" spans="1:34" ht="15" customHeight="1" x14ac:dyDescent="0.3">
      <c r="A1155" s="87"/>
      <c r="B1155" s="87"/>
      <c r="C1155" s="87"/>
      <c r="D1155" s="87"/>
      <c r="E1155" s="87"/>
      <c r="F1155" s="87"/>
      <c r="G1155" s="87"/>
      <c r="H1155" s="87"/>
      <c r="I1155" s="87"/>
      <c r="J1155" s="87"/>
      <c r="K1155" s="87"/>
      <c r="L1155" s="87"/>
      <c r="M1155" s="87"/>
      <c r="N1155" s="87"/>
      <c r="O1155" s="87"/>
      <c r="P1155" s="87"/>
      <c r="Q1155" s="87"/>
      <c r="R1155" s="87"/>
      <c r="S1155" s="87"/>
      <c r="T1155" s="87"/>
      <c r="U1155" s="87"/>
      <c r="V1155" s="87"/>
      <c r="W1155" s="87"/>
      <c r="X1155" s="87"/>
      <c r="Y1155" s="87"/>
      <c r="Z1155" s="87"/>
      <c r="AA1155" s="87"/>
      <c r="AB1155" s="87"/>
      <c r="AC1155" s="87"/>
      <c r="AD1155" s="87"/>
      <c r="AE1155" s="87"/>
      <c r="AF1155" s="87"/>
      <c r="AG1155" s="87"/>
      <c r="AH1155" s="87"/>
    </row>
    <row r="1156" spans="1:34" ht="15" customHeight="1" x14ac:dyDescent="0.3">
      <c r="A1156" s="87"/>
      <c r="B1156" s="87"/>
      <c r="C1156" s="87"/>
      <c r="D1156" s="87"/>
      <c r="E1156" s="87"/>
      <c r="F1156" s="87"/>
      <c r="G1156" s="87"/>
      <c r="H1156" s="87"/>
      <c r="I1156" s="87"/>
      <c r="J1156" s="87"/>
      <c r="K1156" s="87"/>
      <c r="L1156" s="87"/>
      <c r="M1156" s="87"/>
      <c r="N1156" s="87"/>
      <c r="O1156" s="87"/>
      <c r="P1156" s="87"/>
      <c r="Q1156" s="87"/>
      <c r="R1156" s="87"/>
      <c r="S1156" s="87"/>
      <c r="T1156" s="87"/>
      <c r="U1156" s="87"/>
      <c r="V1156" s="87"/>
      <c r="W1156" s="87"/>
      <c r="X1156" s="87"/>
      <c r="Y1156" s="87"/>
      <c r="Z1156" s="87"/>
      <c r="AA1156" s="87"/>
      <c r="AB1156" s="87"/>
      <c r="AC1156" s="87"/>
      <c r="AD1156" s="87"/>
      <c r="AE1156" s="87"/>
      <c r="AF1156" s="87"/>
      <c r="AG1156" s="87"/>
      <c r="AH1156" s="87"/>
    </row>
    <row r="1157" spans="1:34" ht="15" customHeight="1" x14ac:dyDescent="0.3">
      <c r="A1157" s="87"/>
      <c r="B1157" s="87"/>
      <c r="C1157" s="87"/>
      <c r="D1157" s="87"/>
      <c r="E1157" s="87"/>
      <c r="F1157" s="87"/>
      <c r="G1157" s="87"/>
      <c r="H1157" s="87"/>
      <c r="I1157" s="87"/>
      <c r="J1157" s="87"/>
      <c r="K1157" s="87"/>
      <c r="L1157" s="87"/>
      <c r="M1157" s="87"/>
      <c r="N1157" s="87"/>
      <c r="O1157" s="87"/>
      <c r="P1157" s="87"/>
      <c r="Q1157" s="87"/>
      <c r="R1157" s="87"/>
      <c r="S1157" s="87"/>
      <c r="T1157" s="87"/>
      <c r="U1157" s="87"/>
      <c r="V1157" s="87"/>
      <c r="W1157" s="87"/>
      <c r="X1157" s="87"/>
      <c r="Y1157" s="87"/>
      <c r="Z1157" s="87"/>
      <c r="AA1157" s="87"/>
      <c r="AB1157" s="87"/>
      <c r="AC1157" s="87"/>
      <c r="AD1157" s="87"/>
      <c r="AE1157" s="87"/>
      <c r="AF1157" s="87"/>
      <c r="AG1157" s="87"/>
      <c r="AH1157" s="87"/>
    </row>
    <row r="1158" spans="1:34" ht="15" customHeight="1" x14ac:dyDescent="0.3">
      <c r="A1158" s="87"/>
      <c r="B1158" s="87"/>
      <c r="C1158" s="87"/>
      <c r="D1158" s="87"/>
      <c r="E1158" s="87"/>
      <c r="F1158" s="87"/>
      <c r="G1158" s="87"/>
      <c r="H1158" s="87"/>
      <c r="I1158" s="87"/>
      <c r="J1158" s="87"/>
      <c r="K1158" s="87"/>
      <c r="L1158" s="87"/>
      <c r="M1158" s="87"/>
      <c r="N1158" s="87"/>
      <c r="O1158" s="87"/>
      <c r="P1158" s="87"/>
      <c r="Q1158" s="87"/>
      <c r="R1158" s="87"/>
      <c r="S1158" s="87"/>
      <c r="T1158" s="87"/>
      <c r="U1158" s="87"/>
      <c r="V1158" s="87"/>
      <c r="W1158" s="87"/>
      <c r="X1158" s="87"/>
      <c r="Y1158" s="87"/>
      <c r="Z1158" s="87"/>
      <c r="AA1158" s="87"/>
      <c r="AB1158" s="87"/>
      <c r="AC1158" s="87"/>
      <c r="AD1158" s="87"/>
      <c r="AE1158" s="87"/>
      <c r="AF1158" s="87"/>
      <c r="AG1158" s="87"/>
      <c r="AH1158" s="87"/>
    </row>
    <row r="1159" spans="1:34" ht="15" customHeight="1" x14ac:dyDescent="0.3">
      <c r="A1159" s="87"/>
      <c r="B1159" s="87"/>
      <c r="C1159" s="87"/>
      <c r="D1159" s="87"/>
      <c r="E1159" s="87"/>
      <c r="F1159" s="87"/>
      <c r="G1159" s="87"/>
      <c r="H1159" s="87"/>
      <c r="I1159" s="87"/>
      <c r="J1159" s="87"/>
      <c r="K1159" s="87"/>
      <c r="L1159" s="87"/>
      <c r="M1159" s="87"/>
      <c r="N1159" s="87"/>
      <c r="O1159" s="87"/>
      <c r="P1159" s="87"/>
      <c r="Q1159" s="87"/>
      <c r="R1159" s="87"/>
      <c r="S1159" s="87"/>
      <c r="T1159" s="87"/>
      <c r="U1159" s="87"/>
      <c r="V1159" s="87"/>
      <c r="W1159" s="87"/>
      <c r="X1159" s="87"/>
      <c r="Y1159" s="87"/>
      <c r="Z1159" s="87"/>
      <c r="AA1159" s="87"/>
      <c r="AB1159" s="87"/>
      <c r="AC1159" s="87"/>
      <c r="AD1159" s="87"/>
      <c r="AE1159" s="87"/>
      <c r="AF1159" s="87"/>
      <c r="AG1159" s="87"/>
      <c r="AH1159" s="87"/>
    </row>
    <row r="1160" spans="1:34" ht="15" customHeight="1" x14ac:dyDescent="0.3">
      <c r="A1160" s="87"/>
      <c r="B1160" s="87"/>
      <c r="C1160" s="87"/>
      <c r="D1160" s="87"/>
      <c r="E1160" s="87"/>
      <c r="F1160" s="87"/>
      <c r="G1160" s="87"/>
      <c r="H1160" s="87"/>
      <c r="I1160" s="87"/>
      <c r="J1160" s="87"/>
      <c r="K1160" s="87"/>
      <c r="L1160" s="87"/>
      <c r="M1160" s="87"/>
      <c r="N1160" s="87"/>
      <c r="O1160" s="87"/>
      <c r="P1160" s="87"/>
      <c r="Q1160" s="87"/>
      <c r="R1160" s="87"/>
      <c r="S1160" s="87"/>
      <c r="T1160" s="87"/>
      <c r="U1160" s="87"/>
      <c r="V1160" s="87"/>
      <c r="W1160" s="87"/>
      <c r="X1160" s="87"/>
      <c r="Y1160" s="87"/>
      <c r="Z1160" s="87"/>
      <c r="AA1160" s="87"/>
      <c r="AB1160" s="87"/>
      <c r="AC1160" s="87"/>
      <c r="AD1160" s="87"/>
      <c r="AE1160" s="87"/>
      <c r="AF1160" s="87"/>
      <c r="AG1160" s="87"/>
      <c r="AH1160" s="87"/>
    </row>
    <row r="1161" spans="1:34" ht="15" customHeight="1" x14ac:dyDescent="0.3">
      <c r="A1161" s="87"/>
      <c r="B1161" s="87"/>
      <c r="C1161" s="87"/>
      <c r="D1161" s="87"/>
      <c r="E1161" s="87"/>
      <c r="F1161" s="87"/>
      <c r="G1161" s="87"/>
      <c r="H1161" s="87"/>
      <c r="I1161" s="87"/>
      <c r="J1161" s="87"/>
      <c r="K1161" s="87"/>
      <c r="L1161" s="87"/>
      <c r="M1161" s="87"/>
      <c r="N1161" s="87"/>
      <c r="O1161" s="87"/>
      <c r="P1161" s="87"/>
      <c r="Q1161" s="87"/>
      <c r="R1161" s="87"/>
      <c r="S1161" s="87"/>
      <c r="T1161" s="87"/>
      <c r="U1161" s="87"/>
      <c r="V1161" s="87"/>
      <c r="W1161" s="87"/>
      <c r="X1161" s="87"/>
      <c r="Y1161" s="87"/>
      <c r="Z1161" s="87"/>
      <c r="AA1161" s="87"/>
      <c r="AB1161" s="87"/>
      <c r="AC1161" s="87"/>
      <c r="AD1161" s="87"/>
      <c r="AE1161" s="87"/>
      <c r="AF1161" s="87"/>
      <c r="AG1161" s="87"/>
      <c r="AH1161" s="87"/>
    </row>
    <row r="1162" spans="1:34" ht="15" customHeight="1" x14ac:dyDescent="0.3">
      <c r="A1162" s="87"/>
      <c r="B1162" s="87"/>
      <c r="C1162" s="87"/>
      <c r="D1162" s="87"/>
      <c r="E1162" s="87"/>
      <c r="F1162" s="87"/>
      <c r="G1162" s="87"/>
      <c r="H1162" s="87"/>
      <c r="I1162" s="87"/>
      <c r="J1162" s="87"/>
      <c r="K1162" s="87"/>
      <c r="L1162" s="87"/>
      <c r="M1162" s="87"/>
      <c r="N1162" s="87"/>
      <c r="O1162" s="87"/>
      <c r="P1162" s="87"/>
      <c r="Q1162" s="87"/>
      <c r="R1162" s="87"/>
      <c r="S1162" s="87"/>
      <c r="T1162" s="87"/>
      <c r="U1162" s="87"/>
      <c r="V1162" s="87"/>
      <c r="W1162" s="87"/>
      <c r="X1162" s="87"/>
      <c r="Y1162" s="87"/>
      <c r="Z1162" s="87"/>
      <c r="AA1162" s="87"/>
      <c r="AB1162" s="87"/>
      <c r="AC1162" s="87"/>
      <c r="AD1162" s="87"/>
      <c r="AE1162" s="87"/>
      <c r="AF1162" s="87"/>
      <c r="AG1162" s="87"/>
      <c r="AH1162" s="87"/>
    </row>
    <row r="1163" spans="1:34" ht="15" customHeight="1" x14ac:dyDescent="0.3">
      <c r="A1163" s="87"/>
      <c r="B1163" s="87"/>
      <c r="C1163" s="87"/>
      <c r="D1163" s="87"/>
      <c r="E1163" s="87"/>
      <c r="F1163" s="87"/>
      <c r="G1163" s="87"/>
      <c r="H1163" s="87"/>
      <c r="I1163" s="87"/>
      <c r="J1163" s="87"/>
      <c r="K1163" s="87"/>
      <c r="L1163" s="87"/>
      <c r="M1163" s="87"/>
      <c r="N1163" s="87"/>
      <c r="O1163" s="87"/>
      <c r="P1163" s="87"/>
      <c r="Q1163" s="87"/>
      <c r="R1163" s="87"/>
      <c r="S1163" s="87"/>
      <c r="T1163" s="87"/>
      <c r="U1163" s="87"/>
      <c r="V1163" s="87"/>
      <c r="W1163" s="87"/>
      <c r="X1163" s="87"/>
      <c r="Y1163" s="87"/>
      <c r="Z1163" s="87"/>
      <c r="AA1163" s="87"/>
      <c r="AB1163" s="87"/>
      <c r="AC1163" s="87"/>
      <c r="AD1163" s="87"/>
      <c r="AE1163" s="87"/>
      <c r="AF1163" s="87"/>
      <c r="AG1163" s="87"/>
      <c r="AH1163" s="87"/>
    </row>
    <row r="1164" spans="1:34" ht="15" customHeight="1" x14ac:dyDescent="0.3">
      <c r="A1164" s="87"/>
      <c r="B1164" s="87"/>
      <c r="C1164" s="87"/>
      <c r="D1164" s="87"/>
      <c r="E1164" s="87"/>
      <c r="F1164" s="87"/>
      <c r="G1164" s="87"/>
      <c r="H1164" s="87"/>
      <c r="I1164" s="87"/>
      <c r="J1164" s="87"/>
      <c r="K1164" s="87"/>
      <c r="L1164" s="87"/>
      <c r="M1164" s="87"/>
      <c r="N1164" s="87"/>
      <c r="O1164" s="87"/>
      <c r="P1164" s="87"/>
      <c r="Q1164" s="87"/>
      <c r="R1164" s="87"/>
      <c r="S1164" s="87"/>
      <c r="T1164" s="87"/>
      <c r="U1164" s="87"/>
      <c r="V1164" s="87"/>
      <c r="W1164" s="87"/>
      <c r="X1164" s="87"/>
      <c r="Y1164" s="87"/>
      <c r="Z1164" s="87"/>
      <c r="AA1164" s="87"/>
      <c r="AB1164" s="87"/>
      <c r="AC1164" s="87"/>
      <c r="AD1164" s="87"/>
      <c r="AE1164" s="87"/>
      <c r="AF1164" s="87"/>
      <c r="AG1164" s="87"/>
      <c r="AH1164" s="87"/>
    </row>
    <row r="1165" spans="1:34" ht="15" customHeight="1" x14ac:dyDescent="0.3">
      <c r="A1165" s="87"/>
      <c r="B1165" s="87"/>
      <c r="C1165" s="87"/>
      <c r="D1165" s="87"/>
      <c r="E1165" s="87"/>
      <c r="F1165" s="87"/>
      <c r="G1165" s="87"/>
      <c r="H1165" s="87"/>
      <c r="I1165" s="87"/>
      <c r="J1165" s="87"/>
      <c r="K1165" s="87"/>
      <c r="L1165" s="87"/>
      <c r="M1165" s="87"/>
      <c r="N1165" s="87"/>
      <c r="O1165" s="87"/>
      <c r="P1165" s="87"/>
      <c r="Q1165" s="87"/>
      <c r="R1165" s="87"/>
      <c r="S1165" s="87"/>
      <c r="T1165" s="87"/>
      <c r="U1165" s="87"/>
      <c r="V1165" s="87"/>
      <c r="W1165" s="87"/>
      <c r="X1165" s="87"/>
      <c r="Y1165" s="87"/>
      <c r="Z1165" s="87"/>
      <c r="AA1165" s="87"/>
      <c r="AB1165" s="87"/>
      <c r="AC1165" s="87"/>
      <c r="AD1165" s="87"/>
      <c r="AE1165" s="87"/>
      <c r="AF1165" s="87"/>
      <c r="AG1165" s="87"/>
      <c r="AH1165" s="87"/>
    </row>
    <row r="1166" spans="1:34" ht="15" customHeight="1" x14ac:dyDescent="0.3">
      <c r="A1166" s="87"/>
      <c r="B1166" s="87"/>
      <c r="C1166" s="87"/>
      <c r="D1166" s="87"/>
      <c r="E1166" s="87"/>
      <c r="F1166" s="87"/>
      <c r="G1166" s="87"/>
      <c r="H1166" s="87"/>
      <c r="I1166" s="87"/>
      <c r="J1166" s="87"/>
      <c r="K1166" s="87"/>
      <c r="L1166" s="87"/>
      <c r="M1166" s="87"/>
      <c r="N1166" s="87"/>
      <c r="O1166" s="87"/>
      <c r="P1166" s="87"/>
      <c r="Q1166" s="87"/>
      <c r="R1166" s="87"/>
      <c r="S1166" s="87"/>
      <c r="T1166" s="87"/>
      <c r="U1166" s="87"/>
      <c r="V1166" s="87"/>
      <c r="W1166" s="87"/>
      <c r="X1166" s="87"/>
      <c r="Y1166" s="87"/>
      <c r="Z1166" s="87"/>
      <c r="AA1166" s="87"/>
      <c r="AB1166" s="87"/>
      <c r="AC1166" s="87"/>
      <c r="AD1166" s="87"/>
      <c r="AE1166" s="87"/>
      <c r="AF1166" s="87"/>
      <c r="AG1166" s="87"/>
      <c r="AH1166" s="87"/>
    </row>
    <row r="1167" spans="1:34" ht="15" customHeight="1" x14ac:dyDescent="0.3">
      <c r="A1167" s="87"/>
      <c r="B1167" s="87"/>
      <c r="C1167" s="87"/>
      <c r="D1167" s="87"/>
      <c r="E1167" s="87"/>
      <c r="F1167" s="87"/>
      <c r="G1167" s="87"/>
      <c r="H1167" s="87"/>
      <c r="I1167" s="87"/>
      <c r="J1167" s="87"/>
      <c r="K1167" s="87"/>
      <c r="L1167" s="87"/>
      <c r="M1167" s="87"/>
      <c r="N1167" s="87"/>
      <c r="O1167" s="87"/>
      <c r="P1167" s="87"/>
      <c r="Q1167" s="87"/>
      <c r="R1167" s="87"/>
      <c r="S1167" s="87"/>
      <c r="T1167" s="87"/>
      <c r="U1167" s="87"/>
      <c r="V1167" s="87"/>
      <c r="W1167" s="87"/>
      <c r="X1167" s="87"/>
      <c r="Y1167" s="87"/>
      <c r="Z1167" s="87"/>
      <c r="AA1167" s="87"/>
      <c r="AB1167" s="87"/>
      <c r="AC1167" s="87"/>
      <c r="AD1167" s="87"/>
      <c r="AE1167" s="87"/>
      <c r="AF1167" s="87"/>
      <c r="AG1167" s="87"/>
      <c r="AH1167" s="87"/>
    </row>
    <row r="1168" spans="1:34" ht="15" customHeight="1" x14ac:dyDescent="0.3">
      <c r="A1168" s="87"/>
      <c r="B1168" s="87"/>
      <c r="C1168" s="87"/>
      <c r="D1168" s="87"/>
      <c r="E1168" s="87"/>
      <c r="F1168" s="87"/>
      <c r="G1168" s="87"/>
      <c r="H1168" s="87"/>
      <c r="I1168" s="87"/>
      <c r="J1168" s="87"/>
      <c r="K1168" s="87"/>
      <c r="L1168" s="87"/>
      <c r="M1168" s="87"/>
      <c r="N1168" s="87"/>
      <c r="O1168" s="87"/>
      <c r="P1168" s="87"/>
      <c r="Q1168" s="87"/>
      <c r="R1168" s="87"/>
      <c r="S1168" s="87"/>
      <c r="T1168" s="87"/>
      <c r="U1168" s="87"/>
      <c r="V1168" s="87"/>
      <c r="W1168" s="87"/>
      <c r="X1168" s="87"/>
      <c r="Y1168" s="87"/>
      <c r="Z1168" s="87"/>
      <c r="AA1168" s="87"/>
      <c r="AB1168" s="87"/>
      <c r="AC1168" s="87"/>
      <c r="AD1168" s="87"/>
      <c r="AE1168" s="87"/>
      <c r="AF1168" s="87"/>
      <c r="AG1168" s="87"/>
      <c r="AH1168" s="87"/>
    </row>
    <row r="1169" spans="1:34" ht="15" customHeight="1" x14ac:dyDescent="0.3">
      <c r="A1169" s="87"/>
      <c r="B1169" s="87"/>
      <c r="C1169" s="87"/>
      <c r="D1169" s="87"/>
      <c r="E1169" s="87"/>
      <c r="F1169" s="87"/>
      <c r="G1169" s="87"/>
      <c r="H1169" s="87"/>
      <c r="I1169" s="87"/>
      <c r="J1169" s="87"/>
      <c r="K1169" s="87"/>
      <c r="L1169" s="87"/>
      <c r="M1169" s="87"/>
      <c r="N1169" s="87"/>
      <c r="O1169" s="87"/>
      <c r="P1169" s="87"/>
      <c r="Q1169" s="87"/>
      <c r="R1169" s="87"/>
      <c r="S1169" s="87"/>
      <c r="T1169" s="87"/>
      <c r="U1169" s="87"/>
      <c r="V1169" s="87"/>
      <c r="W1169" s="87"/>
      <c r="X1169" s="87"/>
      <c r="Y1169" s="87"/>
      <c r="Z1169" s="87"/>
      <c r="AA1169" s="87"/>
      <c r="AB1169" s="87"/>
      <c r="AC1169" s="87"/>
      <c r="AD1169" s="87"/>
      <c r="AE1169" s="87"/>
      <c r="AF1169" s="87"/>
      <c r="AG1169" s="87"/>
      <c r="AH1169" s="87"/>
    </row>
    <row r="1170" spans="1:34" ht="15" customHeight="1" x14ac:dyDescent="0.3">
      <c r="A1170" s="87"/>
      <c r="B1170" s="87"/>
      <c r="C1170" s="87"/>
      <c r="D1170" s="87"/>
      <c r="E1170" s="87"/>
      <c r="F1170" s="87"/>
      <c r="G1170" s="87"/>
      <c r="H1170" s="87"/>
      <c r="I1170" s="87"/>
      <c r="J1170" s="87"/>
      <c r="K1170" s="87"/>
      <c r="L1170" s="87"/>
      <c r="M1170" s="87"/>
      <c r="N1170" s="87"/>
      <c r="O1170" s="87"/>
      <c r="P1170" s="87"/>
      <c r="Q1170" s="87"/>
      <c r="R1170" s="87"/>
      <c r="S1170" s="87"/>
      <c r="T1170" s="87"/>
      <c r="U1170" s="87"/>
      <c r="V1170" s="87"/>
      <c r="W1170" s="87"/>
      <c r="X1170" s="87"/>
      <c r="Y1170" s="87"/>
      <c r="Z1170" s="87"/>
      <c r="AA1170" s="87"/>
      <c r="AB1170" s="87"/>
      <c r="AC1170" s="87"/>
      <c r="AD1170" s="87"/>
      <c r="AE1170" s="87"/>
      <c r="AF1170" s="87"/>
      <c r="AG1170" s="87"/>
      <c r="AH1170" s="87"/>
    </row>
    <row r="1171" spans="1:34" ht="15" customHeight="1" x14ac:dyDescent="0.3">
      <c r="A1171" s="87"/>
      <c r="B1171" s="87"/>
      <c r="C1171" s="87"/>
      <c r="D1171" s="87"/>
      <c r="E1171" s="87"/>
      <c r="F1171" s="87"/>
      <c r="G1171" s="87"/>
      <c r="H1171" s="87"/>
      <c r="I1171" s="87"/>
      <c r="J1171" s="87"/>
      <c r="K1171" s="87"/>
      <c r="L1171" s="87"/>
      <c r="M1171" s="87"/>
      <c r="N1171" s="87"/>
      <c r="O1171" s="87"/>
      <c r="P1171" s="87"/>
      <c r="Q1171" s="87"/>
      <c r="R1171" s="87"/>
      <c r="S1171" s="87"/>
      <c r="T1171" s="87"/>
      <c r="U1171" s="87"/>
      <c r="V1171" s="87"/>
      <c r="W1171" s="87"/>
      <c r="X1171" s="87"/>
      <c r="Y1171" s="87"/>
      <c r="Z1171" s="87"/>
      <c r="AA1171" s="87"/>
      <c r="AB1171" s="87"/>
      <c r="AC1171" s="87"/>
      <c r="AD1171" s="87"/>
      <c r="AE1171" s="87"/>
      <c r="AF1171" s="87"/>
      <c r="AG1171" s="87"/>
      <c r="AH1171" s="87"/>
    </row>
    <row r="1172" spans="1:34" ht="15" customHeight="1" x14ac:dyDescent="0.3">
      <c r="A1172" s="87"/>
      <c r="B1172" s="87"/>
      <c r="C1172" s="87"/>
      <c r="D1172" s="87"/>
      <c r="E1172" s="87"/>
      <c r="F1172" s="87"/>
      <c r="G1172" s="87"/>
      <c r="H1172" s="87"/>
      <c r="I1172" s="87"/>
      <c r="J1172" s="87"/>
      <c r="K1172" s="87"/>
      <c r="L1172" s="87"/>
      <c r="M1172" s="87"/>
      <c r="N1172" s="87"/>
      <c r="O1172" s="87"/>
      <c r="P1172" s="87"/>
      <c r="Q1172" s="87"/>
      <c r="R1172" s="87"/>
      <c r="S1172" s="87"/>
      <c r="T1172" s="87"/>
      <c r="U1172" s="87"/>
      <c r="V1172" s="87"/>
      <c r="W1172" s="87"/>
      <c r="X1172" s="87"/>
      <c r="Y1172" s="87"/>
      <c r="Z1172" s="87"/>
      <c r="AA1172" s="87"/>
      <c r="AB1172" s="87"/>
      <c r="AC1172" s="87"/>
      <c r="AD1172" s="87"/>
      <c r="AE1172" s="87"/>
      <c r="AF1172" s="87"/>
      <c r="AG1172" s="87"/>
      <c r="AH1172" s="87"/>
    </row>
    <row r="1173" spans="1:34" ht="15" customHeight="1" x14ac:dyDescent="0.3">
      <c r="A1173" s="87"/>
      <c r="B1173" s="87"/>
      <c r="C1173" s="87"/>
      <c r="D1173" s="87"/>
      <c r="E1173" s="87"/>
      <c r="F1173" s="87"/>
      <c r="G1173" s="87"/>
      <c r="H1173" s="87"/>
      <c r="I1173" s="87"/>
      <c r="J1173" s="87"/>
      <c r="K1173" s="87"/>
      <c r="L1173" s="87"/>
      <c r="M1173" s="87"/>
      <c r="N1173" s="87"/>
      <c r="O1173" s="87"/>
      <c r="P1173" s="87"/>
      <c r="Q1173" s="87"/>
      <c r="R1173" s="87"/>
      <c r="S1173" s="87"/>
      <c r="T1173" s="87"/>
      <c r="U1173" s="87"/>
      <c r="V1173" s="87"/>
      <c r="W1173" s="87"/>
      <c r="X1173" s="87"/>
      <c r="Y1173" s="87"/>
      <c r="Z1173" s="87"/>
      <c r="AA1173" s="87"/>
      <c r="AB1173" s="87"/>
      <c r="AC1173" s="87"/>
      <c r="AD1173" s="87"/>
      <c r="AE1173" s="87"/>
      <c r="AF1173" s="87"/>
      <c r="AG1173" s="87"/>
      <c r="AH1173" s="87"/>
    </row>
    <row r="1174" spans="1:34" ht="15" customHeight="1" x14ac:dyDescent="0.3">
      <c r="A1174" s="87"/>
      <c r="B1174" s="87"/>
      <c r="C1174" s="87"/>
      <c r="D1174" s="87"/>
      <c r="E1174" s="87"/>
      <c r="F1174" s="87"/>
      <c r="G1174" s="87"/>
      <c r="H1174" s="87"/>
      <c r="I1174" s="87"/>
      <c r="J1174" s="87"/>
      <c r="K1174" s="87"/>
      <c r="L1174" s="87"/>
      <c r="M1174" s="87"/>
      <c r="N1174" s="87"/>
      <c r="O1174" s="87"/>
      <c r="P1174" s="87"/>
      <c r="Q1174" s="87"/>
      <c r="R1174" s="87"/>
      <c r="S1174" s="87"/>
      <c r="T1174" s="87"/>
      <c r="U1174" s="87"/>
      <c r="V1174" s="87"/>
      <c r="W1174" s="87"/>
      <c r="X1174" s="87"/>
      <c r="Y1174" s="87"/>
      <c r="Z1174" s="87"/>
      <c r="AA1174" s="87"/>
      <c r="AB1174" s="87"/>
      <c r="AC1174" s="87"/>
      <c r="AD1174" s="87"/>
      <c r="AE1174" s="87"/>
      <c r="AF1174" s="87"/>
      <c r="AG1174" s="87"/>
      <c r="AH1174" s="87"/>
    </row>
    <row r="1175" spans="1:34" ht="15" customHeight="1" x14ac:dyDescent="0.3">
      <c r="A1175" s="87"/>
      <c r="B1175" s="87"/>
      <c r="C1175" s="87"/>
      <c r="D1175" s="87"/>
      <c r="E1175" s="87"/>
      <c r="F1175" s="87"/>
      <c r="G1175" s="87"/>
      <c r="H1175" s="87"/>
      <c r="I1175" s="87"/>
      <c r="J1175" s="87"/>
      <c r="K1175" s="87"/>
      <c r="L1175" s="87"/>
      <c r="M1175" s="87"/>
      <c r="N1175" s="87"/>
      <c r="O1175" s="87"/>
      <c r="P1175" s="87"/>
      <c r="Q1175" s="87"/>
      <c r="R1175" s="87"/>
      <c r="S1175" s="87"/>
      <c r="T1175" s="87"/>
      <c r="U1175" s="87"/>
      <c r="V1175" s="87"/>
      <c r="W1175" s="87"/>
      <c r="X1175" s="87"/>
      <c r="Y1175" s="87"/>
      <c r="Z1175" s="87"/>
      <c r="AA1175" s="87"/>
      <c r="AB1175" s="87"/>
      <c r="AC1175" s="87"/>
      <c r="AD1175" s="87"/>
      <c r="AE1175" s="87"/>
      <c r="AF1175" s="87"/>
      <c r="AG1175" s="87"/>
      <c r="AH1175" s="87"/>
    </row>
    <row r="1176" spans="1:34" ht="15" customHeight="1" x14ac:dyDescent="0.3">
      <c r="A1176" s="87"/>
      <c r="B1176" s="87"/>
      <c r="C1176" s="87"/>
      <c r="D1176" s="87"/>
      <c r="E1176" s="87"/>
      <c r="F1176" s="87"/>
      <c r="G1176" s="87"/>
      <c r="H1176" s="87"/>
      <c r="I1176" s="87"/>
      <c r="J1176" s="87"/>
      <c r="K1176" s="87"/>
      <c r="L1176" s="87"/>
      <c r="M1176" s="87"/>
      <c r="N1176" s="87"/>
      <c r="O1176" s="87"/>
      <c r="P1176" s="87"/>
      <c r="Q1176" s="87"/>
      <c r="R1176" s="87"/>
      <c r="S1176" s="87"/>
      <c r="T1176" s="87"/>
      <c r="U1176" s="87"/>
      <c r="V1176" s="87"/>
      <c r="W1176" s="87"/>
      <c r="X1176" s="87"/>
      <c r="Y1176" s="87"/>
      <c r="Z1176" s="87"/>
      <c r="AA1176" s="87"/>
      <c r="AB1176" s="87"/>
      <c r="AC1176" s="87"/>
      <c r="AD1176" s="87"/>
      <c r="AE1176" s="87"/>
      <c r="AF1176" s="87"/>
      <c r="AG1176" s="87"/>
      <c r="AH1176" s="87"/>
    </row>
    <row r="1177" spans="1:34" ht="15" customHeight="1" x14ac:dyDescent="0.3">
      <c r="A1177" s="87"/>
      <c r="B1177" s="87"/>
      <c r="C1177" s="87"/>
      <c r="D1177" s="87"/>
      <c r="E1177" s="87"/>
      <c r="F1177" s="87"/>
      <c r="G1177" s="87"/>
      <c r="H1177" s="87"/>
      <c r="I1177" s="87"/>
      <c r="J1177" s="87"/>
      <c r="K1177" s="87"/>
      <c r="L1177" s="87"/>
      <c r="M1177" s="87"/>
      <c r="N1177" s="87"/>
      <c r="O1177" s="87"/>
      <c r="P1177" s="87"/>
      <c r="Q1177" s="87"/>
      <c r="R1177" s="87"/>
      <c r="S1177" s="87"/>
      <c r="T1177" s="87"/>
      <c r="U1177" s="87"/>
      <c r="V1177" s="87"/>
      <c r="W1177" s="87"/>
      <c r="X1177" s="87"/>
      <c r="Y1177" s="87"/>
      <c r="Z1177" s="87"/>
      <c r="AA1177" s="87"/>
      <c r="AB1177" s="87"/>
      <c r="AC1177" s="87"/>
      <c r="AD1177" s="87"/>
      <c r="AE1177" s="87"/>
      <c r="AF1177" s="87"/>
      <c r="AG1177" s="87"/>
      <c r="AH1177" s="87"/>
    </row>
    <row r="1178" spans="1:34" ht="15" customHeight="1" x14ac:dyDescent="0.3">
      <c r="A1178" s="87"/>
      <c r="B1178" s="87"/>
      <c r="C1178" s="87"/>
      <c r="D1178" s="87"/>
      <c r="E1178" s="87"/>
      <c r="F1178" s="87"/>
      <c r="G1178" s="87"/>
      <c r="H1178" s="87"/>
      <c r="I1178" s="87"/>
      <c r="J1178" s="87"/>
      <c r="K1178" s="87"/>
      <c r="L1178" s="87"/>
      <c r="M1178" s="87"/>
      <c r="N1178" s="87"/>
      <c r="O1178" s="87"/>
      <c r="P1178" s="87"/>
      <c r="Q1178" s="87"/>
      <c r="R1178" s="87"/>
      <c r="S1178" s="87"/>
      <c r="T1178" s="87"/>
      <c r="U1178" s="87"/>
      <c r="V1178" s="87"/>
      <c r="W1178" s="87"/>
      <c r="X1178" s="87"/>
      <c r="Y1178" s="87"/>
      <c r="Z1178" s="87"/>
      <c r="AA1178" s="87"/>
      <c r="AB1178" s="87"/>
      <c r="AC1178" s="87"/>
      <c r="AD1178" s="87"/>
      <c r="AE1178" s="87"/>
      <c r="AF1178" s="87"/>
      <c r="AG1178" s="87"/>
      <c r="AH1178" s="87"/>
    </row>
    <row r="1179" spans="1:34" ht="15" customHeight="1" x14ac:dyDescent="0.3">
      <c r="A1179" s="87"/>
      <c r="B1179" s="87"/>
      <c r="C1179" s="87"/>
      <c r="D1179" s="87"/>
      <c r="E1179" s="87"/>
      <c r="F1179" s="87"/>
      <c r="G1179" s="87"/>
      <c r="H1179" s="87"/>
      <c r="I1179" s="87"/>
      <c r="J1179" s="87"/>
      <c r="K1179" s="87"/>
      <c r="L1179" s="87"/>
      <c r="M1179" s="87"/>
      <c r="N1179" s="87"/>
      <c r="O1179" s="87"/>
      <c r="P1179" s="87"/>
      <c r="Q1179" s="87"/>
      <c r="R1179" s="87"/>
      <c r="S1179" s="87"/>
      <c r="T1179" s="87"/>
      <c r="U1179" s="87"/>
      <c r="V1179" s="87"/>
      <c r="W1179" s="87"/>
      <c r="X1179" s="87"/>
      <c r="Y1179" s="87"/>
      <c r="Z1179" s="87"/>
      <c r="AA1179" s="87"/>
      <c r="AB1179" s="87"/>
      <c r="AC1179" s="87"/>
      <c r="AD1179" s="87"/>
      <c r="AE1179" s="87"/>
      <c r="AF1179" s="87"/>
      <c r="AG1179" s="87"/>
      <c r="AH1179" s="87"/>
    </row>
    <row r="1180" spans="1:34" ht="15" customHeight="1" x14ac:dyDescent="0.3">
      <c r="A1180" s="87"/>
      <c r="B1180" s="87"/>
      <c r="C1180" s="87"/>
      <c r="D1180" s="87"/>
      <c r="E1180" s="87"/>
      <c r="F1180" s="87"/>
      <c r="G1180" s="87"/>
      <c r="H1180" s="87"/>
      <c r="I1180" s="87"/>
      <c r="J1180" s="87"/>
      <c r="K1180" s="87"/>
      <c r="L1180" s="87"/>
      <c r="M1180" s="87"/>
      <c r="N1180" s="87"/>
      <c r="O1180" s="87"/>
      <c r="P1180" s="87"/>
      <c r="Q1180" s="87"/>
      <c r="R1180" s="87"/>
      <c r="S1180" s="87"/>
      <c r="T1180" s="87"/>
      <c r="U1180" s="87"/>
      <c r="V1180" s="87"/>
      <c r="W1180" s="87"/>
      <c r="X1180" s="87"/>
      <c r="Y1180" s="87"/>
      <c r="Z1180" s="87"/>
      <c r="AA1180" s="87"/>
      <c r="AB1180" s="87"/>
      <c r="AC1180" s="87"/>
      <c r="AD1180" s="87"/>
      <c r="AE1180" s="87"/>
      <c r="AF1180" s="87"/>
      <c r="AG1180" s="87"/>
      <c r="AH1180" s="87"/>
    </row>
    <row r="1181" spans="1:34" ht="15" customHeight="1" x14ac:dyDescent="0.3">
      <c r="A1181" s="87"/>
      <c r="B1181" s="87"/>
      <c r="C1181" s="87"/>
      <c r="D1181" s="87"/>
      <c r="E1181" s="87"/>
      <c r="F1181" s="87"/>
      <c r="G1181" s="87"/>
      <c r="H1181" s="87"/>
      <c r="I1181" s="87"/>
      <c r="J1181" s="87"/>
      <c r="K1181" s="87"/>
      <c r="L1181" s="87"/>
      <c r="M1181" s="87"/>
      <c r="N1181" s="87"/>
      <c r="O1181" s="87"/>
      <c r="P1181" s="87"/>
      <c r="Q1181" s="87"/>
      <c r="R1181" s="87"/>
      <c r="S1181" s="87"/>
      <c r="T1181" s="87"/>
      <c r="U1181" s="87"/>
      <c r="V1181" s="87"/>
      <c r="W1181" s="87"/>
      <c r="X1181" s="87"/>
      <c r="Y1181" s="87"/>
      <c r="Z1181" s="87"/>
      <c r="AA1181" s="87"/>
      <c r="AB1181" s="87"/>
      <c r="AC1181" s="87"/>
      <c r="AD1181" s="87"/>
      <c r="AE1181" s="87"/>
      <c r="AF1181" s="87"/>
      <c r="AG1181" s="87"/>
      <c r="AH1181" s="87"/>
    </row>
    <row r="1182" spans="1:34" ht="15" customHeight="1" x14ac:dyDescent="0.3">
      <c r="A1182" s="87"/>
      <c r="B1182" s="87"/>
      <c r="C1182" s="87"/>
      <c r="D1182" s="87"/>
      <c r="E1182" s="87"/>
      <c r="F1182" s="87"/>
      <c r="G1182" s="87"/>
      <c r="H1182" s="87"/>
      <c r="I1182" s="87"/>
      <c r="J1182" s="87"/>
      <c r="K1182" s="87"/>
      <c r="L1182" s="87"/>
      <c r="M1182" s="87"/>
      <c r="N1182" s="87"/>
      <c r="O1182" s="87"/>
      <c r="P1182" s="87"/>
      <c r="Q1182" s="87"/>
      <c r="R1182" s="87"/>
      <c r="S1182" s="87"/>
      <c r="T1182" s="87"/>
      <c r="U1182" s="87"/>
      <c r="V1182" s="87"/>
      <c r="W1182" s="87"/>
      <c r="X1182" s="87"/>
      <c r="Y1182" s="87"/>
      <c r="Z1182" s="87"/>
      <c r="AA1182" s="87"/>
      <c r="AB1182" s="87"/>
      <c r="AC1182" s="87"/>
      <c r="AD1182" s="87"/>
      <c r="AE1182" s="87"/>
      <c r="AF1182" s="87"/>
      <c r="AG1182" s="87"/>
      <c r="AH1182" s="87"/>
    </row>
    <row r="1183" spans="1:34" ht="15" customHeight="1" x14ac:dyDescent="0.3">
      <c r="A1183" s="87"/>
      <c r="B1183" s="87"/>
      <c r="C1183" s="87"/>
      <c r="D1183" s="87"/>
      <c r="E1183" s="87"/>
      <c r="F1183" s="87"/>
      <c r="G1183" s="87"/>
      <c r="H1183" s="87"/>
      <c r="I1183" s="87"/>
      <c r="J1183" s="87"/>
      <c r="K1183" s="87"/>
      <c r="L1183" s="87"/>
      <c r="M1183" s="87"/>
      <c r="N1183" s="87"/>
      <c r="O1183" s="87"/>
      <c r="P1183" s="87"/>
      <c r="Q1183" s="87"/>
      <c r="R1183" s="87"/>
      <c r="S1183" s="87"/>
      <c r="T1183" s="87"/>
      <c r="U1183" s="87"/>
      <c r="V1183" s="87"/>
      <c r="W1183" s="87"/>
      <c r="X1183" s="87"/>
      <c r="Y1183" s="87"/>
      <c r="Z1183" s="87"/>
      <c r="AA1183" s="87"/>
      <c r="AB1183" s="87"/>
      <c r="AC1183" s="87"/>
      <c r="AD1183" s="87"/>
      <c r="AE1183" s="87"/>
      <c r="AF1183" s="87"/>
      <c r="AG1183" s="87"/>
      <c r="AH1183" s="87"/>
    </row>
    <row r="1184" spans="1:34" ht="15" customHeight="1" x14ac:dyDescent="0.3">
      <c r="A1184" s="87"/>
      <c r="B1184" s="87"/>
      <c r="C1184" s="87"/>
      <c r="D1184" s="87"/>
      <c r="E1184" s="87"/>
      <c r="F1184" s="87"/>
      <c r="G1184" s="87"/>
      <c r="H1184" s="87"/>
      <c r="I1184" s="87"/>
      <c r="J1184" s="87"/>
      <c r="K1184" s="87"/>
      <c r="L1184" s="87"/>
      <c r="M1184" s="87"/>
      <c r="N1184" s="87"/>
      <c r="O1184" s="87"/>
      <c r="P1184" s="87"/>
      <c r="Q1184" s="87"/>
      <c r="R1184" s="87"/>
      <c r="S1184" s="87"/>
      <c r="T1184" s="87"/>
      <c r="U1184" s="87"/>
      <c r="V1184" s="87"/>
      <c r="W1184" s="87"/>
      <c r="X1184" s="87"/>
      <c r="Y1184" s="87"/>
      <c r="Z1184" s="87"/>
      <c r="AA1184" s="87"/>
      <c r="AB1184" s="87"/>
      <c r="AC1184" s="87"/>
      <c r="AD1184" s="87"/>
      <c r="AE1184" s="87"/>
      <c r="AF1184" s="87"/>
      <c r="AG1184" s="87"/>
      <c r="AH1184" s="87"/>
    </row>
    <row r="1185" spans="1:34" ht="15" customHeight="1" x14ac:dyDescent="0.3">
      <c r="A1185" s="87"/>
      <c r="B1185" s="87"/>
      <c r="C1185" s="87"/>
      <c r="D1185" s="87"/>
      <c r="E1185" s="87"/>
      <c r="F1185" s="87"/>
      <c r="G1185" s="87"/>
      <c r="H1185" s="87"/>
      <c r="I1185" s="87"/>
      <c r="J1185" s="87"/>
      <c r="K1185" s="87"/>
      <c r="L1185" s="87"/>
      <c r="M1185" s="87"/>
      <c r="N1185" s="87"/>
      <c r="O1185" s="87"/>
      <c r="P1185" s="87"/>
      <c r="Q1185" s="87"/>
      <c r="R1185" s="87"/>
      <c r="S1185" s="87"/>
      <c r="T1185" s="87"/>
      <c r="U1185" s="87"/>
      <c r="V1185" s="87"/>
      <c r="W1185" s="87"/>
      <c r="X1185" s="87"/>
      <c r="Y1185" s="87"/>
      <c r="Z1185" s="87"/>
      <c r="AA1185" s="87"/>
      <c r="AB1185" s="87"/>
      <c r="AC1185" s="87"/>
      <c r="AD1185" s="87"/>
      <c r="AE1185" s="87"/>
      <c r="AF1185" s="87"/>
      <c r="AG1185" s="87"/>
      <c r="AH1185" s="87"/>
    </row>
    <row r="1186" spans="1:34" ht="15" customHeight="1" x14ac:dyDescent="0.3">
      <c r="A1186" s="87"/>
      <c r="B1186" s="87"/>
      <c r="C1186" s="87"/>
      <c r="D1186" s="87"/>
      <c r="E1186" s="87"/>
      <c r="F1186" s="87"/>
      <c r="G1186" s="87"/>
      <c r="H1186" s="87"/>
      <c r="I1186" s="87"/>
      <c r="J1186" s="87"/>
      <c r="K1186" s="87"/>
      <c r="L1186" s="87"/>
      <c r="M1186" s="87"/>
      <c r="N1186" s="87"/>
      <c r="O1186" s="87"/>
      <c r="P1186" s="87"/>
      <c r="Q1186" s="87"/>
      <c r="R1186" s="87"/>
      <c r="S1186" s="87"/>
      <c r="T1186" s="87"/>
      <c r="U1186" s="87"/>
      <c r="V1186" s="87"/>
      <c r="W1186" s="87"/>
      <c r="X1186" s="87"/>
      <c r="Y1186" s="87"/>
      <c r="Z1186" s="87"/>
      <c r="AA1186" s="87"/>
      <c r="AB1186" s="87"/>
      <c r="AC1186" s="87"/>
      <c r="AD1186" s="87"/>
      <c r="AE1186" s="87"/>
      <c r="AF1186" s="87"/>
      <c r="AG1186" s="87"/>
      <c r="AH1186" s="87"/>
    </row>
    <row r="1187" spans="1:34" ht="15" customHeight="1" x14ac:dyDescent="0.3">
      <c r="A1187" s="87"/>
      <c r="B1187" s="87"/>
      <c r="C1187" s="87"/>
      <c r="D1187" s="87"/>
      <c r="E1187" s="87"/>
      <c r="F1187" s="87"/>
      <c r="G1187" s="87"/>
      <c r="H1187" s="87"/>
      <c r="I1187" s="87"/>
      <c r="J1187" s="87"/>
      <c r="K1187" s="87"/>
      <c r="L1187" s="87"/>
      <c r="M1187" s="87"/>
      <c r="N1187" s="87"/>
      <c r="O1187" s="87"/>
      <c r="P1187" s="87"/>
      <c r="Q1187" s="87"/>
      <c r="R1187" s="87"/>
      <c r="S1187" s="87"/>
      <c r="T1187" s="87"/>
      <c r="U1187" s="87"/>
      <c r="V1187" s="87"/>
      <c r="W1187" s="87"/>
      <c r="X1187" s="87"/>
      <c r="Y1187" s="87"/>
      <c r="Z1187" s="87"/>
      <c r="AA1187" s="87"/>
      <c r="AB1187" s="87"/>
      <c r="AC1187" s="87"/>
      <c r="AD1187" s="87"/>
      <c r="AE1187" s="87"/>
      <c r="AF1187" s="87"/>
      <c r="AG1187" s="87"/>
      <c r="AH1187" s="87"/>
    </row>
    <row r="1188" spans="1:34" ht="15" customHeight="1" x14ac:dyDescent="0.3">
      <c r="A1188" s="87"/>
      <c r="B1188" s="87"/>
      <c r="C1188" s="87"/>
      <c r="D1188" s="87"/>
      <c r="E1188" s="87"/>
      <c r="F1188" s="87"/>
      <c r="G1188" s="87"/>
      <c r="H1188" s="87"/>
      <c r="I1188" s="87"/>
      <c r="J1188" s="87"/>
      <c r="K1188" s="87"/>
      <c r="L1188" s="87"/>
      <c r="M1188" s="87"/>
      <c r="N1188" s="87"/>
      <c r="O1188" s="87"/>
      <c r="P1188" s="87"/>
      <c r="Q1188" s="87"/>
      <c r="R1188" s="87"/>
      <c r="S1188" s="87"/>
      <c r="T1188" s="87"/>
      <c r="U1188" s="87"/>
      <c r="V1188" s="87"/>
      <c r="W1188" s="87"/>
      <c r="X1188" s="87"/>
      <c r="Y1188" s="87"/>
      <c r="Z1188" s="87"/>
      <c r="AA1188" s="87"/>
      <c r="AB1188" s="87"/>
      <c r="AC1188" s="87"/>
      <c r="AD1188" s="87"/>
      <c r="AE1188" s="87"/>
      <c r="AF1188" s="87"/>
      <c r="AG1188" s="87"/>
      <c r="AH1188" s="87"/>
    </row>
    <row r="1189" spans="1:34" ht="15" customHeight="1" x14ac:dyDescent="0.3">
      <c r="A1189" s="87"/>
      <c r="B1189" s="87"/>
      <c r="C1189" s="87"/>
      <c r="D1189" s="87"/>
      <c r="E1189" s="87"/>
      <c r="F1189" s="87"/>
      <c r="G1189" s="87"/>
      <c r="H1189" s="87"/>
      <c r="I1189" s="87"/>
      <c r="J1189" s="87"/>
      <c r="K1189" s="87"/>
      <c r="L1189" s="87"/>
      <c r="M1189" s="87"/>
      <c r="N1189" s="87"/>
      <c r="O1189" s="87"/>
      <c r="P1189" s="87"/>
      <c r="Q1189" s="87"/>
      <c r="R1189" s="87"/>
      <c r="S1189" s="87"/>
      <c r="T1189" s="87"/>
      <c r="U1189" s="87"/>
      <c r="V1189" s="87"/>
      <c r="W1189" s="87"/>
      <c r="X1189" s="87"/>
      <c r="Y1189" s="87"/>
      <c r="Z1189" s="87"/>
      <c r="AA1189" s="87"/>
      <c r="AB1189" s="87"/>
      <c r="AC1189" s="87"/>
      <c r="AD1189" s="87"/>
      <c r="AE1189" s="87"/>
      <c r="AF1189" s="87"/>
      <c r="AG1189" s="87"/>
      <c r="AH1189" s="87"/>
    </row>
    <row r="1190" spans="1:34" ht="15" customHeight="1" x14ac:dyDescent="0.3">
      <c r="A1190" s="87"/>
      <c r="B1190" s="87"/>
      <c r="C1190" s="87"/>
      <c r="D1190" s="87"/>
      <c r="E1190" s="87"/>
      <c r="F1190" s="87"/>
      <c r="G1190" s="87"/>
      <c r="H1190" s="87"/>
      <c r="I1190" s="87"/>
      <c r="J1190" s="87"/>
      <c r="K1190" s="87"/>
      <c r="L1190" s="87"/>
      <c r="M1190" s="87"/>
      <c r="N1190" s="87"/>
      <c r="O1190" s="87"/>
      <c r="P1190" s="87"/>
      <c r="Q1190" s="87"/>
      <c r="R1190" s="87"/>
      <c r="S1190" s="87"/>
      <c r="T1190" s="87"/>
      <c r="U1190" s="87"/>
      <c r="V1190" s="87"/>
      <c r="W1190" s="87"/>
      <c r="X1190" s="87"/>
      <c r="Y1190" s="87"/>
      <c r="Z1190" s="87"/>
      <c r="AA1190" s="87"/>
      <c r="AB1190" s="87"/>
      <c r="AC1190" s="87"/>
      <c r="AD1190" s="87"/>
      <c r="AE1190" s="87"/>
      <c r="AF1190" s="87"/>
      <c r="AG1190" s="87"/>
      <c r="AH1190" s="87"/>
    </row>
    <row r="1191" spans="1:34" ht="15" customHeight="1" x14ac:dyDescent="0.3">
      <c r="A1191" s="87"/>
      <c r="B1191" s="87"/>
      <c r="C1191" s="87"/>
      <c r="D1191" s="87"/>
      <c r="E1191" s="87"/>
      <c r="F1191" s="87"/>
      <c r="G1191" s="87"/>
      <c r="H1191" s="87"/>
      <c r="I1191" s="87"/>
      <c r="J1191" s="87"/>
      <c r="K1191" s="87"/>
      <c r="L1191" s="87"/>
      <c r="M1191" s="87"/>
      <c r="N1191" s="87"/>
      <c r="O1191" s="87"/>
      <c r="P1191" s="87"/>
      <c r="Q1191" s="87"/>
      <c r="R1191" s="87"/>
      <c r="S1191" s="87"/>
      <c r="T1191" s="87"/>
      <c r="U1191" s="87"/>
      <c r="V1191" s="87"/>
      <c r="W1191" s="87"/>
      <c r="X1191" s="87"/>
      <c r="Y1191" s="87"/>
      <c r="Z1191" s="87"/>
      <c r="AA1191" s="87"/>
      <c r="AB1191" s="87"/>
      <c r="AC1191" s="87"/>
      <c r="AD1191" s="87"/>
      <c r="AE1191" s="87"/>
      <c r="AF1191" s="87"/>
      <c r="AG1191" s="87"/>
      <c r="AH1191" s="87"/>
    </row>
    <row r="1192" spans="1:34" ht="15" customHeight="1" x14ac:dyDescent="0.3">
      <c r="A1192" s="87"/>
      <c r="B1192" s="87"/>
      <c r="C1192" s="87"/>
      <c r="D1192" s="87"/>
      <c r="E1192" s="87"/>
      <c r="F1192" s="87"/>
      <c r="G1192" s="87"/>
      <c r="H1192" s="87"/>
      <c r="I1192" s="87"/>
      <c r="J1192" s="87"/>
      <c r="K1192" s="87"/>
      <c r="L1192" s="87"/>
      <c r="M1192" s="87"/>
      <c r="N1192" s="87"/>
      <c r="O1192" s="87"/>
      <c r="P1192" s="87"/>
      <c r="Q1192" s="87"/>
      <c r="R1192" s="87"/>
      <c r="S1192" s="87"/>
      <c r="T1192" s="87"/>
      <c r="U1192" s="87"/>
      <c r="V1192" s="87"/>
      <c r="W1192" s="87"/>
      <c r="X1192" s="87"/>
      <c r="Y1192" s="87"/>
      <c r="Z1192" s="87"/>
      <c r="AA1192" s="87"/>
      <c r="AB1192" s="87"/>
      <c r="AC1192" s="87"/>
      <c r="AD1192" s="87"/>
      <c r="AE1192" s="87"/>
      <c r="AF1192" s="87"/>
      <c r="AG1192" s="87"/>
      <c r="AH1192" s="87"/>
    </row>
    <row r="1193" spans="1:34" ht="15" customHeight="1" x14ac:dyDescent="0.3">
      <c r="A1193" s="87"/>
      <c r="B1193" s="87"/>
      <c r="C1193" s="87"/>
      <c r="D1193" s="87"/>
      <c r="E1193" s="87"/>
      <c r="F1193" s="87"/>
      <c r="G1193" s="87"/>
      <c r="H1193" s="87"/>
      <c r="I1193" s="87"/>
      <c r="J1193" s="87"/>
      <c r="K1193" s="87"/>
      <c r="L1193" s="87"/>
      <c r="M1193" s="87"/>
      <c r="N1193" s="87"/>
      <c r="O1193" s="87"/>
      <c r="P1193" s="87"/>
      <c r="Q1193" s="87"/>
      <c r="R1193" s="87"/>
      <c r="S1193" s="87"/>
      <c r="T1193" s="87"/>
      <c r="U1193" s="87"/>
      <c r="V1193" s="87"/>
      <c r="W1193" s="87"/>
      <c r="X1193" s="87"/>
      <c r="Y1193" s="87"/>
      <c r="Z1193" s="87"/>
      <c r="AA1193" s="87"/>
      <c r="AB1193" s="87"/>
      <c r="AC1193" s="87"/>
      <c r="AD1193" s="87"/>
      <c r="AE1193" s="87"/>
      <c r="AF1193" s="87"/>
      <c r="AG1193" s="87"/>
      <c r="AH1193" s="87"/>
    </row>
    <row r="1194" spans="1:34" ht="15" customHeight="1" x14ac:dyDescent="0.3">
      <c r="A1194" s="87"/>
      <c r="B1194" s="87"/>
      <c r="C1194" s="87"/>
      <c r="D1194" s="87"/>
      <c r="E1194" s="87"/>
      <c r="F1194" s="87"/>
      <c r="G1194" s="87"/>
      <c r="H1194" s="87"/>
      <c r="I1194" s="87"/>
      <c r="J1194" s="87"/>
      <c r="K1194" s="87"/>
      <c r="L1194" s="87"/>
      <c r="M1194" s="87"/>
      <c r="N1194" s="87"/>
      <c r="O1194" s="87"/>
      <c r="P1194" s="87"/>
      <c r="Q1194" s="87"/>
      <c r="R1194" s="87"/>
      <c r="S1194" s="87"/>
      <c r="T1194" s="87"/>
      <c r="U1194" s="87"/>
      <c r="V1194" s="87"/>
      <c r="W1194" s="87"/>
      <c r="X1194" s="87"/>
      <c r="Y1194" s="87"/>
      <c r="Z1194" s="87"/>
      <c r="AA1194" s="87"/>
      <c r="AB1194" s="87"/>
      <c r="AC1194" s="87"/>
      <c r="AD1194" s="87"/>
      <c r="AE1194" s="87"/>
      <c r="AF1194" s="87"/>
      <c r="AG1194" s="87"/>
      <c r="AH1194" s="87"/>
    </row>
    <row r="1195" spans="1:34" ht="15" customHeight="1" x14ac:dyDescent="0.3">
      <c r="A1195" s="87"/>
      <c r="B1195" s="87"/>
      <c r="C1195" s="87"/>
      <c r="D1195" s="87"/>
      <c r="E1195" s="87"/>
      <c r="F1195" s="87"/>
      <c r="G1195" s="87"/>
      <c r="H1195" s="87"/>
      <c r="I1195" s="87"/>
      <c r="J1195" s="87"/>
      <c r="K1195" s="87"/>
      <c r="L1195" s="87"/>
      <c r="M1195" s="87"/>
      <c r="N1195" s="87"/>
      <c r="O1195" s="87"/>
      <c r="P1195" s="87"/>
      <c r="Q1195" s="87"/>
      <c r="R1195" s="87"/>
      <c r="S1195" s="87"/>
      <c r="T1195" s="87"/>
      <c r="U1195" s="87"/>
      <c r="V1195" s="87"/>
      <c r="W1195" s="87"/>
      <c r="X1195" s="87"/>
      <c r="Y1195" s="87"/>
      <c r="Z1195" s="87"/>
      <c r="AA1195" s="87"/>
      <c r="AB1195" s="87"/>
      <c r="AC1195" s="87"/>
      <c r="AD1195" s="87"/>
      <c r="AE1195" s="87"/>
      <c r="AF1195" s="87"/>
      <c r="AG1195" s="87"/>
      <c r="AH1195" s="87"/>
    </row>
    <row r="1196" spans="1:34" ht="15" customHeight="1" x14ac:dyDescent="0.3">
      <c r="A1196" s="87"/>
      <c r="B1196" s="87"/>
      <c r="C1196" s="87"/>
      <c r="D1196" s="87"/>
      <c r="E1196" s="87"/>
      <c r="F1196" s="87"/>
      <c r="G1196" s="87"/>
      <c r="H1196" s="87"/>
      <c r="I1196" s="87"/>
      <c r="J1196" s="87"/>
      <c r="K1196" s="87"/>
      <c r="L1196" s="87"/>
      <c r="M1196" s="87"/>
      <c r="N1196" s="87"/>
      <c r="O1196" s="87"/>
      <c r="P1196" s="87"/>
      <c r="Q1196" s="87"/>
      <c r="R1196" s="87"/>
      <c r="S1196" s="87"/>
      <c r="T1196" s="87"/>
      <c r="U1196" s="87"/>
      <c r="V1196" s="87"/>
      <c r="W1196" s="87"/>
      <c r="X1196" s="87"/>
      <c r="Y1196" s="87"/>
      <c r="Z1196" s="87"/>
      <c r="AA1196" s="87"/>
      <c r="AB1196" s="87"/>
      <c r="AC1196" s="87"/>
      <c r="AD1196" s="87"/>
      <c r="AE1196" s="87"/>
      <c r="AF1196" s="87"/>
      <c r="AG1196" s="87"/>
      <c r="AH1196" s="87"/>
    </row>
    <row r="1197" spans="1:34" ht="15" customHeight="1" x14ac:dyDescent="0.3">
      <c r="A1197" s="87"/>
      <c r="B1197" s="87"/>
      <c r="C1197" s="87"/>
      <c r="D1197" s="87"/>
      <c r="E1197" s="87"/>
      <c r="F1197" s="87"/>
      <c r="G1197" s="87"/>
      <c r="H1197" s="87"/>
      <c r="I1197" s="87"/>
      <c r="J1197" s="87"/>
      <c r="K1197" s="87"/>
      <c r="L1197" s="87"/>
      <c r="M1197" s="87"/>
      <c r="N1197" s="87"/>
      <c r="O1197" s="87"/>
      <c r="P1197" s="87"/>
      <c r="Q1197" s="87"/>
      <c r="R1197" s="87"/>
      <c r="S1197" s="87"/>
      <c r="T1197" s="87"/>
      <c r="U1197" s="87"/>
      <c r="V1197" s="87"/>
      <c r="W1197" s="87"/>
      <c r="X1197" s="87"/>
      <c r="Y1197" s="87"/>
      <c r="Z1197" s="87"/>
      <c r="AA1197" s="87"/>
      <c r="AB1197" s="87"/>
      <c r="AC1197" s="87"/>
      <c r="AD1197" s="87"/>
      <c r="AE1197" s="87"/>
      <c r="AF1197" s="87"/>
      <c r="AG1197" s="87"/>
      <c r="AH1197" s="87"/>
    </row>
    <row r="1198" spans="1:34" ht="15" customHeight="1" x14ac:dyDescent="0.3">
      <c r="A1198" s="87"/>
      <c r="B1198" s="87"/>
      <c r="C1198" s="87"/>
      <c r="D1198" s="87"/>
      <c r="E1198" s="87"/>
      <c r="F1198" s="87"/>
      <c r="G1198" s="87"/>
      <c r="H1198" s="87"/>
      <c r="I1198" s="87"/>
      <c r="J1198" s="87"/>
      <c r="K1198" s="87"/>
      <c r="L1198" s="87"/>
      <c r="M1198" s="87"/>
      <c r="N1198" s="87"/>
      <c r="O1198" s="87"/>
      <c r="P1198" s="87"/>
      <c r="Q1198" s="87"/>
      <c r="R1198" s="87"/>
      <c r="S1198" s="87"/>
      <c r="T1198" s="87"/>
      <c r="U1198" s="87"/>
      <c r="V1198" s="87"/>
      <c r="W1198" s="87"/>
      <c r="X1198" s="87"/>
      <c r="Y1198" s="87"/>
      <c r="Z1198" s="87"/>
      <c r="AA1198" s="87"/>
      <c r="AB1198" s="87"/>
      <c r="AC1198" s="87"/>
      <c r="AD1198" s="87"/>
      <c r="AE1198" s="87"/>
      <c r="AF1198" s="87"/>
      <c r="AG1198" s="87"/>
      <c r="AH1198" s="87"/>
    </row>
    <row r="1199" spans="1:34" ht="15" customHeight="1" x14ac:dyDescent="0.3">
      <c r="A1199" s="87"/>
      <c r="B1199" s="87"/>
      <c r="C1199" s="87"/>
      <c r="D1199" s="87"/>
      <c r="E1199" s="87"/>
      <c r="F1199" s="87"/>
      <c r="G1199" s="87"/>
      <c r="H1199" s="87"/>
      <c r="I1199" s="87"/>
      <c r="J1199" s="87"/>
      <c r="K1199" s="87"/>
      <c r="L1199" s="87"/>
      <c r="M1199" s="87"/>
      <c r="N1199" s="87"/>
      <c r="O1199" s="87"/>
      <c r="P1199" s="87"/>
      <c r="Q1199" s="87"/>
      <c r="R1199" s="87"/>
      <c r="S1199" s="87"/>
      <c r="T1199" s="87"/>
      <c r="U1199" s="87"/>
      <c r="V1199" s="87"/>
      <c r="W1199" s="87"/>
      <c r="X1199" s="87"/>
      <c r="Y1199" s="87"/>
      <c r="Z1199" s="87"/>
      <c r="AA1199" s="87"/>
      <c r="AB1199" s="87"/>
      <c r="AC1199" s="87"/>
      <c r="AD1199" s="87"/>
      <c r="AE1199" s="87"/>
      <c r="AF1199" s="87"/>
      <c r="AG1199" s="87"/>
      <c r="AH1199" s="87"/>
    </row>
    <row r="1200" spans="1:34" ht="15" customHeight="1" x14ac:dyDescent="0.3">
      <c r="A1200" s="87"/>
      <c r="B1200" s="87"/>
      <c r="C1200" s="87"/>
      <c r="D1200" s="87"/>
      <c r="E1200" s="87"/>
      <c r="F1200" s="87"/>
      <c r="G1200" s="87"/>
      <c r="H1200" s="87"/>
      <c r="I1200" s="87"/>
      <c r="J1200" s="87"/>
      <c r="K1200" s="87"/>
      <c r="L1200" s="87"/>
      <c r="M1200" s="87"/>
      <c r="N1200" s="87"/>
      <c r="O1200" s="87"/>
      <c r="P1200" s="87"/>
      <c r="Q1200" s="87"/>
      <c r="R1200" s="87"/>
      <c r="S1200" s="87"/>
      <c r="T1200" s="87"/>
      <c r="U1200" s="87"/>
      <c r="V1200" s="87"/>
      <c r="W1200" s="87"/>
      <c r="X1200" s="87"/>
      <c r="Y1200" s="87"/>
      <c r="Z1200" s="87"/>
      <c r="AA1200" s="87"/>
      <c r="AB1200" s="87"/>
      <c r="AC1200" s="87"/>
      <c r="AD1200" s="87"/>
      <c r="AE1200" s="87"/>
      <c r="AF1200" s="87"/>
      <c r="AG1200" s="87"/>
      <c r="AH1200" s="87"/>
    </row>
    <row r="1201" spans="1:34" ht="15" customHeight="1" x14ac:dyDescent="0.3">
      <c r="A1201" s="87"/>
      <c r="B1201" s="87"/>
      <c r="C1201" s="87"/>
      <c r="D1201" s="87"/>
      <c r="E1201" s="87"/>
      <c r="F1201" s="87"/>
      <c r="G1201" s="87"/>
      <c r="H1201" s="87"/>
      <c r="I1201" s="87"/>
      <c r="J1201" s="87"/>
      <c r="K1201" s="87"/>
      <c r="L1201" s="87"/>
      <c r="M1201" s="87"/>
      <c r="N1201" s="87"/>
      <c r="O1201" s="87"/>
      <c r="P1201" s="87"/>
      <c r="Q1201" s="87"/>
      <c r="R1201" s="87"/>
      <c r="S1201" s="87"/>
      <c r="T1201" s="87"/>
      <c r="U1201" s="87"/>
      <c r="V1201" s="87"/>
      <c r="W1201" s="87"/>
      <c r="X1201" s="87"/>
      <c r="Y1201" s="87"/>
      <c r="Z1201" s="87"/>
      <c r="AA1201" s="87"/>
      <c r="AB1201" s="87"/>
      <c r="AC1201" s="87"/>
      <c r="AD1201" s="87"/>
      <c r="AE1201" s="87"/>
      <c r="AF1201" s="87"/>
      <c r="AG1201" s="87"/>
      <c r="AH1201" s="87"/>
    </row>
    <row r="1202" spans="1:34" ht="15" customHeight="1" x14ac:dyDescent="0.3">
      <c r="A1202" s="87"/>
      <c r="B1202" s="87"/>
      <c r="C1202" s="87"/>
      <c r="D1202" s="87"/>
      <c r="E1202" s="87"/>
      <c r="F1202" s="87"/>
      <c r="G1202" s="87"/>
      <c r="H1202" s="87"/>
      <c r="I1202" s="87"/>
      <c r="J1202" s="87"/>
      <c r="K1202" s="87"/>
      <c r="L1202" s="87"/>
      <c r="M1202" s="87"/>
      <c r="N1202" s="87"/>
      <c r="O1202" s="87"/>
      <c r="P1202" s="87"/>
      <c r="Q1202" s="87"/>
      <c r="R1202" s="87"/>
      <c r="S1202" s="87"/>
      <c r="T1202" s="87"/>
      <c r="U1202" s="87"/>
      <c r="V1202" s="87"/>
      <c r="W1202" s="87"/>
      <c r="X1202" s="87"/>
      <c r="Y1202" s="87"/>
      <c r="Z1202" s="87"/>
      <c r="AA1202" s="87"/>
      <c r="AB1202" s="87"/>
      <c r="AC1202" s="87"/>
      <c r="AD1202" s="87"/>
      <c r="AE1202" s="87"/>
      <c r="AF1202" s="87"/>
      <c r="AG1202" s="87"/>
      <c r="AH1202" s="87"/>
    </row>
    <row r="1203" spans="1:34" ht="15" customHeight="1" x14ac:dyDescent="0.3">
      <c r="A1203" s="87"/>
      <c r="B1203" s="87"/>
      <c r="C1203" s="87"/>
      <c r="D1203" s="87"/>
      <c r="E1203" s="87"/>
      <c r="F1203" s="87"/>
      <c r="G1203" s="87"/>
      <c r="H1203" s="87"/>
      <c r="I1203" s="87"/>
      <c r="J1203" s="87"/>
      <c r="K1203" s="87"/>
      <c r="L1203" s="87"/>
      <c r="M1203" s="87"/>
      <c r="N1203" s="87"/>
      <c r="O1203" s="87"/>
      <c r="P1203" s="87"/>
      <c r="Q1203" s="87"/>
      <c r="R1203" s="87"/>
      <c r="S1203" s="87"/>
      <c r="T1203" s="87"/>
      <c r="U1203" s="87"/>
      <c r="V1203" s="87"/>
      <c r="W1203" s="87"/>
      <c r="X1203" s="87"/>
      <c r="Y1203" s="87"/>
      <c r="Z1203" s="87"/>
      <c r="AA1203" s="87"/>
      <c r="AB1203" s="87"/>
      <c r="AC1203" s="87"/>
      <c r="AD1203" s="87"/>
      <c r="AE1203" s="87"/>
      <c r="AF1203" s="87"/>
      <c r="AG1203" s="87"/>
      <c r="AH1203" s="87"/>
    </row>
    <row r="1204" spans="1:34" ht="15" customHeight="1" x14ac:dyDescent="0.3">
      <c r="A1204" s="87"/>
      <c r="B1204" s="87"/>
      <c r="C1204" s="87"/>
      <c r="D1204" s="87"/>
      <c r="E1204" s="87"/>
      <c r="F1204" s="87"/>
      <c r="G1204" s="87"/>
      <c r="H1204" s="87"/>
      <c r="I1204" s="87"/>
      <c r="J1204" s="87"/>
      <c r="K1204" s="87"/>
      <c r="L1204" s="87"/>
      <c r="M1204" s="87"/>
      <c r="N1204" s="87"/>
      <c r="O1204" s="87"/>
      <c r="P1204" s="87"/>
      <c r="Q1204" s="87"/>
      <c r="R1204" s="87"/>
      <c r="S1204" s="87"/>
      <c r="T1204" s="87"/>
      <c r="U1204" s="87"/>
      <c r="V1204" s="87"/>
      <c r="W1204" s="87"/>
      <c r="X1204" s="87"/>
      <c r="Y1204" s="87"/>
      <c r="Z1204" s="87"/>
      <c r="AA1204" s="87"/>
      <c r="AB1204" s="87"/>
      <c r="AC1204" s="87"/>
      <c r="AD1204" s="87"/>
      <c r="AE1204" s="87"/>
      <c r="AF1204" s="87"/>
      <c r="AG1204" s="87"/>
      <c r="AH1204" s="87"/>
    </row>
    <row r="1205" spans="1:34" ht="15" customHeight="1" x14ac:dyDescent="0.3">
      <c r="A1205" s="87"/>
      <c r="B1205" s="87"/>
      <c r="C1205" s="87"/>
      <c r="D1205" s="87"/>
      <c r="E1205" s="87"/>
      <c r="F1205" s="87"/>
      <c r="G1205" s="87"/>
      <c r="H1205" s="87"/>
      <c r="I1205" s="87"/>
      <c r="J1205" s="87"/>
      <c r="K1205" s="87"/>
      <c r="L1205" s="87"/>
      <c r="M1205" s="87"/>
      <c r="N1205" s="87"/>
      <c r="O1205" s="87"/>
      <c r="P1205" s="87"/>
      <c r="Q1205" s="87"/>
      <c r="R1205" s="87"/>
      <c r="S1205" s="87"/>
      <c r="T1205" s="87"/>
      <c r="U1205" s="87"/>
      <c r="V1205" s="87"/>
      <c r="W1205" s="87"/>
      <c r="X1205" s="87"/>
      <c r="Y1205" s="87"/>
      <c r="Z1205" s="87"/>
      <c r="AA1205" s="87"/>
      <c r="AB1205" s="87"/>
      <c r="AC1205" s="87"/>
      <c r="AD1205" s="87"/>
      <c r="AE1205" s="87"/>
      <c r="AF1205" s="87"/>
      <c r="AG1205" s="87"/>
      <c r="AH1205" s="87"/>
    </row>
    <row r="1206" spans="1:34" ht="15" customHeight="1" x14ac:dyDescent="0.3">
      <c r="A1206" s="87"/>
      <c r="B1206" s="87"/>
      <c r="C1206" s="87"/>
      <c r="D1206" s="87"/>
      <c r="E1206" s="87"/>
      <c r="F1206" s="87"/>
      <c r="G1206" s="87"/>
      <c r="H1206" s="87"/>
      <c r="I1206" s="87"/>
      <c r="J1206" s="87"/>
      <c r="K1206" s="87"/>
      <c r="L1206" s="87"/>
      <c r="M1206" s="87"/>
      <c r="N1206" s="87"/>
      <c r="O1206" s="87"/>
      <c r="P1206" s="87"/>
      <c r="Q1206" s="87"/>
      <c r="R1206" s="87"/>
      <c r="S1206" s="87"/>
      <c r="T1206" s="87"/>
      <c r="U1206" s="87"/>
      <c r="V1206" s="87"/>
      <c r="W1206" s="87"/>
      <c r="X1206" s="87"/>
      <c r="Y1206" s="87"/>
      <c r="Z1206" s="87"/>
      <c r="AA1206" s="87"/>
      <c r="AB1206" s="87"/>
      <c r="AC1206" s="87"/>
      <c r="AD1206" s="87"/>
      <c r="AE1206" s="87"/>
      <c r="AF1206" s="87"/>
      <c r="AG1206" s="87"/>
      <c r="AH1206" s="87"/>
    </row>
    <row r="1207" spans="1:34" ht="15" customHeight="1" x14ac:dyDescent="0.3">
      <c r="A1207" s="87"/>
      <c r="B1207" s="87"/>
      <c r="C1207" s="87"/>
      <c r="D1207" s="87"/>
      <c r="E1207" s="87"/>
      <c r="F1207" s="87"/>
      <c r="G1207" s="87"/>
      <c r="H1207" s="87"/>
      <c r="I1207" s="87"/>
      <c r="J1207" s="87"/>
      <c r="K1207" s="87"/>
      <c r="L1207" s="87"/>
      <c r="M1207" s="87"/>
      <c r="N1207" s="87"/>
      <c r="O1207" s="87"/>
      <c r="P1207" s="87"/>
      <c r="Q1207" s="87"/>
      <c r="R1207" s="87"/>
      <c r="S1207" s="87"/>
      <c r="T1207" s="87"/>
      <c r="U1207" s="87"/>
      <c r="V1207" s="87"/>
      <c r="W1207" s="87"/>
      <c r="X1207" s="87"/>
      <c r="Y1207" s="87"/>
      <c r="Z1207" s="87"/>
      <c r="AA1207" s="87"/>
      <c r="AB1207" s="87"/>
      <c r="AC1207" s="87"/>
      <c r="AD1207" s="87"/>
      <c r="AE1207" s="87"/>
      <c r="AF1207" s="87"/>
      <c r="AG1207" s="87"/>
      <c r="AH1207" s="87"/>
    </row>
    <row r="1208" spans="1:34" ht="15" customHeight="1" x14ac:dyDescent="0.3">
      <c r="A1208" s="87"/>
      <c r="B1208" s="87"/>
      <c r="C1208" s="87"/>
      <c r="D1208" s="87"/>
      <c r="E1208" s="87"/>
      <c r="F1208" s="87"/>
      <c r="G1208" s="87"/>
      <c r="H1208" s="87"/>
      <c r="I1208" s="87"/>
      <c r="J1208" s="87"/>
      <c r="K1208" s="87"/>
      <c r="L1208" s="87"/>
      <c r="M1208" s="87"/>
      <c r="N1208" s="87"/>
      <c r="O1208" s="87"/>
      <c r="P1208" s="87"/>
      <c r="Q1208" s="87"/>
      <c r="R1208" s="87"/>
      <c r="S1208" s="87"/>
      <c r="T1208" s="87"/>
      <c r="U1208" s="87"/>
      <c r="V1208" s="87"/>
      <c r="W1208" s="87"/>
      <c r="X1208" s="87"/>
      <c r="Y1208" s="87"/>
      <c r="Z1208" s="87"/>
      <c r="AA1208" s="87"/>
      <c r="AB1208" s="87"/>
      <c r="AC1208" s="87"/>
      <c r="AD1208" s="87"/>
      <c r="AE1208" s="87"/>
      <c r="AF1208" s="87"/>
      <c r="AG1208" s="87"/>
      <c r="AH1208" s="87"/>
    </row>
    <row r="1209" spans="1:34" ht="15" customHeight="1" x14ac:dyDescent="0.3">
      <c r="A1209" s="87"/>
      <c r="B1209" s="87"/>
      <c r="C1209" s="87"/>
      <c r="D1209" s="87"/>
      <c r="E1209" s="87"/>
      <c r="F1209" s="87"/>
      <c r="G1209" s="87"/>
      <c r="H1209" s="87"/>
      <c r="I1209" s="87"/>
      <c r="J1209" s="87"/>
      <c r="K1209" s="87"/>
      <c r="L1209" s="87"/>
      <c r="M1209" s="87"/>
      <c r="N1209" s="87"/>
      <c r="O1209" s="87"/>
      <c r="P1209" s="87"/>
      <c r="Q1209" s="87"/>
      <c r="R1209" s="87"/>
      <c r="S1209" s="87"/>
      <c r="T1209" s="87"/>
      <c r="U1209" s="87"/>
      <c r="V1209" s="87"/>
      <c r="W1209" s="87"/>
      <c r="X1209" s="87"/>
      <c r="Y1209" s="87"/>
      <c r="Z1209" s="87"/>
      <c r="AA1209" s="87"/>
      <c r="AB1209" s="87"/>
      <c r="AC1209" s="87"/>
      <c r="AD1209" s="87"/>
      <c r="AE1209" s="87"/>
      <c r="AF1209" s="87"/>
      <c r="AG1209" s="87"/>
      <c r="AH1209" s="87"/>
    </row>
    <row r="1210" spans="1:34" ht="15" customHeight="1" x14ac:dyDescent="0.3">
      <c r="A1210" s="87"/>
      <c r="B1210" s="87"/>
      <c r="C1210" s="87"/>
      <c r="D1210" s="87"/>
      <c r="E1210" s="87"/>
      <c r="F1210" s="87"/>
      <c r="G1210" s="87"/>
      <c r="H1210" s="87"/>
      <c r="I1210" s="87"/>
      <c r="J1210" s="87"/>
      <c r="K1210" s="87"/>
      <c r="L1210" s="87"/>
      <c r="M1210" s="87"/>
      <c r="N1210" s="87"/>
      <c r="O1210" s="87"/>
      <c r="P1210" s="87"/>
      <c r="Q1210" s="87"/>
      <c r="R1210" s="87"/>
      <c r="S1210" s="87"/>
      <c r="T1210" s="87"/>
      <c r="U1210" s="87"/>
      <c r="V1210" s="87"/>
      <c r="W1210" s="87"/>
      <c r="X1210" s="87"/>
      <c r="Y1210" s="87"/>
      <c r="Z1210" s="87"/>
      <c r="AA1210" s="87"/>
      <c r="AB1210" s="87"/>
      <c r="AC1210" s="87"/>
      <c r="AD1210" s="87"/>
      <c r="AE1210" s="87"/>
      <c r="AF1210" s="87"/>
      <c r="AG1210" s="87"/>
      <c r="AH1210" s="87"/>
    </row>
    <row r="1211" spans="1:34" ht="15" customHeight="1" x14ac:dyDescent="0.3">
      <c r="A1211" s="87"/>
      <c r="B1211" s="87"/>
      <c r="C1211" s="87"/>
      <c r="D1211" s="87"/>
      <c r="E1211" s="87"/>
      <c r="F1211" s="87"/>
      <c r="G1211" s="87"/>
      <c r="H1211" s="87"/>
      <c r="I1211" s="87"/>
      <c r="J1211" s="87"/>
      <c r="K1211" s="87"/>
      <c r="L1211" s="87"/>
      <c r="M1211" s="87"/>
      <c r="N1211" s="87"/>
      <c r="O1211" s="87"/>
      <c r="P1211" s="87"/>
      <c r="Q1211" s="87"/>
      <c r="R1211" s="87"/>
      <c r="S1211" s="87"/>
      <c r="T1211" s="87"/>
      <c r="U1211" s="87"/>
      <c r="V1211" s="87"/>
      <c r="W1211" s="87"/>
      <c r="X1211" s="87"/>
      <c r="Y1211" s="87"/>
      <c r="Z1211" s="87"/>
      <c r="AA1211" s="87"/>
      <c r="AB1211" s="87"/>
      <c r="AC1211" s="87"/>
      <c r="AD1211" s="87"/>
      <c r="AE1211" s="87"/>
      <c r="AF1211" s="87"/>
      <c r="AG1211" s="87"/>
      <c r="AH1211" s="87"/>
    </row>
    <row r="1212" spans="1:34" ht="15" customHeight="1" x14ac:dyDescent="0.3">
      <c r="A1212" s="87"/>
      <c r="B1212" s="87"/>
      <c r="C1212" s="87"/>
      <c r="D1212" s="87"/>
      <c r="E1212" s="87"/>
      <c r="F1212" s="87"/>
      <c r="G1212" s="87"/>
      <c r="H1212" s="87"/>
      <c r="I1212" s="87"/>
      <c r="J1212" s="87"/>
      <c r="K1212" s="87"/>
      <c r="L1212" s="87"/>
      <c r="M1212" s="87"/>
      <c r="N1212" s="87"/>
      <c r="O1212" s="87"/>
      <c r="P1212" s="87"/>
      <c r="Q1212" s="87"/>
      <c r="R1212" s="87"/>
      <c r="S1212" s="87"/>
      <c r="T1212" s="87"/>
      <c r="U1212" s="87"/>
      <c r="V1212" s="87"/>
      <c r="W1212" s="87"/>
      <c r="X1212" s="87"/>
      <c r="Y1212" s="87"/>
      <c r="Z1212" s="87"/>
      <c r="AA1212" s="87"/>
      <c r="AB1212" s="87"/>
      <c r="AC1212" s="87"/>
      <c r="AD1212" s="87"/>
      <c r="AE1212" s="87"/>
      <c r="AF1212" s="87"/>
      <c r="AG1212" s="87"/>
      <c r="AH1212" s="87"/>
    </row>
    <row r="1213" spans="1:34" ht="15" customHeight="1" x14ac:dyDescent="0.3">
      <c r="A1213" s="87"/>
      <c r="B1213" s="87"/>
      <c r="C1213" s="87"/>
      <c r="D1213" s="87"/>
      <c r="E1213" s="87"/>
      <c r="F1213" s="87"/>
      <c r="G1213" s="87"/>
      <c r="H1213" s="87"/>
      <c r="I1213" s="87"/>
      <c r="J1213" s="87"/>
      <c r="K1213" s="87"/>
      <c r="L1213" s="87"/>
      <c r="M1213" s="87"/>
      <c r="N1213" s="87"/>
      <c r="O1213" s="87"/>
      <c r="P1213" s="87"/>
      <c r="Q1213" s="87"/>
      <c r="R1213" s="87"/>
      <c r="S1213" s="87"/>
      <c r="T1213" s="87"/>
      <c r="U1213" s="87"/>
      <c r="V1213" s="87"/>
      <c r="W1213" s="87"/>
      <c r="X1213" s="87"/>
      <c r="Y1213" s="87"/>
      <c r="Z1213" s="87"/>
      <c r="AA1213" s="87"/>
      <c r="AB1213" s="87"/>
      <c r="AC1213" s="87"/>
      <c r="AD1213" s="87"/>
      <c r="AE1213" s="87"/>
      <c r="AF1213" s="87"/>
      <c r="AG1213" s="87"/>
      <c r="AH1213" s="87"/>
    </row>
    <row r="1214" spans="1:34" ht="15" customHeight="1" x14ac:dyDescent="0.3">
      <c r="A1214" s="87"/>
      <c r="B1214" s="87"/>
      <c r="C1214" s="87"/>
      <c r="D1214" s="87"/>
      <c r="E1214" s="87"/>
      <c r="F1214" s="87"/>
      <c r="G1214" s="87"/>
      <c r="H1214" s="87"/>
      <c r="I1214" s="87"/>
      <c r="J1214" s="87"/>
      <c r="K1214" s="87"/>
      <c r="L1214" s="87"/>
      <c r="M1214" s="87"/>
      <c r="N1214" s="87"/>
      <c r="O1214" s="87"/>
      <c r="P1214" s="87"/>
      <c r="Q1214" s="87"/>
      <c r="R1214" s="87"/>
      <c r="S1214" s="87"/>
      <c r="T1214" s="87"/>
      <c r="U1214" s="87"/>
      <c r="V1214" s="87"/>
      <c r="W1214" s="87"/>
      <c r="X1214" s="87"/>
      <c r="Y1214" s="87"/>
      <c r="Z1214" s="87"/>
      <c r="AA1214" s="87"/>
      <c r="AB1214" s="87"/>
      <c r="AC1214" s="87"/>
      <c r="AD1214" s="87"/>
      <c r="AE1214" s="87"/>
      <c r="AF1214" s="87"/>
      <c r="AG1214" s="87"/>
      <c r="AH1214" s="87"/>
    </row>
    <row r="1215" spans="1:34" ht="15" customHeight="1" x14ac:dyDescent="0.3">
      <c r="A1215" s="87"/>
      <c r="B1215" s="87"/>
      <c r="C1215" s="87"/>
      <c r="D1215" s="87"/>
      <c r="E1215" s="87"/>
      <c r="F1215" s="87"/>
      <c r="G1215" s="87"/>
      <c r="H1215" s="87"/>
      <c r="I1215" s="87"/>
      <c r="J1215" s="87"/>
      <c r="K1215" s="87"/>
      <c r="L1215" s="87"/>
      <c r="M1215" s="87"/>
      <c r="N1215" s="87"/>
      <c r="O1215" s="87"/>
      <c r="P1215" s="87"/>
      <c r="Q1215" s="87"/>
      <c r="R1215" s="87"/>
      <c r="S1215" s="87"/>
      <c r="T1215" s="87"/>
      <c r="U1215" s="87"/>
      <c r="V1215" s="87"/>
      <c r="W1215" s="87"/>
      <c r="X1215" s="87"/>
      <c r="Y1215" s="87"/>
      <c r="Z1215" s="87"/>
      <c r="AA1215" s="87"/>
      <c r="AB1215" s="87"/>
      <c r="AC1215" s="87"/>
      <c r="AD1215" s="87"/>
      <c r="AE1215" s="87"/>
      <c r="AF1215" s="87"/>
      <c r="AG1215" s="87"/>
      <c r="AH1215" s="87"/>
    </row>
    <row r="1216" spans="1:34" ht="15" customHeight="1" x14ac:dyDescent="0.3">
      <c r="A1216" s="87"/>
      <c r="B1216" s="87"/>
      <c r="C1216" s="87"/>
      <c r="D1216" s="87"/>
      <c r="E1216" s="87"/>
      <c r="F1216" s="87"/>
      <c r="G1216" s="87"/>
      <c r="H1216" s="87"/>
      <c r="I1216" s="87"/>
      <c r="J1216" s="87"/>
      <c r="K1216" s="87"/>
      <c r="L1216" s="87"/>
      <c r="M1216" s="87"/>
      <c r="N1216" s="87"/>
      <c r="O1216" s="87"/>
      <c r="P1216" s="87"/>
      <c r="Q1216" s="87"/>
      <c r="R1216" s="87"/>
      <c r="S1216" s="87"/>
      <c r="T1216" s="87"/>
      <c r="U1216" s="87"/>
      <c r="V1216" s="87"/>
      <c r="W1216" s="87"/>
      <c r="X1216" s="87"/>
      <c r="Y1216" s="87"/>
      <c r="Z1216" s="87"/>
      <c r="AA1216" s="87"/>
      <c r="AB1216" s="87"/>
      <c r="AC1216" s="87"/>
      <c r="AD1216" s="87"/>
      <c r="AE1216" s="87"/>
      <c r="AF1216" s="87"/>
      <c r="AG1216" s="87"/>
      <c r="AH1216" s="87"/>
    </row>
    <row r="1217" spans="1:34" ht="15" customHeight="1" x14ac:dyDescent="0.3">
      <c r="A1217" s="87"/>
      <c r="B1217" s="87"/>
      <c r="C1217" s="87"/>
      <c r="D1217" s="87"/>
      <c r="E1217" s="87"/>
      <c r="F1217" s="87"/>
      <c r="G1217" s="87"/>
      <c r="H1217" s="87"/>
      <c r="I1217" s="87"/>
      <c r="J1217" s="87"/>
      <c r="K1217" s="87"/>
      <c r="L1217" s="87"/>
      <c r="M1217" s="87"/>
      <c r="N1217" s="87"/>
      <c r="O1217" s="87"/>
      <c r="P1217" s="87"/>
      <c r="Q1217" s="87"/>
      <c r="R1217" s="87"/>
      <c r="S1217" s="87"/>
      <c r="T1217" s="87"/>
      <c r="U1217" s="87"/>
      <c r="V1217" s="87"/>
      <c r="W1217" s="87"/>
      <c r="X1217" s="87"/>
      <c r="Y1217" s="87"/>
      <c r="Z1217" s="87"/>
      <c r="AA1217" s="87"/>
      <c r="AB1217" s="87"/>
      <c r="AC1217" s="87"/>
      <c r="AD1217" s="87"/>
      <c r="AE1217" s="87"/>
      <c r="AF1217" s="87"/>
      <c r="AG1217" s="87"/>
      <c r="AH1217" s="87"/>
    </row>
    <row r="1218" spans="1:34" ht="15" customHeight="1" x14ac:dyDescent="0.3">
      <c r="A1218" s="87"/>
      <c r="B1218" s="87"/>
      <c r="C1218" s="87"/>
      <c r="D1218" s="87"/>
      <c r="E1218" s="87"/>
      <c r="F1218" s="87"/>
      <c r="G1218" s="87"/>
      <c r="H1218" s="87"/>
      <c r="I1218" s="87"/>
      <c r="J1218" s="87"/>
      <c r="K1218" s="87"/>
      <c r="L1218" s="87"/>
      <c r="M1218" s="87"/>
      <c r="N1218" s="87"/>
      <c r="O1218" s="87"/>
      <c r="P1218" s="87"/>
      <c r="Q1218" s="87"/>
      <c r="R1218" s="87"/>
      <c r="S1218" s="87"/>
      <c r="T1218" s="87"/>
      <c r="U1218" s="87"/>
      <c r="V1218" s="87"/>
      <c r="W1218" s="87"/>
      <c r="X1218" s="87"/>
      <c r="Y1218" s="87"/>
      <c r="Z1218" s="87"/>
      <c r="AA1218" s="87"/>
      <c r="AB1218" s="87"/>
      <c r="AC1218" s="87"/>
      <c r="AD1218" s="87"/>
      <c r="AE1218" s="87"/>
      <c r="AF1218" s="87"/>
      <c r="AG1218" s="87"/>
      <c r="AH1218" s="87"/>
    </row>
    <row r="1219" spans="1:34" ht="15" customHeight="1" x14ac:dyDescent="0.3">
      <c r="A1219" s="87"/>
      <c r="B1219" s="87"/>
      <c r="C1219" s="87"/>
      <c r="D1219" s="87"/>
      <c r="E1219" s="87"/>
      <c r="F1219" s="87"/>
      <c r="G1219" s="87"/>
      <c r="H1219" s="87"/>
      <c r="I1219" s="87"/>
      <c r="J1219" s="87"/>
      <c r="K1219" s="87"/>
      <c r="L1219" s="87"/>
      <c r="M1219" s="87"/>
      <c r="N1219" s="87"/>
      <c r="O1219" s="87"/>
      <c r="P1219" s="87"/>
      <c r="Q1219" s="87"/>
      <c r="R1219" s="87"/>
      <c r="S1219" s="87"/>
      <c r="T1219" s="87"/>
      <c r="U1219" s="87"/>
      <c r="V1219" s="87"/>
      <c r="W1219" s="87"/>
      <c r="X1219" s="87"/>
      <c r="Y1219" s="87"/>
      <c r="Z1219" s="87"/>
      <c r="AA1219" s="87"/>
      <c r="AB1219" s="87"/>
      <c r="AC1219" s="87"/>
      <c r="AD1219" s="87"/>
      <c r="AE1219" s="87"/>
      <c r="AF1219" s="87"/>
      <c r="AG1219" s="87"/>
      <c r="AH1219" s="87"/>
    </row>
    <row r="1220" spans="1:34" ht="15" customHeight="1" x14ac:dyDescent="0.3">
      <c r="A1220" s="87"/>
      <c r="B1220" s="87"/>
      <c r="C1220" s="87"/>
      <c r="D1220" s="87"/>
      <c r="E1220" s="87"/>
      <c r="F1220" s="87"/>
      <c r="G1220" s="87"/>
      <c r="H1220" s="87"/>
      <c r="I1220" s="87"/>
      <c r="J1220" s="87"/>
      <c r="K1220" s="87"/>
      <c r="L1220" s="87"/>
      <c r="M1220" s="87"/>
      <c r="N1220" s="87"/>
      <c r="O1220" s="87"/>
      <c r="P1220" s="87"/>
      <c r="Q1220" s="87"/>
      <c r="R1220" s="87"/>
      <c r="S1220" s="87"/>
      <c r="T1220" s="87"/>
      <c r="U1220" s="87"/>
      <c r="V1220" s="87"/>
      <c r="W1220" s="87"/>
      <c r="X1220" s="87"/>
      <c r="Y1220" s="87"/>
      <c r="Z1220" s="87"/>
      <c r="AA1220" s="87"/>
      <c r="AB1220" s="87"/>
      <c r="AC1220" s="87"/>
      <c r="AD1220" s="87"/>
      <c r="AE1220" s="87"/>
      <c r="AF1220" s="87"/>
      <c r="AG1220" s="87"/>
      <c r="AH1220" s="87"/>
    </row>
    <row r="1221" spans="1:34" ht="15" customHeight="1" x14ac:dyDescent="0.3">
      <c r="A1221" s="87"/>
      <c r="B1221" s="87"/>
      <c r="C1221" s="87"/>
      <c r="D1221" s="87"/>
      <c r="E1221" s="87"/>
      <c r="F1221" s="87"/>
      <c r="G1221" s="87"/>
      <c r="H1221" s="87"/>
      <c r="I1221" s="87"/>
      <c r="J1221" s="87"/>
      <c r="K1221" s="87"/>
      <c r="L1221" s="87"/>
      <c r="M1221" s="87"/>
      <c r="N1221" s="87"/>
      <c r="O1221" s="87"/>
      <c r="P1221" s="87"/>
      <c r="Q1221" s="87"/>
      <c r="R1221" s="87"/>
      <c r="S1221" s="87"/>
      <c r="T1221" s="87"/>
      <c r="U1221" s="87"/>
      <c r="V1221" s="87"/>
      <c r="W1221" s="87"/>
      <c r="X1221" s="87"/>
      <c r="Y1221" s="87"/>
      <c r="Z1221" s="87"/>
      <c r="AA1221" s="87"/>
      <c r="AB1221" s="87"/>
      <c r="AC1221" s="87"/>
      <c r="AD1221" s="87"/>
      <c r="AE1221" s="87"/>
      <c r="AF1221" s="87"/>
      <c r="AG1221" s="87"/>
      <c r="AH1221" s="87"/>
    </row>
    <row r="1222" spans="1:34" ht="15" customHeight="1" x14ac:dyDescent="0.3">
      <c r="A1222" s="87"/>
      <c r="B1222" s="87"/>
      <c r="C1222" s="87"/>
      <c r="D1222" s="87"/>
      <c r="E1222" s="87"/>
      <c r="F1222" s="87"/>
      <c r="G1222" s="87"/>
      <c r="H1222" s="87"/>
      <c r="I1222" s="87"/>
      <c r="J1222" s="87"/>
      <c r="K1222" s="87"/>
      <c r="L1222" s="87"/>
      <c r="M1222" s="87"/>
      <c r="N1222" s="87"/>
      <c r="O1222" s="87"/>
      <c r="P1222" s="87"/>
      <c r="Q1222" s="87"/>
      <c r="R1222" s="87"/>
      <c r="S1222" s="87"/>
      <c r="T1222" s="87"/>
      <c r="U1222" s="87"/>
      <c r="V1222" s="87"/>
      <c r="W1222" s="87"/>
      <c r="X1222" s="87"/>
      <c r="Y1222" s="87"/>
      <c r="Z1222" s="87"/>
      <c r="AA1222" s="87"/>
      <c r="AB1222" s="87"/>
      <c r="AC1222" s="87"/>
      <c r="AD1222" s="87"/>
      <c r="AE1222" s="87"/>
      <c r="AF1222" s="87"/>
      <c r="AG1222" s="87"/>
      <c r="AH1222" s="87"/>
    </row>
    <row r="1223" spans="1:34" ht="15" customHeight="1" x14ac:dyDescent="0.3">
      <c r="A1223" s="87"/>
      <c r="B1223" s="87"/>
      <c r="C1223" s="87"/>
      <c r="D1223" s="87"/>
      <c r="E1223" s="87"/>
      <c r="F1223" s="87"/>
      <c r="G1223" s="87"/>
      <c r="H1223" s="87"/>
      <c r="I1223" s="87"/>
      <c r="J1223" s="87"/>
      <c r="K1223" s="87"/>
      <c r="L1223" s="87"/>
      <c r="M1223" s="87"/>
      <c r="N1223" s="87"/>
      <c r="O1223" s="87"/>
      <c r="P1223" s="87"/>
      <c r="Q1223" s="87"/>
      <c r="R1223" s="87"/>
      <c r="S1223" s="87"/>
      <c r="T1223" s="87"/>
      <c r="U1223" s="87"/>
      <c r="V1223" s="87"/>
      <c r="W1223" s="87"/>
      <c r="X1223" s="87"/>
      <c r="Y1223" s="87"/>
      <c r="Z1223" s="87"/>
      <c r="AA1223" s="87"/>
      <c r="AB1223" s="87"/>
      <c r="AC1223" s="87"/>
      <c r="AD1223" s="87"/>
      <c r="AE1223" s="87"/>
      <c r="AF1223" s="87"/>
      <c r="AG1223" s="87"/>
      <c r="AH1223" s="87"/>
    </row>
    <row r="1224" spans="1:34" ht="15" customHeight="1" x14ac:dyDescent="0.3">
      <c r="A1224" s="87"/>
      <c r="B1224" s="87"/>
      <c r="C1224" s="87"/>
      <c r="D1224" s="87"/>
      <c r="E1224" s="87"/>
      <c r="F1224" s="87"/>
      <c r="G1224" s="87"/>
      <c r="H1224" s="87"/>
      <c r="I1224" s="87"/>
      <c r="J1224" s="87"/>
      <c r="K1224" s="87"/>
      <c r="L1224" s="87"/>
      <c r="M1224" s="87"/>
      <c r="N1224" s="87"/>
      <c r="O1224" s="87"/>
      <c r="P1224" s="87"/>
      <c r="Q1224" s="87"/>
      <c r="R1224" s="87"/>
      <c r="S1224" s="87"/>
      <c r="T1224" s="87"/>
      <c r="U1224" s="87"/>
      <c r="V1224" s="87"/>
      <c r="W1224" s="87"/>
      <c r="X1224" s="87"/>
      <c r="Y1224" s="87"/>
      <c r="Z1224" s="87"/>
      <c r="AA1224" s="87"/>
      <c r="AB1224" s="87"/>
      <c r="AC1224" s="87"/>
      <c r="AD1224" s="87"/>
      <c r="AE1224" s="87"/>
      <c r="AF1224" s="87"/>
      <c r="AG1224" s="87"/>
      <c r="AH1224" s="87"/>
    </row>
    <row r="1225" spans="1:34" ht="15" customHeight="1" x14ac:dyDescent="0.3">
      <c r="A1225" s="87"/>
      <c r="B1225" s="87"/>
      <c r="C1225" s="87"/>
      <c r="D1225" s="87"/>
      <c r="E1225" s="87"/>
      <c r="F1225" s="87"/>
      <c r="G1225" s="87"/>
      <c r="H1225" s="87"/>
      <c r="I1225" s="87"/>
      <c r="J1225" s="87"/>
      <c r="K1225" s="87"/>
      <c r="L1225" s="87"/>
      <c r="M1225" s="87"/>
      <c r="N1225" s="87"/>
      <c r="O1225" s="87"/>
      <c r="P1225" s="87"/>
      <c r="Q1225" s="87"/>
      <c r="R1225" s="87"/>
      <c r="S1225" s="87"/>
      <c r="T1225" s="87"/>
      <c r="U1225" s="87"/>
      <c r="V1225" s="87"/>
      <c r="W1225" s="87"/>
      <c r="X1225" s="87"/>
      <c r="Y1225" s="87"/>
      <c r="Z1225" s="87"/>
      <c r="AA1225" s="87"/>
      <c r="AB1225" s="87"/>
      <c r="AC1225" s="87"/>
      <c r="AD1225" s="87"/>
      <c r="AE1225" s="87"/>
      <c r="AF1225" s="87"/>
      <c r="AG1225" s="87"/>
      <c r="AH1225" s="87"/>
    </row>
    <row r="1226" spans="1:34" ht="15" customHeight="1" x14ac:dyDescent="0.3">
      <c r="A1226" s="87"/>
      <c r="B1226" s="87"/>
      <c r="C1226" s="87"/>
      <c r="D1226" s="87"/>
      <c r="E1226" s="87"/>
      <c r="F1226" s="87"/>
      <c r="G1226" s="87"/>
      <c r="H1226" s="87"/>
      <c r="I1226" s="87"/>
      <c r="J1226" s="87"/>
      <c r="K1226" s="87"/>
      <c r="L1226" s="87"/>
      <c r="M1226" s="87"/>
      <c r="N1226" s="87"/>
      <c r="O1226" s="87"/>
      <c r="P1226" s="87"/>
      <c r="Q1226" s="87"/>
      <c r="R1226" s="87"/>
      <c r="S1226" s="87"/>
      <c r="T1226" s="87"/>
      <c r="U1226" s="87"/>
      <c r="V1226" s="87"/>
      <c r="W1226" s="87"/>
      <c r="X1226" s="87"/>
      <c r="Y1226" s="87"/>
      <c r="Z1226" s="87"/>
      <c r="AA1226" s="87"/>
      <c r="AB1226" s="87"/>
      <c r="AC1226" s="87"/>
      <c r="AD1226" s="87"/>
      <c r="AE1226" s="87"/>
      <c r="AF1226" s="87"/>
      <c r="AG1226" s="87"/>
      <c r="AH1226" s="87"/>
    </row>
    <row r="1227" spans="1:34" ht="15" customHeight="1" x14ac:dyDescent="0.3">
      <c r="A1227" s="87"/>
      <c r="B1227" s="87"/>
      <c r="C1227" s="87"/>
      <c r="D1227" s="87"/>
      <c r="E1227" s="87"/>
      <c r="F1227" s="87"/>
      <c r="G1227" s="87"/>
      <c r="H1227" s="87"/>
      <c r="I1227" s="87"/>
      <c r="J1227" s="87"/>
      <c r="K1227" s="87"/>
      <c r="L1227" s="87"/>
      <c r="M1227" s="87"/>
      <c r="N1227" s="87"/>
      <c r="O1227" s="87"/>
      <c r="P1227" s="87"/>
      <c r="Q1227" s="87"/>
      <c r="R1227" s="87"/>
      <c r="S1227" s="87"/>
      <c r="T1227" s="87"/>
      <c r="U1227" s="87"/>
      <c r="V1227" s="87"/>
      <c r="W1227" s="87"/>
      <c r="X1227" s="87"/>
      <c r="Y1227" s="87"/>
      <c r="Z1227" s="87"/>
      <c r="AA1227" s="87"/>
      <c r="AB1227" s="87"/>
      <c r="AC1227" s="87"/>
      <c r="AD1227" s="87"/>
      <c r="AE1227" s="87"/>
      <c r="AF1227" s="87"/>
      <c r="AG1227" s="87"/>
      <c r="AH1227" s="87"/>
    </row>
    <row r="1228" spans="1:34" ht="15" customHeight="1" x14ac:dyDescent="0.3">
      <c r="A1228" s="87"/>
      <c r="B1228" s="110"/>
      <c r="C1228" s="110"/>
      <c r="D1228" s="110"/>
      <c r="E1228" s="110"/>
      <c r="F1228" s="110"/>
      <c r="G1228" s="110"/>
      <c r="H1228" s="110"/>
      <c r="I1228" s="110"/>
      <c r="J1228" s="110"/>
      <c r="K1228" s="110"/>
      <c r="L1228" s="110"/>
      <c r="M1228" s="110"/>
      <c r="N1228" s="110"/>
      <c r="O1228" s="110"/>
      <c r="P1228" s="110"/>
      <c r="Q1228" s="110"/>
      <c r="R1228" s="110"/>
      <c r="S1228" s="110"/>
      <c r="T1228" s="110"/>
      <c r="U1228" s="110"/>
      <c r="V1228" s="110"/>
      <c r="W1228" s="110"/>
      <c r="X1228" s="110"/>
      <c r="Y1228" s="110"/>
      <c r="Z1228" s="110"/>
      <c r="AA1228" s="110"/>
      <c r="AB1228" s="110"/>
      <c r="AC1228" s="110"/>
      <c r="AD1228" s="110"/>
      <c r="AE1228" s="110"/>
      <c r="AF1228" s="110"/>
      <c r="AG1228" s="87"/>
      <c r="AH1228" s="87"/>
    </row>
    <row r="1229" spans="1:34" ht="15" customHeight="1" x14ac:dyDescent="0.3">
      <c r="A1229" s="87"/>
      <c r="B1229" s="58"/>
      <c r="C1229" s="58"/>
      <c r="D1229" s="58"/>
      <c r="E1229" s="58"/>
      <c r="F1229" s="58"/>
      <c r="G1229" s="58"/>
      <c r="H1229" s="58"/>
      <c r="I1229" s="58"/>
      <c r="J1229" s="58"/>
      <c r="K1229" s="58"/>
      <c r="L1229" s="58"/>
      <c r="M1229" s="58"/>
      <c r="N1229" s="58"/>
      <c r="O1229" s="58"/>
      <c r="P1229" s="58"/>
      <c r="Q1229" s="58"/>
      <c r="R1229" s="58"/>
      <c r="S1229" s="58"/>
      <c r="T1229" s="58"/>
      <c r="U1229" s="58"/>
      <c r="V1229" s="58"/>
      <c r="W1229" s="58"/>
      <c r="X1229" s="58"/>
      <c r="Y1229" s="58"/>
      <c r="Z1229" s="58"/>
      <c r="AA1229" s="58"/>
      <c r="AB1229" s="58"/>
      <c r="AC1229" s="58"/>
      <c r="AD1229" s="58"/>
      <c r="AE1229" s="58"/>
      <c r="AF1229" s="58"/>
      <c r="AG1229" s="87"/>
      <c r="AH1229" s="87"/>
    </row>
    <row r="1230" spans="1:34" ht="15" customHeight="1" x14ac:dyDescent="0.3">
      <c r="A1230" s="87"/>
      <c r="B1230" s="87"/>
      <c r="C1230" s="87"/>
      <c r="D1230" s="87"/>
      <c r="E1230" s="87"/>
      <c r="F1230" s="87"/>
      <c r="G1230" s="87"/>
      <c r="H1230" s="87"/>
      <c r="I1230" s="87"/>
      <c r="J1230" s="87"/>
      <c r="K1230" s="87"/>
      <c r="L1230" s="87"/>
      <c r="M1230" s="87"/>
      <c r="N1230" s="87"/>
      <c r="O1230" s="87"/>
      <c r="P1230" s="87"/>
      <c r="Q1230" s="87"/>
      <c r="R1230" s="87"/>
      <c r="S1230" s="87"/>
      <c r="T1230" s="87"/>
      <c r="U1230" s="87"/>
      <c r="V1230" s="87"/>
      <c r="W1230" s="87"/>
      <c r="X1230" s="87"/>
      <c r="Y1230" s="87"/>
      <c r="Z1230" s="87"/>
      <c r="AA1230" s="87"/>
      <c r="AB1230" s="87"/>
      <c r="AC1230" s="87"/>
      <c r="AD1230" s="87"/>
      <c r="AE1230" s="87"/>
      <c r="AF1230" s="87"/>
      <c r="AG1230" s="87"/>
      <c r="AH1230" s="87"/>
    </row>
    <row r="1231" spans="1:34" ht="15" customHeight="1" x14ac:dyDescent="0.3">
      <c r="A1231" s="87"/>
      <c r="B1231" s="87"/>
      <c r="C1231" s="87"/>
      <c r="D1231" s="87"/>
      <c r="E1231" s="87"/>
      <c r="F1231" s="87"/>
      <c r="G1231" s="87"/>
      <c r="H1231" s="87"/>
      <c r="I1231" s="87"/>
      <c r="J1231" s="87"/>
      <c r="K1231" s="87"/>
      <c r="L1231" s="87"/>
      <c r="M1231" s="87"/>
      <c r="N1231" s="87"/>
      <c r="O1231" s="87"/>
      <c r="P1231" s="87"/>
      <c r="Q1231" s="87"/>
      <c r="R1231" s="87"/>
      <c r="S1231" s="87"/>
      <c r="T1231" s="87"/>
      <c r="U1231" s="87"/>
      <c r="V1231" s="87"/>
      <c r="W1231" s="87"/>
      <c r="X1231" s="87"/>
      <c r="Y1231" s="87"/>
      <c r="Z1231" s="87"/>
      <c r="AA1231" s="87"/>
      <c r="AB1231" s="87"/>
      <c r="AC1231" s="87"/>
      <c r="AD1231" s="87"/>
      <c r="AE1231" s="87"/>
      <c r="AF1231" s="87"/>
      <c r="AG1231" s="87"/>
      <c r="AH1231" s="87"/>
    </row>
    <row r="1232" spans="1:34" ht="15" customHeight="1" x14ac:dyDescent="0.3">
      <c r="A1232" s="87"/>
      <c r="B1232" s="87"/>
      <c r="C1232" s="87"/>
      <c r="D1232" s="87"/>
      <c r="E1232" s="87"/>
      <c r="F1232" s="87"/>
      <c r="G1232" s="87"/>
      <c r="H1232" s="87"/>
      <c r="I1232" s="87"/>
      <c r="J1232" s="87"/>
      <c r="K1232" s="87"/>
      <c r="L1232" s="87"/>
      <c r="M1232" s="87"/>
      <c r="N1232" s="87"/>
      <c r="O1232" s="87"/>
      <c r="P1232" s="87"/>
      <c r="Q1232" s="87"/>
      <c r="R1232" s="87"/>
      <c r="S1232" s="87"/>
      <c r="T1232" s="87"/>
      <c r="U1232" s="87"/>
      <c r="V1232" s="87"/>
      <c r="W1232" s="87"/>
      <c r="X1232" s="87"/>
      <c r="Y1232" s="87"/>
      <c r="Z1232" s="87"/>
      <c r="AA1232" s="87"/>
      <c r="AB1232" s="87"/>
      <c r="AC1232" s="87"/>
      <c r="AD1232" s="87"/>
      <c r="AE1232" s="87"/>
      <c r="AF1232" s="87"/>
      <c r="AG1232" s="87"/>
      <c r="AH1232" s="87"/>
    </row>
    <row r="1233" spans="1:34" ht="15" customHeight="1" x14ac:dyDescent="0.3">
      <c r="A1233" s="87"/>
      <c r="B1233" s="87"/>
      <c r="C1233" s="87"/>
      <c r="D1233" s="87"/>
      <c r="E1233" s="87"/>
      <c r="F1233" s="87"/>
      <c r="G1233" s="87"/>
      <c r="H1233" s="87"/>
      <c r="I1233" s="87"/>
      <c r="J1233" s="87"/>
      <c r="K1233" s="87"/>
      <c r="L1233" s="87"/>
      <c r="M1233" s="87"/>
      <c r="N1233" s="87"/>
      <c r="O1233" s="87"/>
      <c r="P1233" s="87"/>
      <c r="Q1233" s="87"/>
      <c r="R1233" s="87"/>
      <c r="S1233" s="87"/>
      <c r="T1233" s="87"/>
      <c r="U1233" s="87"/>
      <c r="V1233" s="87"/>
      <c r="W1233" s="87"/>
      <c r="X1233" s="87"/>
      <c r="Y1233" s="87"/>
      <c r="Z1233" s="87"/>
      <c r="AA1233" s="87"/>
      <c r="AB1233" s="87"/>
      <c r="AC1233" s="87"/>
      <c r="AD1233" s="87"/>
      <c r="AE1233" s="87"/>
      <c r="AF1233" s="87"/>
      <c r="AG1233" s="87"/>
      <c r="AH1233" s="87"/>
    </row>
    <row r="1234" spans="1:34" ht="15" customHeight="1" x14ac:dyDescent="0.3">
      <c r="A1234" s="87"/>
      <c r="B1234" s="87"/>
      <c r="C1234" s="87"/>
      <c r="D1234" s="87"/>
      <c r="E1234" s="87"/>
      <c r="F1234" s="87"/>
      <c r="G1234" s="87"/>
      <c r="H1234" s="87"/>
      <c r="I1234" s="87"/>
      <c r="J1234" s="87"/>
      <c r="K1234" s="87"/>
      <c r="L1234" s="87"/>
      <c r="M1234" s="87"/>
      <c r="N1234" s="87"/>
      <c r="O1234" s="87"/>
      <c r="P1234" s="87"/>
      <c r="Q1234" s="87"/>
      <c r="R1234" s="87"/>
      <c r="S1234" s="87"/>
      <c r="T1234" s="87"/>
      <c r="U1234" s="87"/>
      <c r="V1234" s="87"/>
      <c r="W1234" s="87"/>
      <c r="X1234" s="87"/>
      <c r="Y1234" s="87"/>
      <c r="Z1234" s="87"/>
      <c r="AA1234" s="87"/>
      <c r="AB1234" s="87"/>
      <c r="AC1234" s="87"/>
      <c r="AD1234" s="87"/>
      <c r="AE1234" s="87"/>
      <c r="AF1234" s="87"/>
      <c r="AG1234" s="87"/>
      <c r="AH1234" s="87"/>
    </row>
    <row r="1235" spans="1:34" ht="15" customHeight="1" x14ac:dyDescent="0.3">
      <c r="A1235" s="87"/>
      <c r="B1235" s="87"/>
      <c r="C1235" s="87"/>
      <c r="D1235" s="87"/>
      <c r="E1235" s="87"/>
      <c r="F1235" s="87"/>
      <c r="G1235" s="87"/>
      <c r="H1235" s="87"/>
      <c r="I1235" s="87"/>
      <c r="J1235" s="87"/>
      <c r="K1235" s="87"/>
      <c r="L1235" s="87"/>
      <c r="M1235" s="87"/>
      <c r="N1235" s="87"/>
      <c r="O1235" s="87"/>
      <c r="P1235" s="87"/>
      <c r="Q1235" s="87"/>
      <c r="R1235" s="87"/>
      <c r="S1235" s="87"/>
      <c r="T1235" s="87"/>
      <c r="U1235" s="87"/>
      <c r="V1235" s="87"/>
      <c r="W1235" s="87"/>
      <c r="X1235" s="87"/>
      <c r="Y1235" s="87"/>
      <c r="Z1235" s="87"/>
      <c r="AA1235" s="87"/>
      <c r="AB1235" s="87"/>
      <c r="AC1235" s="87"/>
      <c r="AD1235" s="87"/>
      <c r="AE1235" s="87"/>
      <c r="AF1235" s="87"/>
      <c r="AG1235" s="87"/>
      <c r="AH1235" s="87"/>
    </row>
    <row r="1236" spans="1:34" ht="15" customHeight="1" x14ac:dyDescent="0.3">
      <c r="A1236" s="87"/>
      <c r="B1236" s="87"/>
      <c r="C1236" s="87"/>
      <c r="D1236" s="87"/>
      <c r="E1236" s="87"/>
      <c r="F1236" s="87"/>
      <c r="G1236" s="87"/>
      <c r="H1236" s="87"/>
      <c r="I1236" s="87"/>
      <c r="J1236" s="87"/>
      <c r="K1236" s="87"/>
      <c r="L1236" s="87"/>
      <c r="M1236" s="87"/>
      <c r="N1236" s="87"/>
      <c r="O1236" s="87"/>
      <c r="P1236" s="87"/>
      <c r="Q1236" s="87"/>
      <c r="R1236" s="87"/>
      <c r="S1236" s="87"/>
      <c r="T1236" s="87"/>
      <c r="U1236" s="87"/>
      <c r="V1236" s="87"/>
      <c r="W1236" s="87"/>
      <c r="X1236" s="87"/>
      <c r="Y1236" s="87"/>
      <c r="Z1236" s="87"/>
      <c r="AA1236" s="87"/>
      <c r="AB1236" s="87"/>
      <c r="AC1236" s="87"/>
      <c r="AD1236" s="87"/>
      <c r="AE1236" s="87"/>
      <c r="AF1236" s="87"/>
      <c r="AG1236" s="87"/>
      <c r="AH1236" s="87"/>
    </row>
    <row r="1237" spans="1:34" ht="15" customHeight="1" x14ac:dyDescent="0.3">
      <c r="A1237" s="87"/>
      <c r="B1237" s="87"/>
      <c r="C1237" s="87"/>
      <c r="D1237" s="87"/>
      <c r="E1237" s="87"/>
      <c r="F1237" s="87"/>
      <c r="G1237" s="87"/>
      <c r="H1237" s="87"/>
      <c r="I1237" s="87"/>
      <c r="J1237" s="87"/>
      <c r="K1237" s="87"/>
      <c r="L1237" s="87"/>
      <c r="M1237" s="87"/>
      <c r="N1237" s="87"/>
      <c r="O1237" s="87"/>
      <c r="P1237" s="87"/>
      <c r="Q1237" s="87"/>
      <c r="R1237" s="87"/>
      <c r="S1237" s="87"/>
      <c r="T1237" s="87"/>
      <c r="U1237" s="87"/>
      <c r="V1237" s="87"/>
      <c r="W1237" s="87"/>
      <c r="X1237" s="87"/>
      <c r="Y1237" s="87"/>
      <c r="Z1237" s="87"/>
      <c r="AA1237" s="87"/>
      <c r="AB1237" s="87"/>
      <c r="AC1237" s="87"/>
      <c r="AD1237" s="87"/>
      <c r="AE1237" s="87"/>
      <c r="AF1237" s="87"/>
      <c r="AG1237" s="87"/>
      <c r="AH1237" s="87"/>
    </row>
    <row r="1238" spans="1:34" ht="15" customHeight="1" x14ac:dyDescent="0.3">
      <c r="A1238" s="87"/>
      <c r="B1238" s="87"/>
      <c r="C1238" s="87"/>
      <c r="D1238" s="87"/>
      <c r="E1238" s="87"/>
      <c r="F1238" s="87"/>
      <c r="G1238" s="87"/>
      <c r="H1238" s="87"/>
      <c r="I1238" s="87"/>
      <c r="J1238" s="87"/>
      <c r="K1238" s="87"/>
      <c r="L1238" s="87"/>
      <c r="M1238" s="87"/>
      <c r="N1238" s="87"/>
      <c r="O1238" s="87"/>
      <c r="P1238" s="87"/>
      <c r="Q1238" s="87"/>
      <c r="R1238" s="87"/>
      <c r="S1238" s="87"/>
      <c r="T1238" s="87"/>
      <c r="U1238" s="87"/>
      <c r="V1238" s="87"/>
      <c r="W1238" s="87"/>
      <c r="X1238" s="87"/>
      <c r="Y1238" s="87"/>
      <c r="Z1238" s="87"/>
      <c r="AA1238" s="87"/>
      <c r="AB1238" s="87"/>
      <c r="AC1238" s="87"/>
      <c r="AD1238" s="87"/>
      <c r="AE1238" s="87"/>
      <c r="AF1238" s="87"/>
      <c r="AG1238" s="87"/>
      <c r="AH1238" s="87"/>
    </row>
    <row r="1239" spans="1:34" ht="15" customHeight="1" x14ac:dyDescent="0.3">
      <c r="A1239" s="87"/>
      <c r="B1239" s="87"/>
      <c r="C1239" s="87"/>
      <c r="D1239" s="87"/>
      <c r="E1239" s="87"/>
      <c r="F1239" s="87"/>
      <c r="G1239" s="87"/>
      <c r="H1239" s="87"/>
      <c r="I1239" s="87"/>
      <c r="J1239" s="87"/>
      <c r="K1239" s="87"/>
      <c r="L1239" s="87"/>
      <c r="M1239" s="87"/>
      <c r="N1239" s="87"/>
      <c r="O1239" s="87"/>
      <c r="P1239" s="87"/>
      <c r="Q1239" s="87"/>
      <c r="R1239" s="87"/>
      <c r="S1239" s="87"/>
      <c r="T1239" s="87"/>
      <c r="U1239" s="87"/>
      <c r="V1239" s="87"/>
      <c r="W1239" s="87"/>
      <c r="X1239" s="87"/>
      <c r="Y1239" s="87"/>
      <c r="Z1239" s="87"/>
      <c r="AA1239" s="87"/>
      <c r="AB1239" s="87"/>
      <c r="AC1239" s="87"/>
      <c r="AD1239" s="87"/>
      <c r="AE1239" s="87"/>
      <c r="AF1239" s="87"/>
      <c r="AG1239" s="87"/>
      <c r="AH1239" s="87"/>
    </row>
    <row r="1240" spans="1:34" ht="15" customHeight="1" x14ac:dyDescent="0.3">
      <c r="A1240" s="87"/>
      <c r="B1240" s="87"/>
      <c r="C1240" s="87"/>
      <c r="D1240" s="87"/>
      <c r="E1240" s="87"/>
      <c r="F1240" s="87"/>
      <c r="G1240" s="87"/>
      <c r="H1240" s="87"/>
      <c r="I1240" s="87"/>
      <c r="J1240" s="87"/>
      <c r="K1240" s="87"/>
      <c r="L1240" s="87"/>
      <c r="M1240" s="87"/>
      <c r="N1240" s="87"/>
      <c r="O1240" s="87"/>
      <c r="P1240" s="87"/>
      <c r="Q1240" s="87"/>
      <c r="R1240" s="87"/>
      <c r="S1240" s="87"/>
      <c r="T1240" s="87"/>
      <c r="U1240" s="87"/>
      <c r="V1240" s="87"/>
      <c r="W1240" s="87"/>
      <c r="X1240" s="87"/>
      <c r="Y1240" s="87"/>
      <c r="Z1240" s="87"/>
      <c r="AA1240" s="87"/>
      <c r="AB1240" s="87"/>
      <c r="AC1240" s="87"/>
      <c r="AD1240" s="87"/>
      <c r="AE1240" s="87"/>
      <c r="AF1240" s="87"/>
      <c r="AG1240" s="87"/>
      <c r="AH1240" s="87"/>
    </row>
    <row r="1241" spans="1:34" ht="15" customHeight="1" x14ac:dyDescent="0.3">
      <c r="A1241" s="87"/>
      <c r="B1241" s="87"/>
      <c r="C1241" s="87"/>
      <c r="D1241" s="87"/>
      <c r="E1241" s="87"/>
      <c r="F1241" s="87"/>
      <c r="G1241" s="87"/>
      <c r="H1241" s="87"/>
      <c r="I1241" s="87"/>
      <c r="J1241" s="87"/>
      <c r="K1241" s="87"/>
      <c r="L1241" s="87"/>
      <c r="M1241" s="87"/>
      <c r="N1241" s="87"/>
      <c r="O1241" s="87"/>
      <c r="P1241" s="87"/>
      <c r="Q1241" s="87"/>
      <c r="R1241" s="87"/>
      <c r="S1241" s="87"/>
      <c r="T1241" s="87"/>
      <c r="U1241" s="87"/>
      <c r="V1241" s="87"/>
      <c r="W1241" s="87"/>
      <c r="X1241" s="87"/>
      <c r="Y1241" s="87"/>
      <c r="Z1241" s="87"/>
      <c r="AA1241" s="87"/>
      <c r="AB1241" s="87"/>
      <c r="AC1241" s="87"/>
      <c r="AD1241" s="87"/>
      <c r="AE1241" s="87"/>
      <c r="AF1241" s="87"/>
      <c r="AG1241" s="87"/>
      <c r="AH1241" s="87"/>
    </row>
    <row r="1242" spans="1:34" ht="15" customHeight="1" x14ac:dyDescent="0.3">
      <c r="A1242" s="87"/>
      <c r="B1242" s="87"/>
      <c r="C1242" s="87"/>
      <c r="D1242" s="87"/>
      <c r="E1242" s="87"/>
      <c r="F1242" s="87"/>
      <c r="G1242" s="87"/>
      <c r="H1242" s="87"/>
      <c r="I1242" s="87"/>
      <c r="J1242" s="87"/>
      <c r="K1242" s="87"/>
      <c r="L1242" s="87"/>
      <c r="M1242" s="87"/>
      <c r="N1242" s="87"/>
      <c r="O1242" s="87"/>
      <c r="P1242" s="87"/>
      <c r="Q1242" s="87"/>
      <c r="R1242" s="87"/>
      <c r="S1242" s="87"/>
      <c r="T1242" s="87"/>
      <c r="U1242" s="87"/>
      <c r="V1242" s="87"/>
      <c r="W1242" s="87"/>
      <c r="X1242" s="87"/>
      <c r="Y1242" s="87"/>
      <c r="Z1242" s="87"/>
      <c r="AA1242" s="87"/>
      <c r="AB1242" s="87"/>
      <c r="AC1242" s="87"/>
      <c r="AD1242" s="87"/>
      <c r="AE1242" s="87"/>
      <c r="AF1242" s="87"/>
      <c r="AG1242" s="87"/>
      <c r="AH1242" s="87"/>
    </row>
    <row r="1243" spans="1:34" ht="15" customHeight="1" x14ac:dyDescent="0.3">
      <c r="A1243" s="87"/>
      <c r="B1243" s="87"/>
      <c r="C1243" s="87"/>
      <c r="D1243" s="87"/>
      <c r="E1243" s="87"/>
      <c r="F1243" s="87"/>
      <c r="G1243" s="87"/>
      <c r="H1243" s="87"/>
      <c r="I1243" s="87"/>
      <c r="J1243" s="87"/>
      <c r="K1243" s="87"/>
      <c r="L1243" s="87"/>
      <c r="M1243" s="87"/>
      <c r="N1243" s="87"/>
      <c r="O1243" s="87"/>
      <c r="P1243" s="87"/>
      <c r="Q1243" s="87"/>
      <c r="R1243" s="87"/>
      <c r="S1243" s="87"/>
      <c r="T1243" s="87"/>
      <c r="U1243" s="87"/>
      <c r="V1243" s="87"/>
      <c r="W1243" s="87"/>
      <c r="X1243" s="87"/>
      <c r="Y1243" s="87"/>
      <c r="Z1243" s="87"/>
      <c r="AA1243" s="87"/>
      <c r="AB1243" s="87"/>
      <c r="AC1243" s="87"/>
      <c r="AD1243" s="87"/>
      <c r="AE1243" s="87"/>
      <c r="AF1243" s="87"/>
      <c r="AG1243" s="87"/>
      <c r="AH1243" s="87"/>
    </row>
    <row r="1244" spans="1:34" ht="15" customHeight="1" x14ac:dyDescent="0.3">
      <c r="A1244" s="87"/>
      <c r="B1244" s="87"/>
      <c r="C1244" s="87"/>
      <c r="D1244" s="87"/>
      <c r="E1244" s="87"/>
      <c r="F1244" s="87"/>
      <c r="G1244" s="87"/>
      <c r="H1244" s="87"/>
      <c r="I1244" s="87"/>
      <c r="J1244" s="87"/>
      <c r="K1244" s="87"/>
      <c r="L1244" s="87"/>
      <c r="M1244" s="87"/>
      <c r="N1244" s="87"/>
      <c r="O1244" s="87"/>
      <c r="P1244" s="87"/>
      <c r="Q1244" s="87"/>
      <c r="R1244" s="87"/>
      <c r="S1244" s="87"/>
      <c r="T1244" s="87"/>
      <c r="U1244" s="87"/>
      <c r="V1244" s="87"/>
      <c r="W1244" s="87"/>
      <c r="X1244" s="87"/>
      <c r="Y1244" s="87"/>
      <c r="Z1244" s="87"/>
      <c r="AA1244" s="87"/>
      <c r="AB1244" s="87"/>
      <c r="AC1244" s="87"/>
      <c r="AD1244" s="87"/>
      <c r="AE1244" s="87"/>
      <c r="AF1244" s="87"/>
      <c r="AG1244" s="87"/>
      <c r="AH1244" s="87"/>
    </row>
    <row r="1245" spans="1:34" ht="15" customHeight="1" x14ac:dyDescent="0.3">
      <c r="A1245" s="87"/>
      <c r="B1245" s="87"/>
      <c r="C1245" s="87"/>
      <c r="D1245" s="87"/>
      <c r="E1245" s="87"/>
      <c r="F1245" s="87"/>
      <c r="G1245" s="87"/>
      <c r="H1245" s="87"/>
      <c r="I1245" s="87"/>
      <c r="J1245" s="87"/>
      <c r="K1245" s="87"/>
      <c r="L1245" s="87"/>
      <c r="M1245" s="87"/>
      <c r="N1245" s="87"/>
      <c r="O1245" s="87"/>
      <c r="P1245" s="87"/>
      <c r="Q1245" s="87"/>
      <c r="R1245" s="87"/>
      <c r="S1245" s="87"/>
      <c r="T1245" s="87"/>
      <c r="U1245" s="87"/>
      <c r="V1245" s="87"/>
      <c r="W1245" s="87"/>
      <c r="X1245" s="87"/>
      <c r="Y1245" s="87"/>
      <c r="Z1245" s="87"/>
      <c r="AA1245" s="87"/>
      <c r="AB1245" s="87"/>
      <c r="AC1245" s="87"/>
      <c r="AD1245" s="87"/>
      <c r="AE1245" s="87"/>
      <c r="AF1245" s="87"/>
      <c r="AG1245" s="87"/>
      <c r="AH1245" s="87"/>
    </row>
    <row r="1246" spans="1:34" ht="15" customHeight="1" x14ac:dyDescent="0.3">
      <c r="A1246" s="87"/>
      <c r="B1246" s="87"/>
      <c r="C1246" s="87"/>
      <c r="D1246" s="87"/>
      <c r="E1246" s="87"/>
      <c r="F1246" s="87"/>
      <c r="G1246" s="87"/>
      <c r="H1246" s="87"/>
      <c r="I1246" s="87"/>
      <c r="J1246" s="87"/>
      <c r="K1246" s="87"/>
      <c r="L1246" s="87"/>
      <c r="M1246" s="87"/>
      <c r="N1246" s="87"/>
      <c r="O1246" s="87"/>
      <c r="P1246" s="87"/>
      <c r="Q1246" s="87"/>
      <c r="R1246" s="87"/>
      <c r="S1246" s="87"/>
      <c r="T1246" s="87"/>
      <c r="U1246" s="87"/>
      <c r="V1246" s="87"/>
      <c r="W1246" s="87"/>
      <c r="X1246" s="87"/>
      <c r="Y1246" s="87"/>
      <c r="Z1246" s="87"/>
      <c r="AA1246" s="87"/>
      <c r="AB1246" s="87"/>
      <c r="AC1246" s="87"/>
      <c r="AD1246" s="87"/>
      <c r="AE1246" s="87"/>
      <c r="AF1246" s="87"/>
      <c r="AG1246" s="87"/>
      <c r="AH1246" s="87"/>
    </row>
    <row r="1247" spans="1:34" ht="15" customHeight="1" x14ac:dyDescent="0.3">
      <c r="A1247" s="87"/>
      <c r="B1247" s="87"/>
      <c r="C1247" s="87"/>
      <c r="D1247" s="87"/>
      <c r="E1247" s="87"/>
      <c r="F1247" s="87"/>
      <c r="G1247" s="87"/>
      <c r="H1247" s="87"/>
      <c r="I1247" s="87"/>
      <c r="J1247" s="87"/>
      <c r="K1247" s="87"/>
      <c r="L1247" s="87"/>
      <c r="M1247" s="87"/>
      <c r="N1247" s="87"/>
      <c r="O1247" s="87"/>
      <c r="P1247" s="87"/>
      <c r="Q1247" s="87"/>
      <c r="R1247" s="87"/>
      <c r="S1247" s="87"/>
      <c r="T1247" s="87"/>
      <c r="U1247" s="87"/>
      <c r="V1247" s="87"/>
      <c r="W1247" s="87"/>
      <c r="X1247" s="87"/>
      <c r="Y1247" s="87"/>
      <c r="Z1247" s="87"/>
      <c r="AA1247" s="87"/>
      <c r="AB1247" s="87"/>
      <c r="AC1247" s="87"/>
      <c r="AD1247" s="87"/>
      <c r="AE1247" s="87"/>
      <c r="AF1247" s="87"/>
      <c r="AG1247" s="87"/>
      <c r="AH1247" s="87"/>
    </row>
    <row r="1248" spans="1:34" ht="15" customHeight="1" x14ac:dyDescent="0.3">
      <c r="A1248" s="87"/>
      <c r="B1248" s="87"/>
      <c r="C1248" s="87"/>
      <c r="D1248" s="87"/>
      <c r="E1248" s="87"/>
      <c r="F1248" s="87"/>
      <c r="G1248" s="87"/>
      <c r="H1248" s="87"/>
      <c r="I1248" s="87"/>
      <c r="J1248" s="87"/>
      <c r="K1248" s="87"/>
      <c r="L1248" s="87"/>
      <c r="M1248" s="87"/>
      <c r="N1248" s="87"/>
      <c r="O1248" s="87"/>
      <c r="P1248" s="87"/>
      <c r="Q1248" s="87"/>
      <c r="R1248" s="87"/>
      <c r="S1248" s="87"/>
      <c r="T1248" s="87"/>
      <c r="U1248" s="87"/>
      <c r="V1248" s="87"/>
      <c r="W1248" s="87"/>
      <c r="X1248" s="87"/>
      <c r="Y1248" s="87"/>
      <c r="Z1248" s="87"/>
      <c r="AA1248" s="87"/>
      <c r="AB1248" s="87"/>
      <c r="AC1248" s="87"/>
      <c r="AD1248" s="87"/>
      <c r="AE1248" s="87"/>
      <c r="AF1248" s="87"/>
      <c r="AG1248" s="87"/>
      <c r="AH1248" s="87"/>
    </row>
    <row r="1249" spans="1:34" ht="15" customHeight="1" x14ac:dyDescent="0.3">
      <c r="A1249" s="87"/>
      <c r="B1249" s="87"/>
      <c r="C1249" s="87"/>
      <c r="D1249" s="87"/>
      <c r="E1249" s="87"/>
      <c r="F1249" s="87"/>
      <c r="G1249" s="87"/>
      <c r="H1249" s="87"/>
      <c r="I1249" s="87"/>
      <c r="J1249" s="87"/>
      <c r="K1249" s="87"/>
      <c r="L1249" s="87"/>
      <c r="M1249" s="87"/>
      <c r="N1249" s="87"/>
      <c r="O1249" s="87"/>
      <c r="P1249" s="87"/>
      <c r="Q1249" s="87"/>
      <c r="R1249" s="87"/>
      <c r="S1249" s="87"/>
      <c r="T1249" s="87"/>
      <c r="U1249" s="87"/>
      <c r="V1249" s="87"/>
      <c r="W1249" s="87"/>
      <c r="X1249" s="87"/>
      <c r="Y1249" s="87"/>
      <c r="Z1249" s="87"/>
      <c r="AA1249" s="87"/>
      <c r="AB1249" s="87"/>
      <c r="AC1249" s="87"/>
      <c r="AD1249" s="87"/>
      <c r="AE1249" s="87"/>
      <c r="AF1249" s="87"/>
      <c r="AG1249" s="87"/>
      <c r="AH1249" s="87"/>
    </row>
    <row r="1250" spans="1:34" ht="15" customHeight="1" x14ac:dyDescent="0.3">
      <c r="A1250" s="87"/>
      <c r="B1250" s="87"/>
      <c r="C1250" s="87"/>
      <c r="D1250" s="87"/>
      <c r="E1250" s="87"/>
      <c r="F1250" s="87"/>
      <c r="G1250" s="87"/>
      <c r="H1250" s="87"/>
      <c r="I1250" s="87"/>
      <c r="J1250" s="87"/>
      <c r="K1250" s="87"/>
      <c r="L1250" s="87"/>
      <c r="M1250" s="87"/>
      <c r="N1250" s="87"/>
      <c r="O1250" s="87"/>
      <c r="P1250" s="87"/>
      <c r="Q1250" s="87"/>
      <c r="R1250" s="87"/>
      <c r="S1250" s="87"/>
      <c r="T1250" s="87"/>
      <c r="U1250" s="87"/>
      <c r="V1250" s="87"/>
      <c r="W1250" s="87"/>
      <c r="X1250" s="87"/>
      <c r="Y1250" s="87"/>
      <c r="Z1250" s="87"/>
      <c r="AA1250" s="87"/>
      <c r="AB1250" s="87"/>
      <c r="AC1250" s="87"/>
      <c r="AD1250" s="87"/>
      <c r="AE1250" s="87"/>
      <c r="AF1250" s="87"/>
      <c r="AG1250" s="87"/>
      <c r="AH1250" s="87"/>
    </row>
    <row r="1251" spans="1:34" ht="15" customHeight="1" x14ac:dyDescent="0.3">
      <c r="A1251" s="87"/>
      <c r="B1251" s="87"/>
      <c r="C1251" s="87"/>
      <c r="D1251" s="87"/>
      <c r="E1251" s="87"/>
      <c r="F1251" s="87"/>
      <c r="G1251" s="87"/>
      <c r="H1251" s="87"/>
      <c r="I1251" s="87"/>
      <c r="J1251" s="87"/>
      <c r="K1251" s="87"/>
      <c r="L1251" s="87"/>
      <c r="M1251" s="87"/>
      <c r="N1251" s="87"/>
      <c r="O1251" s="87"/>
      <c r="P1251" s="87"/>
      <c r="Q1251" s="87"/>
      <c r="R1251" s="87"/>
      <c r="S1251" s="87"/>
      <c r="T1251" s="87"/>
      <c r="U1251" s="87"/>
      <c r="V1251" s="87"/>
      <c r="W1251" s="87"/>
      <c r="X1251" s="87"/>
      <c r="Y1251" s="87"/>
      <c r="Z1251" s="87"/>
      <c r="AA1251" s="87"/>
      <c r="AB1251" s="87"/>
      <c r="AC1251" s="87"/>
      <c r="AD1251" s="87"/>
      <c r="AE1251" s="87"/>
      <c r="AF1251" s="87"/>
      <c r="AG1251" s="87"/>
      <c r="AH1251" s="87"/>
    </row>
    <row r="1252" spans="1:34" ht="15" customHeight="1" x14ac:dyDescent="0.3">
      <c r="A1252" s="87"/>
      <c r="B1252" s="87"/>
      <c r="C1252" s="87"/>
      <c r="D1252" s="87"/>
      <c r="E1252" s="87"/>
      <c r="F1252" s="87"/>
      <c r="G1252" s="87"/>
      <c r="H1252" s="87"/>
      <c r="I1252" s="87"/>
      <c r="J1252" s="87"/>
      <c r="K1252" s="87"/>
      <c r="L1252" s="87"/>
      <c r="M1252" s="87"/>
      <c r="N1252" s="87"/>
      <c r="O1252" s="87"/>
      <c r="P1252" s="87"/>
      <c r="Q1252" s="87"/>
      <c r="R1252" s="87"/>
      <c r="S1252" s="87"/>
      <c r="T1252" s="87"/>
      <c r="U1252" s="87"/>
      <c r="V1252" s="87"/>
      <c r="W1252" s="87"/>
      <c r="X1252" s="87"/>
      <c r="Y1252" s="87"/>
      <c r="Z1252" s="87"/>
      <c r="AA1252" s="87"/>
      <c r="AB1252" s="87"/>
      <c r="AC1252" s="87"/>
      <c r="AD1252" s="87"/>
      <c r="AE1252" s="87"/>
      <c r="AF1252" s="87"/>
      <c r="AG1252" s="87"/>
      <c r="AH1252" s="87"/>
    </row>
    <row r="1253" spans="1:34" ht="15" customHeight="1" x14ac:dyDescent="0.3">
      <c r="A1253" s="87"/>
      <c r="B1253" s="87"/>
      <c r="C1253" s="87"/>
      <c r="D1253" s="87"/>
      <c r="E1253" s="87"/>
      <c r="F1253" s="87"/>
      <c r="G1253" s="87"/>
      <c r="H1253" s="87"/>
      <c r="I1253" s="87"/>
      <c r="J1253" s="87"/>
      <c r="K1253" s="87"/>
      <c r="L1253" s="87"/>
      <c r="M1253" s="87"/>
      <c r="N1253" s="87"/>
      <c r="O1253" s="87"/>
      <c r="P1253" s="87"/>
      <c r="Q1253" s="87"/>
      <c r="R1253" s="87"/>
      <c r="S1253" s="87"/>
      <c r="T1253" s="87"/>
      <c r="U1253" s="87"/>
      <c r="V1253" s="87"/>
      <c r="W1253" s="87"/>
      <c r="X1253" s="87"/>
      <c r="Y1253" s="87"/>
      <c r="Z1253" s="87"/>
      <c r="AA1253" s="87"/>
      <c r="AB1253" s="87"/>
      <c r="AC1253" s="87"/>
      <c r="AD1253" s="87"/>
      <c r="AE1253" s="87"/>
      <c r="AF1253" s="87"/>
      <c r="AG1253" s="87"/>
      <c r="AH1253" s="87"/>
    </row>
    <row r="1254" spans="1:34" ht="15" customHeight="1" x14ac:dyDescent="0.3">
      <c r="A1254" s="87"/>
      <c r="B1254" s="87"/>
      <c r="C1254" s="87"/>
      <c r="D1254" s="87"/>
      <c r="E1254" s="87"/>
      <c r="F1254" s="87"/>
      <c r="G1254" s="87"/>
      <c r="H1254" s="87"/>
      <c r="I1254" s="87"/>
      <c r="J1254" s="87"/>
      <c r="K1254" s="87"/>
      <c r="L1254" s="87"/>
      <c r="M1254" s="87"/>
      <c r="N1254" s="87"/>
      <c r="O1254" s="87"/>
      <c r="P1254" s="87"/>
      <c r="Q1254" s="87"/>
      <c r="R1254" s="87"/>
      <c r="S1254" s="87"/>
      <c r="T1254" s="87"/>
      <c r="U1254" s="87"/>
      <c r="V1254" s="87"/>
      <c r="W1254" s="87"/>
      <c r="X1254" s="87"/>
      <c r="Y1254" s="87"/>
      <c r="Z1254" s="87"/>
      <c r="AA1254" s="87"/>
      <c r="AB1254" s="87"/>
      <c r="AC1254" s="87"/>
      <c r="AD1254" s="87"/>
      <c r="AE1254" s="87"/>
      <c r="AF1254" s="87"/>
      <c r="AG1254" s="87"/>
      <c r="AH1254" s="87"/>
    </row>
    <row r="1255" spans="1:34" ht="15" customHeight="1" x14ac:dyDescent="0.3">
      <c r="A1255" s="87"/>
      <c r="B1255" s="87"/>
      <c r="C1255" s="87"/>
      <c r="D1255" s="87"/>
      <c r="E1255" s="87"/>
      <c r="F1255" s="87"/>
      <c r="G1255" s="87"/>
      <c r="H1255" s="87"/>
      <c r="I1255" s="87"/>
      <c r="J1255" s="87"/>
      <c r="K1255" s="87"/>
      <c r="L1255" s="87"/>
      <c r="M1255" s="87"/>
      <c r="N1255" s="87"/>
      <c r="O1255" s="87"/>
      <c r="P1255" s="87"/>
      <c r="Q1255" s="87"/>
      <c r="R1255" s="87"/>
      <c r="S1255" s="87"/>
      <c r="T1255" s="87"/>
      <c r="U1255" s="87"/>
      <c r="V1255" s="87"/>
      <c r="W1255" s="87"/>
      <c r="X1255" s="87"/>
      <c r="Y1255" s="87"/>
      <c r="Z1255" s="87"/>
      <c r="AA1255" s="87"/>
      <c r="AB1255" s="87"/>
      <c r="AC1255" s="87"/>
      <c r="AD1255" s="87"/>
      <c r="AE1255" s="87"/>
      <c r="AF1255" s="87"/>
      <c r="AG1255" s="87"/>
      <c r="AH1255" s="87"/>
    </row>
    <row r="1256" spans="1:34" ht="15" customHeight="1" x14ac:dyDescent="0.3">
      <c r="A1256" s="87"/>
      <c r="B1256" s="87"/>
      <c r="C1256" s="87"/>
      <c r="D1256" s="87"/>
      <c r="E1256" s="87"/>
      <c r="F1256" s="87"/>
      <c r="G1256" s="87"/>
      <c r="H1256" s="87"/>
      <c r="I1256" s="87"/>
      <c r="J1256" s="87"/>
      <c r="K1256" s="87"/>
      <c r="L1256" s="87"/>
      <c r="M1256" s="87"/>
      <c r="N1256" s="87"/>
      <c r="O1256" s="87"/>
      <c r="P1256" s="87"/>
      <c r="Q1256" s="87"/>
      <c r="R1256" s="87"/>
      <c r="S1256" s="87"/>
      <c r="T1256" s="87"/>
      <c r="U1256" s="87"/>
      <c r="V1256" s="87"/>
      <c r="W1256" s="87"/>
      <c r="X1256" s="87"/>
      <c r="Y1256" s="87"/>
      <c r="Z1256" s="87"/>
      <c r="AA1256" s="87"/>
      <c r="AB1256" s="87"/>
      <c r="AC1256" s="87"/>
      <c r="AD1256" s="87"/>
      <c r="AE1256" s="87"/>
      <c r="AF1256" s="87"/>
      <c r="AG1256" s="87"/>
      <c r="AH1256" s="87"/>
    </row>
    <row r="1257" spans="1:34" ht="15" customHeight="1" x14ac:dyDescent="0.3">
      <c r="A1257" s="87"/>
      <c r="B1257" s="87"/>
      <c r="C1257" s="87"/>
      <c r="D1257" s="87"/>
      <c r="E1257" s="87"/>
      <c r="F1257" s="87"/>
      <c r="G1257" s="87"/>
      <c r="H1257" s="87"/>
      <c r="I1257" s="87"/>
      <c r="J1257" s="87"/>
      <c r="K1257" s="87"/>
      <c r="L1257" s="87"/>
      <c r="M1257" s="87"/>
      <c r="N1257" s="87"/>
      <c r="O1257" s="87"/>
      <c r="P1257" s="87"/>
      <c r="Q1257" s="87"/>
      <c r="R1257" s="87"/>
      <c r="S1257" s="87"/>
      <c r="T1257" s="87"/>
      <c r="U1257" s="87"/>
      <c r="V1257" s="87"/>
      <c r="W1257" s="87"/>
      <c r="X1257" s="87"/>
      <c r="Y1257" s="87"/>
      <c r="Z1257" s="87"/>
      <c r="AA1257" s="87"/>
      <c r="AB1257" s="87"/>
      <c r="AC1257" s="87"/>
      <c r="AD1257" s="87"/>
      <c r="AE1257" s="87"/>
      <c r="AF1257" s="87"/>
      <c r="AG1257" s="87"/>
      <c r="AH1257" s="87"/>
    </row>
    <row r="1258" spans="1:34" ht="15" customHeight="1" x14ac:dyDescent="0.3">
      <c r="A1258" s="87"/>
      <c r="B1258" s="87"/>
      <c r="C1258" s="87"/>
      <c r="D1258" s="87"/>
      <c r="E1258" s="87"/>
      <c r="F1258" s="87"/>
      <c r="G1258" s="87"/>
      <c r="H1258" s="87"/>
      <c r="I1258" s="87"/>
      <c r="J1258" s="87"/>
      <c r="K1258" s="87"/>
      <c r="L1258" s="87"/>
      <c r="M1258" s="87"/>
      <c r="N1258" s="87"/>
      <c r="O1258" s="87"/>
      <c r="P1258" s="87"/>
      <c r="Q1258" s="87"/>
      <c r="R1258" s="87"/>
      <c r="S1258" s="87"/>
      <c r="T1258" s="87"/>
      <c r="U1258" s="87"/>
      <c r="V1258" s="87"/>
      <c r="W1258" s="87"/>
      <c r="X1258" s="87"/>
      <c r="Y1258" s="87"/>
      <c r="Z1258" s="87"/>
      <c r="AA1258" s="87"/>
      <c r="AB1258" s="87"/>
      <c r="AC1258" s="87"/>
      <c r="AD1258" s="87"/>
      <c r="AE1258" s="87"/>
      <c r="AF1258" s="87"/>
      <c r="AG1258" s="87"/>
      <c r="AH1258" s="87"/>
    </row>
    <row r="1259" spans="1:34" ht="15" customHeight="1" x14ac:dyDescent="0.3">
      <c r="A1259" s="87"/>
      <c r="B1259" s="87"/>
      <c r="C1259" s="87"/>
      <c r="D1259" s="87"/>
      <c r="E1259" s="87"/>
      <c r="F1259" s="87"/>
      <c r="G1259" s="87"/>
      <c r="H1259" s="87"/>
      <c r="I1259" s="87"/>
      <c r="J1259" s="87"/>
      <c r="K1259" s="87"/>
      <c r="L1259" s="87"/>
      <c r="M1259" s="87"/>
      <c r="N1259" s="87"/>
      <c r="O1259" s="87"/>
      <c r="P1259" s="87"/>
      <c r="Q1259" s="87"/>
      <c r="R1259" s="87"/>
      <c r="S1259" s="87"/>
      <c r="T1259" s="87"/>
      <c r="U1259" s="87"/>
      <c r="V1259" s="87"/>
      <c r="W1259" s="87"/>
      <c r="X1259" s="87"/>
      <c r="Y1259" s="87"/>
      <c r="Z1259" s="87"/>
      <c r="AA1259" s="87"/>
      <c r="AB1259" s="87"/>
      <c r="AC1259" s="87"/>
      <c r="AD1259" s="87"/>
      <c r="AE1259" s="87"/>
      <c r="AF1259" s="87"/>
      <c r="AG1259" s="87"/>
      <c r="AH1259" s="87"/>
    </row>
    <row r="1260" spans="1:34" ht="15" customHeight="1" x14ac:dyDescent="0.3">
      <c r="A1260" s="87"/>
      <c r="B1260" s="87"/>
      <c r="C1260" s="87"/>
      <c r="D1260" s="87"/>
      <c r="E1260" s="87"/>
      <c r="F1260" s="87"/>
      <c r="G1260" s="87"/>
      <c r="H1260" s="87"/>
      <c r="I1260" s="87"/>
      <c r="J1260" s="87"/>
      <c r="K1260" s="87"/>
      <c r="L1260" s="87"/>
      <c r="M1260" s="87"/>
      <c r="N1260" s="87"/>
      <c r="O1260" s="87"/>
      <c r="P1260" s="87"/>
      <c r="Q1260" s="87"/>
      <c r="R1260" s="87"/>
      <c r="S1260" s="87"/>
      <c r="T1260" s="87"/>
      <c r="U1260" s="87"/>
      <c r="V1260" s="87"/>
      <c r="W1260" s="87"/>
      <c r="X1260" s="87"/>
      <c r="Y1260" s="87"/>
      <c r="Z1260" s="87"/>
      <c r="AA1260" s="87"/>
      <c r="AB1260" s="87"/>
      <c r="AC1260" s="87"/>
      <c r="AD1260" s="87"/>
      <c r="AE1260" s="87"/>
      <c r="AF1260" s="87"/>
      <c r="AG1260" s="87"/>
      <c r="AH1260" s="87"/>
    </row>
    <row r="1261" spans="1:34" ht="15" customHeight="1" x14ac:dyDescent="0.3">
      <c r="A1261" s="87"/>
      <c r="B1261" s="87"/>
      <c r="C1261" s="87"/>
      <c r="D1261" s="87"/>
      <c r="E1261" s="87"/>
      <c r="F1261" s="87"/>
      <c r="G1261" s="87"/>
      <c r="H1261" s="87"/>
      <c r="I1261" s="87"/>
      <c r="J1261" s="87"/>
      <c r="K1261" s="87"/>
      <c r="L1261" s="87"/>
      <c r="M1261" s="87"/>
      <c r="N1261" s="87"/>
      <c r="O1261" s="87"/>
      <c r="P1261" s="87"/>
      <c r="Q1261" s="87"/>
      <c r="R1261" s="87"/>
      <c r="S1261" s="87"/>
      <c r="T1261" s="87"/>
      <c r="U1261" s="87"/>
      <c r="V1261" s="87"/>
      <c r="W1261" s="87"/>
      <c r="X1261" s="87"/>
      <c r="Y1261" s="87"/>
      <c r="Z1261" s="87"/>
      <c r="AA1261" s="87"/>
      <c r="AB1261" s="87"/>
      <c r="AC1261" s="87"/>
      <c r="AD1261" s="87"/>
      <c r="AE1261" s="87"/>
      <c r="AF1261" s="87"/>
      <c r="AG1261" s="87"/>
      <c r="AH1261" s="87"/>
    </row>
    <row r="1262" spans="1:34" ht="15" customHeight="1" x14ac:dyDescent="0.3">
      <c r="A1262" s="87"/>
      <c r="B1262" s="87"/>
      <c r="C1262" s="87"/>
      <c r="D1262" s="87"/>
      <c r="E1262" s="87"/>
      <c r="F1262" s="87"/>
      <c r="G1262" s="87"/>
      <c r="H1262" s="87"/>
      <c r="I1262" s="87"/>
      <c r="J1262" s="87"/>
      <c r="K1262" s="87"/>
      <c r="L1262" s="87"/>
      <c r="M1262" s="87"/>
      <c r="N1262" s="87"/>
      <c r="O1262" s="87"/>
      <c r="P1262" s="87"/>
      <c r="Q1262" s="87"/>
      <c r="R1262" s="87"/>
      <c r="S1262" s="87"/>
      <c r="T1262" s="87"/>
      <c r="U1262" s="87"/>
      <c r="V1262" s="87"/>
      <c r="W1262" s="87"/>
      <c r="X1262" s="87"/>
      <c r="Y1262" s="87"/>
      <c r="Z1262" s="87"/>
      <c r="AA1262" s="87"/>
      <c r="AB1262" s="87"/>
      <c r="AC1262" s="87"/>
      <c r="AD1262" s="87"/>
      <c r="AE1262" s="87"/>
      <c r="AF1262" s="87"/>
      <c r="AG1262" s="87"/>
      <c r="AH1262" s="87"/>
    </row>
    <row r="1263" spans="1:34" ht="15" customHeight="1" x14ac:dyDescent="0.3">
      <c r="A1263" s="87"/>
      <c r="B1263" s="87"/>
      <c r="C1263" s="87"/>
      <c r="D1263" s="87"/>
      <c r="E1263" s="87"/>
      <c r="F1263" s="87"/>
      <c r="G1263" s="87"/>
      <c r="H1263" s="87"/>
      <c r="I1263" s="87"/>
      <c r="J1263" s="87"/>
      <c r="K1263" s="87"/>
      <c r="L1263" s="87"/>
      <c r="M1263" s="87"/>
      <c r="N1263" s="87"/>
      <c r="O1263" s="87"/>
      <c r="P1263" s="87"/>
      <c r="Q1263" s="87"/>
      <c r="R1263" s="87"/>
      <c r="S1263" s="87"/>
      <c r="T1263" s="87"/>
      <c r="U1263" s="87"/>
      <c r="V1263" s="87"/>
      <c r="W1263" s="87"/>
      <c r="X1263" s="87"/>
      <c r="Y1263" s="87"/>
      <c r="Z1263" s="87"/>
      <c r="AA1263" s="87"/>
      <c r="AB1263" s="87"/>
      <c r="AC1263" s="87"/>
      <c r="AD1263" s="87"/>
      <c r="AE1263" s="87"/>
      <c r="AF1263" s="87"/>
      <c r="AG1263" s="87"/>
      <c r="AH1263" s="87"/>
    </row>
    <row r="1264" spans="1:34" ht="15" customHeight="1" x14ac:dyDescent="0.3">
      <c r="A1264" s="87"/>
      <c r="B1264" s="87"/>
      <c r="C1264" s="87"/>
      <c r="D1264" s="87"/>
      <c r="E1264" s="87"/>
      <c r="F1264" s="87"/>
      <c r="G1264" s="87"/>
      <c r="H1264" s="87"/>
      <c r="I1264" s="87"/>
      <c r="J1264" s="87"/>
      <c r="K1264" s="87"/>
      <c r="L1264" s="87"/>
      <c r="M1264" s="87"/>
      <c r="N1264" s="87"/>
      <c r="O1264" s="87"/>
      <c r="P1264" s="87"/>
      <c r="Q1264" s="87"/>
      <c r="R1264" s="87"/>
      <c r="S1264" s="87"/>
      <c r="T1264" s="87"/>
      <c r="U1264" s="87"/>
      <c r="V1264" s="87"/>
      <c r="W1264" s="87"/>
      <c r="X1264" s="87"/>
      <c r="Y1264" s="87"/>
      <c r="Z1264" s="87"/>
      <c r="AA1264" s="87"/>
      <c r="AB1264" s="87"/>
      <c r="AC1264" s="87"/>
      <c r="AD1264" s="87"/>
      <c r="AE1264" s="87"/>
      <c r="AF1264" s="87"/>
      <c r="AG1264" s="87"/>
      <c r="AH1264" s="87"/>
    </row>
    <row r="1265" spans="1:34" ht="15" customHeight="1" x14ac:dyDescent="0.3">
      <c r="A1265" s="87"/>
      <c r="B1265" s="87"/>
      <c r="C1265" s="87"/>
      <c r="D1265" s="87"/>
      <c r="E1265" s="87"/>
      <c r="F1265" s="87"/>
      <c r="G1265" s="87"/>
      <c r="H1265" s="87"/>
      <c r="I1265" s="87"/>
      <c r="J1265" s="87"/>
      <c r="K1265" s="87"/>
      <c r="L1265" s="87"/>
      <c r="M1265" s="87"/>
      <c r="N1265" s="87"/>
      <c r="O1265" s="87"/>
      <c r="P1265" s="87"/>
      <c r="Q1265" s="87"/>
      <c r="R1265" s="87"/>
      <c r="S1265" s="87"/>
      <c r="T1265" s="87"/>
      <c r="U1265" s="87"/>
      <c r="V1265" s="87"/>
      <c r="W1265" s="87"/>
      <c r="X1265" s="87"/>
      <c r="Y1265" s="87"/>
      <c r="Z1265" s="87"/>
      <c r="AA1265" s="87"/>
      <c r="AB1265" s="87"/>
      <c r="AC1265" s="87"/>
      <c r="AD1265" s="87"/>
      <c r="AE1265" s="87"/>
      <c r="AF1265" s="87"/>
      <c r="AG1265" s="87"/>
      <c r="AH1265" s="87"/>
    </row>
    <row r="1266" spans="1:34" ht="15" customHeight="1" x14ac:dyDescent="0.3">
      <c r="A1266" s="87"/>
      <c r="B1266" s="87"/>
      <c r="C1266" s="87"/>
      <c r="D1266" s="87"/>
      <c r="E1266" s="87"/>
      <c r="F1266" s="87"/>
      <c r="G1266" s="87"/>
      <c r="H1266" s="87"/>
      <c r="I1266" s="87"/>
      <c r="J1266" s="87"/>
      <c r="K1266" s="87"/>
      <c r="L1266" s="87"/>
      <c r="M1266" s="87"/>
      <c r="N1266" s="87"/>
      <c r="O1266" s="87"/>
      <c r="P1266" s="87"/>
      <c r="Q1266" s="87"/>
      <c r="R1266" s="87"/>
      <c r="S1266" s="87"/>
      <c r="T1266" s="87"/>
      <c r="U1266" s="87"/>
      <c r="V1266" s="87"/>
      <c r="W1266" s="87"/>
      <c r="X1266" s="87"/>
      <c r="Y1266" s="87"/>
      <c r="Z1266" s="87"/>
      <c r="AA1266" s="87"/>
      <c r="AB1266" s="87"/>
      <c r="AC1266" s="87"/>
      <c r="AD1266" s="87"/>
      <c r="AE1266" s="87"/>
      <c r="AF1266" s="87"/>
      <c r="AG1266" s="87"/>
      <c r="AH1266" s="87"/>
    </row>
    <row r="1267" spans="1:34" ht="15" customHeight="1" x14ac:dyDescent="0.3">
      <c r="A1267" s="87"/>
      <c r="B1267" s="87"/>
      <c r="C1267" s="87"/>
      <c r="D1267" s="87"/>
      <c r="E1267" s="87"/>
      <c r="F1267" s="87"/>
      <c r="G1267" s="87"/>
      <c r="H1267" s="87"/>
      <c r="I1267" s="87"/>
      <c r="J1267" s="87"/>
      <c r="K1267" s="87"/>
      <c r="L1267" s="87"/>
      <c r="M1267" s="87"/>
      <c r="N1267" s="87"/>
      <c r="O1267" s="87"/>
      <c r="P1267" s="87"/>
      <c r="Q1267" s="87"/>
      <c r="R1267" s="87"/>
      <c r="S1267" s="87"/>
      <c r="T1267" s="87"/>
      <c r="U1267" s="87"/>
      <c r="V1267" s="87"/>
      <c r="W1267" s="87"/>
      <c r="X1267" s="87"/>
      <c r="Y1267" s="87"/>
      <c r="Z1267" s="87"/>
      <c r="AA1267" s="87"/>
      <c r="AB1267" s="87"/>
      <c r="AC1267" s="87"/>
      <c r="AD1267" s="87"/>
      <c r="AE1267" s="87"/>
      <c r="AF1267" s="87"/>
      <c r="AG1267" s="87"/>
      <c r="AH1267" s="87"/>
    </row>
    <row r="1268" spans="1:34" ht="15" customHeight="1" x14ac:dyDescent="0.3">
      <c r="A1268" s="87"/>
      <c r="B1268" s="87"/>
      <c r="C1268" s="87"/>
      <c r="D1268" s="87"/>
      <c r="E1268" s="87"/>
      <c r="F1268" s="87"/>
      <c r="G1268" s="87"/>
      <c r="H1268" s="87"/>
      <c r="I1268" s="87"/>
      <c r="J1268" s="87"/>
      <c r="K1268" s="87"/>
      <c r="L1268" s="87"/>
      <c r="M1268" s="87"/>
      <c r="N1268" s="87"/>
      <c r="O1268" s="87"/>
      <c r="P1268" s="87"/>
      <c r="Q1268" s="87"/>
      <c r="R1268" s="87"/>
      <c r="S1268" s="87"/>
      <c r="T1268" s="87"/>
      <c r="U1268" s="87"/>
      <c r="V1268" s="87"/>
      <c r="W1268" s="87"/>
      <c r="X1268" s="87"/>
      <c r="Y1268" s="87"/>
      <c r="Z1268" s="87"/>
      <c r="AA1268" s="87"/>
      <c r="AB1268" s="87"/>
      <c r="AC1268" s="87"/>
      <c r="AD1268" s="87"/>
      <c r="AE1268" s="87"/>
      <c r="AF1268" s="87"/>
      <c r="AG1268" s="87"/>
      <c r="AH1268" s="87"/>
    </row>
    <row r="1269" spans="1:34" ht="15" customHeight="1" x14ac:dyDescent="0.3">
      <c r="A1269" s="87"/>
      <c r="B1269" s="87"/>
      <c r="C1269" s="87"/>
      <c r="D1269" s="87"/>
      <c r="E1269" s="87"/>
      <c r="F1269" s="87"/>
      <c r="G1269" s="87"/>
      <c r="H1269" s="87"/>
      <c r="I1269" s="87"/>
      <c r="J1269" s="87"/>
      <c r="K1269" s="87"/>
      <c r="L1269" s="87"/>
      <c r="M1269" s="87"/>
      <c r="N1269" s="87"/>
      <c r="O1269" s="87"/>
      <c r="P1269" s="87"/>
      <c r="Q1269" s="87"/>
      <c r="R1269" s="87"/>
      <c r="S1269" s="87"/>
      <c r="T1269" s="87"/>
      <c r="U1269" s="87"/>
      <c r="V1269" s="87"/>
      <c r="W1269" s="87"/>
      <c r="X1269" s="87"/>
      <c r="Y1269" s="87"/>
      <c r="Z1269" s="87"/>
      <c r="AA1269" s="87"/>
      <c r="AB1269" s="87"/>
      <c r="AC1269" s="87"/>
      <c r="AD1269" s="87"/>
      <c r="AE1269" s="87"/>
      <c r="AF1269" s="87"/>
      <c r="AG1269" s="87"/>
      <c r="AH1269" s="87"/>
    </row>
    <row r="1270" spans="1:34" ht="15" customHeight="1" x14ac:dyDescent="0.3">
      <c r="A1270" s="87"/>
      <c r="B1270" s="87"/>
      <c r="C1270" s="87"/>
      <c r="D1270" s="87"/>
      <c r="E1270" s="87"/>
      <c r="F1270" s="87"/>
      <c r="G1270" s="87"/>
      <c r="H1270" s="87"/>
      <c r="I1270" s="87"/>
      <c r="J1270" s="87"/>
      <c r="K1270" s="87"/>
      <c r="L1270" s="87"/>
      <c r="M1270" s="87"/>
      <c r="N1270" s="87"/>
      <c r="O1270" s="87"/>
      <c r="P1270" s="87"/>
      <c r="Q1270" s="87"/>
      <c r="R1270" s="87"/>
      <c r="S1270" s="87"/>
      <c r="T1270" s="87"/>
      <c r="U1270" s="87"/>
      <c r="V1270" s="87"/>
      <c r="W1270" s="87"/>
      <c r="X1270" s="87"/>
      <c r="Y1270" s="87"/>
      <c r="Z1270" s="87"/>
      <c r="AA1270" s="87"/>
      <c r="AB1270" s="87"/>
      <c r="AC1270" s="87"/>
      <c r="AD1270" s="87"/>
      <c r="AE1270" s="87"/>
      <c r="AF1270" s="87"/>
      <c r="AG1270" s="87"/>
      <c r="AH1270" s="87"/>
    </row>
    <row r="1271" spans="1:34" ht="15" customHeight="1" x14ac:dyDescent="0.3">
      <c r="A1271" s="87"/>
      <c r="B1271" s="87"/>
      <c r="C1271" s="87"/>
      <c r="D1271" s="87"/>
      <c r="E1271" s="87"/>
      <c r="F1271" s="87"/>
      <c r="G1271" s="87"/>
      <c r="H1271" s="87"/>
      <c r="I1271" s="87"/>
      <c r="J1271" s="87"/>
      <c r="K1271" s="87"/>
      <c r="L1271" s="87"/>
      <c r="M1271" s="87"/>
      <c r="N1271" s="87"/>
      <c r="O1271" s="87"/>
      <c r="P1271" s="87"/>
      <c r="Q1271" s="87"/>
      <c r="R1271" s="87"/>
      <c r="S1271" s="87"/>
      <c r="T1271" s="87"/>
      <c r="U1271" s="87"/>
      <c r="V1271" s="87"/>
      <c r="W1271" s="87"/>
      <c r="X1271" s="87"/>
      <c r="Y1271" s="87"/>
      <c r="Z1271" s="87"/>
      <c r="AA1271" s="87"/>
      <c r="AB1271" s="87"/>
      <c r="AC1271" s="87"/>
      <c r="AD1271" s="87"/>
      <c r="AE1271" s="87"/>
      <c r="AF1271" s="87"/>
      <c r="AG1271" s="87"/>
      <c r="AH1271" s="87"/>
    </row>
    <row r="1272" spans="1:34" ht="15" customHeight="1" x14ac:dyDescent="0.3">
      <c r="A1272" s="87"/>
      <c r="B1272" s="87"/>
      <c r="C1272" s="87"/>
      <c r="D1272" s="87"/>
      <c r="E1272" s="87"/>
      <c r="F1272" s="87"/>
      <c r="G1272" s="87"/>
      <c r="H1272" s="87"/>
      <c r="I1272" s="87"/>
      <c r="J1272" s="87"/>
      <c r="K1272" s="87"/>
      <c r="L1272" s="87"/>
      <c r="M1272" s="87"/>
      <c r="N1272" s="87"/>
      <c r="O1272" s="87"/>
      <c r="P1272" s="87"/>
      <c r="Q1272" s="87"/>
      <c r="R1272" s="87"/>
      <c r="S1272" s="87"/>
      <c r="T1272" s="87"/>
      <c r="U1272" s="87"/>
      <c r="V1272" s="87"/>
      <c r="W1272" s="87"/>
      <c r="X1272" s="87"/>
      <c r="Y1272" s="87"/>
      <c r="Z1272" s="87"/>
      <c r="AA1272" s="87"/>
      <c r="AB1272" s="87"/>
      <c r="AC1272" s="87"/>
      <c r="AD1272" s="87"/>
      <c r="AE1272" s="87"/>
      <c r="AF1272" s="87"/>
      <c r="AG1272" s="87"/>
      <c r="AH1272" s="87"/>
    </row>
    <row r="1273" spans="1:34" ht="15" customHeight="1" x14ac:dyDescent="0.3">
      <c r="A1273" s="87"/>
      <c r="B1273" s="87"/>
      <c r="C1273" s="87"/>
      <c r="D1273" s="87"/>
      <c r="E1273" s="87"/>
      <c r="F1273" s="87"/>
      <c r="G1273" s="87"/>
      <c r="H1273" s="87"/>
      <c r="I1273" s="87"/>
      <c r="J1273" s="87"/>
      <c r="K1273" s="87"/>
      <c r="L1273" s="87"/>
      <c r="M1273" s="87"/>
      <c r="N1273" s="87"/>
      <c r="O1273" s="87"/>
      <c r="P1273" s="87"/>
      <c r="Q1273" s="87"/>
      <c r="R1273" s="87"/>
      <c r="S1273" s="87"/>
      <c r="T1273" s="87"/>
      <c r="U1273" s="87"/>
      <c r="V1273" s="87"/>
      <c r="W1273" s="87"/>
      <c r="X1273" s="87"/>
      <c r="Y1273" s="87"/>
      <c r="Z1273" s="87"/>
      <c r="AA1273" s="87"/>
      <c r="AB1273" s="87"/>
      <c r="AC1273" s="87"/>
      <c r="AD1273" s="87"/>
      <c r="AE1273" s="87"/>
      <c r="AF1273" s="87"/>
      <c r="AG1273" s="87"/>
      <c r="AH1273" s="87"/>
    </row>
    <row r="1274" spans="1:34" ht="15" customHeight="1" x14ac:dyDescent="0.3">
      <c r="A1274" s="87"/>
      <c r="B1274" s="87"/>
      <c r="C1274" s="87"/>
      <c r="D1274" s="87"/>
      <c r="E1274" s="87"/>
      <c r="F1274" s="87"/>
      <c r="G1274" s="87"/>
      <c r="H1274" s="87"/>
      <c r="I1274" s="87"/>
      <c r="J1274" s="87"/>
      <c r="K1274" s="87"/>
      <c r="L1274" s="87"/>
      <c r="M1274" s="87"/>
      <c r="N1274" s="87"/>
      <c r="O1274" s="87"/>
      <c r="P1274" s="87"/>
      <c r="Q1274" s="87"/>
      <c r="R1274" s="87"/>
      <c r="S1274" s="87"/>
      <c r="T1274" s="87"/>
      <c r="U1274" s="87"/>
      <c r="V1274" s="87"/>
      <c r="W1274" s="87"/>
      <c r="X1274" s="87"/>
      <c r="Y1274" s="87"/>
      <c r="Z1274" s="87"/>
      <c r="AA1274" s="87"/>
      <c r="AB1274" s="87"/>
      <c r="AC1274" s="87"/>
      <c r="AD1274" s="87"/>
      <c r="AE1274" s="87"/>
      <c r="AF1274" s="87"/>
      <c r="AG1274" s="87"/>
      <c r="AH1274" s="87"/>
    </row>
    <row r="1275" spans="1:34" ht="15" customHeight="1" x14ac:dyDescent="0.3">
      <c r="A1275" s="87"/>
      <c r="B1275" s="87"/>
      <c r="C1275" s="87"/>
      <c r="D1275" s="87"/>
      <c r="E1275" s="87"/>
      <c r="F1275" s="87"/>
      <c r="G1275" s="87"/>
      <c r="H1275" s="87"/>
      <c r="I1275" s="87"/>
      <c r="J1275" s="87"/>
      <c r="K1275" s="87"/>
      <c r="L1275" s="87"/>
      <c r="M1275" s="87"/>
      <c r="N1275" s="87"/>
      <c r="O1275" s="87"/>
      <c r="P1275" s="87"/>
      <c r="Q1275" s="87"/>
      <c r="R1275" s="87"/>
      <c r="S1275" s="87"/>
      <c r="T1275" s="87"/>
      <c r="U1275" s="87"/>
      <c r="V1275" s="87"/>
      <c r="W1275" s="87"/>
      <c r="X1275" s="87"/>
      <c r="Y1275" s="87"/>
      <c r="Z1275" s="87"/>
      <c r="AA1275" s="87"/>
      <c r="AB1275" s="87"/>
      <c r="AC1275" s="87"/>
      <c r="AD1275" s="87"/>
      <c r="AE1275" s="87"/>
      <c r="AF1275" s="87"/>
      <c r="AG1275" s="87"/>
      <c r="AH1275" s="87"/>
    </row>
    <row r="1276" spans="1:34" ht="15" customHeight="1" x14ac:dyDescent="0.3">
      <c r="A1276" s="87"/>
      <c r="B1276" s="87"/>
      <c r="C1276" s="87"/>
      <c r="D1276" s="87"/>
      <c r="E1276" s="87"/>
      <c r="F1276" s="87"/>
      <c r="G1276" s="87"/>
      <c r="H1276" s="87"/>
      <c r="I1276" s="87"/>
      <c r="J1276" s="87"/>
      <c r="K1276" s="87"/>
      <c r="L1276" s="87"/>
      <c r="M1276" s="87"/>
      <c r="N1276" s="87"/>
      <c r="O1276" s="87"/>
      <c r="P1276" s="87"/>
      <c r="Q1276" s="87"/>
      <c r="R1276" s="87"/>
      <c r="S1276" s="87"/>
      <c r="T1276" s="87"/>
      <c r="U1276" s="87"/>
      <c r="V1276" s="87"/>
      <c r="W1276" s="87"/>
      <c r="X1276" s="87"/>
      <c r="Y1276" s="87"/>
      <c r="Z1276" s="87"/>
      <c r="AA1276" s="87"/>
      <c r="AB1276" s="87"/>
      <c r="AC1276" s="87"/>
      <c r="AD1276" s="87"/>
      <c r="AE1276" s="87"/>
      <c r="AF1276" s="87"/>
      <c r="AG1276" s="87"/>
      <c r="AH1276" s="87"/>
    </row>
    <row r="1277" spans="1:34" ht="15" customHeight="1" x14ac:dyDescent="0.3">
      <c r="A1277" s="87"/>
      <c r="B1277" s="87"/>
      <c r="C1277" s="87"/>
      <c r="D1277" s="87"/>
      <c r="E1277" s="87"/>
      <c r="F1277" s="87"/>
      <c r="G1277" s="87"/>
      <c r="H1277" s="87"/>
      <c r="I1277" s="87"/>
      <c r="J1277" s="87"/>
      <c r="K1277" s="87"/>
      <c r="L1277" s="87"/>
      <c r="M1277" s="87"/>
      <c r="N1277" s="87"/>
      <c r="O1277" s="87"/>
      <c r="P1277" s="87"/>
      <c r="Q1277" s="87"/>
      <c r="R1277" s="87"/>
      <c r="S1277" s="87"/>
      <c r="T1277" s="87"/>
      <c r="U1277" s="87"/>
      <c r="V1277" s="87"/>
      <c r="W1277" s="87"/>
      <c r="X1277" s="87"/>
      <c r="Y1277" s="87"/>
      <c r="Z1277" s="87"/>
      <c r="AA1277" s="87"/>
      <c r="AB1277" s="87"/>
      <c r="AC1277" s="87"/>
      <c r="AD1277" s="87"/>
      <c r="AE1277" s="87"/>
      <c r="AF1277" s="87"/>
      <c r="AG1277" s="87"/>
      <c r="AH1277" s="87"/>
    </row>
    <row r="1278" spans="1:34" ht="15" customHeight="1" x14ac:dyDescent="0.3">
      <c r="A1278" s="87"/>
      <c r="B1278" s="87"/>
      <c r="C1278" s="87"/>
      <c r="D1278" s="87"/>
      <c r="E1278" s="87"/>
      <c r="F1278" s="87"/>
      <c r="G1278" s="87"/>
      <c r="H1278" s="87"/>
      <c r="I1278" s="87"/>
      <c r="J1278" s="87"/>
      <c r="K1278" s="87"/>
      <c r="L1278" s="87"/>
      <c r="M1278" s="87"/>
      <c r="N1278" s="87"/>
      <c r="O1278" s="87"/>
      <c r="P1278" s="87"/>
      <c r="Q1278" s="87"/>
      <c r="R1278" s="87"/>
      <c r="S1278" s="87"/>
      <c r="T1278" s="87"/>
      <c r="U1278" s="87"/>
      <c r="V1278" s="87"/>
      <c r="W1278" s="87"/>
      <c r="X1278" s="87"/>
      <c r="Y1278" s="87"/>
      <c r="Z1278" s="87"/>
      <c r="AA1278" s="87"/>
      <c r="AB1278" s="87"/>
      <c r="AC1278" s="87"/>
      <c r="AD1278" s="87"/>
      <c r="AE1278" s="87"/>
      <c r="AF1278" s="87"/>
      <c r="AG1278" s="87"/>
      <c r="AH1278" s="87"/>
    </row>
    <row r="1279" spans="1:34" ht="15" customHeight="1" x14ac:dyDescent="0.3">
      <c r="A1279" s="87"/>
      <c r="B1279" s="87"/>
      <c r="C1279" s="87"/>
      <c r="D1279" s="87"/>
      <c r="E1279" s="87"/>
      <c r="F1279" s="87"/>
      <c r="G1279" s="87"/>
      <c r="H1279" s="87"/>
      <c r="I1279" s="87"/>
      <c r="J1279" s="87"/>
      <c r="K1279" s="87"/>
      <c r="L1279" s="87"/>
      <c r="M1279" s="87"/>
      <c r="N1279" s="87"/>
      <c r="O1279" s="87"/>
      <c r="P1279" s="87"/>
      <c r="Q1279" s="87"/>
      <c r="R1279" s="87"/>
      <c r="S1279" s="87"/>
      <c r="T1279" s="87"/>
      <c r="U1279" s="87"/>
      <c r="V1279" s="87"/>
      <c r="W1279" s="87"/>
      <c r="X1279" s="87"/>
      <c r="Y1279" s="87"/>
      <c r="Z1279" s="87"/>
      <c r="AA1279" s="87"/>
      <c r="AB1279" s="87"/>
      <c r="AC1279" s="87"/>
      <c r="AD1279" s="87"/>
      <c r="AE1279" s="87"/>
      <c r="AF1279" s="87"/>
      <c r="AG1279" s="87"/>
      <c r="AH1279" s="87"/>
    </row>
    <row r="1280" spans="1:34" ht="15" customHeight="1" x14ac:dyDescent="0.3">
      <c r="A1280" s="87"/>
      <c r="B1280" s="87"/>
      <c r="C1280" s="87"/>
      <c r="D1280" s="87"/>
      <c r="E1280" s="87"/>
      <c r="F1280" s="87"/>
      <c r="G1280" s="87"/>
      <c r="H1280" s="87"/>
      <c r="I1280" s="87"/>
      <c r="J1280" s="87"/>
      <c r="K1280" s="87"/>
      <c r="L1280" s="87"/>
      <c r="M1280" s="87"/>
      <c r="N1280" s="87"/>
      <c r="O1280" s="87"/>
      <c r="P1280" s="87"/>
      <c r="Q1280" s="87"/>
      <c r="R1280" s="87"/>
      <c r="S1280" s="87"/>
      <c r="T1280" s="87"/>
      <c r="U1280" s="87"/>
      <c r="V1280" s="87"/>
      <c r="W1280" s="87"/>
      <c r="X1280" s="87"/>
      <c r="Y1280" s="87"/>
      <c r="Z1280" s="87"/>
      <c r="AA1280" s="87"/>
      <c r="AB1280" s="87"/>
      <c r="AC1280" s="87"/>
      <c r="AD1280" s="87"/>
      <c r="AE1280" s="87"/>
      <c r="AF1280" s="87"/>
      <c r="AG1280" s="87"/>
      <c r="AH1280" s="87"/>
    </row>
    <row r="1281" spans="1:34" ht="15" customHeight="1" x14ac:dyDescent="0.3">
      <c r="A1281" s="87"/>
      <c r="B1281" s="87"/>
      <c r="C1281" s="87"/>
      <c r="D1281" s="87"/>
      <c r="E1281" s="87"/>
      <c r="F1281" s="87"/>
      <c r="G1281" s="87"/>
      <c r="H1281" s="87"/>
      <c r="I1281" s="87"/>
      <c r="J1281" s="87"/>
      <c r="K1281" s="87"/>
      <c r="L1281" s="87"/>
      <c r="M1281" s="87"/>
      <c r="N1281" s="87"/>
      <c r="O1281" s="87"/>
      <c r="P1281" s="87"/>
      <c r="Q1281" s="87"/>
      <c r="R1281" s="87"/>
      <c r="S1281" s="87"/>
      <c r="T1281" s="87"/>
      <c r="U1281" s="87"/>
      <c r="V1281" s="87"/>
      <c r="W1281" s="87"/>
      <c r="X1281" s="87"/>
      <c r="Y1281" s="87"/>
      <c r="Z1281" s="87"/>
      <c r="AA1281" s="87"/>
      <c r="AB1281" s="87"/>
      <c r="AC1281" s="87"/>
      <c r="AD1281" s="87"/>
      <c r="AE1281" s="87"/>
      <c r="AF1281" s="87"/>
      <c r="AG1281" s="87"/>
      <c r="AH1281" s="87"/>
    </row>
    <row r="1282" spans="1:34" ht="15" customHeight="1" x14ac:dyDescent="0.3">
      <c r="A1282" s="87"/>
      <c r="B1282" s="87"/>
      <c r="C1282" s="87"/>
      <c r="D1282" s="87"/>
      <c r="E1282" s="87"/>
      <c r="F1282" s="87"/>
      <c r="G1282" s="87"/>
      <c r="H1282" s="87"/>
      <c r="I1282" s="87"/>
      <c r="J1282" s="87"/>
      <c r="K1282" s="87"/>
      <c r="L1282" s="87"/>
      <c r="M1282" s="87"/>
      <c r="N1282" s="87"/>
      <c r="O1282" s="87"/>
      <c r="P1282" s="87"/>
      <c r="Q1282" s="87"/>
      <c r="R1282" s="87"/>
      <c r="S1282" s="87"/>
      <c r="T1282" s="87"/>
      <c r="U1282" s="87"/>
      <c r="V1282" s="87"/>
      <c r="W1282" s="87"/>
      <c r="X1282" s="87"/>
      <c r="Y1282" s="87"/>
      <c r="Z1282" s="87"/>
      <c r="AA1282" s="87"/>
      <c r="AB1282" s="87"/>
      <c r="AC1282" s="87"/>
      <c r="AD1282" s="87"/>
      <c r="AE1282" s="87"/>
      <c r="AF1282" s="87"/>
      <c r="AG1282" s="87"/>
      <c r="AH1282" s="87"/>
    </row>
    <row r="1283" spans="1:34" ht="15" customHeight="1" x14ac:dyDescent="0.3">
      <c r="A1283" s="87"/>
      <c r="B1283" s="87"/>
      <c r="C1283" s="87"/>
      <c r="D1283" s="87"/>
      <c r="E1283" s="87"/>
      <c r="F1283" s="87"/>
      <c r="G1283" s="87"/>
      <c r="H1283" s="87"/>
      <c r="I1283" s="87"/>
      <c r="J1283" s="87"/>
      <c r="K1283" s="87"/>
      <c r="L1283" s="87"/>
      <c r="M1283" s="87"/>
      <c r="N1283" s="87"/>
      <c r="O1283" s="87"/>
      <c r="P1283" s="87"/>
      <c r="Q1283" s="87"/>
      <c r="R1283" s="87"/>
      <c r="S1283" s="87"/>
      <c r="T1283" s="87"/>
      <c r="U1283" s="87"/>
      <c r="V1283" s="87"/>
      <c r="W1283" s="87"/>
      <c r="X1283" s="87"/>
      <c r="Y1283" s="87"/>
      <c r="Z1283" s="87"/>
      <c r="AA1283" s="87"/>
      <c r="AB1283" s="87"/>
      <c r="AC1283" s="87"/>
      <c r="AD1283" s="87"/>
      <c r="AE1283" s="87"/>
      <c r="AF1283" s="87"/>
      <c r="AG1283" s="87"/>
      <c r="AH1283" s="87"/>
    </row>
    <row r="1284" spans="1:34" ht="15" customHeight="1" x14ac:dyDescent="0.3">
      <c r="A1284" s="87"/>
      <c r="B1284" s="87"/>
      <c r="C1284" s="87"/>
      <c r="D1284" s="87"/>
      <c r="E1284" s="87"/>
      <c r="F1284" s="87"/>
      <c r="G1284" s="87"/>
      <c r="H1284" s="87"/>
      <c r="I1284" s="87"/>
      <c r="J1284" s="87"/>
      <c r="K1284" s="87"/>
      <c r="L1284" s="87"/>
      <c r="M1284" s="87"/>
      <c r="N1284" s="87"/>
      <c r="O1284" s="87"/>
      <c r="P1284" s="87"/>
      <c r="Q1284" s="87"/>
      <c r="R1284" s="87"/>
      <c r="S1284" s="87"/>
      <c r="T1284" s="87"/>
      <c r="U1284" s="87"/>
      <c r="V1284" s="87"/>
      <c r="W1284" s="87"/>
      <c r="X1284" s="87"/>
      <c r="Y1284" s="87"/>
      <c r="Z1284" s="87"/>
      <c r="AA1284" s="87"/>
      <c r="AB1284" s="87"/>
      <c r="AC1284" s="87"/>
      <c r="AD1284" s="87"/>
      <c r="AE1284" s="87"/>
      <c r="AF1284" s="87"/>
      <c r="AG1284" s="87"/>
      <c r="AH1284" s="87"/>
    </row>
    <row r="1285" spans="1:34" ht="15" customHeight="1" x14ac:dyDescent="0.3">
      <c r="A1285" s="87"/>
      <c r="B1285" s="87"/>
      <c r="C1285" s="87"/>
      <c r="D1285" s="87"/>
      <c r="E1285" s="87"/>
      <c r="F1285" s="87"/>
      <c r="G1285" s="87"/>
      <c r="H1285" s="87"/>
      <c r="I1285" s="87"/>
      <c r="J1285" s="87"/>
      <c r="K1285" s="87"/>
      <c r="L1285" s="87"/>
      <c r="M1285" s="87"/>
      <c r="N1285" s="87"/>
      <c r="O1285" s="87"/>
      <c r="P1285" s="87"/>
      <c r="Q1285" s="87"/>
      <c r="R1285" s="87"/>
      <c r="S1285" s="87"/>
      <c r="T1285" s="87"/>
      <c r="U1285" s="87"/>
      <c r="V1285" s="87"/>
      <c r="W1285" s="87"/>
      <c r="X1285" s="87"/>
      <c r="Y1285" s="87"/>
      <c r="Z1285" s="87"/>
      <c r="AA1285" s="87"/>
      <c r="AB1285" s="87"/>
      <c r="AC1285" s="87"/>
      <c r="AD1285" s="87"/>
      <c r="AE1285" s="87"/>
      <c r="AF1285" s="87"/>
      <c r="AG1285" s="87"/>
      <c r="AH1285" s="87"/>
    </row>
    <row r="1286" spans="1:34" ht="15" customHeight="1" x14ac:dyDescent="0.3">
      <c r="A1286" s="87"/>
      <c r="B1286" s="87"/>
      <c r="C1286" s="87"/>
      <c r="D1286" s="87"/>
      <c r="E1286" s="87"/>
      <c r="F1286" s="87"/>
      <c r="G1286" s="87"/>
      <c r="H1286" s="87"/>
      <c r="I1286" s="87"/>
      <c r="J1286" s="87"/>
      <c r="K1286" s="87"/>
      <c r="L1286" s="87"/>
      <c r="M1286" s="87"/>
      <c r="N1286" s="87"/>
      <c r="O1286" s="87"/>
      <c r="P1286" s="87"/>
      <c r="Q1286" s="87"/>
      <c r="R1286" s="87"/>
      <c r="S1286" s="87"/>
      <c r="T1286" s="87"/>
      <c r="U1286" s="87"/>
      <c r="V1286" s="87"/>
      <c r="W1286" s="87"/>
      <c r="X1286" s="87"/>
      <c r="Y1286" s="87"/>
      <c r="Z1286" s="87"/>
      <c r="AA1286" s="87"/>
      <c r="AB1286" s="87"/>
      <c r="AC1286" s="87"/>
      <c r="AD1286" s="87"/>
      <c r="AE1286" s="87"/>
      <c r="AF1286" s="87"/>
      <c r="AG1286" s="87"/>
      <c r="AH1286" s="87"/>
    </row>
    <row r="1287" spans="1:34" ht="15" customHeight="1" x14ac:dyDescent="0.3">
      <c r="A1287" s="87"/>
      <c r="B1287" s="87"/>
      <c r="C1287" s="87"/>
      <c r="D1287" s="87"/>
      <c r="E1287" s="87"/>
      <c r="F1287" s="87"/>
      <c r="G1287" s="87"/>
      <c r="H1287" s="87"/>
      <c r="I1287" s="87"/>
      <c r="J1287" s="87"/>
      <c r="K1287" s="87"/>
      <c r="L1287" s="87"/>
      <c r="M1287" s="87"/>
      <c r="N1287" s="87"/>
      <c r="O1287" s="87"/>
      <c r="P1287" s="87"/>
      <c r="Q1287" s="87"/>
      <c r="R1287" s="87"/>
      <c r="S1287" s="87"/>
      <c r="T1287" s="87"/>
      <c r="U1287" s="87"/>
      <c r="V1287" s="87"/>
      <c r="W1287" s="87"/>
      <c r="X1287" s="87"/>
      <c r="Y1287" s="87"/>
      <c r="Z1287" s="87"/>
      <c r="AA1287" s="87"/>
      <c r="AB1287" s="87"/>
      <c r="AC1287" s="87"/>
      <c r="AD1287" s="87"/>
      <c r="AE1287" s="87"/>
      <c r="AF1287" s="87"/>
      <c r="AG1287" s="87"/>
      <c r="AH1287" s="87"/>
    </row>
    <row r="1288" spans="1:34" ht="15" customHeight="1" x14ac:dyDescent="0.3">
      <c r="A1288" s="87"/>
      <c r="B1288" s="87"/>
      <c r="C1288" s="87"/>
      <c r="D1288" s="87"/>
      <c r="E1288" s="87"/>
      <c r="F1288" s="87"/>
      <c r="G1288" s="87"/>
      <c r="H1288" s="87"/>
      <c r="I1288" s="87"/>
      <c r="J1288" s="87"/>
      <c r="K1288" s="87"/>
      <c r="L1288" s="87"/>
      <c r="M1288" s="87"/>
      <c r="N1288" s="87"/>
      <c r="O1288" s="87"/>
      <c r="P1288" s="87"/>
      <c r="Q1288" s="87"/>
      <c r="R1288" s="87"/>
      <c r="S1288" s="87"/>
      <c r="T1288" s="87"/>
      <c r="U1288" s="87"/>
      <c r="V1288" s="87"/>
      <c r="W1288" s="87"/>
      <c r="X1288" s="87"/>
      <c r="Y1288" s="87"/>
      <c r="Z1288" s="87"/>
      <c r="AA1288" s="87"/>
      <c r="AB1288" s="87"/>
      <c r="AC1288" s="87"/>
      <c r="AD1288" s="87"/>
      <c r="AE1288" s="87"/>
      <c r="AF1288" s="87"/>
      <c r="AG1288" s="87"/>
      <c r="AH1288" s="87"/>
    </row>
    <row r="1289" spans="1:34" ht="15" customHeight="1" x14ac:dyDescent="0.3">
      <c r="A1289" s="87"/>
      <c r="B1289" s="87"/>
      <c r="C1289" s="87"/>
      <c r="D1289" s="87"/>
      <c r="E1289" s="87"/>
      <c r="F1289" s="87"/>
      <c r="G1289" s="87"/>
      <c r="H1289" s="87"/>
      <c r="I1289" s="87"/>
      <c r="J1289" s="87"/>
      <c r="K1289" s="87"/>
      <c r="L1289" s="87"/>
      <c r="M1289" s="87"/>
      <c r="N1289" s="87"/>
      <c r="O1289" s="87"/>
      <c r="P1289" s="87"/>
      <c r="Q1289" s="87"/>
      <c r="R1289" s="87"/>
      <c r="S1289" s="87"/>
      <c r="T1289" s="87"/>
      <c r="U1289" s="87"/>
      <c r="V1289" s="87"/>
      <c r="W1289" s="87"/>
      <c r="X1289" s="87"/>
      <c r="Y1289" s="87"/>
      <c r="Z1289" s="87"/>
      <c r="AA1289" s="87"/>
      <c r="AB1289" s="87"/>
      <c r="AC1289" s="87"/>
      <c r="AD1289" s="87"/>
      <c r="AE1289" s="87"/>
      <c r="AF1289" s="87"/>
      <c r="AG1289" s="87"/>
      <c r="AH1289" s="87"/>
    </row>
    <row r="1290" spans="1:34" ht="15" customHeight="1" x14ac:dyDescent="0.3">
      <c r="A1290" s="87"/>
      <c r="B1290" s="87"/>
      <c r="C1290" s="87"/>
      <c r="D1290" s="87"/>
      <c r="E1290" s="87"/>
      <c r="F1290" s="87"/>
      <c r="G1290" s="87"/>
      <c r="H1290" s="87"/>
      <c r="I1290" s="87"/>
      <c r="J1290" s="87"/>
      <c r="K1290" s="87"/>
      <c r="L1290" s="87"/>
      <c r="M1290" s="87"/>
      <c r="N1290" s="87"/>
      <c r="O1290" s="87"/>
      <c r="P1290" s="87"/>
      <c r="Q1290" s="87"/>
      <c r="R1290" s="87"/>
      <c r="S1290" s="87"/>
      <c r="T1290" s="87"/>
      <c r="U1290" s="87"/>
      <c r="V1290" s="87"/>
      <c r="W1290" s="87"/>
      <c r="X1290" s="87"/>
      <c r="Y1290" s="87"/>
      <c r="Z1290" s="87"/>
      <c r="AA1290" s="87"/>
      <c r="AB1290" s="87"/>
      <c r="AC1290" s="87"/>
      <c r="AD1290" s="87"/>
      <c r="AE1290" s="87"/>
      <c r="AF1290" s="87"/>
      <c r="AG1290" s="87"/>
      <c r="AH1290" s="87"/>
    </row>
    <row r="1291" spans="1:34" ht="15" customHeight="1" x14ac:dyDescent="0.3">
      <c r="A1291" s="87"/>
      <c r="B1291" s="87"/>
      <c r="C1291" s="87"/>
      <c r="D1291" s="87"/>
      <c r="E1291" s="87"/>
      <c r="F1291" s="87"/>
      <c r="G1291" s="87"/>
      <c r="H1291" s="87"/>
      <c r="I1291" s="87"/>
      <c r="J1291" s="87"/>
      <c r="K1291" s="87"/>
      <c r="L1291" s="87"/>
      <c r="M1291" s="87"/>
      <c r="N1291" s="87"/>
      <c r="O1291" s="87"/>
      <c r="P1291" s="87"/>
      <c r="Q1291" s="87"/>
      <c r="R1291" s="87"/>
      <c r="S1291" s="87"/>
      <c r="T1291" s="87"/>
      <c r="U1291" s="87"/>
      <c r="V1291" s="87"/>
      <c r="W1291" s="87"/>
      <c r="X1291" s="87"/>
      <c r="Y1291" s="87"/>
      <c r="Z1291" s="87"/>
      <c r="AA1291" s="87"/>
      <c r="AB1291" s="87"/>
      <c r="AC1291" s="87"/>
      <c r="AD1291" s="87"/>
      <c r="AE1291" s="87"/>
      <c r="AF1291" s="87"/>
      <c r="AG1291" s="87"/>
      <c r="AH1291" s="87"/>
    </row>
    <row r="1292" spans="1:34" ht="15" customHeight="1" x14ac:dyDescent="0.3">
      <c r="A1292" s="87"/>
      <c r="B1292" s="87"/>
      <c r="C1292" s="87"/>
      <c r="D1292" s="87"/>
      <c r="E1292" s="87"/>
      <c r="F1292" s="87"/>
      <c r="G1292" s="87"/>
      <c r="H1292" s="87"/>
      <c r="I1292" s="87"/>
      <c r="J1292" s="87"/>
      <c r="K1292" s="87"/>
      <c r="L1292" s="87"/>
      <c r="M1292" s="87"/>
      <c r="N1292" s="87"/>
      <c r="O1292" s="87"/>
      <c r="P1292" s="87"/>
      <c r="Q1292" s="87"/>
      <c r="R1292" s="87"/>
      <c r="S1292" s="87"/>
      <c r="T1292" s="87"/>
      <c r="U1292" s="87"/>
      <c r="V1292" s="87"/>
      <c r="W1292" s="87"/>
      <c r="X1292" s="87"/>
      <c r="Y1292" s="87"/>
      <c r="Z1292" s="87"/>
      <c r="AA1292" s="87"/>
      <c r="AB1292" s="87"/>
      <c r="AC1292" s="87"/>
      <c r="AD1292" s="87"/>
      <c r="AE1292" s="87"/>
      <c r="AF1292" s="87"/>
      <c r="AG1292" s="87"/>
      <c r="AH1292" s="87"/>
    </row>
    <row r="1293" spans="1:34" ht="15" customHeight="1" x14ac:dyDescent="0.3">
      <c r="A1293" s="87"/>
      <c r="B1293" s="87"/>
      <c r="C1293" s="87"/>
      <c r="D1293" s="87"/>
      <c r="E1293" s="87"/>
      <c r="F1293" s="87"/>
      <c r="G1293" s="87"/>
      <c r="H1293" s="87"/>
      <c r="I1293" s="87"/>
      <c r="J1293" s="87"/>
      <c r="K1293" s="87"/>
      <c r="L1293" s="87"/>
      <c r="M1293" s="87"/>
      <c r="N1293" s="87"/>
      <c r="O1293" s="87"/>
      <c r="P1293" s="87"/>
      <c r="Q1293" s="87"/>
      <c r="R1293" s="87"/>
      <c r="S1293" s="87"/>
      <c r="T1293" s="87"/>
      <c r="U1293" s="87"/>
      <c r="V1293" s="87"/>
      <c r="W1293" s="87"/>
      <c r="X1293" s="87"/>
      <c r="Y1293" s="87"/>
      <c r="Z1293" s="87"/>
      <c r="AA1293" s="87"/>
      <c r="AB1293" s="87"/>
      <c r="AC1293" s="87"/>
      <c r="AD1293" s="87"/>
      <c r="AE1293" s="87"/>
      <c r="AF1293" s="87"/>
      <c r="AG1293" s="87"/>
      <c r="AH1293" s="87"/>
    </row>
    <row r="1294" spans="1:34" ht="15" customHeight="1" x14ac:dyDescent="0.3">
      <c r="A1294" s="87"/>
      <c r="B1294" s="87"/>
      <c r="C1294" s="87"/>
      <c r="D1294" s="87"/>
      <c r="E1294" s="87"/>
      <c r="F1294" s="87"/>
      <c r="G1294" s="87"/>
      <c r="H1294" s="87"/>
      <c r="I1294" s="87"/>
      <c r="J1294" s="87"/>
      <c r="K1294" s="87"/>
      <c r="L1294" s="87"/>
      <c r="M1294" s="87"/>
      <c r="N1294" s="87"/>
      <c r="O1294" s="87"/>
      <c r="P1294" s="87"/>
      <c r="Q1294" s="87"/>
      <c r="R1294" s="87"/>
      <c r="S1294" s="87"/>
      <c r="T1294" s="87"/>
      <c r="U1294" s="87"/>
      <c r="V1294" s="87"/>
      <c r="W1294" s="87"/>
      <c r="X1294" s="87"/>
      <c r="Y1294" s="87"/>
      <c r="Z1294" s="87"/>
      <c r="AA1294" s="87"/>
      <c r="AB1294" s="87"/>
      <c r="AC1294" s="87"/>
      <c r="AD1294" s="87"/>
      <c r="AE1294" s="87"/>
      <c r="AF1294" s="87"/>
      <c r="AG1294" s="87"/>
      <c r="AH1294" s="87"/>
    </row>
    <row r="1295" spans="1:34" ht="15" customHeight="1" x14ac:dyDescent="0.3">
      <c r="A1295" s="87"/>
      <c r="B1295" s="87"/>
      <c r="C1295" s="87"/>
      <c r="D1295" s="87"/>
      <c r="E1295" s="87"/>
      <c r="F1295" s="87"/>
      <c r="G1295" s="87"/>
      <c r="H1295" s="87"/>
      <c r="I1295" s="87"/>
      <c r="J1295" s="87"/>
      <c r="K1295" s="87"/>
      <c r="L1295" s="87"/>
      <c r="M1295" s="87"/>
      <c r="N1295" s="87"/>
      <c r="O1295" s="87"/>
      <c r="P1295" s="87"/>
      <c r="Q1295" s="87"/>
      <c r="R1295" s="87"/>
      <c r="S1295" s="87"/>
      <c r="T1295" s="87"/>
      <c r="U1295" s="87"/>
      <c r="V1295" s="87"/>
      <c r="W1295" s="87"/>
      <c r="X1295" s="87"/>
      <c r="Y1295" s="87"/>
      <c r="Z1295" s="87"/>
      <c r="AA1295" s="87"/>
      <c r="AB1295" s="87"/>
      <c r="AC1295" s="87"/>
      <c r="AD1295" s="87"/>
      <c r="AE1295" s="87"/>
      <c r="AF1295" s="87"/>
      <c r="AG1295" s="87"/>
      <c r="AH1295" s="87"/>
    </row>
    <row r="1296" spans="1:34" ht="15" customHeight="1" x14ac:dyDescent="0.3">
      <c r="A1296" s="87"/>
      <c r="B1296" s="87"/>
      <c r="C1296" s="87"/>
      <c r="D1296" s="87"/>
      <c r="E1296" s="87"/>
      <c r="F1296" s="87"/>
      <c r="G1296" s="87"/>
      <c r="H1296" s="87"/>
      <c r="I1296" s="87"/>
      <c r="J1296" s="87"/>
      <c r="K1296" s="87"/>
      <c r="L1296" s="87"/>
      <c r="M1296" s="87"/>
      <c r="N1296" s="87"/>
      <c r="O1296" s="87"/>
      <c r="P1296" s="87"/>
      <c r="Q1296" s="87"/>
      <c r="R1296" s="87"/>
      <c r="S1296" s="87"/>
      <c r="T1296" s="87"/>
      <c r="U1296" s="87"/>
      <c r="V1296" s="87"/>
      <c r="W1296" s="87"/>
      <c r="X1296" s="87"/>
      <c r="Y1296" s="87"/>
      <c r="Z1296" s="87"/>
      <c r="AA1296" s="87"/>
      <c r="AB1296" s="87"/>
      <c r="AC1296" s="87"/>
      <c r="AD1296" s="87"/>
      <c r="AE1296" s="87"/>
      <c r="AF1296" s="87"/>
      <c r="AG1296" s="87"/>
      <c r="AH1296" s="87"/>
    </row>
    <row r="1297" spans="1:34" ht="15" customHeight="1" x14ac:dyDescent="0.3">
      <c r="A1297" s="87"/>
      <c r="B1297" s="87"/>
      <c r="C1297" s="87"/>
      <c r="D1297" s="87"/>
      <c r="E1297" s="87"/>
      <c r="F1297" s="87"/>
      <c r="G1297" s="87"/>
      <c r="H1297" s="87"/>
      <c r="I1297" s="87"/>
      <c r="J1297" s="87"/>
      <c r="K1297" s="87"/>
      <c r="L1297" s="87"/>
      <c r="M1297" s="87"/>
      <c r="N1297" s="87"/>
      <c r="O1297" s="87"/>
      <c r="P1297" s="87"/>
      <c r="Q1297" s="87"/>
      <c r="R1297" s="87"/>
      <c r="S1297" s="87"/>
      <c r="T1297" s="87"/>
      <c r="U1297" s="87"/>
      <c r="V1297" s="87"/>
      <c r="W1297" s="87"/>
      <c r="X1297" s="87"/>
      <c r="Y1297" s="87"/>
      <c r="Z1297" s="87"/>
      <c r="AA1297" s="87"/>
      <c r="AB1297" s="87"/>
      <c r="AC1297" s="87"/>
      <c r="AD1297" s="87"/>
      <c r="AE1297" s="87"/>
      <c r="AF1297" s="87"/>
      <c r="AG1297" s="87"/>
      <c r="AH1297" s="87"/>
    </row>
    <row r="1298" spans="1:34" ht="15" customHeight="1" x14ac:dyDescent="0.3">
      <c r="A1298" s="87"/>
      <c r="B1298" s="87"/>
      <c r="C1298" s="87"/>
      <c r="D1298" s="87"/>
      <c r="E1298" s="87"/>
      <c r="F1298" s="87"/>
      <c r="G1298" s="87"/>
      <c r="H1298" s="87"/>
      <c r="I1298" s="87"/>
      <c r="J1298" s="87"/>
      <c r="K1298" s="87"/>
      <c r="L1298" s="87"/>
      <c r="M1298" s="87"/>
      <c r="N1298" s="87"/>
      <c r="O1298" s="87"/>
      <c r="P1298" s="87"/>
      <c r="Q1298" s="87"/>
      <c r="R1298" s="87"/>
      <c r="S1298" s="87"/>
      <c r="T1298" s="87"/>
      <c r="U1298" s="87"/>
      <c r="V1298" s="87"/>
      <c r="W1298" s="87"/>
      <c r="X1298" s="87"/>
      <c r="Y1298" s="87"/>
      <c r="Z1298" s="87"/>
      <c r="AA1298" s="87"/>
      <c r="AB1298" s="87"/>
      <c r="AC1298" s="87"/>
      <c r="AD1298" s="87"/>
      <c r="AE1298" s="87"/>
      <c r="AF1298" s="87"/>
      <c r="AG1298" s="87"/>
      <c r="AH1298" s="87"/>
    </row>
    <row r="1299" spans="1:34" ht="15" customHeight="1" x14ac:dyDescent="0.3">
      <c r="A1299" s="87"/>
      <c r="B1299" s="87"/>
      <c r="C1299" s="87"/>
      <c r="D1299" s="87"/>
      <c r="E1299" s="87"/>
      <c r="F1299" s="87"/>
      <c r="G1299" s="87"/>
      <c r="H1299" s="87"/>
      <c r="I1299" s="87"/>
      <c r="J1299" s="87"/>
      <c r="K1299" s="87"/>
      <c r="L1299" s="87"/>
      <c r="M1299" s="87"/>
      <c r="N1299" s="87"/>
      <c r="O1299" s="87"/>
      <c r="P1299" s="87"/>
      <c r="Q1299" s="87"/>
      <c r="R1299" s="87"/>
      <c r="S1299" s="87"/>
      <c r="T1299" s="87"/>
      <c r="U1299" s="87"/>
      <c r="V1299" s="87"/>
      <c r="W1299" s="87"/>
      <c r="X1299" s="87"/>
      <c r="Y1299" s="87"/>
      <c r="Z1299" s="87"/>
      <c r="AA1299" s="87"/>
      <c r="AB1299" s="87"/>
      <c r="AC1299" s="87"/>
      <c r="AD1299" s="87"/>
      <c r="AE1299" s="87"/>
      <c r="AF1299" s="87"/>
      <c r="AG1299" s="87"/>
      <c r="AH1299" s="87"/>
    </row>
    <row r="1300" spans="1:34" ht="15" customHeight="1" x14ac:dyDescent="0.3">
      <c r="A1300" s="87"/>
      <c r="B1300" s="87"/>
      <c r="C1300" s="87"/>
      <c r="D1300" s="87"/>
      <c r="E1300" s="87"/>
      <c r="F1300" s="87"/>
      <c r="G1300" s="87"/>
      <c r="H1300" s="87"/>
      <c r="I1300" s="87"/>
      <c r="J1300" s="87"/>
      <c r="K1300" s="87"/>
      <c r="L1300" s="87"/>
      <c r="M1300" s="87"/>
      <c r="N1300" s="87"/>
      <c r="O1300" s="87"/>
      <c r="P1300" s="87"/>
      <c r="Q1300" s="87"/>
      <c r="R1300" s="87"/>
      <c r="S1300" s="87"/>
      <c r="T1300" s="87"/>
      <c r="U1300" s="87"/>
      <c r="V1300" s="87"/>
      <c r="W1300" s="87"/>
      <c r="X1300" s="87"/>
      <c r="Y1300" s="87"/>
      <c r="Z1300" s="87"/>
      <c r="AA1300" s="87"/>
      <c r="AB1300" s="87"/>
      <c r="AC1300" s="87"/>
      <c r="AD1300" s="87"/>
      <c r="AE1300" s="87"/>
      <c r="AF1300" s="87"/>
      <c r="AG1300" s="87"/>
      <c r="AH1300" s="87"/>
    </row>
    <row r="1301" spans="1:34" ht="15" customHeight="1" x14ac:dyDescent="0.3">
      <c r="A1301" s="87"/>
      <c r="B1301" s="87"/>
      <c r="C1301" s="87"/>
      <c r="D1301" s="87"/>
      <c r="E1301" s="87"/>
      <c r="F1301" s="87"/>
      <c r="G1301" s="87"/>
      <c r="H1301" s="87"/>
      <c r="I1301" s="87"/>
      <c r="J1301" s="87"/>
      <c r="K1301" s="87"/>
      <c r="L1301" s="87"/>
      <c r="M1301" s="87"/>
      <c r="N1301" s="87"/>
      <c r="O1301" s="87"/>
      <c r="P1301" s="87"/>
      <c r="Q1301" s="87"/>
      <c r="R1301" s="87"/>
      <c r="S1301" s="87"/>
      <c r="T1301" s="87"/>
      <c r="U1301" s="87"/>
      <c r="V1301" s="87"/>
      <c r="W1301" s="87"/>
      <c r="X1301" s="87"/>
      <c r="Y1301" s="87"/>
      <c r="Z1301" s="87"/>
      <c r="AA1301" s="87"/>
      <c r="AB1301" s="87"/>
      <c r="AC1301" s="87"/>
      <c r="AD1301" s="87"/>
      <c r="AE1301" s="87"/>
      <c r="AF1301" s="87"/>
      <c r="AG1301" s="87"/>
      <c r="AH1301" s="87"/>
    </row>
    <row r="1302" spans="1:34" ht="15" customHeight="1" x14ac:dyDescent="0.3">
      <c r="A1302" s="87"/>
      <c r="B1302" s="87"/>
      <c r="C1302" s="87"/>
      <c r="D1302" s="87"/>
      <c r="E1302" s="87"/>
      <c r="F1302" s="87"/>
      <c r="G1302" s="87"/>
      <c r="H1302" s="87"/>
      <c r="I1302" s="87"/>
      <c r="J1302" s="87"/>
      <c r="K1302" s="87"/>
      <c r="L1302" s="87"/>
      <c r="M1302" s="87"/>
      <c r="N1302" s="87"/>
      <c r="O1302" s="87"/>
      <c r="P1302" s="87"/>
      <c r="Q1302" s="87"/>
      <c r="R1302" s="87"/>
      <c r="S1302" s="87"/>
      <c r="T1302" s="87"/>
      <c r="U1302" s="87"/>
      <c r="V1302" s="87"/>
      <c r="W1302" s="87"/>
      <c r="X1302" s="87"/>
      <c r="Y1302" s="87"/>
      <c r="Z1302" s="87"/>
      <c r="AA1302" s="87"/>
      <c r="AB1302" s="87"/>
      <c r="AC1302" s="87"/>
      <c r="AD1302" s="87"/>
      <c r="AE1302" s="87"/>
      <c r="AF1302" s="87"/>
      <c r="AG1302" s="87"/>
      <c r="AH1302" s="87"/>
    </row>
    <row r="1303" spans="1:34" ht="15" customHeight="1" x14ac:dyDescent="0.3">
      <c r="A1303" s="87"/>
      <c r="B1303" s="87"/>
      <c r="C1303" s="87"/>
      <c r="D1303" s="87"/>
      <c r="E1303" s="87"/>
      <c r="F1303" s="87"/>
      <c r="G1303" s="87"/>
      <c r="H1303" s="87"/>
      <c r="I1303" s="87"/>
      <c r="J1303" s="87"/>
      <c r="K1303" s="87"/>
      <c r="L1303" s="87"/>
      <c r="M1303" s="87"/>
      <c r="N1303" s="87"/>
      <c r="O1303" s="87"/>
      <c r="P1303" s="87"/>
      <c r="Q1303" s="87"/>
      <c r="R1303" s="87"/>
      <c r="S1303" s="87"/>
      <c r="T1303" s="87"/>
      <c r="U1303" s="87"/>
      <c r="V1303" s="87"/>
      <c r="W1303" s="87"/>
      <c r="X1303" s="87"/>
      <c r="Y1303" s="87"/>
      <c r="Z1303" s="87"/>
      <c r="AA1303" s="87"/>
      <c r="AB1303" s="87"/>
      <c r="AC1303" s="87"/>
      <c r="AD1303" s="87"/>
      <c r="AE1303" s="87"/>
      <c r="AF1303" s="87"/>
      <c r="AG1303" s="87"/>
      <c r="AH1303" s="87"/>
    </row>
    <row r="1304" spans="1:34" ht="15" customHeight="1" x14ac:dyDescent="0.3">
      <c r="A1304" s="87"/>
      <c r="B1304" s="87"/>
      <c r="C1304" s="87"/>
      <c r="D1304" s="87"/>
      <c r="E1304" s="87"/>
      <c r="F1304" s="87"/>
      <c r="G1304" s="87"/>
      <c r="H1304" s="87"/>
      <c r="I1304" s="87"/>
      <c r="J1304" s="87"/>
      <c r="K1304" s="87"/>
      <c r="L1304" s="87"/>
      <c r="M1304" s="87"/>
      <c r="N1304" s="87"/>
      <c r="O1304" s="87"/>
      <c r="P1304" s="87"/>
      <c r="Q1304" s="87"/>
      <c r="R1304" s="87"/>
      <c r="S1304" s="87"/>
      <c r="T1304" s="87"/>
      <c r="U1304" s="87"/>
      <c r="V1304" s="87"/>
      <c r="W1304" s="87"/>
      <c r="X1304" s="87"/>
      <c r="Y1304" s="87"/>
      <c r="Z1304" s="87"/>
      <c r="AA1304" s="87"/>
      <c r="AB1304" s="87"/>
      <c r="AC1304" s="87"/>
      <c r="AD1304" s="87"/>
      <c r="AE1304" s="87"/>
      <c r="AF1304" s="87"/>
      <c r="AG1304" s="87"/>
      <c r="AH1304" s="87"/>
    </row>
    <row r="1305" spans="1:34" ht="15" customHeight="1" x14ac:dyDescent="0.3">
      <c r="A1305" s="87"/>
      <c r="B1305" s="87"/>
      <c r="C1305" s="87"/>
      <c r="D1305" s="87"/>
      <c r="E1305" s="87"/>
      <c r="F1305" s="87"/>
      <c r="G1305" s="87"/>
      <c r="H1305" s="87"/>
      <c r="I1305" s="87"/>
      <c r="J1305" s="87"/>
      <c r="K1305" s="87"/>
      <c r="L1305" s="87"/>
      <c r="M1305" s="87"/>
      <c r="N1305" s="87"/>
      <c r="O1305" s="87"/>
      <c r="P1305" s="87"/>
      <c r="Q1305" s="87"/>
      <c r="R1305" s="87"/>
      <c r="S1305" s="87"/>
      <c r="T1305" s="87"/>
      <c r="U1305" s="87"/>
      <c r="V1305" s="87"/>
      <c r="W1305" s="87"/>
      <c r="X1305" s="87"/>
      <c r="Y1305" s="87"/>
      <c r="Z1305" s="87"/>
      <c r="AA1305" s="87"/>
      <c r="AB1305" s="87"/>
      <c r="AC1305" s="87"/>
      <c r="AD1305" s="87"/>
      <c r="AE1305" s="87"/>
      <c r="AF1305" s="87"/>
      <c r="AG1305" s="87"/>
      <c r="AH1305" s="87"/>
    </row>
    <row r="1306" spans="1:34" ht="15" customHeight="1" x14ac:dyDescent="0.3">
      <c r="A1306" s="87"/>
      <c r="B1306" s="87"/>
      <c r="C1306" s="87"/>
      <c r="D1306" s="87"/>
      <c r="E1306" s="87"/>
      <c r="F1306" s="87"/>
      <c r="G1306" s="87"/>
      <c r="H1306" s="87"/>
      <c r="I1306" s="87"/>
      <c r="J1306" s="87"/>
      <c r="K1306" s="87"/>
      <c r="L1306" s="87"/>
      <c r="M1306" s="87"/>
      <c r="N1306" s="87"/>
      <c r="O1306" s="87"/>
      <c r="P1306" s="87"/>
      <c r="Q1306" s="87"/>
      <c r="R1306" s="87"/>
      <c r="S1306" s="87"/>
      <c r="T1306" s="87"/>
      <c r="U1306" s="87"/>
      <c r="V1306" s="87"/>
      <c r="W1306" s="87"/>
      <c r="X1306" s="87"/>
      <c r="Y1306" s="87"/>
      <c r="Z1306" s="87"/>
      <c r="AA1306" s="87"/>
      <c r="AB1306" s="87"/>
      <c r="AC1306" s="87"/>
      <c r="AD1306" s="87"/>
      <c r="AE1306" s="87"/>
      <c r="AF1306" s="87"/>
      <c r="AG1306" s="87"/>
      <c r="AH1306" s="87"/>
    </row>
    <row r="1307" spans="1:34" ht="15" customHeight="1" x14ac:dyDescent="0.3">
      <c r="A1307" s="87"/>
      <c r="B1307" s="87"/>
      <c r="C1307" s="87"/>
      <c r="D1307" s="87"/>
      <c r="E1307" s="87"/>
      <c r="F1307" s="87"/>
      <c r="G1307" s="87"/>
      <c r="H1307" s="87"/>
      <c r="I1307" s="87"/>
      <c r="J1307" s="87"/>
      <c r="K1307" s="87"/>
      <c r="L1307" s="87"/>
      <c r="M1307" s="87"/>
      <c r="N1307" s="87"/>
      <c r="O1307" s="87"/>
      <c r="P1307" s="87"/>
      <c r="Q1307" s="87"/>
      <c r="R1307" s="87"/>
      <c r="S1307" s="87"/>
      <c r="T1307" s="87"/>
      <c r="U1307" s="87"/>
      <c r="V1307" s="87"/>
      <c r="W1307" s="87"/>
      <c r="X1307" s="87"/>
      <c r="Y1307" s="87"/>
      <c r="Z1307" s="87"/>
      <c r="AA1307" s="87"/>
      <c r="AB1307" s="87"/>
      <c r="AC1307" s="87"/>
      <c r="AD1307" s="87"/>
      <c r="AE1307" s="87"/>
      <c r="AF1307" s="87"/>
      <c r="AG1307" s="87"/>
      <c r="AH1307" s="87"/>
    </row>
    <row r="1308" spans="1:34" ht="15" customHeight="1" x14ac:dyDescent="0.3">
      <c r="A1308" s="87"/>
      <c r="B1308" s="87"/>
      <c r="C1308" s="87"/>
      <c r="D1308" s="87"/>
      <c r="E1308" s="87"/>
      <c r="F1308" s="87"/>
      <c r="G1308" s="87"/>
      <c r="H1308" s="87"/>
      <c r="I1308" s="87"/>
      <c r="J1308" s="87"/>
      <c r="K1308" s="87"/>
      <c r="L1308" s="87"/>
      <c r="M1308" s="87"/>
      <c r="N1308" s="87"/>
      <c r="O1308" s="87"/>
      <c r="P1308" s="87"/>
      <c r="Q1308" s="87"/>
      <c r="R1308" s="87"/>
      <c r="S1308" s="87"/>
      <c r="T1308" s="87"/>
      <c r="U1308" s="87"/>
      <c r="V1308" s="87"/>
      <c r="W1308" s="87"/>
      <c r="X1308" s="87"/>
      <c r="Y1308" s="87"/>
      <c r="Z1308" s="87"/>
      <c r="AA1308" s="87"/>
      <c r="AB1308" s="87"/>
      <c r="AC1308" s="87"/>
      <c r="AD1308" s="87"/>
      <c r="AE1308" s="87"/>
      <c r="AF1308" s="87"/>
      <c r="AG1308" s="87"/>
      <c r="AH1308" s="87"/>
    </row>
    <row r="1309" spans="1:34" ht="15" customHeight="1" x14ac:dyDescent="0.3">
      <c r="A1309" s="87"/>
      <c r="B1309" s="87"/>
      <c r="C1309" s="87"/>
      <c r="D1309" s="87"/>
      <c r="E1309" s="87"/>
      <c r="F1309" s="87"/>
      <c r="G1309" s="87"/>
      <c r="H1309" s="87"/>
      <c r="I1309" s="87"/>
      <c r="J1309" s="87"/>
      <c r="K1309" s="87"/>
      <c r="L1309" s="87"/>
      <c r="M1309" s="87"/>
      <c r="N1309" s="87"/>
      <c r="O1309" s="87"/>
      <c r="P1309" s="87"/>
      <c r="Q1309" s="87"/>
      <c r="R1309" s="87"/>
      <c r="S1309" s="87"/>
      <c r="T1309" s="87"/>
      <c r="U1309" s="87"/>
      <c r="V1309" s="87"/>
      <c r="W1309" s="87"/>
      <c r="X1309" s="87"/>
      <c r="Y1309" s="87"/>
      <c r="Z1309" s="87"/>
      <c r="AA1309" s="87"/>
      <c r="AB1309" s="87"/>
      <c r="AC1309" s="87"/>
      <c r="AD1309" s="87"/>
      <c r="AE1309" s="87"/>
      <c r="AF1309" s="87"/>
      <c r="AG1309" s="87"/>
      <c r="AH1309" s="87"/>
    </row>
    <row r="1310" spans="1:34" ht="15" customHeight="1" x14ac:dyDescent="0.3">
      <c r="A1310" s="87"/>
      <c r="B1310" s="87"/>
      <c r="C1310" s="87"/>
      <c r="D1310" s="87"/>
      <c r="E1310" s="87"/>
      <c r="F1310" s="87"/>
      <c r="G1310" s="87"/>
      <c r="H1310" s="87"/>
      <c r="I1310" s="87"/>
      <c r="J1310" s="87"/>
      <c r="K1310" s="87"/>
      <c r="L1310" s="87"/>
      <c r="M1310" s="87"/>
      <c r="N1310" s="87"/>
      <c r="O1310" s="87"/>
      <c r="P1310" s="87"/>
      <c r="Q1310" s="87"/>
      <c r="R1310" s="87"/>
      <c r="S1310" s="87"/>
      <c r="T1310" s="87"/>
      <c r="U1310" s="87"/>
      <c r="V1310" s="87"/>
      <c r="W1310" s="87"/>
      <c r="X1310" s="87"/>
      <c r="Y1310" s="87"/>
      <c r="Z1310" s="87"/>
      <c r="AA1310" s="87"/>
      <c r="AB1310" s="87"/>
      <c r="AC1310" s="87"/>
      <c r="AD1310" s="87"/>
      <c r="AE1310" s="87"/>
      <c r="AF1310" s="87"/>
      <c r="AG1310" s="87"/>
      <c r="AH1310" s="87"/>
    </row>
    <row r="1311" spans="1:34" ht="15" customHeight="1" x14ac:dyDescent="0.3">
      <c r="A1311" s="87"/>
      <c r="B1311" s="87"/>
      <c r="C1311" s="87"/>
      <c r="D1311" s="87"/>
      <c r="E1311" s="87"/>
      <c r="F1311" s="87"/>
      <c r="G1311" s="87"/>
      <c r="H1311" s="87"/>
      <c r="I1311" s="87"/>
      <c r="J1311" s="87"/>
      <c r="K1311" s="87"/>
      <c r="L1311" s="87"/>
      <c r="M1311" s="87"/>
      <c r="N1311" s="87"/>
      <c r="O1311" s="87"/>
      <c r="P1311" s="87"/>
      <c r="Q1311" s="87"/>
      <c r="R1311" s="87"/>
      <c r="S1311" s="87"/>
      <c r="T1311" s="87"/>
      <c r="U1311" s="87"/>
      <c r="V1311" s="87"/>
      <c r="W1311" s="87"/>
      <c r="X1311" s="87"/>
      <c r="Y1311" s="87"/>
      <c r="Z1311" s="87"/>
      <c r="AA1311" s="87"/>
      <c r="AB1311" s="87"/>
      <c r="AC1311" s="87"/>
      <c r="AD1311" s="87"/>
      <c r="AE1311" s="87"/>
      <c r="AF1311" s="87"/>
      <c r="AG1311" s="87"/>
      <c r="AH1311" s="87"/>
    </row>
    <row r="1312" spans="1:34" ht="15" customHeight="1" x14ac:dyDescent="0.3">
      <c r="A1312" s="87"/>
      <c r="B1312" s="87"/>
      <c r="C1312" s="87"/>
      <c r="D1312" s="87"/>
      <c r="E1312" s="87"/>
      <c r="F1312" s="87"/>
      <c r="G1312" s="87"/>
      <c r="H1312" s="87"/>
      <c r="I1312" s="87"/>
      <c r="J1312" s="87"/>
      <c r="K1312" s="87"/>
      <c r="L1312" s="87"/>
      <c r="M1312" s="87"/>
      <c r="N1312" s="87"/>
      <c r="O1312" s="87"/>
      <c r="P1312" s="87"/>
      <c r="Q1312" s="87"/>
      <c r="R1312" s="87"/>
      <c r="S1312" s="87"/>
      <c r="T1312" s="87"/>
      <c r="U1312" s="87"/>
      <c r="V1312" s="87"/>
      <c r="W1312" s="87"/>
      <c r="X1312" s="87"/>
      <c r="Y1312" s="87"/>
      <c r="Z1312" s="87"/>
      <c r="AA1312" s="87"/>
      <c r="AB1312" s="87"/>
      <c r="AC1312" s="87"/>
      <c r="AD1312" s="87"/>
      <c r="AE1312" s="87"/>
      <c r="AF1312" s="87"/>
      <c r="AG1312" s="87"/>
      <c r="AH1312" s="87"/>
    </row>
    <row r="1313" spans="1:34" ht="15" customHeight="1" x14ac:dyDescent="0.3">
      <c r="A1313" s="87"/>
      <c r="B1313" s="87"/>
      <c r="C1313" s="87"/>
      <c r="D1313" s="87"/>
      <c r="E1313" s="87"/>
      <c r="F1313" s="87"/>
      <c r="G1313" s="87"/>
      <c r="H1313" s="87"/>
      <c r="I1313" s="87"/>
      <c r="J1313" s="87"/>
      <c r="K1313" s="87"/>
      <c r="L1313" s="87"/>
      <c r="M1313" s="87"/>
      <c r="N1313" s="87"/>
      <c r="O1313" s="87"/>
      <c r="P1313" s="87"/>
      <c r="Q1313" s="87"/>
      <c r="R1313" s="87"/>
      <c r="S1313" s="87"/>
      <c r="T1313" s="87"/>
      <c r="U1313" s="87"/>
      <c r="V1313" s="87"/>
      <c r="W1313" s="87"/>
      <c r="X1313" s="87"/>
      <c r="Y1313" s="87"/>
      <c r="Z1313" s="87"/>
      <c r="AA1313" s="87"/>
      <c r="AB1313" s="87"/>
      <c r="AC1313" s="87"/>
      <c r="AD1313" s="87"/>
      <c r="AE1313" s="87"/>
      <c r="AF1313" s="87"/>
      <c r="AG1313" s="87"/>
      <c r="AH1313" s="87"/>
    </row>
    <row r="1314" spans="1:34" ht="15" customHeight="1" x14ac:dyDescent="0.3">
      <c r="A1314" s="87"/>
      <c r="B1314" s="87"/>
      <c r="C1314" s="87"/>
      <c r="D1314" s="87"/>
      <c r="E1314" s="87"/>
      <c r="F1314" s="87"/>
      <c r="G1314" s="87"/>
      <c r="H1314" s="87"/>
      <c r="I1314" s="87"/>
      <c r="J1314" s="87"/>
      <c r="K1314" s="87"/>
      <c r="L1314" s="87"/>
      <c r="M1314" s="87"/>
      <c r="N1314" s="87"/>
      <c r="O1314" s="87"/>
      <c r="P1314" s="87"/>
      <c r="Q1314" s="87"/>
      <c r="R1314" s="87"/>
      <c r="S1314" s="87"/>
      <c r="T1314" s="87"/>
      <c r="U1314" s="87"/>
      <c r="V1314" s="87"/>
      <c r="W1314" s="87"/>
      <c r="X1314" s="87"/>
      <c r="Y1314" s="87"/>
      <c r="Z1314" s="87"/>
      <c r="AA1314" s="87"/>
      <c r="AB1314" s="87"/>
      <c r="AC1314" s="87"/>
      <c r="AD1314" s="87"/>
      <c r="AE1314" s="87"/>
      <c r="AF1314" s="87"/>
      <c r="AG1314" s="87"/>
      <c r="AH1314" s="87"/>
    </row>
    <row r="1315" spans="1:34" ht="15" customHeight="1" x14ac:dyDescent="0.3">
      <c r="A1315" s="87"/>
      <c r="B1315" s="87"/>
      <c r="C1315" s="87"/>
      <c r="D1315" s="87"/>
      <c r="E1315" s="87"/>
      <c r="F1315" s="87"/>
      <c r="G1315" s="87"/>
      <c r="H1315" s="87"/>
      <c r="I1315" s="87"/>
      <c r="J1315" s="87"/>
      <c r="K1315" s="87"/>
      <c r="L1315" s="87"/>
      <c r="M1315" s="87"/>
      <c r="N1315" s="87"/>
      <c r="O1315" s="87"/>
      <c r="P1315" s="87"/>
      <c r="Q1315" s="87"/>
      <c r="R1315" s="87"/>
      <c r="S1315" s="87"/>
      <c r="T1315" s="87"/>
      <c r="U1315" s="87"/>
      <c r="V1315" s="87"/>
      <c r="W1315" s="87"/>
      <c r="X1315" s="87"/>
      <c r="Y1315" s="87"/>
      <c r="Z1315" s="87"/>
      <c r="AA1315" s="87"/>
      <c r="AB1315" s="87"/>
      <c r="AC1315" s="87"/>
      <c r="AD1315" s="87"/>
      <c r="AE1315" s="87"/>
      <c r="AF1315" s="87"/>
      <c r="AG1315" s="87"/>
      <c r="AH1315" s="87"/>
    </row>
    <row r="1316" spans="1:34" ht="15" customHeight="1" x14ac:dyDescent="0.3">
      <c r="A1316" s="87"/>
      <c r="B1316" s="87"/>
      <c r="C1316" s="87"/>
      <c r="D1316" s="87"/>
      <c r="E1316" s="87"/>
      <c r="F1316" s="87"/>
      <c r="G1316" s="87"/>
      <c r="H1316" s="87"/>
      <c r="I1316" s="87"/>
      <c r="J1316" s="87"/>
      <c r="K1316" s="87"/>
      <c r="L1316" s="87"/>
      <c r="M1316" s="87"/>
      <c r="N1316" s="87"/>
      <c r="O1316" s="87"/>
      <c r="P1316" s="87"/>
      <c r="Q1316" s="87"/>
      <c r="R1316" s="87"/>
      <c r="S1316" s="87"/>
      <c r="T1316" s="87"/>
      <c r="U1316" s="87"/>
      <c r="V1316" s="87"/>
      <c r="W1316" s="87"/>
      <c r="X1316" s="87"/>
      <c r="Y1316" s="87"/>
      <c r="Z1316" s="87"/>
      <c r="AA1316" s="87"/>
      <c r="AB1316" s="87"/>
      <c r="AC1316" s="87"/>
      <c r="AD1316" s="87"/>
      <c r="AE1316" s="87"/>
      <c r="AF1316" s="87"/>
      <c r="AG1316" s="87"/>
      <c r="AH1316" s="87"/>
    </row>
    <row r="1317" spans="1:34" ht="15" customHeight="1" x14ac:dyDescent="0.3">
      <c r="A1317" s="87"/>
      <c r="B1317" s="87"/>
      <c r="C1317" s="87"/>
      <c r="D1317" s="87"/>
      <c r="E1317" s="87"/>
      <c r="F1317" s="87"/>
      <c r="G1317" s="87"/>
      <c r="H1317" s="87"/>
      <c r="I1317" s="87"/>
      <c r="J1317" s="87"/>
      <c r="K1317" s="87"/>
      <c r="L1317" s="87"/>
      <c r="M1317" s="87"/>
      <c r="N1317" s="87"/>
      <c r="O1317" s="87"/>
      <c r="P1317" s="87"/>
      <c r="Q1317" s="87"/>
      <c r="R1317" s="87"/>
      <c r="S1317" s="87"/>
      <c r="T1317" s="87"/>
      <c r="U1317" s="87"/>
      <c r="V1317" s="87"/>
      <c r="W1317" s="87"/>
      <c r="X1317" s="87"/>
      <c r="Y1317" s="87"/>
      <c r="Z1317" s="87"/>
      <c r="AA1317" s="87"/>
      <c r="AB1317" s="87"/>
      <c r="AC1317" s="87"/>
      <c r="AD1317" s="87"/>
      <c r="AE1317" s="87"/>
      <c r="AF1317" s="87"/>
      <c r="AG1317" s="87"/>
      <c r="AH1317" s="87"/>
    </row>
    <row r="1318" spans="1:34" ht="15" customHeight="1" x14ac:dyDescent="0.3">
      <c r="A1318" s="87"/>
      <c r="B1318" s="87"/>
      <c r="C1318" s="87"/>
      <c r="D1318" s="87"/>
      <c r="E1318" s="87"/>
      <c r="F1318" s="87"/>
      <c r="G1318" s="87"/>
      <c r="H1318" s="87"/>
      <c r="I1318" s="87"/>
      <c r="J1318" s="87"/>
      <c r="K1318" s="87"/>
      <c r="L1318" s="87"/>
      <c r="M1318" s="87"/>
      <c r="N1318" s="87"/>
      <c r="O1318" s="87"/>
      <c r="P1318" s="87"/>
      <c r="Q1318" s="87"/>
      <c r="R1318" s="87"/>
      <c r="S1318" s="87"/>
      <c r="T1318" s="87"/>
      <c r="U1318" s="87"/>
      <c r="V1318" s="87"/>
      <c r="W1318" s="87"/>
      <c r="X1318" s="87"/>
      <c r="Y1318" s="87"/>
      <c r="Z1318" s="87"/>
      <c r="AA1318" s="87"/>
      <c r="AB1318" s="87"/>
      <c r="AC1318" s="87"/>
      <c r="AD1318" s="87"/>
      <c r="AE1318" s="87"/>
      <c r="AF1318" s="87"/>
      <c r="AG1318" s="87"/>
      <c r="AH1318" s="87"/>
    </row>
    <row r="1319" spans="1:34" ht="15" customHeight="1" x14ac:dyDescent="0.3">
      <c r="A1319" s="87"/>
      <c r="B1319" s="87"/>
      <c r="C1319" s="87"/>
      <c r="D1319" s="87"/>
      <c r="E1319" s="87"/>
      <c r="F1319" s="87"/>
      <c r="G1319" s="87"/>
      <c r="H1319" s="87"/>
      <c r="I1319" s="87"/>
      <c r="J1319" s="87"/>
      <c r="K1319" s="87"/>
      <c r="L1319" s="87"/>
      <c r="M1319" s="87"/>
      <c r="N1319" s="87"/>
      <c r="O1319" s="87"/>
      <c r="P1319" s="87"/>
      <c r="Q1319" s="87"/>
      <c r="R1319" s="87"/>
      <c r="S1319" s="87"/>
      <c r="T1319" s="87"/>
      <c r="U1319" s="87"/>
      <c r="V1319" s="87"/>
      <c r="W1319" s="87"/>
      <c r="X1319" s="87"/>
      <c r="Y1319" s="87"/>
      <c r="Z1319" s="87"/>
      <c r="AA1319" s="87"/>
      <c r="AB1319" s="87"/>
      <c r="AC1319" s="87"/>
      <c r="AD1319" s="87"/>
      <c r="AE1319" s="87"/>
      <c r="AF1319" s="87"/>
      <c r="AG1319" s="87"/>
      <c r="AH1319" s="87"/>
    </row>
    <row r="1320" spans="1:34" ht="15" customHeight="1" x14ac:dyDescent="0.3">
      <c r="A1320" s="87"/>
      <c r="B1320" s="87"/>
      <c r="C1320" s="87"/>
      <c r="D1320" s="87"/>
      <c r="E1320" s="87"/>
      <c r="F1320" s="87"/>
      <c r="G1320" s="87"/>
      <c r="H1320" s="87"/>
      <c r="I1320" s="87"/>
      <c r="J1320" s="87"/>
      <c r="K1320" s="87"/>
      <c r="L1320" s="87"/>
      <c r="M1320" s="87"/>
      <c r="N1320" s="87"/>
      <c r="O1320" s="87"/>
      <c r="P1320" s="87"/>
      <c r="Q1320" s="87"/>
      <c r="R1320" s="87"/>
      <c r="S1320" s="87"/>
      <c r="T1320" s="87"/>
      <c r="U1320" s="87"/>
      <c r="V1320" s="87"/>
      <c r="W1320" s="87"/>
      <c r="X1320" s="87"/>
      <c r="Y1320" s="87"/>
      <c r="Z1320" s="87"/>
      <c r="AA1320" s="87"/>
      <c r="AB1320" s="87"/>
      <c r="AC1320" s="87"/>
      <c r="AD1320" s="87"/>
      <c r="AE1320" s="87"/>
      <c r="AF1320" s="87"/>
      <c r="AG1320" s="87"/>
      <c r="AH1320" s="87"/>
    </row>
    <row r="1321" spans="1:34" ht="15" customHeight="1" x14ac:dyDescent="0.3">
      <c r="A1321" s="87"/>
      <c r="B1321" s="87"/>
      <c r="C1321" s="87"/>
      <c r="D1321" s="87"/>
      <c r="E1321" s="87"/>
      <c r="F1321" s="87"/>
      <c r="G1321" s="87"/>
      <c r="H1321" s="87"/>
      <c r="I1321" s="87"/>
      <c r="J1321" s="87"/>
      <c r="K1321" s="87"/>
      <c r="L1321" s="87"/>
      <c r="M1321" s="87"/>
      <c r="N1321" s="87"/>
      <c r="O1321" s="87"/>
      <c r="P1321" s="87"/>
      <c r="Q1321" s="87"/>
      <c r="R1321" s="87"/>
      <c r="S1321" s="87"/>
      <c r="T1321" s="87"/>
      <c r="U1321" s="87"/>
      <c r="V1321" s="87"/>
      <c r="W1321" s="87"/>
      <c r="X1321" s="87"/>
      <c r="Y1321" s="87"/>
      <c r="Z1321" s="87"/>
      <c r="AA1321" s="87"/>
      <c r="AB1321" s="87"/>
      <c r="AC1321" s="87"/>
      <c r="AD1321" s="87"/>
      <c r="AE1321" s="87"/>
      <c r="AF1321" s="87"/>
      <c r="AG1321" s="87"/>
      <c r="AH1321" s="87"/>
    </row>
    <row r="1322" spans="1:34" ht="15" customHeight="1" x14ac:dyDescent="0.3">
      <c r="A1322" s="87"/>
      <c r="B1322" s="87"/>
      <c r="C1322" s="87"/>
      <c r="D1322" s="87"/>
      <c r="E1322" s="87"/>
      <c r="F1322" s="87"/>
      <c r="G1322" s="87"/>
      <c r="H1322" s="87"/>
      <c r="I1322" s="87"/>
      <c r="J1322" s="87"/>
      <c r="K1322" s="87"/>
      <c r="L1322" s="87"/>
      <c r="M1322" s="87"/>
      <c r="N1322" s="87"/>
      <c r="O1322" s="87"/>
      <c r="P1322" s="87"/>
      <c r="Q1322" s="87"/>
      <c r="R1322" s="87"/>
      <c r="S1322" s="87"/>
      <c r="T1322" s="87"/>
      <c r="U1322" s="87"/>
      <c r="V1322" s="87"/>
      <c r="W1322" s="87"/>
      <c r="X1322" s="87"/>
      <c r="Y1322" s="87"/>
      <c r="Z1322" s="87"/>
      <c r="AA1322" s="87"/>
      <c r="AB1322" s="87"/>
      <c r="AC1322" s="87"/>
      <c r="AD1322" s="87"/>
      <c r="AE1322" s="87"/>
      <c r="AF1322" s="87"/>
      <c r="AG1322" s="87"/>
      <c r="AH1322" s="87"/>
    </row>
    <row r="1323" spans="1:34" ht="15" customHeight="1" x14ac:dyDescent="0.3">
      <c r="A1323" s="87"/>
      <c r="B1323" s="87"/>
      <c r="C1323" s="87"/>
      <c r="D1323" s="87"/>
      <c r="E1323" s="87"/>
      <c r="F1323" s="87"/>
      <c r="G1323" s="87"/>
      <c r="H1323" s="87"/>
      <c r="I1323" s="87"/>
      <c r="J1323" s="87"/>
      <c r="K1323" s="87"/>
      <c r="L1323" s="87"/>
      <c r="M1323" s="87"/>
      <c r="N1323" s="87"/>
      <c r="O1323" s="87"/>
      <c r="P1323" s="87"/>
      <c r="Q1323" s="87"/>
      <c r="R1323" s="87"/>
      <c r="S1323" s="87"/>
      <c r="T1323" s="87"/>
      <c r="U1323" s="87"/>
      <c r="V1323" s="87"/>
      <c r="W1323" s="87"/>
      <c r="X1323" s="87"/>
      <c r="Y1323" s="87"/>
      <c r="Z1323" s="87"/>
      <c r="AA1323" s="87"/>
      <c r="AB1323" s="87"/>
      <c r="AC1323" s="87"/>
      <c r="AD1323" s="87"/>
      <c r="AE1323" s="87"/>
      <c r="AF1323" s="87"/>
      <c r="AG1323" s="87"/>
      <c r="AH1323" s="87"/>
    </row>
    <row r="1324" spans="1:34" ht="15" customHeight="1" x14ac:dyDescent="0.3">
      <c r="A1324" s="87"/>
      <c r="B1324" s="87"/>
      <c r="C1324" s="87"/>
      <c r="D1324" s="87"/>
      <c r="E1324" s="87"/>
      <c r="F1324" s="87"/>
      <c r="G1324" s="87"/>
      <c r="H1324" s="87"/>
      <c r="I1324" s="87"/>
      <c r="J1324" s="87"/>
      <c r="K1324" s="87"/>
      <c r="L1324" s="87"/>
      <c r="M1324" s="87"/>
      <c r="N1324" s="87"/>
      <c r="O1324" s="87"/>
      <c r="P1324" s="87"/>
      <c r="Q1324" s="87"/>
      <c r="R1324" s="87"/>
      <c r="S1324" s="87"/>
      <c r="T1324" s="87"/>
      <c r="U1324" s="87"/>
      <c r="V1324" s="87"/>
      <c r="W1324" s="87"/>
      <c r="X1324" s="87"/>
      <c r="Y1324" s="87"/>
      <c r="Z1324" s="87"/>
      <c r="AA1324" s="87"/>
      <c r="AB1324" s="87"/>
      <c r="AC1324" s="87"/>
      <c r="AD1324" s="87"/>
      <c r="AE1324" s="87"/>
      <c r="AF1324" s="87"/>
      <c r="AG1324" s="87"/>
      <c r="AH1324" s="87"/>
    </row>
    <row r="1325" spans="1:34" ht="15" customHeight="1" x14ac:dyDescent="0.3">
      <c r="A1325" s="87"/>
      <c r="B1325" s="87"/>
      <c r="C1325" s="87"/>
      <c r="D1325" s="87"/>
      <c r="E1325" s="87"/>
      <c r="F1325" s="87"/>
      <c r="G1325" s="87"/>
      <c r="H1325" s="87"/>
      <c r="I1325" s="87"/>
      <c r="J1325" s="87"/>
      <c r="K1325" s="87"/>
      <c r="L1325" s="87"/>
      <c r="M1325" s="87"/>
      <c r="N1325" s="87"/>
      <c r="O1325" s="87"/>
      <c r="P1325" s="87"/>
      <c r="Q1325" s="87"/>
      <c r="R1325" s="87"/>
      <c r="S1325" s="87"/>
      <c r="T1325" s="87"/>
      <c r="U1325" s="87"/>
      <c r="V1325" s="87"/>
      <c r="W1325" s="87"/>
      <c r="X1325" s="87"/>
      <c r="Y1325" s="87"/>
      <c r="Z1325" s="87"/>
      <c r="AA1325" s="87"/>
      <c r="AB1325" s="87"/>
      <c r="AC1325" s="87"/>
      <c r="AD1325" s="87"/>
      <c r="AE1325" s="87"/>
      <c r="AF1325" s="87"/>
      <c r="AG1325" s="87"/>
      <c r="AH1325" s="87"/>
    </row>
    <row r="1326" spans="1:34" ht="15" customHeight="1" x14ac:dyDescent="0.3">
      <c r="A1326" s="87"/>
      <c r="B1326" s="87"/>
      <c r="C1326" s="87"/>
      <c r="D1326" s="87"/>
      <c r="E1326" s="87"/>
      <c r="F1326" s="87"/>
      <c r="G1326" s="87"/>
      <c r="H1326" s="87"/>
      <c r="I1326" s="87"/>
      <c r="J1326" s="87"/>
      <c r="K1326" s="87"/>
      <c r="L1326" s="87"/>
      <c r="M1326" s="87"/>
      <c r="N1326" s="87"/>
      <c r="O1326" s="87"/>
      <c r="P1326" s="87"/>
      <c r="Q1326" s="87"/>
      <c r="R1326" s="87"/>
      <c r="S1326" s="87"/>
      <c r="T1326" s="87"/>
      <c r="U1326" s="87"/>
      <c r="V1326" s="87"/>
      <c r="W1326" s="87"/>
      <c r="X1326" s="87"/>
      <c r="Y1326" s="87"/>
      <c r="Z1326" s="87"/>
      <c r="AA1326" s="87"/>
      <c r="AB1326" s="87"/>
      <c r="AC1326" s="87"/>
      <c r="AD1326" s="87"/>
      <c r="AE1326" s="87"/>
      <c r="AF1326" s="87"/>
      <c r="AG1326" s="87"/>
      <c r="AH1326" s="87"/>
    </row>
    <row r="1327" spans="1:34" ht="15" customHeight="1" x14ac:dyDescent="0.3">
      <c r="A1327" s="87"/>
      <c r="B1327" s="87"/>
      <c r="C1327" s="87"/>
      <c r="D1327" s="87"/>
      <c r="E1327" s="87"/>
      <c r="F1327" s="87"/>
      <c r="G1327" s="87"/>
      <c r="H1327" s="87"/>
      <c r="I1327" s="87"/>
      <c r="J1327" s="87"/>
      <c r="K1327" s="87"/>
      <c r="L1327" s="87"/>
      <c r="M1327" s="87"/>
      <c r="N1327" s="87"/>
      <c r="O1327" s="87"/>
      <c r="P1327" s="87"/>
      <c r="Q1327" s="87"/>
      <c r="R1327" s="87"/>
      <c r="S1327" s="87"/>
      <c r="T1327" s="87"/>
      <c r="U1327" s="87"/>
      <c r="V1327" s="87"/>
      <c r="W1327" s="87"/>
      <c r="X1327" s="87"/>
      <c r="Y1327" s="87"/>
      <c r="Z1327" s="87"/>
      <c r="AA1327" s="87"/>
      <c r="AB1327" s="87"/>
      <c r="AC1327" s="87"/>
      <c r="AD1327" s="87"/>
      <c r="AE1327" s="87"/>
      <c r="AF1327" s="87"/>
      <c r="AG1327" s="87"/>
      <c r="AH1327" s="87"/>
    </row>
    <row r="1328" spans="1:34" ht="15" customHeight="1" x14ac:dyDescent="0.3">
      <c r="A1328" s="87"/>
      <c r="B1328" s="87"/>
      <c r="C1328" s="87"/>
      <c r="D1328" s="87"/>
      <c r="E1328" s="87"/>
      <c r="F1328" s="87"/>
      <c r="G1328" s="87"/>
      <c r="H1328" s="87"/>
      <c r="I1328" s="87"/>
      <c r="J1328" s="87"/>
      <c r="K1328" s="87"/>
      <c r="L1328" s="87"/>
      <c r="M1328" s="87"/>
      <c r="N1328" s="87"/>
      <c r="O1328" s="87"/>
      <c r="P1328" s="87"/>
      <c r="Q1328" s="87"/>
      <c r="R1328" s="87"/>
      <c r="S1328" s="87"/>
      <c r="T1328" s="87"/>
      <c r="U1328" s="87"/>
      <c r="V1328" s="87"/>
      <c r="W1328" s="87"/>
      <c r="X1328" s="87"/>
      <c r="Y1328" s="87"/>
      <c r="Z1328" s="87"/>
      <c r="AA1328" s="87"/>
      <c r="AB1328" s="87"/>
      <c r="AC1328" s="87"/>
      <c r="AD1328" s="87"/>
      <c r="AE1328" s="87"/>
      <c r="AF1328" s="87"/>
      <c r="AG1328" s="87"/>
      <c r="AH1328" s="87"/>
    </row>
    <row r="1329" spans="1:34" ht="15" customHeight="1" x14ac:dyDescent="0.3">
      <c r="A1329" s="87"/>
      <c r="B1329" s="87"/>
      <c r="C1329" s="87"/>
      <c r="D1329" s="87"/>
      <c r="E1329" s="87"/>
      <c r="F1329" s="87"/>
      <c r="G1329" s="87"/>
      <c r="H1329" s="87"/>
      <c r="I1329" s="87"/>
      <c r="J1329" s="87"/>
      <c r="K1329" s="87"/>
      <c r="L1329" s="87"/>
      <c r="M1329" s="87"/>
      <c r="N1329" s="87"/>
      <c r="O1329" s="87"/>
      <c r="P1329" s="87"/>
      <c r="Q1329" s="87"/>
      <c r="R1329" s="87"/>
      <c r="S1329" s="87"/>
      <c r="T1329" s="87"/>
      <c r="U1329" s="87"/>
      <c r="V1329" s="87"/>
      <c r="W1329" s="87"/>
      <c r="X1329" s="87"/>
      <c r="Y1329" s="87"/>
      <c r="Z1329" s="87"/>
      <c r="AA1329" s="87"/>
      <c r="AB1329" s="87"/>
      <c r="AC1329" s="87"/>
      <c r="AD1329" s="87"/>
      <c r="AE1329" s="87"/>
      <c r="AF1329" s="87"/>
      <c r="AG1329" s="87"/>
      <c r="AH1329" s="87"/>
    </row>
    <row r="1330" spans="1:34" ht="15" customHeight="1" x14ac:dyDescent="0.3">
      <c r="A1330" s="87"/>
      <c r="B1330" s="87"/>
      <c r="C1330" s="87"/>
      <c r="D1330" s="87"/>
      <c r="E1330" s="87"/>
      <c r="F1330" s="87"/>
      <c r="G1330" s="87"/>
      <c r="H1330" s="87"/>
      <c r="I1330" s="87"/>
      <c r="J1330" s="87"/>
      <c r="K1330" s="87"/>
      <c r="L1330" s="87"/>
      <c r="M1330" s="87"/>
      <c r="N1330" s="87"/>
      <c r="O1330" s="87"/>
      <c r="P1330" s="87"/>
      <c r="Q1330" s="87"/>
      <c r="R1330" s="87"/>
      <c r="S1330" s="87"/>
      <c r="T1330" s="87"/>
      <c r="U1330" s="87"/>
      <c r="V1330" s="87"/>
      <c r="W1330" s="87"/>
      <c r="X1330" s="87"/>
      <c r="Y1330" s="87"/>
      <c r="Z1330" s="87"/>
      <c r="AA1330" s="87"/>
      <c r="AB1330" s="87"/>
      <c r="AC1330" s="87"/>
      <c r="AD1330" s="87"/>
      <c r="AE1330" s="87"/>
      <c r="AF1330" s="87"/>
      <c r="AG1330" s="87"/>
      <c r="AH1330" s="87"/>
    </row>
    <row r="1331" spans="1:34" ht="15" customHeight="1" x14ac:dyDescent="0.3">
      <c r="A1331" s="87"/>
      <c r="B1331" s="87"/>
      <c r="C1331" s="87"/>
      <c r="D1331" s="87"/>
      <c r="E1331" s="87"/>
      <c r="F1331" s="87"/>
      <c r="G1331" s="87"/>
      <c r="H1331" s="87"/>
      <c r="I1331" s="87"/>
      <c r="J1331" s="87"/>
      <c r="K1331" s="87"/>
      <c r="L1331" s="87"/>
      <c r="M1331" s="87"/>
      <c r="N1331" s="87"/>
      <c r="O1331" s="87"/>
      <c r="P1331" s="87"/>
      <c r="Q1331" s="87"/>
      <c r="R1331" s="87"/>
      <c r="S1331" s="87"/>
      <c r="T1331" s="87"/>
      <c r="U1331" s="87"/>
      <c r="V1331" s="87"/>
      <c r="W1331" s="87"/>
      <c r="X1331" s="87"/>
      <c r="Y1331" s="87"/>
      <c r="Z1331" s="87"/>
      <c r="AA1331" s="87"/>
      <c r="AB1331" s="87"/>
      <c r="AC1331" s="87"/>
      <c r="AD1331" s="87"/>
      <c r="AE1331" s="87"/>
      <c r="AF1331" s="87"/>
      <c r="AG1331" s="87"/>
      <c r="AH1331" s="87"/>
    </row>
    <row r="1332" spans="1:34" ht="15" customHeight="1" x14ac:dyDescent="0.3">
      <c r="A1332" s="87"/>
      <c r="B1332" s="87"/>
      <c r="C1332" s="87"/>
      <c r="D1332" s="87"/>
      <c r="E1332" s="87"/>
      <c r="F1332" s="87"/>
      <c r="G1332" s="87"/>
      <c r="H1332" s="87"/>
      <c r="I1332" s="87"/>
      <c r="J1332" s="87"/>
      <c r="K1332" s="87"/>
      <c r="L1332" s="87"/>
      <c r="M1332" s="87"/>
      <c r="N1332" s="87"/>
      <c r="O1332" s="87"/>
      <c r="P1332" s="87"/>
      <c r="Q1332" s="87"/>
      <c r="R1332" s="87"/>
      <c r="S1332" s="87"/>
      <c r="T1332" s="87"/>
      <c r="U1332" s="87"/>
      <c r="V1332" s="87"/>
      <c r="W1332" s="87"/>
      <c r="X1332" s="87"/>
      <c r="Y1332" s="87"/>
      <c r="Z1332" s="87"/>
      <c r="AA1332" s="87"/>
      <c r="AB1332" s="87"/>
      <c r="AC1332" s="87"/>
      <c r="AD1332" s="87"/>
      <c r="AE1332" s="87"/>
      <c r="AF1332" s="87"/>
      <c r="AG1332" s="87"/>
      <c r="AH1332" s="87"/>
    </row>
    <row r="1333" spans="1:34" ht="15" customHeight="1" x14ac:dyDescent="0.3">
      <c r="A1333" s="87"/>
      <c r="B1333" s="87"/>
      <c r="C1333" s="87"/>
      <c r="D1333" s="87"/>
      <c r="E1333" s="87"/>
      <c r="F1333" s="87"/>
      <c r="G1333" s="87"/>
      <c r="H1333" s="87"/>
      <c r="I1333" s="87"/>
      <c r="J1333" s="87"/>
      <c r="K1333" s="87"/>
      <c r="L1333" s="87"/>
      <c r="M1333" s="87"/>
      <c r="N1333" s="87"/>
      <c r="O1333" s="87"/>
      <c r="P1333" s="87"/>
      <c r="Q1333" s="87"/>
      <c r="R1333" s="87"/>
      <c r="S1333" s="87"/>
      <c r="T1333" s="87"/>
      <c r="U1333" s="87"/>
      <c r="V1333" s="87"/>
      <c r="W1333" s="87"/>
      <c r="X1333" s="87"/>
      <c r="Y1333" s="87"/>
      <c r="Z1333" s="87"/>
      <c r="AA1333" s="87"/>
      <c r="AB1333" s="87"/>
      <c r="AC1333" s="87"/>
      <c r="AD1333" s="87"/>
      <c r="AE1333" s="87"/>
      <c r="AF1333" s="87"/>
      <c r="AG1333" s="87"/>
      <c r="AH1333" s="87"/>
    </row>
    <row r="1334" spans="1:34" ht="15" customHeight="1" x14ac:dyDescent="0.3">
      <c r="A1334" s="87"/>
      <c r="B1334" s="87"/>
      <c r="C1334" s="87"/>
      <c r="D1334" s="87"/>
      <c r="E1334" s="87"/>
      <c r="F1334" s="87"/>
      <c r="G1334" s="87"/>
      <c r="H1334" s="87"/>
      <c r="I1334" s="87"/>
      <c r="J1334" s="87"/>
      <c r="K1334" s="87"/>
      <c r="L1334" s="87"/>
      <c r="M1334" s="87"/>
      <c r="N1334" s="87"/>
      <c r="O1334" s="87"/>
      <c r="P1334" s="87"/>
      <c r="Q1334" s="87"/>
      <c r="R1334" s="87"/>
      <c r="S1334" s="87"/>
      <c r="T1334" s="87"/>
      <c r="U1334" s="87"/>
      <c r="V1334" s="87"/>
      <c r="W1334" s="87"/>
      <c r="X1334" s="87"/>
      <c r="Y1334" s="87"/>
      <c r="Z1334" s="87"/>
      <c r="AA1334" s="87"/>
      <c r="AB1334" s="87"/>
      <c r="AC1334" s="87"/>
      <c r="AD1334" s="87"/>
      <c r="AE1334" s="87"/>
      <c r="AF1334" s="87"/>
      <c r="AG1334" s="87"/>
      <c r="AH1334" s="87"/>
    </row>
    <row r="1335" spans="1:34" ht="15" customHeight="1" x14ac:dyDescent="0.3">
      <c r="A1335" s="87"/>
      <c r="B1335" s="87"/>
      <c r="C1335" s="87"/>
      <c r="D1335" s="87"/>
      <c r="E1335" s="87"/>
      <c r="F1335" s="87"/>
      <c r="G1335" s="87"/>
      <c r="H1335" s="87"/>
      <c r="I1335" s="87"/>
      <c r="J1335" s="87"/>
      <c r="K1335" s="87"/>
      <c r="L1335" s="87"/>
      <c r="M1335" s="87"/>
      <c r="N1335" s="87"/>
      <c r="O1335" s="87"/>
      <c r="P1335" s="87"/>
      <c r="Q1335" s="87"/>
      <c r="R1335" s="87"/>
      <c r="S1335" s="87"/>
      <c r="T1335" s="87"/>
      <c r="U1335" s="87"/>
      <c r="V1335" s="87"/>
      <c r="W1335" s="87"/>
      <c r="X1335" s="87"/>
      <c r="Y1335" s="87"/>
      <c r="Z1335" s="87"/>
      <c r="AA1335" s="87"/>
      <c r="AB1335" s="87"/>
      <c r="AC1335" s="87"/>
      <c r="AD1335" s="87"/>
      <c r="AE1335" s="87"/>
      <c r="AF1335" s="87"/>
      <c r="AG1335" s="87"/>
      <c r="AH1335" s="87"/>
    </row>
    <row r="1336" spans="1:34" ht="15" customHeight="1" x14ac:dyDescent="0.3">
      <c r="A1336" s="87"/>
      <c r="B1336" s="87"/>
      <c r="C1336" s="87"/>
      <c r="D1336" s="87"/>
      <c r="E1336" s="87"/>
      <c r="F1336" s="87"/>
      <c r="G1336" s="87"/>
      <c r="H1336" s="87"/>
      <c r="I1336" s="87"/>
      <c r="J1336" s="87"/>
      <c r="K1336" s="87"/>
      <c r="L1336" s="87"/>
      <c r="M1336" s="87"/>
      <c r="N1336" s="87"/>
      <c r="O1336" s="87"/>
      <c r="P1336" s="87"/>
      <c r="Q1336" s="87"/>
      <c r="R1336" s="87"/>
      <c r="S1336" s="87"/>
      <c r="T1336" s="87"/>
      <c r="U1336" s="87"/>
      <c r="V1336" s="87"/>
      <c r="W1336" s="87"/>
      <c r="X1336" s="87"/>
      <c r="Y1336" s="87"/>
      <c r="Z1336" s="87"/>
      <c r="AA1336" s="87"/>
      <c r="AB1336" s="87"/>
      <c r="AC1336" s="87"/>
      <c r="AD1336" s="87"/>
      <c r="AE1336" s="87"/>
      <c r="AF1336" s="87"/>
      <c r="AG1336" s="87"/>
      <c r="AH1336" s="87"/>
    </row>
    <row r="1337" spans="1:34" ht="15" customHeight="1" x14ac:dyDescent="0.3">
      <c r="A1337" s="87"/>
      <c r="B1337" s="87"/>
      <c r="C1337" s="87"/>
      <c r="D1337" s="87"/>
      <c r="E1337" s="87"/>
      <c r="F1337" s="87"/>
      <c r="G1337" s="87"/>
      <c r="H1337" s="87"/>
      <c r="I1337" s="87"/>
      <c r="J1337" s="87"/>
      <c r="K1337" s="87"/>
      <c r="L1337" s="87"/>
      <c r="M1337" s="87"/>
      <c r="N1337" s="87"/>
      <c r="O1337" s="87"/>
      <c r="P1337" s="87"/>
      <c r="Q1337" s="87"/>
      <c r="R1337" s="87"/>
      <c r="S1337" s="87"/>
      <c r="T1337" s="87"/>
      <c r="U1337" s="87"/>
      <c r="V1337" s="87"/>
      <c r="W1337" s="87"/>
      <c r="X1337" s="87"/>
      <c r="Y1337" s="87"/>
      <c r="Z1337" s="87"/>
      <c r="AA1337" s="87"/>
      <c r="AB1337" s="87"/>
      <c r="AC1337" s="87"/>
      <c r="AD1337" s="87"/>
      <c r="AE1337" s="87"/>
      <c r="AF1337" s="87"/>
      <c r="AG1337" s="87"/>
      <c r="AH1337" s="87"/>
    </row>
    <row r="1338" spans="1:34" ht="15" customHeight="1" x14ac:dyDescent="0.3">
      <c r="A1338" s="87"/>
      <c r="B1338" s="87"/>
      <c r="C1338" s="87"/>
      <c r="D1338" s="87"/>
      <c r="E1338" s="87"/>
      <c r="F1338" s="87"/>
      <c r="G1338" s="87"/>
      <c r="H1338" s="87"/>
      <c r="I1338" s="87"/>
      <c r="J1338" s="87"/>
      <c r="K1338" s="87"/>
      <c r="L1338" s="87"/>
      <c r="M1338" s="87"/>
      <c r="N1338" s="87"/>
      <c r="O1338" s="87"/>
      <c r="P1338" s="87"/>
      <c r="Q1338" s="87"/>
      <c r="R1338" s="87"/>
      <c r="S1338" s="87"/>
      <c r="T1338" s="87"/>
      <c r="U1338" s="87"/>
      <c r="V1338" s="87"/>
      <c r="W1338" s="87"/>
      <c r="X1338" s="87"/>
      <c r="Y1338" s="87"/>
      <c r="Z1338" s="87"/>
      <c r="AA1338" s="87"/>
      <c r="AB1338" s="87"/>
      <c r="AC1338" s="87"/>
      <c r="AD1338" s="87"/>
      <c r="AE1338" s="87"/>
      <c r="AF1338" s="87"/>
      <c r="AG1338" s="87"/>
      <c r="AH1338" s="87"/>
    </row>
    <row r="1339" spans="1:34" ht="15" customHeight="1" x14ac:dyDescent="0.3">
      <c r="A1339" s="87"/>
      <c r="B1339" s="87"/>
      <c r="C1339" s="87"/>
      <c r="D1339" s="87"/>
      <c r="E1339" s="87"/>
      <c r="F1339" s="87"/>
      <c r="G1339" s="87"/>
      <c r="H1339" s="87"/>
      <c r="I1339" s="87"/>
      <c r="J1339" s="87"/>
      <c r="K1339" s="87"/>
      <c r="L1339" s="87"/>
      <c r="M1339" s="87"/>
      <c r="N1339" s="87"/>
      <c r="O1339" s="87"/>
      <c r="P1339" s="87"/>
      <c r="Q1339" s="87"/>
      <c r="R1339" s="87"/>
      <c r="S1339" s="87"/>
      <c r="T1339" s="87"/>
      <c r="U1339" s="87"/>
      <c r="V1339" s="87"/>
      <c r="W1339" s="87"/>
      <c r="X1339" s="87"/>
      <c r="Y1339" s="87"/>
      <c r="Z1339" s="87"/>
      <c r="AA1339" s="87"/>
      <c r="AB1339" s="87"/>
      <c r="AC1339" s="87"/>
      <c r="AD1339" s="87"/>
      <c r="AE1339" s="87"/>
      <c r="AF1339" s="87"/>
      <c r="AG1339" s="87"/>
      <c r="AH1339" s="87"/>
    </row>
    <row r="1340" spans="1:34" ht="15" customHeight="1" x14ac:dyDescent="0.3">
      <c r="A1340" s="87"/>
      <c r="B1340" s="87"/>
      <c r="C1340" s="87"/>
      <c r="D1340" s="87"/>
      <c r="E1340" s="87"/>
      <c r="F1340" s="87"/>
      <c r="G1340" s="87"/>
      <c r="H1340" s="87"/>
      <c r="I1340" s="87"/>
      <c r="J1340" s="87"/>
      <c r="K1340" s="87"/>
      <c r="L1340" s="87"/>
      <c r="M1340" s="87"/>
      <c r="N1340" s="87"/>
      <c r="O1340" s="87"/>
      <c r="P1340" s="87"/>
      <c r="Q1340" s="87"/>
      <c r="R1340" s="87"/>
      <c r="S1340" s="87"/>
      <c r="T1340" s="87"/>
      <c r="U1340" s="87"/>
      <c r="V1340" s="87"/>
      <c r="W1340" s="87"/>
      <c r="X1340" s="87"/>
      <c r="Y1340" s="87"/>
      <c r="Z1340" s="87"/>
      <c r="AA1340" s="87"/>
      <c r="AB1340" s="87"/>
      <c r="AC1340" s="87"/>
      <c r="AD1340" s="87"/>
      <c r="AE1340" s="87"/>
      <c r="AF1340" s="87"/>
      <c r="AG1340" s="87"/>
      <c r="AH1340" s="87"/>
    </row>
    <row r="1341" spans="1:34" ht="15" customHeight="1" x14ac:dyDescent="0.3">
      <c r="A1341" s="87"/>
      <c r="B1341" s="87"/>
      <c r="C1341" s="87"/>
      <c r="D1341" s="87"/>
      <c r="E1341" s="87"/>
      <c r="F1341" s="87"/>
      <c r="G1341" s="87"/>
      <c r="H1341" s="87"/>
      <c r="I1341" s="87"/>
      <c r="J1341" s="87"/>
      <c r="K1341" s="87"/>
      <c r="L1341" s="87"/>
      <c r="M1341" s="87"/>
      <c r="N1341" s="87"/>
      <c r="O1341" s="87"/>
      <c r="P1341" s="87"/>
      <c r="Q1341" s="87"/>
      <c r="R1341" s="87"/>
      <c r="S1341" s="87"/>
      <c r="T1341" s="87"/>
      <c r="U1341" s="87"/>
      <c r="V1341" s="87"/>
      <c r="W1341" s="87"/>
      <c r="X1341" s="87"/>
      <c r="Y1341" s="87"/>
      <c r="Z1341" s="87"/>
      <c r="AA1341" s="87"/>
      <c r="AB1341" s="87"/>
      <c r="AC1341" s="87"/>
      <c r="AD1341" s="87"/>
      <c r="AE1341" s="87"/>
      <c r="AF1341" s="87"/>
      <c r="AG1341" s="87"/>
      <c r="AH1341" s="87"/>
    </row>
    <row r="1342" spans="1:34" ht="15" customHeight="1" x14ac:dyDescent="0.3">
      <c r="A1342" s="87"/>
      <c r="B1342" s="87"/>
      <c r="C1342" s="87"/>
      <c r="D1342" s="87"/>
      <c r="E1342" s="87"/>
      <c r="F1342" s="87"/>
      <c r="G1342" s="87"/>
      <c r="H1342" s="87"/>
      <c r="I1342" s="87"/>
      <c r="J1342" s="87"/>
      <c r="K1342" s="87"/>
      <c r="L1342" s="87"/>
      <c r="M1342" s="87"/>
      <c r="N1342" s="87"/>
      <c r="O1342" s="87"/>
      <c r="P1342" s="87"/>
      <c r="Q1342" s="87"/>
      <c r="R1342" s="87"/>
      <c r="S1342" s="87"/>
      <c r="T1342" s="87"/>
      <c r="U1342" s="87"/>
      <c r="V1342" s="87"/>
      <c r="W1342" s="87"/>
      <c r="X1342" s="87"/>
      <c r="Y1342" s="87"/>
      <c r="Z1342" s="87"/>
      <c r="AA1342" s="87"/>
      <c r="AB1342" s="87"/>
      <c r="AC1342" s="87"/>
      <c r="AD1342" s="87"/>
      <c r="AE1342" s="87"/>
      <c r="AF1342" s="87"/>
      <c r="AG1342" s="87"/>
      <c r="AH1342" s="87"/>
    </row>
    <row r="1343" spans="1:34" ht="15" customHeight="1" x14ac:dyDescent="0.3">
      <c r="A1343" s="87"/>
      <c r="B1343" s="87"/>
      <c r="C1343" s="87"/>
      <c r="D1343" s="87"/>
      <c r="E1343" s="87"/>
      <c r="F1343" s="87"/>
      <c r="G1343" s="87"/>
      <c r="H1343" s="87"/>
      <c r="I1343" s="87"/>
      <c r="J1343" s="87"/>
      <c r="K1343" s="87"/>
      <c r="L1343" s="87"/>
      <c r="M1343" s="87"/>
      <c r="N1343" s="87"/>
      <c r="O1343" s="87"/>
      <c r="P1343" s="87"/>
      <c r="Q1343" s="87"/>
      <c r="R1343" s="87"/>
      <c r="S1343" s="87"/>
      <c r="T1343" s="87"/>
      <c r="U1343" s="87"/>
      <c r="V1343" s="87"/>
      <c r="W1343" s="87"/>
      <c r="X1343" s="87"/>
      <c r="Y1343" s="87"/>
      <c r="Z1343" s="87"/>
      <c r="AA1343" s="87"/>
      <c r="AB1343" s="87"/>
      <c r="AC1343" s="87"/>
      <c r="AD1343" s="87"/>
      <c r="AE1343" s="87"/>
      <c r="AF1343" s="87"/>
      <c r="AG1343" s="87"/>
      <c r="AH1343" s="87"/>
    </row>
    <row r="1344" spans="1:34" ht="15" customHeight="1" x14ac:dyDescent="0.3">
      <c r="A1344" s="87"/>
      <c r="B1344" s="87"/>
      <c r="C1344" s="87"/>
      <c r="D1344" s="87"/>
      <c r="E1344" s="87"/>
      <c r="F1344" s="87"/>
      <c r="G1344" s="87"/>
      <c r="H1344" s="87"/>
      <c r="I1344" s="87"/>
      <c r="J1344" s="87"/>
      <c r="K1344" s="87"/>
      <c r="L1344" s="87"/>
      <c r="M1344" s="87"/>
      <c r="N1344" s="87"/>
      <c r="O1344" s="87"/>
      <c r="P1344" s="87"/>
      <c r="Q1344" s="87"/>
      <c r="R1344" s="87"/>
      <c r="S1344" s="87"/>
      <c r="T1344" s="87"/>
      <c r="U1344" s="87"/>
      <c r="V1344" s="87"/>
      <c r="W1344" s="87"/>
      <c r="X1344" s="87"/>
      <c r="Y1344" s="87"/>
      <c r="Z1344" s="87"/>
      <c r="AA1344" s="87"/>
      <c r="AB1344" s="87"/>
      <c r="AC1344" s="87"/>
      <c r="AD1344" s="87"/>
      <c r="AE1344" s="87"/>
      <c r="AF1344" s="87"/>
      <c r="AG1344" s="87"/>
      <c r="AH1344" s="87"/>
    </row>
    <row r="1345" spans="1:34" ht="15" customHeight="1" x14ac:dyDescent="0.3">
      <c r="A1345" s="87"/>
      <c r="B1345" s="87"/>
      <c r="C1345" s="87"/>
      <c r="D1345" s="87"/>
      <c r="E1345" s="87"/>
      <c r="F1345" s="87"/>
      <c r="G1345" s="87"/>
      <c r="H1345" s="87"/>
      <c r="I1345" s="87"/>
      <c r="J1345" s="87"/>
      <c r="K1345" s="87"/>
      <c r="L1345" s="87"/>
      <c r="M1345" s="87"/>
      <c r="N1345" s="87"/>
      <c r="O1345" s="87"/>
      <c r="P1345" s="87"/>
      <c r="Q1345" s="87"/>
      <c r="R1345" s="87"/>
      <c r="S1345" s="87"/>
      <c r="T1345" s="87"/>
      <c r="U1345" s="87"/>
      <c r="V1345" s="87"/>
      <c r="W1345" s="87"/>
      <c r="X1345" s="87"/>
      <c r="Y1345" s="87"/>
      <c r="Z1345" s="87"/>
      <c r="AA1345" s="87"/>
      <c r="AB1345" s="87"/>
      <c r="AC1345" s="87"/>
      <c r="AD1345" s="87"/>
      <c r="AE1345" s="87"/>
      <c r="AF1345" s="87"/>
      <c r="AG1345" s="87"/>
      <c r="AH1345" s="87"/>
    </row>
    <row r="1346" spans="1:34" ht="15" customHeight="1" x14ac:dyDescent="0.3">
      <c r="A1346" s="87"/>
      <c r="B1346" s="87"/>
      <c r="C1346" s="87"/>
      <c r="D1346" s="87"/>
      <c r="E1346" s="87"/>
      <c r="F1346" s="87"/>
      <c r="G1346" s="87"/>
      <c r="H1346" s="87"/>
      <c r="I1346" s="87"/>
      <c r="J1346" s="87"/>
      <c r="K1346" s="87"/>
      <c r="L1346" s="87"/>
      <c r="M1346" s="87"/>
      <c r="N1346" s="87"/>
      <c r="O1346" s="87"/>
      <c r="P1346" s="87"/>
      <c r="Q1346" s="87"/>
      <c r="R1346" s="87"/>
      <c r="S1346" s="87"/>
      <c r="T1346" s="87"/>
      <c r="U1346" s="87"/>
      <c r="V1346" s="87"/>
      <c r="W1346" s="87"/>
      <c r="X1346" s="87"/>
      <c r="Y1346" s="87"/>
      <c r="Z1346" s="87"/>
      <c r="AA1346" s="87"/>
      <c r="AB1346" s="87"/>
      <c r="AC1346" s="87"/>
      <c r="AD1346" s="87"/>
      <c r="AE1346" s="87"/>
      <c r="AF1346" s="87"/>
      <c r="AG1346" s="87"/>
      <c r="AH1346" s="87"/>
    </row>
    <row r="1347" spans="1:34" ht="15" customHeight="1" x14ac:dyDescent="0.3">
      <c r="A1347" s="87"/>
      <c r="B1347" s="87"/>
      <c r="C1347" s="87"/>
      <c r="D1347" s="87"/>
      <c r="E1347" s="87"/>
      <c r="F1347" s="87"/>
      <c r="G1347" s="87"/>
      <c r="H1347" s="87"/>
      <c r="I1347" s="87"/>
      <c r="J1347" s="87"/>
      <c r="K1347" s="87"/>
      <c r="L1347" s="87"/>
      <c r="M1347" s="87"/>
      <c r="N1347" s="87"/>
      <c r="O1347" s="87"/>
      <c r="P1347" s="87"/>
      <c r="Q1347" s="87"/>
      <c r="R1347" s="87"/>
      <c r="S1347" s="87"/>
      <c r="T1347" s="87"/>
      <c r="U1347" s="87"/>
      <c r="V1347" s="87"/>
      <c r="W1347" s="87"/>
      <c r="X1347" s="87"/>
      <c r="Y1347" s="87"/>
      <c r="Z1347" s="87"/>
      <c r="AA1347" s="87"/>
      <c r="AB1347" s="87"/>
      <c r="AC1347" s="87"/>
      <c r="AD1347" s="87"/>
      <c r="AE1347" s="87"/>
      <c r="AF1347" s="87"/>
      <c r="AG1347" s="87"/>
      <c r="AH1347" s="87"/>
    </row>
    <row r="1348" spans="1:34" ht="15" customHeight="1" x14ac:dyDescent="0.3">
      <c r="A1348" s="87"/>
      <c r="B1348" s="87"/>
      <c r="C1348" s="87"/>
      <c r="D1348" s="87"/>
      <c r="E1348" s="87"/>
      <c r="F1348" s="87"/>
      <c r="G1348" s="87"/>
      <c r="H1348" s="87"/>
      <c r="I1348" s="87"/>
      <c r="J1348" s="87"/>
      <c r="K1348" s="87"/>
      <c r="L1348" s="87"/>
      <c r="M1348" s="87"/>
      <c r="N1348" s="87"/>
      <c r="O1348" s="87"/>
      <c r="P1348" s="87"/>
      <c r="Q1348" s="87"/>
      <c r="R1348" s="87"/>
      <c r="S1348" s="87"/>
      <c r="T1348" s="87"/>
      <c r="U1348" s="87"/>
      <c r="V1348" s="87"/>
      <c r="W1348" s="87"/>
      <c r="X1348" s="87"/>
      <c r="Y1348" s="87"/>
      <c r="Z1348" s="87"/>
      <c r="AA1348" s="87"/>
      <c r="AB1348" s="87"/>
      <c r="AC1348" s="87"/>
      <c r="AD1348" s="87"/>
      <c r="AE1348" s="87"/>
      <c r="AF1348" s="87"/>
      <c r="AG1348" s="87"/>
      <c r="AH1348" s="87"/>
    </row>
    <row r="1349" spans="1:34" ht="15" customHeight="1" x14ac:dyDescent="0.3">
      <c r="A1349" s="87"/>
      <c r="B1349" s="87"/>
      <c r="C1349" s="87"/>
      <c r="D1349" s="87"/>
      <c r="E1349" s="87"/>
      <c r="F1349" s="87"/>
      <c r="G1349" s="87"/>
      <c r="H1349" s="87"/>
      <c r="I1349" s="87"/>
      <c r="J1349" s="87"/>
      <c r="K1349" s="87"/>
      <c r="L1349" s="87"/>
      <c r="M1349" s="87"/>
      <c r="N1349" s="87"/>
      <c r="O1349" s="87"/>
      <c r="P1349" s="87"/>
      <c r="Q1349" s="87"/>
      <c r="R1349" s="87"/>
      <c r="S1349" s="87"/>
      <c r="T1349" s="87"/>
      <c r="U1349" s="87"/>
      <c r="V1349" s="87"/>
      <c r="W1349" s="87"/>
      <c r="X1349" s="87"/>
      <c r="Y1349" s="87"/>
      <c r="Z1349" s="87"/>
      <c r="AA1349" s="87"/>
      <c r="AB1349" s="87"/>
      <c r="AC1349" s="87"/>
      <c r="AD1349" s="87"/>
      <c r="AE1349" s="87"/>
      <c r="AF1349" s="87"/>
      <c r="AG1349" s="87"/>
      <c r="AH1349" s="87"/>
    </row>
    <row r="1350" spans="1:34" ht="15" customHeight="1" x14ac:dyDescent="0.3">
      <c r="A1350" s="87"/>
      <c r="B1350" s="87"/>
      <c r="C1350" s="87"/>
      <c r="D1350" s="87"/>
      <c r="E1350" s="87"/>
      <c r="F1350" s="87"/>
      <c r="G1350" s="87"/>
      <c r="H1350" s="87"/>
      <c r="I1350" s="87"/>
      <c r="J1350" s="87"/>
      <c r="K1350" s="87"/>
      <c r="L1350" s="87"/>
      <c r="M1350" s="87"/>
      <c r="N1350" s="87"/>
      <c r="O1350" s="87"/>
      <c r="P1350" s="87"/>
      <c r="Q1350" s="87"/>
      <c r="R1350" s="87"/>
      <c r="S1350" s="87"/>
      <c r="T1350" s="87"/>
      <c r="U1350" s="87"/>
      <c r="V1350" s="87"/>
      <c r="W1350" s="87"/>
      <c r="X1350" s="87"/>
      <c r="Y1350" s="87"/>
      <c r="Z1350" s="87"/>
      <c r="AA1350" s="87"/>
      <c r="AB1350" s="87"/>
      <c r="AC1350" s="87"/>
      <c r="AD1350" s="87"/>
      <c r="AE1350" s="87"/>
      <c r="AF1350" s="87"/>
      <c r="AG1350" s="87"/>
      <c r="AH1350" s="87"/>
    </row>
    <row r="1351" spans="1:34" ht="15" customHeight="1" x14ac:dyDescent="0.3">
      <c r="A1351" s="87"/>
      <c r="B1351" s="87"/>
      <c r="C1351" s="87"/>
      <c r="D1351" s="87"/>
      <c r="E1351" s="87"/>
      <c r="F1351" s="87"/>
      <c r="G1351" s="87"/>
      <c r="H1351" s="87"/>
      <c r="I1351" s="87"/>
      <c r="J1351" s="87"/>
      <c r="K1351" s="87"/>
      <c r="L1351" s="87"/>
      <c r="M1351" s="87"/>
      <c r="N1351" s="87"/>
      <c r="O1351" s="87"/>
      <c r="P1351" s="87"/>
      <c r="Q1351" s="87"/>
      <c r="R1351" s="87"/>
      <c r="S1351" s="87"/>
      <c r="T1351" s="87"/>
      <c r="U1351" s="87"/>
      <c r="V1351" s="87"/>
      <c r="W1351" s="87"/>
      <c r="X1351" s="87"/>
      <c r="Y1351" s="87"/>
      <c r="Z1351" s="87"/>
      <c r="AA1351" s="87"/>
      <c r="AB1351" s="87"/>
      <c r="AC1351" s="87"/>
      <c r="AD1351" s="87"/>
      <c r="AE1351" s="87"/>
      <c r="AF1351" s="87"/>
      <c r="AG1351" s="87"/>
      <c r="AH1351" s="87"/>
    </row>
    <row r="1352" spans="1:34" ht="15" customHeight="1" x14ac:dyDescent="0.3">
      <c r="A1352" s="87"/>
      <c r="B1352" s="87"/>
      <c r="C1352" s="87"/>
      <c r="D1352" s="87"/>
      <c r="E1352" s="87"/>
      <c r="F1352" s="87"/>
      <c r="G1352" s="87"/>
      <c r="H1352" s="87"/>
      <c r="I1352" s="87"/>
      <c r="J1352" s="87"/>
      <c r="K1352" s="87"/>
      <c r="L1352" s="87"/>
      <c r="M1352" s="87"/>
      <c r="N1352" s="87"/>
      <c r="O1352" s="87"/>
      <c r="P1352" s="87"/>
      <c r="Q1352" s="87"/>
      <c r="R1352" s="87"/>
      <c r="S1352" s="87"/>
      <c r="T1352" s="87"/>
      <c r="U1352" s="87"/>
      <c r="V1352" s="87"/>
      <c r="W1352" s="87"/>
      <c r="X1352" s="87"/>
      <c r="Y1352" s="87"/>
      <c r="Z1352" s="87"/>
      <c r="AA1352" s="87"/>
      <c r="AB1352" s="87"/>
      <c r="AC1352" s="87"/>
      <c r="AD1352" s="87"/>
      <c r="AE1352" s="87"/>
      <c r="AF1352" s="87"/>
      <c r="AG1352" s="87"/>
      <c r="AH1352" s="87"/>
    </row>
    <row r="1353" spans="1:34" ht="15" customHeight="1" x14ac:dyDescent="0.3">
      <c r="A1353" s="87"/>
      <c r="B1353" s="87"/>
      <c r="C1353" s="87"/>
      <c r="D1353" s="87"/>
      <c r="E1353" s="87"/>
      <c r="F1353" s="87"/>
      <c r="G1353" s="87"/>
      <c r="H1353" s="87"/>
      <c r="I1353" s="87"/>
      <c r="J1353" s="87"/>
      <c r="K1353" s="87"/>
      <c r="L1353" s="87"/>
      <c r="M1353" s="87"/>
      <c r="N1353" s="87"/>
      <c r="O1353" s="87"/>
      <c r="P1353" s="87"/>
      <c r="Q1353" s="87"/>
      <c r="R1353" s="87"/>
      <c r="S1353" s="87"/>
      <c r="T1353" s="87"/>
      <c r="U1353" s="87"/>
      <c r="V1353" s="87"/>
      <c r="W1353" s="87"/>
      <c r="X1353" s="87"/>
      <c r="Y1353" s="87"/>
      <c r="Z1353" s="87"/>
      <c r="AA1353" s="87"/>
      <c r="AB1353" s="87"/>
      <c r="AC1353" s="87"/>
      <c r="AD1353" s="87"/>
      <c r="AE1353" s="87"/>
      <c r="AF1353" s="87"/>
      <c r="AG1353" s="87"/>
      <c r="AH1353" s="87"/>
    </row>
    <row r="1354" spans="1:34" ht="15" customHeight="1" x14ac:dyDescent="0.3">
      <c r="A1354" s="87"/>
      <c r="B1354" s="87"/>
      <c r="C1354" s="87"/>
      <c r="D1354" s="87"/>
      <c r="E1354" s="87"/>
      <c r="F1354" s="87"/>
      <c r="G1354" s="87"/>
      <c r="H1354" s="87"/>
      <c r="I1354" s="87"/>
      <c r="J1354" s="87"/>
      <c r="K1354" s="87"/>
      <c r="L1354" s="87"/>
      <c r="M1354" s="87"/>
      <c r="N1354" s="87"/>
      <c r="O1354" s="87"/>
      <c r="P1354" s="87"/>
      <c r="Q1354" s="87"/>
      <c r="R1354" s="87"/>
      <c r="S1354" s="87"/>
      <c r="T1354" s="87"/>
      <c r="U1354" s="87"/>
      <c r="V1354" s="87"/>
      <c r="W1354" s="87"/>
      <c r="X1354" s="87"/>
      <c r="Y1354" s="87"/>
      <c r="Z1354" s="87"/>
      <c r="AA1354" s="87"/>
      <c r="AB1354" s="87"/>
      <c r="AC1354" s="87"/>
      <c r="AD1354" s="87"/>
      <c r="AE1354" s="87"/>
      <c r="AF1354" s="87"/>
      <c r="AG1354" s="87"/>
      <c r="AH1354" s="87"/>
    </row>
    <row r="1355" spans="1:34" ht="15" customHeight="1" x14ac:dyDescent="0.3">
      <c r="A1355" s="87"/>
      <c r="B1355" s="87"/>
      <c r="C1355" s="87"/>
      <c r="D1355" s="87"/>
      <c r="E1355" s="87"/>
      <c r="F1355" s="87"/>
      <c r="G1355" s="87"/>
      <c r="H1355" s="87"/>
      <c r="I1355" s="87"/>
      <c r="J1355" s="87"/>
      <c r="K1355" s="87"/>
      <c r="L1355" s="87"/>
      <c r="M1355" s="87"/>
      <c r="N1355" s="87"/>
      <c r="O1355" s="87"/>
      <c r="P1355" s="87"/>
      <c r="Q1355" s="87"/>
      <c r="R1355" s="87"/>
      <c r="S1355" s="87"/>
      <c r="T1355" s="87"/>
      <c r="U1355" s="87"/>
      <c r="V1355" s="87"/>
      <c r="W1355" s="87"/>
      <c r="X1355" s="87"/>
      <c r="Y1355" s="87"/>
      <c r="Z1355" s="87"/>
      <c r="AA1355" s="87"/>
      <c r="AB1355" s="87"/>
      <c r="AC1355" s="87"/>
      <c r="AD1355" s="87"/>
      <c r="AE1355" s="87"/>
      <c r="AF1355" s="87"/>
      <c r="AG1355" s="87"/>
      <c r="AH1355" s="87"/>
    </row>
    <row r="1356" spans="1:34" ht="15" customHeight="1" x14ac:dyDescent="0.3">
      <c r="A1356" s="87"/>
      <c r="B1356" s="87"/>
      <c r="C1356" s="87"/>
      <c r="D1356" s="87"/>
      <c r="E1356" s="87"/>
      <c r="F1356" s="87"/>
      <c r="G1356" s="87"/>
      <c r="H1356" s="87"/>
      <c r="I1356" s="87"/>
      <c r="J1356" s="87"/>
      <c r="K1356" s="87"/>
      <c r="L1356" s="87"/>
      <c r="M1356" s="87"/>
      <c r="N1356" s="87"/>
      <c r="O1356" s="87"/>
      <c r="P1356" s="87"/>
      <c r="Q1356" s="87"/>
      <c r="R1356" s="87"/>
      <c r="S1356" s="87"/>
      <c r="T1356" s="87"/>
      <c r="U1356" s="87"/>
      <c r="V1356" s="87"/>
      <c r="W1356" s="87"/>
      <c r="X1356" s="87"/>
      <c r="Y1356" s="87"/>
      <c r="Z1356" s="87"/>
      <c r="AA1356" s="87"/>
      <c r="AB1356" s="87"/>
      <c r="AC1356" s="87"/>
      <c r="AD1356" s="87"/>
      <c r="AE1356" s="87"/>
      <c r="AF1356" s="87"/>
      <c r="AG1356" s="87"/>
      <c r="AH1356" s="87"/>
    </row>
    <row r="1357" spans="1:34" ht="15" customHeight="1" x14ac:dyDescent="0.3">
      <c r="A1357" s="87"/>
      <c r="B1357" s="87"/>
      <c r="C1357" s="87"/>
      <c r="D1357" s="87"/>
      <c r="E1357" s="87"/>
      <c r="F1357" s="87"/>
      <c r="G1357" s="87"/>
      <c r="H1357" s="87"/>
      <c r="I1357" s="87"/>
      <c r="J1357" s="87"/>
      <c r="K1357" s="87"/>
      <c r="L1357" s="87"/>
      <c r="M1357" s="87"/>
      <c r="N1357" s="87"/>
      <c r="O1357" s="87"/>
      <c r="P1357" s="87"/>
      <c r="Q1357" s="87"/>
      <c r="R1357" s="87"/>
      <c r="S1357" s="87"/>
      <c r="T1357" s="87"/>
      <c r="U1357" s="87"/>
      <c r="V1357" s="87"/>
      <c r="W1357" s="87"/>
      <c r="X1357" s="87"/>
      <c r="Y1357" s="87"/>
      <c r="Z1357" s="87"/>
      <c r="AA1357" s="87"/>
      <c r="AB1357" s="87"/>
      <c r="AC1357" s="87"/>
      <c r="AD1357" s="87"/>
      <c r="AE1357" s="87"/>
      <c r="AF1357" s="87"/>
      <c r="AG1357" s="87"/>
      <c r="AH1357" s="87"/>
    </row>
    <row r="1358" spans="1:34" ht="15" customHeight="1" x14ac:dyDescent="0.3">
      <c r="A1358" s="87"/>
      <c r="B1358" s="87"/>
      <c r="C1358" s="87"/>
      <c r="D1358" s="87"/>
      <c r="E1358" s="87"/>
      <c r="F1358" s="87"/>
      <c r="G1358" s="87"/>
      <c r="H1358" s="87"/>
      <c r="I1358" s="87"/>
      <c r="J1358" s="87"/>
      <c r="K1358" s="87"/>
      <c r="L1358" s="87"/>
      <c r="M1358" s="87"/>
      <c r="N1358" s="87"/>
      <c r="O1358" s="87"/>
      <c r="P1358" s="87"/>
      <c r="Q1358" s="87"/>
      <c r="R1358" s="87"/>
      <c r="S1358" s="87"/>
      <c r="T1358" s="87"/>
      <c r="U1358" s="87"/>
      <c r="V1358" s="87"/>
      <c r="W1358" s="87"/>
      <c r="X1358" s="87"/>
      <c r="Y1358" s="87"/>
      <c r="Z1358" s="87"/>
      <c r="AA1358" s="87"/>
      <c r="AB1358" s="87"/>
      <c r="AC1358" s="87"/>
      <c r="AD1358" s="87"/>
      <c r="AE1358" s="87"/>
      <c r="AF1358" s="87"/>
      <c r="AG1358" s="87"/>
      <c r="AH1358" s="87"/>
    </row>
    <row r="1359" spans="1:34" ht="15" customHeight="1" x14ac:dyDescent="0.3">
      <c r="A1359" s="87"/>
      <c r="B1359" s="87"/>
      <c r="C1359" s="87"/>
      <c r="D1359" s="87"/>
      <c r="E1359" s="87"/>
      <c r="F1359" s="87"/>
      <c r="G1359" s="87"/>
      <c r="H1359" s="87"/>
      <c r="I1359" s="87"/>
      <c r="J1359" s="87"/>
      <c r="K1359" s="87"/>
      <c r="L1359" s="87"/>
      <c r="M1359" s="87"/>
      <c r="N1359" s="87"/>
      <c r="O1359" s="87"/>
      <c r="P1359" s="87"/>
      <c r="Q1359" s="87"/>
      <c r="R1359" s="87"/>
      <c r="S1359" s="87"/>
      <c r="T1359" s="87"/>
      <c r="U1359" s="87"/>
      <c r="V1359" s="87"/>
      <c r="W1359" s="87"/>
      <c r="X1359" s="87"/>
      <c r="Y1359" s="87"/>
      <c r="Z1359" s="87"/>
      <c r="AA1359" s="87"/>
      <c r="AB1359" s="87"/>
      <c r="AC1359" s="87"/>
      <c r="AD1359" s="87"/>
      <c r="AE1359" s="87"/>
      <c r="AF1359" s="87"/>
      <c r="AG1359" s="87"/>
      <c r="AH1359" s="87"/>
    </row>
    <row r="1360" spans="1:34" ht="15" customHeight="1" x14ac:dyDescent="0.3">
      <c r="A1360" s="87"/>
      <c r="B1360" s="87"/>
      <c r="C1360" s="87"/>
      <c r="D1360" s="87"/>
      <c r="E1360" s="87"/>
      <c r="F1360" s="87"/>
      <c r="G1360" s="87"/>
      <c r="H1360" s="87"/>
      <c r="I1360" s="87"/>
      <c r="J1360" s="87"/>
      <c r="K1360" s="87"/>
      <c r="L1360" s="87"/>
      <c r="M1360" s="87"/>
      <c r="N1360" s="87"/>
      <c r="O1360" s="87"/>
      <c r="P1360" s="87"/>
      <c r="Q1360" s="87"/>
      <c r="R1360" s="87"/>
      <c r="S1360" s="87"/>
      <c r="T1360" s="87"/>
      <c r="U1360" s="87"/>
      <c r="V1360" s="87"/>
      <c r="W1360" s="87"/>
      <c r="X1360" s="87"/>
      <c r="Y1360" s="87"/>
      <c r="Z1360" s="87"/>
      <c r="AA1360" s="87"/>
      <c r="AB1360" s="87"/>
      <c r="AC1360" s="87"/>
      <c r="AD1360" s="87"/>
      <c r="AE1360" s="87"/>
      <c r="AF1360" s="87"/>
      <c r="AG1360" s="87"/>
      <c r="AH1360" s="87"/>
    </row>
    <row r="1361" spans="1:34" ht="15" customHeight="1" x14ac:dyDescent="0.3">
      <c r="A1361" s="87"/>
      <c r="B1361" s="87"/>
      <c r="C1361" s="87"/>
      <c r="D1361" s="87"/>
      <c r="E1361" s="87"/>
      <c r="F1361" s="87"/>
      <c r="G1361" s="87"/>
      <c r="H1361" s="87"/>
      <c r="I1361" s="87"/>
      <c r="J1361" s="87"/>
      <c r="K1361" s="87"/>
      <c r="L1361" s="87"/>
      <c r="M1361" s="87"/>
      <c r="N1361" s="87"/>
      <c r="O1361" s="87"/>
      <c r="P1361" s="87"/>
      <c r="Q1361" s="87"/>
      <c r="R1361" s="87"/>
      <c r="S1361" s="87"/>
      <c r="T1361" s="87"/>
      <c r="U1361" s="87"/>
      <c r="V1361" s="87"/>
      <c r="W1361" s="87"/>
      <c r="X1361" s="87"/>
      <c r="Y1361" s="87"/>
      <c r="Z1361" s="87"/>
      <c r="AA1361" s="87"/>
      <c r="AB1361" s="87"/>
      <c r="AC1361" s="87"/>
      <c r="AD1361" s="87"/>
      <c r="AE1361" s="87"/>
      <c r="AF1361" s="87"/>
      <c r="AG1361" s="87"/>
      <c r="AH1361" s="87"/>
    </row>
    <row r="1362" spans="1:34" ht="15" customHeight="1" x14ac:dyDescent="0.3">
      <c r="A1362" s="87"/>
      <c r="B1362" s="87"/>
      <c r="C1362" s="87"/>
      <c r="D1362" s="87"/>
      <c r="E1362" s="87"/>
      <c r="F1362" s="87"/>
      <c r="G1362" s="87"/>
      <c r="H1362" s="87"/>
      <c r="I1362" s="87"/>
      <c r="J1362" s="87"/>
      <c r="K1362" s="87"/>
      <c r="L1362" s="87"/>
      <c r="M1362" s="87"/>
      <c r="N1362" s="87"/>
      <c r="O1362" s="87"/>
      <c r="P1362" s="87"/>
      <c r="Q1362" s="87"/>
      <c r="R1362" s="87"/>
      <c r="S1362" s="87"/>
      <c r="T1362" s="87"/>
      <c r="U1362" s="87"/>
      <c r="V1362" s="87"/>
      <c r="W1362" s="87"/>
      <c r="X1362" s="87"/>
      <c r="Y1362" s="87"/>
      <c r="Z1362" s="87"/>
      <c r="AA1362" s="87"/>
      <c r="AB1362" s="87"/>
      <c r="AC1362" s="87"/>
      <c r="AD1362" s="87"/>
      <c r="AE1362" s="87"/>
      <c r="AF1362" s="87"/>
      <c r="AG1362" s="87"/>
      <c r="AH1362" s="87"/>
    </row>
    <row r="1363" spans="1:34" ht="15" customHeight="1" x14ac:dyDescent="0.3">
      <c r="A1363" s="87"/>
      <c r="B1363" s="87"/>
      <c r="C1363" s="87"/>
      <c r="D1363" s="87"/>
      <c r="E1363" s="87"/>
      <c r="F1363" s="87"/>
      <c r="G1363" s="87"/>
      <c r="H1363" s="87"/>
      <c r="I1363" s="87"/>
      <c r="J1363" s="87"/>
      <c r="K1363" s="87"/>
      <c r="L1363" s="87"/>
      <c r="M1363" s="87"/>
      <c r="N1363" s="87"/>
      <c r="O1363" s="87"/>
      <c r="P1363" s="87"/>
      <c r="Q1363" s="87"/>
      <c r="R1363" s="87"/>
      <c r="S1363" s="87"/>
      <c r="T1363" s="87"/>
      <c r="U1363" s="87"/>
      <c r="V1363" s="87"/>
      <c r="W1363" s="87"/>
      <c r="X1363" s="87"/>
      <c r="Y1363" s="87"/>
      <c r="Z1363" s="87"/>
      <c r="AA1363" s="87"/>
      <c r="AB1363" s="87"/>
      <c r="AC1363" s="87"/>
      <c r="AD1363" s="87"/>
      <c r="AE1363" s="87"/>
      <c r="AF1363" s="87"/>
      <c r="AG1363" s="87"/>
      <c r="AH1363" s="87"/>
    </row>
    <row r="1364" spans="1:34" ht="15" customHeight="1" x14ac:dyDescent="0.3">
      <c r="A1364" s="87"/>
      <c r="B1364" s="87"/>
      <c r="C1364" s="87"/>
      <c r="D1364" s="87"/>
      <c r="E1364" s="87"/>
      <c r="F1364" s="87"/>
      <c r="G1364" s="87"/>
      <c r="H1364" s="87"/>
      <c r="I1364" s="87"/>
      <c r="J1364" s="87"/>
      <c r="K1364" s="87"/>
      <c r="L1364" s="87"/>
      <c r="M1364" s="87"/>
      <c r="N1364" s="87"/>
      <c r="O1364" s="87"/>
      <c r="P1364" s="87"/>
      <c r="Q1364" s="87"/>
      <c r="R1364" s="87"/>
      <c r="S1364" s="87"/>
      <c r="T1364" s="87"/>
      <c r="U1364" s="87"/>
      <c r="V1364" s="87"/>
      <c r="W1364" s="87"/>
      <c r="X1364" s="87"/>
      <c r="Y1364" s="87"/>
      <c r="Z1364" s="87"/>
      <c r="AA1364" s="87"/>
      <c r="AB1364" s="87"/>
      <c r="AC1364" s="87"/>
      <c r="AD1364" s="87"/>
      <c r="AE1364" s="87"/>
      <c r="AF1364" s="87"/>
      <c r="AG1364" s="87"/>
      <c r="AH1364" s="87"/>
    </row>
    <row r="1365" spans="1:34" ht="15" customHeight="1" x14ac:dyDescent="0.3">
      <c r="A1365" s="87"/>
      <c r="B1365" s="87"/>
      <c r="C1365" s="87"/>
      <c r="D1365" s="87"/>
      <c r="E1365" s="87"/>
      <c r="F1365" s="87"/>
      <c r="G1365" s="87"/>
      <c r="H1365" s="87"/>
      <c r="I1365" s="87"/>
      <c r="J1365" s="87"/>
      <c r="K1365" s="87"/>
      <c r="L1365" s="87"/>
      <c r="M1365" s="87"/>
      <c r="N1365" s="87"/>
      <c r="O1365" s="87"/>
      <c r="P1365" s="87"/>
      <c r="Q1365" s="87"/>
      <c r="R1365" s="87"/>
      <c r="S1365" s="87"/>
      <c r="T1365" s="87"/>
      <c r="U1365" s="87"/>
      <c r="V1365" s="87"/>
      <c r="W1365" s="87"/>
      <c r="X1365" s="87"/>
      <c r="Y1365" s="87"/>
      <c r="Z1365" s="87"/>
      <c r="AA1365" s="87"/>
      <c r="AB1365" s="87"/>
      <c r="AC1365" s="87"/>
      <c r="AD1365" s="87"/>
      <c r="AE1365" s="87"/>
      <c r="AF1365" s="87"/>
      <c r="AG1365" s="87"/>
      <c r="AH1365" s="87"/>
    </row>
    <row r="1366" spans="1:34" ht="15" customHeight="1" x14ac:dyDescent="0.3">
      <c r="A1366" s="87"/>
      <c r="B1366" s="87"/>
      <c r="C1366" s="87"/>
      <c r="D1366" s="87"/>
      <c r="E1366" s="87"/>
      <c r="F1366" s="87"/>
      <c r="G1366" s="87"/>
      <c r="H1366" s="87"/>
      <c r="I1366" s="87"/>
      <c r="J1366" s="87"/>
      <c r="K1366" s="87"/>
      <c r="L1366" s="87"/>
      <c r="M1366" s="87"/>
      <c r="N1366" s="87"/>
      <c r="O1366" s="87"/>
      <c r="P1366" s="87"/>
      <c r="Q1366" s="87"/>
      <c r="R1366" s="87"/>
      <c r="S1366" s="87"/>
      <c r="T1366" s="87"/>
      <c r="U1366" s="87"/>
      <c r="V1366" s="87"/>
      <c r="W1366" s="87"/>
      <c r="X1366" s="87"/>
      <c r="Y1366" s="87"/>
      <c r="Z1366" s="87"/>
      <c r="AA1366" s="87"/>
      <c r="AB1366" s="87"/>
      <c r="AC1366" s="87"/>
      <c r="AD1366" s="87"/>
      <c r="AE1366" s="87"/>
      <c r="AF1366" s="87"/>
      <c r="AG1366" s="87"/>
      <c r="AH1366" s="87"/>
    </row>
    <row r="1367" spans="1:34" ht="15" customHeight="1" x14ac:dyDescent="0.3">
      <c r="A1367" s="87"/>
      <c r="B1367" s="87"/>
      <c r="C1367" s="87"/>
      <c r="D1367" s="87"/>
      <c r="E1367" s="87"/>
      <c r="F1367" s="87"/>
      <c r="G1367" s="87"/>
      <c r="H1367" s="87"/>
      <c r="I1367" s="87"/>
      <c r="J1367" s="87"/>
      <c r="K1367" s="87"/>
      <c r="L1367" s="87"/>
      <c r="M1367" s="87"/>
      <c r="N1367" s="87"/>
      <c r="O1367" s="87"/>
      <c r="P1367" s="87"/>
      <c r="Q1367" s="87"/>
      <c r="R1367" s="87"/>
      <c r="S1367" s="87"/>
      <c r="T1367" s="87"/>
      <c r="U1367" s="87"/>
      <c r="V1367" s="87"/>
      <c r="W1367" s="87"/>
      <c r="X1367" s="87"/>
      <c r="Y1367" s="87"/>
      <c r="Z1367" s="87"/>
      <c r="AA1367" s="87"/>
      <c r="AB1367" s="87"/>
      <c r="AC1367" s="87"/>
      <c r="AD1367" s="87"/>
      <c r="AE1367" s="87"/>
      <c r="AF1367" s="87"/>
      <c r="AG1367" s="87"/>
      <c r="AH1367" s="87"/>
    </row>
    <row r="1368" spans="1:34" ht="15" customHeight="1" x14ac:dyDescent="0.3">
      <c r="A1368" s="87"/>
      <c r="B1368" s="87"/>
      <c r="C1368" s="87"/>
      <c r="D1368" s="87"/>
      <c r="E1368" s="87"/>
      <c r="F1368" s="87"/>
      <c r="G1368" s="87"/>
      <c r="H1368" s="87"/>
      <c r="I1368" s="87"/>
      <c r="J1368" s="87"/>
      <c r="K1368" s="87"/>
      <c r="L1368" s="87"/>
      <c r="M1368" s="87"/>
      <c r="N1368" s="87"/>
      <c r="O1368" s="87"/>
      <c r="P1368" s="87"/>
      <c r="Q1368" s="87"/>
      <c r="R1368" s="87"/>
      <c r="S1368" s="87"/>
      <c r="T1368" s="87"/>
      <c r="U1368" s="87"/>
      <c r="V1368" s="87"/>
      <c r="W1368" s="87"/>
      <c r="X1368" s="87"/>
      <c r="Y1368" s="87"/>
      <c r="Z1368" s="87"/>
      <c r="AA1368" s="87"/>
      <c r="AB1368" s="87"/>
      <c r="AC1368" s="87"/>
      <c r="AD1368" s="87"/>
      <c r="AE1368" s="87"/>
      <c r="AF1368" s="87"/>
      <c r="AG1368" s="87"/>
      <c r="AH1368" s="87"/>
    </row>
    <row r="1369" spans="1:34" ht="15" customHeight="1" x14ac:dyDescent="0.3">
      <c r="A1369" s="87"/>
      <c r="B1369" s="87"/>
      <c r="C1369" s="87"/>
      <c r="D1369" s="87"/>
      <c r="E1369" s="87"/>
      <c r="F1369" s="87"/>
      <c r="G1369" s="87"/>
      <c r="H1369" s="87"/>
      <c r="I1369" s="87"/>
      <c r="J1369" s="87"/>
      <c r="K1369" s="87"/>
      <c r="L1369" s="87"/>
      <c r="M1369" s="87"/>
      <c r="N1369" s="87"/>
      <c r="O1369" s="87"/>
      <c r="P1369" s="87"/>
      <c r="Q1369" s="87"/>
      <c r="R1369" s="87"/>
      <c r="S1369" s="87"/>
      <c r="T1369" s="87"/>
      <c r="U1369" s="87"/>
      <c r="V1369" s="87"/>
      <c r="W1369" s="87"/>
      <c r="X1369" s="87"/>
      <c r="Y1369" s="87"/>
      <c r="Z1369" s="87"/>
      <c r="AA1369" s="87"/>
      <c r="AB1369" s="87"/>
      <c r="AC1369" s="87"/>
      <c r="AD1369" s="87"/>
      <c r="AE1369" s="87"/>
      <c r="AF1369" s="87"/>
      <c r="AG1369" s="87"/>
      <c r="AH1369" s="87"/>
    </row>
    <row r="1370" spans="1:34" ht="15" customHeight="1" x14ac:dyDescent="0.3">
      <c r="A1370" s="87"/>
      <c r="B1370" s="87"/>
      <c r="C1370" s="87"/>
      <c r="D1370" s="87"/>
      <c r="E1370" s="87"/>
      <c r="F1370" s="87"/>
      <c r="G1370" s="87"/>
      <c r="H1370" s="87"/>
      <c r="I1370" s="87"/>
      <c r="J1370" s="87"/>
      <c r="K1370" s="87"/>
      <c r="L1370" s="87"/>
      <c r="M1370" s="87"/>
      <c r="N1370" s="87"/>
      <c r="O1370" s="87"/>
      <c r="P1370" s="87"/>
      <c r="Q1370" s="87"/>
      <c r="R1370" s="87"/>
      <c r="S1370" s="87"/>
      <c r="T1370" s="87"/>
      <c r="U1370" s="87"/>
      <c r="V1370" s="87"/>
      <c r="W1370" s="87"/>
      <c r="X1370" s="87"/>
      <c r="Y1370" s="87"/>
      <c r="Z1370" s="87"/>
      <c r="AA1370" s="87"/>
      <c r="AB1370" s="87"/>
      <c r="AC1370" s="87"/>
      <c r="AD1370" s="87"/>
      <c r="AE1370" s="87"/>
      <c r="AF1370" s="87"/>
      <c r="AG1370" s="87"/>
      <c r="AH1370" s="87"/>
    </row>
    <row r="1371" spans="1:34" ht="15" customHeight="1" x14ac:dyDescent="0.3">
      <c r="A1371" s="87"/>
      <c r="B1371" s="87"/>
      <c r="C1371" s="87"/>
      <c r="D1371" s="87"/>
      <c r="E1371" s="87"/>
      <c r="F1371" s="87"/>
      <c r="G1371" s="87"/>
      <c r="H1371" s="87"/>
      <c r="I1371" s="87"/>
      <c r="J1371" s="87"/>
      <c r="K1371" s="87"/>
      <c r="L1371" s="87"/>
      <c r="M1371" s="87"/>
      <c r="N1371" s="87"/>
      <c r="O1371" s="87"/>
      <c r="P1371" s="87"/>
      <c r="Q1371" s="87"/>
      <c r="R1371" s="87"/>
      <c r="S1371" s="87"/>
      <c r="T1371" s="87"/>
      <c r="U1371" s="87"/>
      <c r="V1371" s="87"/>
      <c r="W1371" s="87"/>
      <c r="X1371" s="87"/>
      <c r="Y1371" s="87"/>
      <c r="Z1371" s="87"/>
      <c r="AA1371" s="87"/>
      <c r="AB1371" s="87"/>
      <c r="AC1371" s="87"/>
      <c r="AD1371" s="87"/>
      <c r="AE1371" s="87"/>
      <c r="AF1371" s="87"/>
      <c r="AG1371" s="87"/>
      <c r="AH1371" s="87"/>
    </row>
    <row r="1372" spans="1:34" ht="15" customHeight="1" x14ac:dyDescent="0.3">
      <c r="A1372" s="87"/>
      <c r="B1372" s="87"/>
      <c r="C1372" s="87"/>
      <c r="D1372" s="87"/>
      <c r="E1372" s="87"/>
      <c r="F1372" s="87"/>
      <c r="G1372" s="87"/>
      <c r="H1372" s="87"/>
      <c r="I1372" s="87"/>
      <c r="J1372" s="87"/>
      <c r="K1372" s="87"/>
      <c r="L1372" s="87"/>
      <c r="M1372" s="87"/>
      <c r="N1372" s="87"/>
      <c r="O1372" s="87"/>
      <c r="P1372" s="87"/>
      <c r="Q1372" s="87"/>
      <c r="R1372" s="87"/>
      <c r="S1372" s="87"/>
      <c r="T1372" s="87"/>
      <c r="U1372" s="87"/>
      <c r="V1372" s="87"/>
      <c r="W1372" s="87"/>
      <c r="X1372" s="87"/>
      <c r="Y1372" s="87"/>
      <c r="Z1372" s="87"/>
      <c r="AA1372" s="87"/>
      <c r="AB1372" s="87"/>
      <c r="AC1372" s="87"/>
      <c r="AD1372" s="87"/>
      <c r="AE1372" s="87"/>
      <c r="AF1372" s="87"/>
      <c r="AG1372" s="87"/>
      <c r="AH1372" s="87"/>
    </row>
    <row r="1373" spans="1:34" ht="15" customHeight="1" x14ac:dyDescent="0.3">
      <c r="A1373" s="87"/>
      <c r="B1373" s="87"/>
      <c r="C1373" s="87"/>
      <c r="D1373" s="87"/>
      <c r="E1373" s="87"/>
      <c r="F1373" s="87"/>
      <c r="G1373" s="87"/>
      <c r="H1373" s="87"/>
      <c r="I1373" s="87"/>
      <c r="J1373" s="87"/>
      <c r="K1373" s="87"/>
      <c r="L1373" s="87"/>
      <c r="M1373" s="87"/>
      <c r="N1373" s="87"/>
      <c r="O1373" s="87"/>
      <c r="P1373" s="87"/>
      <c r="Q1373" s="87"/>
      <c r="R1373" s="87"/>
      <c r="S1373" s="87"/>
      <c r="T1373" s="87"/>
      <c r="U1373" s="87"/>
      <c r="V1373" s="87"/>
      <c r="W1373" s="87"/>
      <c r="X1373" s="87"/>
      <c r="Y1373" s="87"/>
      <c r="Z1373" s="87"/>
      <c r="AA1373" s="87"/>
      <c r="AB1373" s="87"/>
      <c r="AC1373" s="87"/>
      <c r="AD1373" s="87"/>
      <c r="AE1373" s="87"/>
      <c r="AF1373" s="87"/>
      <c r="AG1373" s="87"/>
      <c r="AH1373" s="87"/>
    </row>
    <row r="1374" spans="1:34" ht="15" customHeight="1" x14ac:dyDescent="0.3">
      <c r="A1374" s="87"/>
      <c r="B1374" s="87"/>
      <c r="C1374" s="87"/>
      <c r="D1374" s="87"/>
      <c r="E1374" s="87"/>
      <c r="F1374" s="87"/>
      <c r="G1374" s="87"/>
      <c r="H1374" s="87"/>
      <c r="I1374" s="87"/>
      <c r="J1374" s="87"/>
      <c r="K1374" s="87"/>
      <c r="L1374" s="87"/>
      <c r="M1374" s="87"/>
      <c r="N1374" s="87"/>
      <c r="O1374" s="87"/>
      <c r="P1374" s="87"/>
      <c r="Q1374" s="87"/>
      <c r="R1374" s="87"/>
      <c r="S1374" s="87"/>
      <c r="T1374" s="87"/>
      <c r="U1374" s="87"/>
      <c r="V1374" s="87"/>
      <c r="W1374" s="87"/>
      <c r="X1374" s="87"/>
      <c r="Y1374" s="87"/>
      <c r="Z1374" s="87"/>
      <c r="AA1374" s="87"/>
      <c r="AB1374" s="87"/>
      <c r="AC1374" s="87"/>
      <c r="AD1374" s="87"/>
      <c r="AE1374" s="87"/>
      <c r="AF1374" s="87"/>
      <c r="AG1374" s="87"/>
      <c r="AH1374" s="87"/>
    </row>
    <row r="1375" spans="1:34" ht="15" customHeight="1" x14ac:dyDescent="0.3">
      <c r="A1375" s="87"/>
      <c r="B1375" s="87"/>
      <c r="C1375" s="87"/>
      <c r="D1375" s="87"/>
      <c r="E1375" s="87"/>
      <c r="F1375" s="87"/>
      <c r="G1375" s="87"/>
      <c r="H1375" s="87"/>
      <c r="I1375" s="87"/>
      <c r="J1375" s="87"/>
      <c r="K1375" s="87"/>
      <c r="L1375" s="87"/>
      <c r="M1375" s="87"/>
      <c r="N1375" s="87"/>
      <c r="O1375" s="87"/>
      <c r="P1375" s="87"/>
      <c r="Q1375" s="87"/>
      <c r="R1375" s="87"/>
      <c r="S1375" s="87"/>
      <c r="T1375" s="87"/>
      <c r="U1375" s="87"/>
      <c r="V1375" s="87"/>
      <c r="W1375" s="87"/>
      <c r="X1375" s="87"/>
      <c r="Y1375" s="87"/>
      <c r="Z1375" s="87"/>
      <c r="AA1375" s="87"/>
      <c r="AB1375" s="87"/>
      <c r="AC1375" s="87"/>
      <c r="AD1375" s="87"/>
      <c r="AE1375" s="87"/>
      <c r="AF1375" s="87"/>
      <c r="AG1375" s="87"/>
      <c r="AH1375" s="87"/>
    </row>
    <row r="1376" spans="1:34" ht="15" customHeight="1" x14ac:dyDescent="0.3">
      <c r="A1376" s="87"/>
      <c r="B1376" s="87"/>
      <c r="C1376" s="87"/>
      <c r="D1376" s="87"/>
      <c r="E1376" s="87"/>
      <c r="F1376" s="87"/>
      <c r="G1376" s="87"/>
      <c r="H1376" s="87"/>
      <c r="I1376" s="87"/>
      <c r="J1376" s="87"/>
      <c r="K1376" s="87"/>
      <c r="L1376" s="87"/>
      <c r="M1376" s="87"/>
      <c r="N1376" s="87"/>
      <c r="O1376" s="87"/>
      <c r="P1376" s="87"/>
      <c r="Q1376" s="87"/>
      <c r="R1376" s="87"/>
      <c r="S1376" s="87"/>
      <c r="T1376" s="87"/>
      <c r="U1376" s="87"/>
      <c r="V1376" s="87"/>
      <c r="W1376" s="87"/>
      <c r="X1376" s="87"/>
      <c r="Y1376" s="87"/>
      <c r="Z1376" s="87"/>
      <c r="AA1376" s="87"/>
      <c r="AB1376" s="87"/>
      <c r="AC1376" s="87"/>
      <c r="AD1376" s="87"/>
      <c r="AE1376" s="87"/>
      <c r="AF1376" s="87"/>
      <c r="AG1376" s="87"/>
      <c r="AH1376" s="87"/>
    </row>
    <row r="1377" spans="1:34" ht="15" customHeight="1" x14ac:dyDescent="0.3">
      <c r="A1377" s="87"/>
      <c r="B1377" s="87"/>
      <c r="C1377" s="87"/>
      <c r="D1377" s="87"/>
      <c r="E1377" s="87"/>
      <c r="F1377" s="87"/>
      <c r="G1377" s="87"/>
      <c r="H1377" s="87"/>
      <c r="I1377" s="87"/>
      <c r="J1377" s="87"/>
      <c r="K1377" s="87"/>
      <c r="L1377" s="87"/>
      <c r="M1377" s="87"/>
      <c r="N1377" s="87"/>
      <c r="O1377" s="87"/>
      <c r="P1377" s="87"/>
      <c r="Q1377" s="87"/>
      <c r="R1377" s="87"/>
      <c r="S1377" s="87"/>
      <c r="T1377" s="87"/>
      <c r="U1377" s="87"/>
      <c r="V1377" s="87"/>
      <c r="W1377" s="87"/>
      <c r="X1377" s="87"/>
      <c r="Y1377" s="87"/>
      <c r="Z1377" s="87"/>
      <c r="AA1377" s="87"/>
      <c r="AB1377" s="87"/>
      <c r="AC1377" s="87"/>
      <c r="AD1377" s="87"/>
      <c r="AE1377" s="87"/>
      <c r="AF1377" s="87"/>
      <c r="AG1377" s="87"/>
      <c r="AH1377" s="87"/>
    </row>
    <row r="1378" spans="1:34" ht="15" customHeight="1" x14ac:dyDescent="0.3">
      <c r="A1378" s="87"/>
      <c r="B1378" s="87"/>
      <c r="C1378" s="87"/>
      <c r="D1378" s="87"/>
      <c r="E1378" s="87"/>
      <c r="F1378" s="87"/>
      <c r="G1378" s="87"/>
      <c r="H1378" s="87"/>
      <c r="I1378" s="87"/>
      <c r="J1378" s="87"/>
      <c r="K1378" s="87"/>
      <c r="L1378" s="87"/>
      <c r="M1378" s="87"/>
      <c r="N1378" s="87"/>
      <c r="O1378" s="87"/>
      <c r="P1378" s="87"/>
      <c r="Q1378" s="87"/>
      <c r="R1378" s="87"/>
      <c r="S1378" s="87"/>
      <c r="T1378" s="87"/>
      <c r="U1378" s="87"/>
      <c r="V1378" s="87"/>
      <c r="W1378" s="87"/>
      <c r="X1378" s="87"/>
      <c r="Y1378" s="87"/>
      <c r="Z1378" s="87"/>
      <c r="AA1378" s="87"/>
      <c r="AB1378" s="87"/>
      <c r="AC1378" s="87"/>
      <c r="AD1378" s="87"/>
      <c r="AE1378" s="87"/>
      <c r="AF1378" s="87"/>
      <c r="AG1378" s="87"/>
      <c r="AH1378" s="87"/>
    </row>
    <row r="1379" spans="1:34" ht="15" customHeight="1" x14ac:dyDescent="0.3">
      <c r="A1379" s="87"/>
      <c r="B1379" s="87"/>
      <c r="C1379" s="87"/>
      <c r="D1379" s="87"/>
      <c r="E1379" s="87"/>
      <c r="F1379" s="87"/>
      <c r="G1379" s="87"/>
      <c r="H1379" s="87"/>
      <c r="I1379" s="87"/>
      <c r="J1379" s="87"/>
      <c r="K1379" s="87"/>
      <c r="L1379" s="87"/>
      <c r="M1379" s="87"/>
      <c r="N1379" s="87"/>
      <c r="O1379" s="87"/>
      <c r="P1379" s="87"/>
      <c r="Q1379" s="87"/>
      <c r="R1379" s="87"/>
      <c r="S1379" s="87"/>
      <c r="T1379" s="87"/>
      <c r="U1379" s="87"/>
      <c r="V1379" s="87"/>
      <c r="W1379" s="87"/>
      <c r="X1379" s="87"/>
      <c r="Y1379" s="87"/>
      <c r="Z1379" s="87"/>
      <c r="AA1379" s="87"/>
      <c r="AB1379" s="87"/>
      <c r="AC1379" s="87"/>
      <c r="AD1379" s="87"/>
      <c r="AE1379" s="87"/>
      <c r="AF1379" s="87"/>
      <c r="AG1379" s="87"/>
      <c r="AH1379" s="87"/>
    </row>
    <row r="1380" spans="1:34" ht="15" customHeight="1" x14ac:dyDescent="0.3">
      <c r="A1380" s="87"/>
      <c r="B1380" s="87"/>
      <c r="C1380" s="87"/>
      <c r="D1380" s="87"/>
      <c r="E1380" s="87"/>
      <c r="F1380" s="87"/>
      <c r="G1380" s="87"/>
      <c r="H1380" s="87"/>
      <c r="I1380" s="87"/>
      <c r="J1380" s="87"/>
      <c r="K1380" s="87"/>
      <c r="L1380" s="87"/>
      <c r="M1380" s="87"/>
      <c r="N1380" s="87"/>
      <c r="O1380" s="87"/>
      <c r="P1380" s="87"/>
      <c r="Q1380" s="87"/>
      <c r="R1380" s="87"/>
      <c r="S1380" s="87"/>
      <c r="T1380" s="87"/>
      <c r="U1380" s="87"/>
      <c r="V1380" s="87"/>
      <c r="W1380" s="87"/>
      <c r="X1380" s="87"/>
      <c r="Y1380" s="87"/>
      <c r="Z1380" s="87"/>
      <c r="AA1380" s="87"/>
      <c r="AB1380" s="87"/>
      <c r="AC1380" s="87"/>
      <c r="AD1380" s="87"/>
      <c r="AE1380" s="87"/>
      <c r="AF1380" s="87"/>
      <c r="AG1380" s="87"/>
      <c r="AH1380" s="87"/>
    </row>
    <row r="1381" spans="1:34" ht="15" customHeight="1" x14ac:dyDescent="0.3">
      <c r="A1381" s="87"/>
      <c r="B1381" s="87"/>
      <c r="C1381" s="87"/>
      <c r="D1381" s="87"/>
      <c r="E1381" s="87"/>
      <c r="F1381" s="87"/>
      <c r="G1381" s="87"/>
      <c r="H1381" s="87"/>
      <c r="I1381" s="87"/>
      <c r="J1381" s="87"/>
      <c r="K1381" s="87"/>
      <c r="L1381" s="87"/>
      <c r="M1381" s="87"/>
      <c r="N1381" s="87"/>
      <c r="O1381" s="87"/>
      <c r="P1381" s="87"/>
      <c r="Q1381" s="87"/>
      <c r="R1381" s="87"/>
      <c r="S1381" s="87"/>
      <c r="T1381" s="87"/>
      <c r="U1381" s="87"/>
      <c r="V1381" s="87"/>
      <c r="W1381" s="87"/>
      <c r="X1381" s="87"/>
      <c r="Y1381" s="87"/>
      <c r="Z1381" s="87"/>
      <c r="AA1381" s="87"/>
      <c r="AB1381" s="87"/>
      <c r="AC1381" s="87"/>
      <c r="AD1381" s="87"/>
      <c r="AE1381" s="87"/>
      <c r="AF1381" s="87"/>
      <c r="AG1381" s="87"/>
      <c r="AH1381" s="87"/>
    </row>
    <row r="1382" spans="1:34" ht="15" customHeight="1" x14ac:dyDescent="0.3">
      <c r="A1382" s="87"/>
      <c r="B1382" s="87"/>
      <c r="C1382" s="87"/>
      <c r="D1382" s="87"/>
      <c r="E1382" s="87"/>
      <c r="F1382" s="87"/>
      <c r="G1382" s="87"/>
      <c r="H1382" s="87"/>
      <c r="I1382" s="87"/>
      <c r="J1382" s="87"/>
      <c r="K1382" s="87"/>
      <c r="L1382" s="87"/>
      <c r="M1382" s="87"/>
      <c r="N1382" s="87"/>
      <c r="O1382" s="87"/>
      <c r="P1382" s="87"/>
      <c r="Q1382" s="87"/>
      <c r="R1382" s="87"/>
      <c r="S1382" s="87"/>
      <c r="T1382" s="87"/>
      <c r="U1382" s="87"/>
      <c r="V1382" s="87"/>
      <c r="W1382" s="87"/>
      <c r="X1382" s="87"/>
      <c r="Y1382" s="87"/>
      <c r="Z1382" s="87"/>
      <c r="AA1382" s="87"/>
      <c r="AB1382" s="87"/>
      <c r="AC1382" s="87"/>
      <c r="AD1382" s="87"/>
      <c r="AE1382" s="87"/>
      <c r="AF1382" s="87"/>
      <c r="AG1382" s="87"/>
      <c r="AH1382" s="87"/>
    </row>
    <row r="1383" spans="1:34" ht="15" customHeight="1" x14ac:dyDescent="0.3">
      <c r="A1383" s="87"/>
      <c r="B1383" s="87"/>
      <c r="C1383" s="87"/>
      <c r="D1383" s="87"/>
      <c r="E1383" s="87"/>
      <c r="F1383" s="87"/>
      <c r="G1383" s="87"/>
      <c r="H1383" s="87"/>
      <c r="I1383" s="87"/>
      <c r="J1383" s="87"/>
      <c r="K1383" s="87"/>
      <c r="L1383" s="87"/>
      <c r="M1383" s="87"/>
      <c r="N1383" s="87"/>
      <c r="O1383" s="87"/>
      <c r="P1383" s="87"/>
      <c r="Q1383" s="87"/>
      <c r="R1383" s="87"/>
      <c r="S1383" s="87"/>
      <c r="T1383" s="87"/>
      <c r="U1383" s="87"/>
      <c r="V1383" s="87"/>
      <c r="W1383" s="87"/>
      <c r="X1383" s="87"/>
      <c r="Y1383" s="87"/>
      <c r="Z1383" s="87"/>
      <c r="AA1383" s="87"/>
      <c r="AB1383" s="87"/>
      <c r="AC1383" s="87"/>
      <c r="AD1383" s="87"/>
      <c r="AE1383" s="87"/>
      <c r="AF1383" s="87"/>
      <c r="AG1383" s="87"/>
      <c r="AH1383" s="87"/>
    </row>
    <row r="1384" spans="1:34" ht="15" customHeight="1" x14ac:dyDescent="0.3">
      <c r="A1384" s="87"/>
      <c r="B1384" s="110"/>
      <c r="C1384" s="110"/>
      <c r="D1384" s="110"/>
      <c r="E1384" s="110"/>
      <c r="F1384" s="110"/>
      <c r="G1384" s="110"/>
      <c r="H1384" s="110"/>
      <c r="I1384" s="110"/>
      <c r="J1384" s="110"/>
      <c r="K1384" s="110"/>
      <c r="L1384" s="110"/>
      <c r="M1384" s="110"/>
      <c r="N1384" s="110"/>
      <c r="O1384" s="110"/>
      <c r="P1384" s="110"/>
      <c r="Q1384" s="110"/>
      <c r="R1384" s="110"/>
      <c r="S1384" s="110"/>
      <c r="T1384" s="110"/>
      <c r="U1384" s="110"/>
      <c r="V1384" s="110"/>
      <c r="W1384" s="110"/>
      <c r="X1384" s="110"/>
      <c r="Y1384" s="110"/>
      <c r="Z1384" s="110"/>
      <c r="AA1384" s="110"/>
      <c r="AB1384" s="110"/>
      <c r="AC1384" s="110"/>
      <c r="AD1384" s="110"/>
      <c r="AE1384" s="110"/>
      <c r="AF1384" s="110"/>
      <c r="AG1384" s="87"/>
      <c r="AH1384" s="87"/>
    </row>
    <row r="1385" spans="1:34" ht="15" customHeight="1" x14ac:dyDescent="0.3">
      <c r="A1385" s="87"/>
      <c r="B1385" s="87"/>
      <c r="C1385" s="87"/>
      <c r="D1385" s="87"/>
      <c r="E1385" s="87"/>
      <c r="F1385" s="87"/>
      <c r="G1385" s="87"/>
      <c r="H1385" s="87"/>
      <c r="I1385" s="87"/>
      <c r="J1385" s="87"/>
      <c r="K1385" s="87"/>
      <c r="L1385" s="87"/>
      <c r="M1385" s="87"/>
      <c r="N1385" s="87"/>
      <c r="O1385" s="87"/>
      <c r="P1385" s="87"/>
      <c r="Q1385" s="87"/>
      <c r="R1385" s="87"/>
      <c r="S1385" s="87"/>
      <c r="T1385" s="87"/>
      <c r="U1385" s="87"/>
      <c r="V1385" s="87"/>
      <c r="W1385" s="87"/>
      <c r="X1385" s="87"/>
      <c r="Y1385" s="87"/>
      <c r="Z1385" s="87"/>
      <c r="AA1385" s="87"/>
      <c r="AB1385" s="87"/>
      <c r="AC1385" s="87"/>
      <c r="AD1385" s="87"/>
      <c r="AE1385" s="87"/>
      <c r="AF1385" s="87"/>
      <c r="AG1385" s="87"/>
      <c r="AH1385" s="87"/>
    </row>
    <row r="1386" spans="1:34" ht="15" customHeight="1" x14ac:dyDescent="0.3">
      <c r="A1386" s="87"/>
      <c r="B1386" s="87"/>
      <c r="C1386" s="87"/>
      <c r="D1386" s="87"/>
      <c r="E1386" s="87"/>
      <c r="F1386" s="87"/>
      <c r="G1386" s="87"/>
      <c r="H1386" s="87"/>
      <c r="I1386" s="87"/>
      <c r="J1386" s="87"/>
      <c r="K1386" s="87"/>
      <c r="L1386" s="87"/>
      <c r="M1386" s="87"/>
      <c r="N1386" s="87"/>
      <c r="O1386" s="87"/>
      <c r="P1386" s="87"/>
      <c r="Q1386" s="87"/>
      <c r="R1386" s="87"/>
      <c r="S1386" s="87"/>
      <c r="T1386" s="87"/>
      <c r="U1386" s="87"/>
      <c r="V1386" s="87"/>
      <c r="W1386" s="87"/>
      <c r="X1386" s="87"/>
      <c r="Y1386" s="87"/>
      <c r="Z1386" s="87"/>
      <c r="AA1386" s="87"/>
      <c r="AB1386" s="87"/>
      <c r="AC1386" s="87"/>
      <c r="AD1386" s="87"/>
      <c r="AE1386" s="87"/>
      <c r="AF1386" s="87"/>
      <c r="AG1386" s="87"/>
      <c r="AH1386" s="87"/>
    </row>
    <row r="1387" spans="1:34" ht="15" customHeight="1" x14ac:dyDescent="0.3">
      <c r="A1387" s="87"/>
      <c r="B1387" s="87"/>
      <c r="C1387" s="87"/>
      <c r="D1387" s="87"/>
      <c r="E1387" s="87"/>
      <c r="F1387" s="87"/>
      <c r="G1387" s="87"/>
      <c r="H1387" s="87"/>
      <c r="I1387" s="87"/>
      <c r="J1387" s="87"/>
      <c r="K1387" s="87"/>
      <c r="L1387" s="87"/>
      <c r="M1387" s="87"/>
      <c r="N1387" s="87"/>
      <c r="O1387" s="87"/>
      <c r="P1387" s="87"/>
      <c r="Q1387" s="87"/>
      <c r="R1387" s="87"/>
      <c r="S1387" s="87"/>
      <c r="T1387" s="87"/>
      <c r="U1387" s="87"/>
      <c r="V1387" s="87"/>
      <c r="W1387" s="87"/>
      <c r="X1387" s="87"/>
      <c r="Y1387" s="87"/>
      <c r="Z1387" s="87"/>
      <c r="AA1387" s="87"/>
      <c r="AB1387" s="87"/>
      <c r="AC1387" s="87"/>
      <c r="AD1387" s="87"/>
      <c r="AE1387" s="87"/>
      <c r="AF1387" s="87"/>
      <c r="AG1387" s="87"/>
      <c r="AH1387" s="87"/>
    </row>
    <row r="1388" spans="1:34" ht="15" customHeight="1" x14ac:dyDescent="0.3">
      <c r="A1388" s="87"/>
      <c r="B1388" s="87"/>
      <c r="C1388" s="87"/>
      <c r="D1388" s="87"/>
      <c r="E1388" s="87"/>
      <c r="F1388" s="87"/>
      <c r="G1388" s="87"/>
      <c r="H1388" s="87"/>
      <c r="I1388" s="87"/>
      <c r="J1388" s="87"/>
      <c r="K1388" s="87"/>
      <c r="L1388" s="87"/>
      <c r="M1388" s="87"/>
      <c r="N1388" s="87"/>
      <c r="O1388" s="87"/>
      <c r="P1388" s="87"/>
      <c r="Q1388" s="87"/>
      <c r="R1388" s="87"/>
      <c r="S1388" s="87"/>
      <c r="T1388" s="87"/>
      <c r="U1388" s="87"/>
      <c r="V1388" s="87"/>
      <c r="W1388" s="87"/>
      <c r="X1388" s="87"/>
      <c r="Y1388" s="87"/>
      <c r="Z1388" s="87"/>
      <c r="AA1388" s="87"/>
      <c r="AB1388" s="87"/>
      <c r="AC1388" s="87"/>
      <c r="AD1388" s="87"/>
      <c r="AE1388" s="87"/>
      <c r="AF1388" s="87"/>
      <c r="AG1388" s="87"/>
      <c r="AH1388" s="87"/>
    </row>
    <row r="1389" spans="1:34" ht="15" customHeight="1" x14ac:dyDescent="0.3">
      <c r="A1389" s="87"/>
      <c r="B1389" s="110"/>
      <c r="C1389" s="110"/>
      <c r="D1389" s="110"/>
      <c r="E1389" s="110"/>
      <c r="F1389" s="110"/>
      <c r="G1389" s="110"/>
      <c r="H1389" s="110"/>
      <c r="I1389" s="110"/>
      <c r="J1389" s="110"/>
      <c r="K1389" s="110"/>
      <c r="L1389" s="110"/>
      <c r="M1389" s="110"/>
      <c r="N1389" s="110"/>
      <c r="O1389" s="110"/>
      <c r="P1389" s="110"/>
      <c r="Q1389" s="110"/>
      <c r="R1389" s="110"/>
      <c r="S1389" s="110"/>
      <c r="T1389" s="110"/>
      <c r="U1389" s="110"/>
      <c r="V1389" s="110"/>
      <c r="W1389" s="110"/>
      <c r="X1389" s="110"/>
      <c r="Y1389" s="110"/>
      <c r="Z1389" s="110"/>
      <c r="AA1389" s="110"/>
      <c r="AB1389" s="110"/>
      <c r="AC1389" s="110"/>
      <c r="AD1389" s="110"/>
      <c r="AE1389" s="110"/>
      <c r="AF1389" s="110"/>
      <c r="AG1389" s="87"/>
      <c r="AH1389" s="87"/>
    </row>
    <row r="1390" spans="1:34" ht="15" customHeight="1" x14ac:dyDescent="0.3">
      <c r="A1390" s="87"/>
      <c r="B1390" s="58"/>
      <c r="C1390" s="58"/>
      <c r="D1390" s="58"/>
      <c r="E1390" s="58"/>
      <c r="F1390" s="58"/>
      <c r="G1390" s="58"/>
      <c r="H1390" s="58"/>
      <c r="I1390" s="58"/>
      <c r="J1390" s="58"/>
      <c r="K1390" s="58"/>
      <c r="L1390" s="58"/>
      <c r="M1390" s="58"/>
      <c r="N1390" s="58"/>
      <c r="O1390" s="58"/>
      <c r="P1390" s="58"/>
      <c r="Q1390" s="58"/>
      <c r="R1390" s="58"/>
      <c r="S1390" s="58"/>
      <c r="T1390" s="58"/>
      <c r="U1390" s="58"/>
      <c r="V1390" s="58"/>
      <c r="W1390" s="58"/>
      <c r="X1390" s="58"/>
      <c r="Y1390" s="58"/>
      <c r="Z1390" s="58"/>
      <c r="AA1390" s="58"/>
      <c r="AB1390" s="58"/>
      <c r="AC1390" s="58"/>
      <c r="AD1390" s="58"/>
      <c r="AE1390" s="58"/>
      <c r="AF1390" s="58"/>
      <c r="AG1390" s="87"/>
      <c r="AH1390" s="87"/>
    </row>
    <row r="1391" spans="1:34" ht="15" customHeight="1" x14ac:dyDescent="0.3">
      <c r="A1391" s="87"/>
      <c r="B1391" s="87"/>
      <c r="C1391" s="87"/>
      <c r="D1391" s="87"/>
      <c r="E1391" s="87"/>
      <c r="F1391" s="87"/>
      <c r="G1391" s="87"/>
      <c r="H1391" s="87"/>
      <c r="I1391" s="87"/>
      <c r="J1391" s="87"/>
      <c r="K1391" s="87"/>
      <c r="L1391" s="87"/>
      <c r="M1391" s="87"/>
      <c r="N1391" s="87"/>
      <c r="O1391" s="87"/>
      <c r="P1391" s="87"/>
      <c r="Q1391" s="87"/>
      <c r="R1391" s="87"/>
      <c r="S1391" s="87"/>
      <c r="T1391" s="87"/>
      <c r="U1391" s="87"/>
      <c r="V1391" s="87"/>
      <c r="W1391" s="87"/>
      <c r="X1391" s="87"/>
      <c r="Y1391" s="87"/>
      <c r="Z1391" s="87"/>
      <c r="AA1391" s="87"/>
      <c r="AB1391" s="87"/>
      <c r="AC1391" s="87"/>
      <c r="AD1391" s="87"/>
      <c r="AE1391" s="87"/>
      <c r="AF1391" s="87"/>
      <c r="AG1391" s="87"/>
      <c r="AH1391" s="87"/>
    </row>
    <row r="1392" spans="1:34" ht="15" customHeight="1" x14ac:dyDescent="0.3">
      <c r="A1392" s="87"/>
      <c r="B1392" s="87"/>
      <c r="C1392" s="87"/>
      <c r="D1392" s="87"/>
      <c r="E1392" s="87"/>
      <c r="F1392" s="87"/>
      <c r="G1392" s="87"/>
      <c r="H1392" s="87"/>
      <c r="I1392" s="87"/>
      <c r="J1392" s="87"/>
      <c r="K1392" s="87"/>
      <c r="L1392" s="87"/>
      <c r="M1392" s="87"/>
      <c r="N1392" s="87"/>
      <c r="O1392" s="87"/>
      <c r="P1392" s="87"/>
      <c r="Q1392" s="87"/>
      <c r="R1392" s="87"/>
      <c r="S1392" s="87"/>
      <c r="T1392" s="87"/>
      <c r="U1392" s="87"/>
      <c r="V1392" s="87"/>
      <c r="W1392" s="87"/>
      <c r="X1392" s="87"/>
      <c r="Y1392" s="87"/>
      <c r="Z1392" s="87"/>
      <c r="AA1392" s="87"/>
      <c r="AB1392" s="87"/>
      <c r="AC1392" s="87"/>
      <c r="AD1392" s="87"/>
      <c r="AE1392" s="87"/>
      <c r="AF1392" s="87"/>
      <c r="AG1392" s="87"/>
      <c r="AH1392" s="87"/>
    </row>
    <row r="1393" spans="1:34" ht="15" customHeight="1" x14ac:dyDescent="0.3">
      <c r="A1393" s="87"/>
      <c r="B1393" s="87"/>
      <c r="C1393" s="87"/>
      <c r="D1393" s="87"/>
      <c r="E1393" s="87"/>
      <c r="F1393" s="87"/>
      <c r="G1393" s="87"/>
      <c r="H1393" s="87"/>
      <c r="I1393" s="87"/>
      <c r="J1393" s="87"/>
      <c r="K1393" s="87"/>
      <c r="L1393" s="87"/>
      <c r="M1393" s="87"/>
      <c r="N1393" s="87"/>
      <c r="O1393" s="87"/>
      <c r="P1393" s="87"/>
      <c r="Q1393" s="87"/>
      <c r="R1393" s="87"/>
      <c r="S1393" s="87"/>
      <c r="T1393" s="87"/>
      <c r="U1393" s="87"/>
      <c r="V1393" s="87"/>
      <c r="W1393" s="87"/>
      <c r="X1393" s="87"/>
      <c r="Y1393" s="87"/>
      <c r="Z1393" s="87"/>
      <c r="AA1393" s="87"/>
      <c r="AB1393" s="87"/>
      <c r="AC1393" s="87"/>
      <c r="AD1393" s="87"/>
      <c r="AE1393" s="87"/>
      <c r="AF1393" s="87"/>
      <c r="AG1393" s="87"/>
      <c r="AH1393" s="87"/>
    </row>
    <row r="1394" spans="1:34" ht="15" customHeight="1" x14ac:dyDescent="0.3">
      <c r="A1394" s="87"/>
      <c r="B1394" s="87"/>
      <c r="C1394" s="87"/>
      <c r="D1394" s="87"/>
      <c r="E1394" s="87"/>
      <c r="F1394" s="87"/>
      <c r="G1394" s="87"/>
      <c r="H1394" s="87"/>
      <c r="I1394" s="87"/>
      <c r="J1394" s="87"/>
      <c r="K1394" s="87"/>
      <c r="L1394" s="87"/>
      <c r="M1394" s="87"/>
      <c r="N1394" s="87"/>
      <c r="O1394" s="87"/>
      <c r="P1394" s="87"/>
      <c r="Q1394" s="87"/>
      <c r="R1394" s="87"/>
      <c r="S1394" s="87"/>
      <c r="T1394" s="87"/>
      <c r="U1394" s="87"/>
      <c r="V1394" s="87"/>
      <c r="W1394" s="87"/>
      <c r="X1394" s="87"/>
      <c r="Y1394" s="87"/>
      <c r="Z1394" s="87"/>
      <c r="AA1394" s="87"/>
      <c r="AB1394" s="87"/>
      <c r="AC1394" s="87"/>
      <c r="AD1394" s="87"/>
      <c r="AE1394" s="87"/>
      <c r="AF1394" s="87"/>
      <c r="AG1394" s="87"/>
      <c r="AH1394" s="87"/>
    </row>
    <row r="1395" spans="1:34" ht="15" customHeight="1" x14ac:dyDescent="0.3">
      <c r="A1395" s="87"/>
      <c r="B1395" s="87"/>
      <c r="C1395" s="87"/>
      <c r="D1395" s="87"/>
      <c r="E1395" s="87"/>
      <c r="F1395" s="87"/>
      <c r="G1395" s="87"/>
      <c r="H1395" s="87"/>
      <c r="I1395" s="87"/>
      <c r="J1395" s="87"/>
      <c r="K1395" s="87"/>
      <c r="L1395" s="87"/>
      <c r="M1395" s="87"/>
      <c r="N1395" s="87"/>
      <c r="O1395" s="87"/>
      <c r="P1395" s="87"/>
      <c r="Q1395" s="87"/>
      <c r="R1395" s="87"/>
      <c r="S1395" s="87"/>
      <c r="T1395" s="87"/>
      <c r="U1395" s="87"/>
      <c r="V1395" s="87"/>
      <c r="W1395" s="87"/>
      <c r="X1395" s="87"/>
      <c r="Y1395" s="87"/>
      <c r="Z1395" s="87"/>
      <c r="AA1395" s="87"/>
      <c r="AB1395" s="87"/>
      <c r="AC1395" s="87"/>
      <c r="AD1395" s="87"/>
      <c r="AE1395" s="87"/>
      <c r="AF1395" s="87"/>
      <c r="AG1395" s="87"/>
      <c r="AH1395" s="87"/>
    </row>
    <row r="1396" spans="1:34" ht="15" customHeight="1" x14ac:dyDescent="0.3">
      <c r="A1396" s="87"/>
      <c r="B1396" s="87"/>
      <c r="C1396" s="87"/>
      <c r="D1396" s="87"/>
      <c r="E1396" s="87"/>
      <c r="F1396" s="87"/>
      <c r="G1396" s="87"/>
      <c r="H1396" s="87"/>
      <c r="I1396" s="87"/>
      <c r="J1396" s="87"/>
      <c r="K1396" s="87"/>
      <c r="L1396" s="87"/>
      <c r="M1396" s="87"/>
      <c r="N1396" s="87"/>
      <c r="O1396" s="87"/>
      <c r="P1396" s="87"/>
      <c r="Q1396" s="87"/>
      <c r="R1396" s="87"/>
      <c r="S1396" s="87"/>
      <c r="T1396" s="87"/>
      <c r="U1396" s="87"/>
      <c r="V1396" s="87"/>
      <c r="W1396" s="87"/>
      <c r="X1396" s="87"/>
      <c r="Y1396" s="87"/>
      <c r="Z1396" s="87"/>
      <c r="AA1396" s="87"/>
      <c r="AB1396" s="87"/>
      <c r="AC1396" s="87"/>
      <c r="AD1396" s="87"/>
      <c r="AE1396" s="87"/>
      <c r="AF1396" s="87"/>
      <c r="AG1396" s="87"/>
      <c r="AH1396" s="87"/>
    </row>
    <row r="1397" spans="1:34" ht="15" customHeight="1" x14ac:dyDescent="0.3">
      <c r="A1397" s="87"/>
      <c r="B1397" s="87"/>
      <c r="C1397" s="87"/>
      <c r="D1397" s="87"/>
      <c r="E1397" s="87"/>
      <c r="F1397" s="87"/>
      <c r="G1397" s="87"/>
      <c r="H1397" s="87"/>
      <c r="I1397" s="87"/>
      <c r="J1397" s="87"/>
      <c r="K1397" s="87"/>
      <c r="L1397" s="87"/>
      <c r="M1397" s="87"/>
      <c r="N1397" s="87"/>
      <c r="O1397" s="87"/>
      <c r="P1397" s="87"/>
      <c r="Q1397" s="87"/>
      <c r="R1397" s="87"/>
      <c r="S1397" s="87"/>
      <c r="T1397" s="87"/>
      <c r="U1397" s="87"/>
      <c r="V1397" s="87"/>
      <c r="W1397" s="87"/>
      <c r="X1397" s="87"/>
      <c r="Y1397" s="87"/>
      <c r="Z1397" s="87"/>
      <c r="AA1397" s="87"/>
      <c r="AB1397" s="87"/>
      <c r="AC1397" s="87"/>
      <c r="AD1397" s="87"/>
      <c r="AE1397" s="87"/>
      <c r="AF1397" s="87"/>
      <c r="AG1397" s="87"/>
      <c r="AH1397" s="87"/>
    </row>
    <row r="1398" spans="1:34" ht="15" customHeight="1" x14ac:dyDescent="0.3">
      <c r="A1398" s="87"/>
      <c r="B1398" s="87"/>
      <c r="C1398" s="87"/>
      <c r="D1398" s="87"/>
      <c r="E1398" s="87"/>
      <c r="F1398" s="87"/>
      <c r="G1398" s="87"/>
      <c r="H1398" s="87"/>
      <c r="I1398" s="87"/>
      <c r="J1398" s="87"/>
      <c r="K1398" s="87"/>
      <c r="L1398" s="87"/>
      <c r="M1398" s="87"/>
      <c r="N1398" s="87"/>
      <c r="O1398" s="87"/>
      <c r="P1398" s="87"/>
      <c r="Q1398" s="87"/>
      <c r="R1398" s="87"/>
      <c r="S1398" s="87"/>
      <c r="T1398" s="87"/>
      <c r="U1398" s="87"/>
      <c r="V1398" s="87"/>
      <c r="W1398" s="87"/>
      <c r="X1398" s="87"/>
      <c r="Y1398" s="87"/>
      <c r="Z1398" s="87"/>
      <c r="AA1398" s="87"/>
      <c r="AB1398" s="87"/>
      <c r="AC1398" s="87"/>
      <c r="AD1398" s="87"/>
      <c r="AE1398" s="87"/>
      <c r="AF1398" s="87"/>
      <c r="AG1398" s="87"/>
      <c r="AH1398" s="87"/>
    </row>
    <row r="1399" spans="1:34" ht="15" customHeight="1" x14ac:dyDescent="0.3">
      <c r="A1399" s="87"/>
      <c r="B1399" s="87"/>
      <c r="C1399" s="87"/>
      <c r="D1399" s="87"/>
      <c r="E1399" s="87"/>
      <c r="F1399" s="87"/>
      <c r="G1399" s="87"/>
      <c r="H1399" s="87"/>
      <c r="I1399" s="87"/>
      <c r="J1399" s="87"/>
      <c r="K1399" s="87"/>
      <c r="L1399" s="87"/>
      <c r="M1399" s="87"/>
      <c r="N1399" s="87"/>
      <c r="O1399" s="87"/>
      <c r="P1399" s="87"/>
      <c r="Q1399" s="87"/>
      <c r="R1399" s="87"/>
      <c r="S1399" s="87"/>
      <c r="T1399" s="87"/>
      <c r="U1399" s="87"/>
      <c r="V1399" s="87"/>
      <c r="W1399" s="87"/>
      <c r="X1399" s="87"/>
      <c r="Y1399" s="87"/>
      <c r="Z1399" s="87"/>
      <c r="AA1399" s="87"/>
      <c r="AB1399" s="87"/>
      <c r="AC1399" s="87"/>
      <c r="AD1399" s="87"/>
      <c r="AE1399" s="87"/>
      <c r="AF1399" s="87"/>
      <c r="AG1399" s="87"/>
      <c r="AH1399" s="87"/>
    </row>
    <row r="1400" spans="1:34" ht="15" customHeight="1" x14ac:dyDescent="0.3">
      <c r="A1400" s="87"/>
      <c r="B1400" s="87"/>
      <c r="C1400" s="87"/>
      <c r="D1400" s="87"/>
      <c r="E1400" s="87"/>
      <c r="F1400" s="87"/>
      <c r="G1400" s="87"/>
      <c r="H1400" s="87"/>
      <c r="I1400" s="87"/>
      <c r="J1400" s="87"/>
      <c r="K1400" s="87"/>
      <c r="L1400" s="87"/>
      <c r="M1400" s="87"/>
      <c r="N1400" s="87"/>
      <c r="O1400" s="87"/>
      <c r="P1400" s="87"/>
      <c r="Q1400" s="87"/>
      <c r="R1400" s="87"/>
      <c r="S1400" s="87"/>
      <c r="T1400" s="87"/>
      <c r="U1400" s="87"/>
      <c r="V1400" s="87"/>
      <c r="W1400" s="87"/>
      <c r="X1400" s="87"/>
      <c r="Y1400" s="87"/>
      <c r="Z1400" s="87"/>
      <c r="AA1400" s="87"/>
      <c r="AB1400" s="87"/>
      <c r="AC1400" s="87"/>
      <c r="AD1400" s="87"/>
      <c r="AE1400" s="87"/>
      <c r="AF1400" s="87"/>
      <c r="AG1400" s="87"/>
      <c r="AH1400" s="87"/>
    </row>
    <row r="1401" spans="1:34" ht="15" customHeight="1" x14ac:dyDescent="0.3">
      <c r="A1401" s="87"/>
      <c r="B1401" s="87"/>
      <c r="C1401" s="87"/>
      <c r="D1401" s="87"/>
      <c r="E1401" s="87"/>
      <c r="F1401" s="87"/>
      <c r="G1401" s="87"/>
      <c r="H1401" s="87"/>
      <c r="I1401" s="87"/>
      <c r="J1401" s="87"/>
      <c r="K1401" s="87"/>
      <c r="L1401" s="87"/>
      <c r="M1401" s="87"/>
      <c r="N1401" s="87"/>
      <c r="O1401" s="87"/>
      <c r="P1401" s="87"/>
      <c r="Q1401" s="87"/>
      <c r="R1401" s="87"/>
      <c r="S1401" s="87"/>
      <c r="T1401" s="87"/>
      <c r="U1401" s="87"/>
      <c r="V1401" s="87"/>
      <c r="W1401" s="87"/>
      <c r="X1401" s="87"/>
      <c r="Y1401" s="87"/>
      <c r="Z1401" s="87"/>
      <c r="AA1401" s="87"/>
      <c r="AB1401" s="87"/>
      <c r="AC1401" s="87"/>
      <c r="AD1401" s="87"/>
      <c r="AE1401" s="87"/>
      <c r="AF1401" s="87"/>
      <c r="AG1401" s="87"/>
      <c r="AH1401" s="87"/>
    </row>
    <row r="1402" spans="1:34" ht="15" customHeight="1" x14ac:dyDescent="0.3">
      <c r="A1402" s="87"/>
      <c r="B1402" s="87"/>
      <c r="C1402" s="87"/>
      <c r="D1402" s="87"/>
      <c r="E1402" s="87"/>
      <c r="F1402" s="87"/>
      <c r="G1402" s="87"/>
      <c r="H1402" s="87"/>
      <c r="I1402" s="87"/>
      <c r="J1402" s="87"/>
      <c r="K1402" s="87"/>
      <c r="L1402" s="87"/>
      <c r="M1402" s="87"/>
      <c r="N1402" s="87"/>
      <c r="O1402" s="87"/>
      <c r="P1402" s="87"/>
      <c r="Q1402" s="87"/>
      <c r="R1402" s="87"/>
      <c r="S1402" s="87"/>
      <c r="T1402" s="87"/>
      <c r="U1402" s="87"/>
      <c r="V1402" s="87"/>
      <c r="W1402" s="87"/>
      <c r="X1402" s="87"/>
      <c r="Y1402" s="87"/>
      <c r="Z1402" s="87"/>
      <c r="AA1402" s="87"/>
      <c r="AB1402" s="87"/>
      <c r="AC1402" s="87"/>
      <c r="AD1402" s="87"/>
      <c r="AE1402" s="87"/>
      <c r="AF1402" s="87"/>
      <c r="AG1402" s="87"/>
      <c r="AH1402" s="87"/>
    </row>
    <row r="1403" spans="1:34" ht="15" customHeight="1" x14ac:dyDescent="0.3">
      <c r="A1403" s="87"/>
      <c r="B1403" s="87"/>
      <c r="C1403" s="87"/>
      <c r="D1403" s="87"/>
      <c r="E1403" s="87"/>
      <c r="F1403" s="87"/>
      <c r="G1403" s="87"/>
      <c r="H1403" s="87"/>
      <c r="I1403" s="87"/>
      <c r="J1403" s="87"/>
      <c r="K1403" s="87"/>
      <c r="L1403" s="87"/>
      <c r="M1403" s="87"/>
      <c r="N1403" s="87"/>
      <c r="O1403" s="87"/>
      <c r="P1403" s="87"/>
      <c r="Q1403" s="87"/>
      <c r="R1403" s="87"/>
      <c r="S1403" s="87"/>
      <c r="T1403" s="87"/>
      <c r="U1403" s="87"/>
      <c r="V1403" s="87"/>
      <c r="W1403" s="87"/>
      <c r="X1403" s="87"/>
      <c r="Y1403" s="87"/>
      <c r="Z1403" s="87"/>
      <c r="AA1403" s="87"/>
      <c r="AB1403" s="87"/>
      <c r="AC1403" s="87"/>
      <c r="AD1403" s="87"/>
      <c r="AE1403" s="87"/>
      <c r="AF1403" s="87"/>
      <c r="AG1403" s="87"/>
      <c r="AH1403" s="87"/>
    </row>
    <row r="1404" spans="1:34" ht="15" customHeight="1" x14ac:dyDescent="0.3">
      <c r="A1404" s="87"/>
      <c r="B1404" s="87"/>
      <c r="C1404" s="87"/>
      <c r="D1404" s="87"/>
      <c r="E1404" s="87"/>
      <c r="F1404" s="87"/>
      <c r="G1404" s="87"/>
      <c r="H1404" s="87"/>
      <c r="I1404" s="87"/>
      <c r="J1404" s="87"/>
      <c r="K1404" s="87"/>
      <c r="L1404" s="87"/>
      <c r="M1404" s="87"/>
      <c r="N1404" s="87"/>
      <c r="O1404" s="87"/>
      <c r="P1404" s="87"/>
      <c r="Q1404" s="87"/>
      <c r="R1404" s="87"/>
      <c r="S1404" s="87"/>
      <c r="T1404" s="87"/>
      <c r="U1404" s="87"/>
      <c r="V1404" s="87"/>
      <c r="W1404" s="87"/>
      <c r="X1404" s="87"/>
      <c r="Y1404" s="87"/>
      <c r="Z1404" s="87"/>
      <c r="AA1404" s="87"/>
      <c r="AB1404" s="87"/>
      <c r="AC1404" s="87"/>
      <c r="AD1404" s="87"/>
      <c r="AE1404" s="87"/>
      <c r="AF1404" s="87"/>
      <c r="AG1404" s="87"/>
      <c r="AH1404" s="87"/>
    </row>
    <row r="1405" spans="1:34" ht="15" customHeight="1" x14ac:dyDescent="0.3">
      <c r="A1405" s="87"/>
      <c r="B1405" s="87"/>
      <c r="C1405" s="87"/>
      <c r="D1405" s="87"/>
      <c r="E1405" s="87"/>
      <c r="F1405" s="87"/>
      <c r="G1405" s="87"/>
      <c r="H1405" s="87"/>
      <c r="I1405" s="87"/>
      <c r="J1405" s="87"/>
      <c r="K1405" s="87"/>
      <c r="L1405" s="87"/>
      <c r="M1405" s="87"/>
      <c r="N1405" s="87"/>
      <c r="O1405" s="87"/>
      <c r="P1405" s="87"/>
      <c r="Q1405" s="87"/>
      <c r="R1405" s="87"/>
      <c r="S1405" s="87"/>
      <c r="T1405" s="87"/>
      <c r="U1405" s="87"/>
      <c r="V1405" s="87"/>
      <c r="W1405" s="87"/>
      <c r="X1405" s="87"/>
      <c r="Y1405" s="87"/>
      <c r="Z1405" s="87"/>
      <c r="AA1405" s="87"/>
      <c r="AB1405" s="87"/>
      <c r="AC1405" s="87"/>
      <c r="AD1405" s="87"/>
      <c r="AE1405" s="87"/>
      <c r="AF1405" s="87"/>
      <c r="AG1405" s="87"/>
      <c r="AH1405" s="87"/>
    </row>
    <row r="1406" spans="1:34" ht="15" customHeight="1" x14ac:dyDescent="0.3">
      <c r="A1406" s="87"/>
      <c r="B1406" s="87"/>
      <c r="C1406" s="87"/>
      <c r="D1406" s="87"/>
      <c r="E1406" s="87"/>
      <c r="F1406" s="87"/>
      <c r="G1406" s="87"/>
      <c r="H1406" s="87"/>
      <c r="I1406" s="87"/>
      <c r="J1406" s="87"/>
      <c r="K1406" s="87"/>
      <c r="L1406" s="87"/>
      <c r="M1406" s="87"/>
      <c r="N1406" s="87"/>
      <c r="O1406" s="87"/>
      <c r="P1406" s="87"/>
      <c r="Q1406" s="87"/>
      <c r="R1406" s="87"/>
      <c r="S1406" s="87"/>
      <c r="T1406" s="87"/>
      <c r="U1406" s="87"/>
      <c r="V1406" s="87"/>
      <c r="W1406" s="87"/>
      <c r="X1406" s="87"/>
      <c r="Y1406" s="87"/>
      <c r="Z1406" s="87"/>
      <c r="AA1406" s="87"/>
      <c r="AB1406" s="87"/>
      <c r="AC1406" s="87"/>
      <c r="AD1406" s="87"/>
      <c r="AE1406" s="87"/>
      <c r="AF1406" s="87"/>
      <c r="AG1406" s="87"/>
      <c r="AH1406" s="87"/>
    </row>
    <row r="1407" spans="1:34" ht="15" customHeight="1" x14ac:dyDescent="0.3">
      <c r="A1407" s="87"/>
      <c r="B1407" s="87"/>
      <c r="C1407" s="87"/>
      <c r="D1407" s="87"/>
      <c r="E1407" s="87"/>
      <c r="F1407" s="87"/>
      <c r="G1407" s="87"/>
      <c r="H1407" s="87"/>
      <c r="I1407" s="87"/>
      <c r="J1407" s="87"/>
      <c r="K1407" s="87"/>
      <c r="L1407" s="87"/>
      <c r="M1407" s="87"/>
      <c r="N1407" s="87"/>
      <c r="O1407" s="87"/>
      <c r="P1407" s="87"/>
      <c r="Q1407" s="87"/>
      <c r="R1407" s="87"/>
      <c r="S1407" s="87"/>
      <c r="T1407" s="87"/>
      <c r="U1407" s="87"/>
      <c r="V1407" s="87"/>
      <c r="W1407" s="87"/>
      <c r="X1407" s="87"/>
      <c r="Y1407" s="87"/>
      <c r="Z1407" s="87"/>
      <c r="AA1407" s="87"/>
      <c r="AB1407" s="87"/>
      <c r="AC1407" s="87"/>
      <c r="AD1407" s="87"/>
      <c r="AE1407" s="87"/>
      <c r="AF1407" s="87"/>
      <c r="AG1407" s="87"/>
      <c r="AH1407" s="87"/>
    </row>
    <row r="1408" spans="1:34" ht="15" customHeight="1" x14ac:dyDescent="0.3">
      <c r="A1408" s="87"/>
      <c r="B1408" s="87"/>
      <c r="C1408" s="87"/>
      <c r="D1408" s="87"/>
      <c r="E1408" s="87"/>
      <c r="F1408" s="87"/>
      <c r="G1408" s="87"/>
      <c r="H1408" s="87"/>
      <c r="I1408" s="87"/>
      <c r="J1408" s="87"/>
      <c r="K1408" s="87"/>
      <c r="L1408" s="87"/>
      <c r="M1408" s="87"/>
      <c r="N1408" s="87"/>
      <c r="O1408" s="87"/>
      <c r="P1408" s="87"/>
      <c r="Q1408" s="87"/>
      <c r="R1408" s="87"/>
      <c r="S1408" s="87"/>
      <c r="T1408" s="87"/>
      <c r="U1408" s="87"/>
      <c r="V1408" s="87"/>
      <c r="W1408" s="87"/>
      <c r="X1408" s="87"/>
      <c r="Y1408" s="87"/>
      <c r="Z1408" s="87"/>
      <c r="AA1408" s="87"/>
      <c r="AB1408" s="87"/>
      <c r="AC1408" s="87"/>
      <c r="AD1408" s="87"/>
      <c r="AE1408" s="87"/>
      <c r="AF1408" s="87"/>
      <c r="AG1408" s="87"/>
      <c r="AH1408" s="87"/>
    </row>
    <row r="1409" spans="1:34" ht="15" customHeight="1" x14ac:dyDescent="0.3">
      <c r="A1409" s="87"/>
      <c r="B1409" s="87"/>
      <c r="C1409" s="87"/>
      <c r="D1409" s="87"/>
      <c r="E1409" s="87"/>
      <c r="F1409" s="87"/>
      <c r="G1409" s="87"/>
      <c r="H1409" s="87"/>
      <c r="I1409" s="87"/>
      <c r="J1409" s="87"/>
      <c r="K1409" s="87"/>
      <c r="L1409" s="87"/>
      <c r="M1409" s="87"/>
      <c r="N1409" s="87"/>
      <c r="O1409" s="87"/>
      <c r="P1409" s="87"/>
      <c r="Q1409" s="87"/>
      <c r="R1409" s="87"/>
      <c r="S1409" s="87"/>
      <c r="T1409" s="87"/>
      <c r="U1409" s="87"/>
      <c r="V1409" s="87"/>
      <c r="W1409" s="87"/>
      <c r="X1409" s="87"/>
      <c r="Y1409" s="87"/>
      <c r="Z1409" s="87"/>
      <c r="AA1409" s="87"/>
      <c r="AB1409" s="87"/>
      <c r="AC1409" s="87"/>
      <c r="AD1409" s="87"/>
      <c r="AE1409" s="87"/>
      <c r="AF1409" s="87"/>
      <c r="AG1409" s="87"/>
      <c r="AH1409" s="87"/>
    </row>
    <row r="1410" spans="1:34" ht="15" customHeight="1" x14ac:dyDescent="0.3">
      <c r="A1410" s="87"/>
      <c r="B1410" s="87"/>
      <c r="C1410" s="87"/>
      <c r="D1410" s="87"/>
      <c r="E1410" s="87"/>
      <c r="F1410" s="87"/>
      <c r="G1410" s="87"/>
      <c r="H1410" s="87"/>
      <c r="I1410" s="87"/>
      <c r="J1410" s="87"/>
      <c r="K1410" s="87"/>
      <c r="L1410" s="87"/>
      <c r="M1410" s="87"/>
      <c r="N1410" s="87"/>
      <c r="O1410" s="87"/>
      <c r="P1410" s="87"/>
      <c r="Q1410" s="87"/>
      <c r="R1410" s="87"/>
      <c r="S1410" s="87"/>
      <c r="T1410" s="87"/>
      <c r="U1410" s="87"/>
      <c r="V1410" s="87"/>
      <c r="W1410" s="87"/>
      <c r="X1410" s="87"/>
      <c r="Y1410" s="87"/>
      <c r="Z1410" s="87"/>
      <c r="AA1410" s="87"/>
      <c r="AB1410" s="87"/>
      <c r="AC1410" s="87"/>
      <c r="AD1410" s="87"/>
      <c r="AE1410" s="87"/>
      <c r="AF1410" s="87"/>
      <c r="AG1410" s="87"/>
      <c r="AH1410" s="87"/>
    </row>
    <row r="1411" spans="1:34" ht="15" customHeight="1" x14ac:dyDescent="0.3">
      <c r="A1411" s="87"/>
      <c r="B1411" s="87"/>
      <c r="C1411" s="87"/>
      <c r="D1411" s="87"/>
      <c r="E1411" s="87"/>
      <c r="F1411" s="87"/>
      <c r="G1411" s="87"/>
      <c r="H1411" s="87"/>
      <c r="I1411" s="87"/>
      <c r="J1411" s="87"/>
      <c r="K1411" s="87"/>
      <c r="L1411" s="87"/>
      <c r="M1411" s="87"/>
      <c r="N1411" s="87"/>
      <c r="O1411" s="87"/>
      <c r="P1411" s="87"/>
      <c r="Q1411" s="87"/>
      <c r="R1411" s="87"/>
      <c r="S1411" s="87"/>
      <c r="T1411" s="87"/>
      <c r="U1411" s="87"/>
      <c r="V1411" s="87"/>
      <c r="W1411" s="87"/>
      <c r="X1411" s="87"/>
      <c r="Y1411" s="87"/>
      <c r="Z1411" s="87"/>
      <c r="AA1411" s="87"/>
      <c r="AB1411" s="87"/>
      <c r="AC1411" s="87"/>
      <c r="AD1411" s="87"/>
      <c r="AE1411" s="87"/>
      <c r="AF1411" s="87"/>
      <c r="AG1411" s="87"/>
      <c r="AH1411" s="87"/>
    </row>
    <row r="1412" spans="1:34" ht="15" customHeight="1" x14ac:dyDescent="0.3">
      <c r="A1412" s="87"/>
      <c r="B1412" s="87"/>
      <c r="C1412" s="87"/>
      <c r="D1412" s="87"/>
      <c r="E1412" s="87"/>
      <c r="F1412" s="87"/>
      <c r="G1412" s="87"/>
      <c r="H1412" s="87"/>
      <c r="I1412" s="87"/>
      <c r="J1412" s="87"/>
      <c r="K1412" s="87"/>
      <c r="L1412" s="87"/>
      <c r="M1412" s="87"/>
      <c r="N1412" s="87"/>
      <c r="O1412" s="87"/>
      <c r="P1412" s="87"/>
      <c r="Q1412" s="87"/>
      <c r="R1412" s="87"/>
      <c r="S1412" s="87"/>
      <c r="T1412" s="87"/>
      <c r="U1412" s="87"/>
      <c r="V1412" s="87"/>
      <c r="W1412" s="87"/>
      <c r="X1412" s="87"/>
      <c r="Y1412" s="87"/>
      <c r="Z1412" s="87"/>
      <c r="AA1412" s="87"/>
      <c r="AB1412" s="87"/>
      <c r="AC1412" s="87"/>
      <c r="AD1412" s="87"/>
      <c r="AE1412" s="87"/>
      <c r="AF1412" s="87"/>
      <c r="AG1412" s="87"/>
      <c r="AH1412" s="87"/>
    </row>
    <row r="1413" spans="1:34" ht="15" customHeight="1" x14ac:dyDescent="0.3">
      <c r="A1413" s="87"/>
      <c r="B1413" s="87"/>
      <c r="C1413" s="87"/>
      <c r="D1413" s="87"/>
      <c r="E1413" s="87"/>
      <c r="F1413" s="87"/>
      <c r="G1413" s="87"/>
      <c r="H1413" s="87"/>
      <c r="I1413" s="87"/>
      <c r="J1413" s="87"/>
      <c r="K1413" s="87"/>
      <c r="L1413" s="87"/>
      <c r="M1413" s="87"/>
      <c r="N1413" s="87"/>
      <c r="O1413" s="87"/>
      <c r="P1413" s="87"/>
      <c r="Q1413" s="87"/>
      <c r="R1413" s="87"/>
      <c r="S1413" s="87"/>
      <c r="T1413" s="87"/>
      <c r="U1413" s="87"/>
      <c r="V1413" s="87"/>
      <c r="W1413" s="87"/>
      <c r="X1413" s="87"/>
      <c r="Y1413" s="87"/>
      <c r="Z1413" s="87"/>
      <c r="AA1413" s="87"/>
      <c r="AB1413" s="87"/>
      <c r="AC1413" s="87"/>
      <c r="AD1413" s="87"/>
      <c r="AE1413" s="87"/>
      <c r="AF1413" s="87"/>
      <c r="AG1413" s="87"/>
      <c r="AH1413" s="87"/>
    </row>
    <row r="1414" spans="1:34" ht="15" customHeight="1" x14ac:dyDescent="0.3">
      <c r="A1414" s="87"/>
      <c r="B1414" s="87"/>
      <c r="C1414" s="87"/>
      <c r="D1414" s="87"/>
      <c r="E1414" s="87"/>
      <c r="F1414" s="87"/>
      <c r="G1414" s="87"/>
      <c r="H1414" s="87"/>
      <c r="I1414" s="87"/>
      <c r="J1414" s="87"/>
      <c r="K1414" s="87"/>
      <c r="L1414" s="87"/>
      <c r="M1414" s="87"/>
      <c r="N1414" s="87"/>
      <c r="O1414" s="87"/>
      <c r="P1414" s="87"/>
      <c r="Q1414" s="87"/>
      <c r="R1414" s="87"/>
      <c r="S1414" s="87"/>
      <c r="T1414" s="87"/>
      <c r="U1414" s="87"/>
      <c r="V1414" s="87"/>
      <c r="W1414" s="87"/>
      <c r="X1414" s="87"/>
      <c r="Y1414" s="87"/>
      <c r="Z1414" s="87"/>
      <c r="AA1414" s="87"/>
      <c r="AB1414" s="87"/>
      <c r="AC1414" s="87"/>
      <c r="AD1414" s="87"/>
      <c r="AE1414" s="87"/>
      <c r="AF1414" s="87"/>
      <c r="AG1414" s="87"/>
      <c r="AH1414" s="87"/>
    </row>
    <row r="1415" spans="1:34" ht="15" customHeight="1" x14ac:dyDescent="0.3">
      <c r="A1415" s="87"/>
      <c r="B1415" s="87"/>
      <c r="C1415" s="87"/>
      <c r="D1415" s="87"/>
      <c r="E1415" s="87"/>
      <c r="F1415" s="87"/>
      <c r="G1415" s="87"/>
      <c r="H1415" s="87"/>
      <c r="I1415" s="87"/>
      <c r="J1415" s="87"/>
      <c r="K1415" s="87"/>
      <c r="L1415" s="87"/>
      <c r="M1415" s="87"/>
      <c r="N1415" s="87"/>
      <c r="O1415" s="87"/>
      <c r="P1415" s="87"/>
      <c r="Q1415" s="87"/>
      <c r="R1415" s="87"/>
      <c r="S1415" s="87"/>
      <c r="T1415" s="87"/>
      <c r="U1415" s="87"/>
      <c r="V1415" s="87"/>
      <c r="W1415" s="87"/>
      <c r="X1415" s="87"/>
      <c r="Y1415" s="87"/>
      <c r="Z1415" s="87"/>
      <c r="AA1415" s="87"/>
      <c r="AB1415" s="87"/>
      <c r="AC1415" s="87"/>
      <c r="AD1415" s="87"/>
      <c r="AE1415" s="87"/>
      <c r="AF1415" s="87"/>
      <c r="AG1415" s="87"/>
      <c r="AH1415" s="87"/>
    </row>
    <row r="1416" spans="1:34" ht="15" customHeight="1" x14ac:dyDescent="0.3">
      <c r="A1416" s="87"/>
      <c r="B1416" s="87"/>
      <c r="C1416" s="87"/>
      <c r="D1416" s="87"/>
      <c r="E1416" s="87"/>
      <c r="F1416" s="87"/>
      <c r="G1416" s="87"/>
      <c r="H1416" s="87"/>
      <c r="I1416" s="87"/>
      <c r="J1416" s="87"/>
      <c r="K1416" s="87"/>
      <c r="L1416" s="87"/>
      <c r="M1416" s="87"/>
      <c r="N1416" s="87"/>
      <c r="O1416" s="87"/>
      <c r="P1416" s="87"/>
      <c r="Q1416" s="87"/>
      <c r="R1416" s="87"/>
      <c r="S1416" s="87"/>
      <c r="T1416" s="87"/>
      <c r="U1416" s="87"/>
      <c r="V1416" s="87"/>
      <c r="W1416" s="87"/>
      <c r="X1416" s="87"/>
      <c r="Y1416" s="87"/>
      <c r="Z1416" s="87"/>
      <c r="AA1416" s="87"/>
      <c r="AB1416" s="87"/>
      <c r="AC1416" s="87"/>
      <c r="AD1416" s="87"/>
      <c r="AE1416" s="87"/>
      <c r="AF1416" s="87"/>
      <c r="AG1416" s="87"/>
      <c r="AH1416" s="87"/>
    </row>
    <row r="1417" spans="1:34" ht="15" customHeight="1" x14ac:dyDescent="0.3">
      <c r="A1417" s="87"/>
      <c r="B1417" s="87"/>
      <c r="C1417" s="87"/>
      <c r="D1417" s="87"/>
      <c r="E1417" s="87"/>
      <c r="F1417" s="87"/>
      <c r="G1417" s="87"/>
      <c r="H1417" s="87"/>
      <c r="I1417" s="87"/>
      <c r="J1417" s="87"/>
      <c r="K1417" s="87"/>
      <c r="L1417" s="87"/>
      <c r="M1417" s="87"/>
      <c r="N1417" s="87"/>
      <c r="O1417" s="87"/>
      <c r="P1417" s="87"/>
      <c r="Q1417" s="87"/>
      <c r="R1417" s="87"/>
      <c r="S1417" s="87"/>
      <c r="T1417" s="87"/>
      <c r="U1417" s="87"/>
      <c r="V1417" s="87"/>
      <c r="W1417" s="87"/>
      <c r="X1417" s="87"/>
      <c r="Y1417" s="87"/>
      <c r="Z1417" s="87"/>
      <c r="AA1417" s="87"/>
      <c r="AB1417" s="87"/>
      <c r="AC1417" s="87"/>
      <c r="AD1417" s="87"/>
      <c r="AE1417" s="87"/>
      <c r="AF1417" s="87"/>
      <c r="AG1417" s="87"/>
      <c r="AH1417" s="87"/>
    </row>
    <row r="1418" spans="1:34" ht="15" customHeight="1" x14ac:dyDescent="0.3">
      <c r="A1418" s="87"/>
      <c r="B1418" s="87"/>
      <c r="C1418" s="87"/>
      <c r="D1418" s="87"/>
      <c r="E1418" s="87"/>
      <c r="F1418" s="87"/>
      <c r="G1418" s="87"/>
      <c r="H1418" s="87"/>
      <c r="I1418" s="87"/>
      <c r="J1418" s="87"/>
      <c r="K1418" s="87"/>
      <c r="L1418" s="87"/>
      <c r="M1418" s="87"/>
      <c r="N1418" s="87"/>
      <c r="O1418" s="87"/>
      <c r="P1418" s="87"/>
      <c r="Q1418" s="87"/>
      <c r="R1418" s="87"/>
      <c r="S1418" s="87"/>
      <c r="T1418" s="87"/>
      <c r="U1418" s="87"/>
      <c r="V1418" s="87"/>
      <c r="W1418" s="87"/>
      <c r="X1418" s="87"/>
      <c r="Y1418" s="87"/>
      <c r="Z1418" s="87"/>
      <c r="AA1418" s="87"/>
      <c r="AB1418" s="87"/>
      <c r="AC1418" s="87"/>
      <c r="AD1418" s="87"/>
      <c r="AE1418" s="87"/>
      <c r="AF1418" s="87"/>
      <c r="AG1418" s="87"/>
      <c r="AH1418" s="87"/>
    </row>
    <row r="1419" spans="1:34" ht="15" customHeight="1" x14ac:dyDescent="0.3">
      <c r="A1419" s="87"/>
      <c r="B1419" s="87"/>
      <c r="C1419" s="87"/>
      <c r="D1419" s="87"/>
      <c r="E1419" s="87"/>
      <c r="F1419" s="87"/>
      <c r="G1419" s="87"/>
      <c r="H1419" s="87"/>
      <c r="I1419" s="87"/>
      <c r="J1419" s="87"/>
      <c r="K1419" s="87"/>
      <c r="L1419" s="87"/>
      <c r="M1419" s="87"/>
      <c r="N1419" s="87"/>
      <c r="O1419" s="87"/>
      <c r="P1419" s="87"/>
      <c r="Q1419" s="87"/>
      <c r="R1419" s="87"/>
      <c r="S1419" s="87"/>
      <c r="T1419" s="87"/>
      <c r="U1419" s="87"/>
      <c r="V1419" s="87"/>
      <c r="W1419" s="87"/>
      <c r="X1419" s="87"/>
      <c r="Y1419" s="87"/>
      <c r="Z1419" s="87"/>
      <c r="AA1419" s="87"/>
      <c r="AB1419" s="87"/>
      <c r="AC1419" s="87"/>
      <c r="AD1419" s="87"/>
      <c r="AE1419" s="87"/>
      <c r="AF1419" s="87"/>
      <c r="AG1419" s="87"/>
      <c r="AH1419" s="87"/>
    </row>
    <row r="1420" spans="1:34" ht="15" customHeight="1" x14ac:dyDescent="0.3">
      <c r="A1420" s="87"/>
      <c r="B1420" s="87"/>
      <c r="C1420" s="87"/>
      <c r="D1420" s="87"/>
      <c r="E1420" s="87"/>
      <c r="F1420" s="87"/>
      <c r="G1420" s="87"/>
      <c r="H1420" s="87"/>
      <c r="I1420" s="87"/>
      <c r="J1420" s="87"/>
      <c r="K1420" s="87"/>
      <c r="L1420" s="87"/>
      <c r="M1420" s="87"/>
      <c r="N1420" s="87"/>
      <c r="O1420" s="87"/>
      <c r="P1420" s="87"/>
      <c r="Q1420" s="87"/>
      <c r="R1420" s="87"/>
      <c r="S1420" s="87"/>
      <c r="T1420" s="87"/>
      <c r="U1420" s="87"/>
      <c r="V1420" s="87"/>
      <c r="W1420" s="87"/>
      <c r="X1420" s="87"/>
      <c r="Y1420" s="87"/>
      <c r="Z1420" s="87"/>
      <c r="AA1420" s="87"/>
      <c r="AB1420" s="87"/>
      <c r="AC1420" s="87"/>
      <c r="AD1420" s="87"/>
      <c r="AE1420" s="87"/>
      <c r="AF1420" s="87"/>
      <c r="AG1420" s="87"/>
      <c r="AH1420" s="87"/>
    </row>
    <row r="1421" spans="1:34" ht="15" customHeight="1" x14ac:dyDescent="0.3">
      <c r="A1421" s="87"/>
      <c r="B1421" s="87"/>
      <c r="C1421" s="87"/>
      <c r="D1421" s="87"/>
      <c r="E1421" s="87"/>
      <c r="F1421" s="87"/>
      <c r="G1421" s="87"/>
      <c r="H1421" s="87"/>
      <c r="I1421" s="87"/>
      <c r="J1421" s="87"/>
      <c r="K1421" s="87"/>
      <c r="L1421" s="87"/>
      <c r="M1421" s="87"/>
      <c r="N1421" s="87"/>
      <c r="O1421" s="87"/>
      <c r="P1421" s="87"/>
      <c r="Q1421" s="87"/>
      <c r="R1421" s="87"/>
      <c r="S1421" s="87"/>
      <c r="T1421" s="87"/>
      <c r="U1421" s="87"/>
      <c r="V1421" s="87"/>
      <c r="W1421" s="87"/>
      <c r="X1421" s="87"/>
      <c r="Y1421" s="87"/>
      <c r="Z1421" s="87"/>
      <c r="AA1421" s="87"/>
      <c r="AB1421" s="87"/>
      <c r="AC1421" s="87"/>
      <c r="AD1421" s="87"/>
      <c r="AE1421" s="87"/>
      <c r="AF1421" s="87"/>
      <c r="AG1421" s="87"/>
      <c r="AH1421" s="87"/>
    </row>
    <row r="1422" spans="1:34" ht="15" customHeight="1" x14ac:dyDescent="0.3">
      <c r="A1422" s="87"/>
      <c r="B1422" s="87"/>
      <c r="C1422" s="87"/>
      <c r="D1422" s="87"/>
      <c r="E1422" s="87"/>
      <c r="F1422" s="87"/>
      <c r="G1422" s="87"/>
      <c r="H1422" s="87"/>
      <c r="I1422" s="87"/>
      <c r="J1422" s="87"/>
      <c r="K1422" s="87"/>
      <c r="L1422" s="87"/>
      <c r="M1422" s="87"/>
      <c r="N1422" s="87"/>
      <c r="O1422" s="87"/>
      <c r="P1422" s="87"/>
      <c r="Q1422" s="87"/>
      <c r="R1422" s="87"/>
      <c r="S1422" s="87"/>
      <c r="T1422" s="87"/>
      <c r="U1422" s="87"/>
      <c r="V1422" s="87"/>
      <c r="W1422" s="87"/>
      <c r="X1422" s="87"/>
      <c r="Y1422" s="87"/>
      <c r="Z1422" s="87"/>
      <c r="AA1422" s="87"/>
      <c r="AB1422" s="87"/>
      <c r="AC1422" s="87"/>
      <c r="AD1422" s="87"/>
      <c r="AE1422" s="87"/>
      <c r="AF1422" s="87"/>
      <c r="AG1422" s="87"/>
      <c r="AH1422" s="87"/>
    </row>
    <row r="1423" spans="1:34" ht="15" customHeight="1" x14ac:dyDescent="0.3">
      <c r="A1423" s="87"/>
      <c r="B1423" s="87"/>
      <c r="C1423" s="87"/>
      <c r="D1423" s="87"/>
      <c r="E1423" s="87"/>
      <c r="F1423" s="87"/>
      <c r="G1423" s="87"/>
      <c r="H1423" s="87"/>
      <c r="I1423" s="87"/>
      <c r="J1423" s="87"/>
      <c r="K1423" s="87"/>
      <c r="L1423" s="87"/>
      <c r="M1423" s="87"/>
      <c r="N1423" s="87"/>
      <c r="O1423" s="87"/>
      <c r="P1423" s="87"/>
      <c r="Q1423" s="87"/>
      <c r="R1423" s="87"/>
      <c r="S1423" s="87"/>
      <c r="T1423" s="87"/>
      <c r="U1423" s="87"/>
      <c r="V1423" s="87"/>
      <c r="W1423" s="87"/>
      <c r="X1423" s="87"/>
      <c r="Y1423" s="87"/>
      <c r="Z1423" s="87"/>
      <c r="AA1423" s="87"/>
      <c r="AB1423" s="87"/>
      <c r="AC1423" s="87"/>
      <c r="AD1423" s="87"/>
      <c r="AE1423" s="87"/>
      <c r="AF1423" s="87"/>
      <c r="AG1423" s="87"/>
      <c r="AH1423" s="87"/>
    </row>
    <row r="1424" spans="1:34" ht="15" customHeight="1" x14ac:dyDescent="0.3">
      <c r="A1424" s="87"/>
      <c r="B1424" s="87"/>
      <c r="C1424" s="87"/>
      <c r="D1424" s="87"/>
      <c r="E1424" s="87"/>
      <c r="F1424" s="87"/>
      <c r="G1424" s="87"/>
      <c r="H1424" s="87"/>
      <c r="I1424" s="87"/>
      <c r="J1424" s="87"/>
      <c r="K1424" s="87"/>
      <c r="L1424" s="87"/>
      <c r="M1424" s="87"/>
      <c r="N1424" s="87"/>
      <c r="O1424" s="87"/>
      <c r="P1424" s="87"/>
      <c r="Q1424" s="87"/>
      <c r="R1424" s="87"/>
      <c r="S1424" s="87"/>
      <c r="T1424" s="87"/>
      <c r="U1424" s="87"/>
      <c r="V1424" s="87"/>
      <c r="W1424" s="87"/>
      <c r="X1424" s="87"/>
      <c r="Y1424" s="87"/>
      <c r="Z1424" s="87"/>
      <c r="AA1424" s="87"/>
      <c r="AB1424" s="87"/>
      <c r="AC1424" s="87"/>
      <c r="AD1424" s="87"/>
      <c r="AE1424" s="87"/>
      <c r="AF1424" s="87"/>
      <c r="AG1424" s="87"/>
      <c r="AH1424" s="87"/>
    </row>
    <row r="1425" spans="1:34" ht="15" customHeight="1" x14ac:dyDescent="0.3">
      <c r="A1425" s="87"/>
      <c r="B1425" s="87"/>
      <c r="C1425" s="87"/>
      <c r="D1425" s="87"/>
      <c r="E1425" s="87"/>
      <c r="F1425" s="87"/>
      <c r="G1425" s="87"/>
      <c r="H1425" s="87"/>
      <c r="I1425" s="87"/>
      <c r="J1425" s="87"/>
      <c r="K1425" s="87"/>
      <c r="L1425" s="87"/>
      <c r="M1425" s="87"/>
      <c r="N1425" s="87"/>
      <c r="O1425" s="87"/>
      <c r="P1425" s="87"/>
      <c r="Q1425" s="87"/>
      <c r="R1425" s="87"/>
      <c r="S1425" s="87"/>
      <c r="T1425" s="87"/>
      <c r="U1425" s="87"/>
      <c r="V1425" s="87"/>
      <c r="W1425" s="87"/>
      <c r="X1425" s="87"/>
      <c r="Y1425" s="87"/>
      <c r="Z1425" s="87"/>
      <c r="AA1425" s="87"/>
      <c r="AB1425" s="87"/>
      <c r="AC1425" s="87"/>
      <c r="AD1425" s="87"/>
      <c r="AE1425" s="87"/>
      <c r="AF1425" s="87"/>
      <c r="AG1425" s="87"/>
      <c r="AH1425" s="87"/>
    </row>
    <row r="1426" spans="1:34" ht="15" customHeight="1" x14ac:dyDescent="0.3">
      <c r="A1426" s="87"/>
      <c r="B1426" s="87"/>
      <c r="C1426" s="87"/>
      <c r="D1426" s="87"/>
      <c r="E1426" s="87"/>
      <c r="F1426" s="87"/>
      <c r="G1426" s="87"/>
      <c r="H1426" s="87"/>
      <c r="I1426" s="87"/>
      <c r="J1426" s="87"/>
      <c r="K1426" s="87"/>
      <c r="L1426" s="87"/>
      <c r="M1426" s="87"/>
      <c r="N1426" s="87"/>
      <c r="O1426" s="87"/>
      <c r="P1426" s="87"/>
      <c r="Q1426" s="87"/>
      <c r="R1426" s="87"/>
      <c r="S1426" s="87"/>
      <c r="T1426" s="87"/>
      <c r="U1426" s="87"/>
      <c r="V1426" s="87"/>
      <c r="W1426" s="87"/>
      <c r="X1426" s="87"/>
      <c r="Y1426" s="87"/>
      <c r="Z1426" s="87"/>
      <c r="AA1426" s="87"/>
      <c r="AB1426" s="87"/>
      <c r="AC1426" s="87"/>
      <c r="AD1426" s="87"/>
      <c r="AE1426" s="87"/>
      <c r="AF1426" s="87"/>
      <c r="AG1426" s="87"/>
      <c r="AH1426" s="87"/>
    </row>
    <row r="1427" spans="1:34" ht="15" customHeight="1" x14ac:dyDescent="0.3">
      <c r="A1427" s="87"/>
      <c r="B1427" s="87"/>
      <c r="C1427" s="87"/>
      <c r="D1427" s="87"/>
      <c r="E1427" s="87"/>
      <c r="F1427" s="87"/>
      <c r="G1427" s="87"/>
      <c r="H1427" s="87"/>
      <c r="I1427" s="87"/>
      <c r="J1427" s="87"/>
      <c r="K1427" s="87"/>
      <c r="L1427" s="87"/>
      <c r="M1427" s="87"/>
      <c r="N1427" s="87"/>
      <c r="O1427" s="87"/>
      <c r="P1427" s="87"/>
      <c r="Q1427" s="87"/>
      <c r="R1427" s="87"/>
      <c r="S1427" s="87"/>
      <c r="T1427" s="87"/>
      <c r="U1427" s="87"/>
      <c r="V1427" s="87"/>
      <c r="W1427" s="87"/>
      <c r="X1427" s="87"/>
      <c r="Y1427" s="87"/>
      <c r="Z1427" s="87"/>
      <c r="AA1427" s="87"/>
      <c r="AB1427" s="87"/>
      <c r="AC1427" s="87"/>
      <c r="AD1427" s="87"/>
      <c r="AE1427" s="87"/>
      <c r="AF1427" s="87"/>
      <c r="AG1427" s="87"/>
      <c r="AH1427" s="87"/>
    </row>
    <row r="1428" spans="1:34" ht="15" customHeight="1" x14ac:dyDescent="0.3">
      <c r="A1428" s="87"/>
      <c r="B1428" s="87"/>
      <c r="C1428" s="87"/>
      <c r="D1428" s="87"/>
      <c r="E1428" s="87"/>
      <c r="F1428" s="87"/>
      <c r="G1428" s="87"/>
      <c r="H1428" s="87"/>
      <c r="I1428" s="87"/>
      <c r="J1428" s="87"/>
      <c r="K1428" s="87"/>
      <c r="L1428" s="87"/>
      <c r="M1428" s="87"/>
      <c r="N1428" s="87"/>
      <c r="O1428" s="87"/>
      <c r="P1428" s="87"/>
      <c r="Q1428" s="87"/>
      <c r="R1428" s="87"/>
      <c r="S1428" s="87"/>
      <c r="T1428" s="87"/>
      <c r="U1428" s="87"/>
      <c r="V1428" s="87"/>
      <c r="W1428" s="87"/>
      <c r="X1428" s="87"/>
      <c r="Y1428" s="87"/>
      <c r="Z1428" s="87"/>
      <c r="AA1428" s="87"/>
      <c r="AB1428" s="87"/>
      <c r="AC1428" s="87"/>
      <c r="AD1428" s="87"/>
      <c r="AE1428" s="87"/>
      <c r="AF1428" s="87"/>
      <c r="AG1428" s="87"/>
      <c r="AH1428" s="87"/>
    </row>
    <row r="1429" spans="1:34" ht="15" customHeight="1" x14ac:dyDescent="0.3">
      <c r="A1429" s="87"/>
      <c r="B1429" s="87"/>
      <c r="C1429" s="87"/>
      <c r="D1429" s="87"/>
      <c r="E1429" s="87"/>
      <c r="F1429" s="87"/>
      <c r="G1429" s="87"/>
      <c r="H1429" s="87"/>
      <c r="I1429" s="87"/>
      <c r="J1429" s="87"/>
      <c r="K1429" s="87"/>
      <c r="L1429" s="87"/>
      <c r="M1429" s="87"/>
      <c r="N1429" s="87"/>
      <c r="O1429" s="87"/>
      <c r="P1429" s="87"/>
      <c r="Q1429" s="87"/>
      <c r="R1429" s="87"/>
      <c r="S1429" s="87"/>
      <c r="T1429" s="87"/>
      <c r="U1429" s="87"/>
      <c r="V1429" s="87"/>
      <c r="W1429" s="87"/>
      <c r="X1429" s="87"/>
      <c r="Y1429" s="87"/>
      <c r="Z1429" s="87"/>
      <c r="AA1429" s="87"/>
      <c r="AB1429" s="87"/>
      <c r="AC1429" s="87"/>
      <c r="AD1429" s="87"/>
      <c r="AE1429" s="87"/>
      <c r="AF1429" s="87"/>
      <c r="AG1429" s="87"/>
      <c r="AH1429" s="87"/>
    </row>
    <row r="1430" spans="1:34" ht="15" customHeight="1" x14ac:dyDescent="0.3">
      <c r="A1430" s="87"/>
      <c r="B1430" s="87"/>
      <c r="C1430" s="87"/>
      <c r="D1430" s="87"/>
      <c r="E1430" s="87"/>
      <c r="F1430" s="87"/>
      <c r="G1430" s="87"/>
      <c r="H1430" s="87"/>
      <c r="I1430" s="87"/>
      <c r="J1430" s="87"/>
      <c r="K1430" s="87"/>
      <c r="L1430" s="87"/>
      <c r="M1430" s="87"/>
      <c r="N1430" s="87"/>
      <c r="O1430" s="87"/>
      <c r="P1430" s="87"/>
      <c r="Q1430" s="87"/>
      <c r="R1430" s="87"/>
      <c r="S1430" s="87"/>
      <c r="T1430" s="87"/>
      <c r="U1430" s="87"/>
      <c r="V1430" s="87"/>
      <c r="W1430" s="87"/>
      <c r="X1430" s="87"/>
      <c r="Y1430" s="87"/>
      <c r="Z1430" s="87"/>
      <c r="AA1430" s="87"/>
      <c r="AB1430" s="87"/>
      <c r="AC1430" s="87"/>
      <c r="AD1430" s="87"/>
      <c r="AE1430" s="87"/>
      <c r="AF1430" s="87"/>
      <c r="AG1430" s="87"/>
      <c r="AH1430" s="87"/>
    </row>
    <row r="1431" spans="1:34" ht="15" customHeight="1" x14ac:dyDescent="0.3">
      <c r="A1431" s="87"/>
      <c r="B1431" s="87"/>
      <c r="C1431" s="87"/>
      <c r="D1431" s="87"/>
      <c r="E1431" s="87"/>
      <c r="F1431" s="87"/>
      <c r="G1431" s="87"/>
      <c r="H1431" s="87"/>
      <c r="I1431" s="87"/>
      <c r="J1431" s="87"/>
      <c r="K1431" s="87"/>
      <c r="L1431" s="87"/>
      <c r="M1431" s="87"/>
      <c r="N1431" s="87"/>
      <c r="O1431" s="87"/>
      <c r="P1431" s="87"/>
      <c r="Q1431" s="87"/>
      <c r="R1431" s="87"/>
      <c r="S1431" s="87"/>
      <c r="T1431" s="87"/>
      <c r="U1431" s="87"/>
      <c r="V1431" s="87"/>
      <c r="W1431" s="87"/>
      <c r="X1431" s="87"/>
      <c r="Y1431" s="87"/>
      <c r="Z1431" s="87"/>
      <c r="AA1431" s="87"/>
      <c r="AB1431" s="87"/>
      <c r="AC1431" s="87"/>
      <c r="AD1431" s="87"/>
      <c r="AE1431" s="87"/>
      <c r="AF1431" s="87"/>
      <c r="AG1431" s="87"/>
      <c r="AH1431" s="87"/>
    </row>
    <row r="1432" spans="1:34" ht="15" customHeight="1" x14ac:dyDescent="0.3">
      <c r="A1432" s="87"/>
      <c r="B1432" s="87"/>
      <c r="C1432" s="87"/>
      <c r="D1432" s="87"/>
      <c r="E1432" s="87"/>
      <c r="F1432" s="87"/>
      <c r="G1432" s="87"/>
      <c r="H1432" s="87"/>
      <c r="I1432" s="87"/>
      <c r="J1432" s="87"/>
      <c r="K1432" s="87"/>
      <c r="L1432" s="87"/>
      <c r="M1432" s="87"/>
      <c r="N1432" s="87"/>
      <c r="O1432" s="87"/>
      <c r="P1432" s="87"/>
      <c r="Q1432" s="87"/>
      <c r="R1432" s="87"/>
      <c r="S1432" s="87"/>
      <c r="T1432" s="87"/>
      <c r="U1432" s="87"/>
      <c r="V1432" s="87"/>
      <c r="W1432" s="87"/>
      <c r="X1432" s="87"/>
      <c r="Y1432" s="87"/>
      <c r="Z1432" s="87"/>
      <c r="AA1432" s="87"/>
      <c r="AB1432" s="87"/>
      <c r="AC1432" s="87"/>
      <c r="AD1432" s="87"/>
      <c r="AE1432" s="87"/>
      <c r="AF1432" s="87"/>
      <c r="AG1432" s="87"/>
      <c r="AH1432" s="87"/>
    </row>
    <row r="1433" spans="1:34" ht="15" customHeight="1" x14ac:dyDescent="0.3">
      <c r="A1433" s="87"/>
      <c r="B1433" s="87"/>
      <c r="C1433" s="87"/>
      <c r="D1433" s="87"/>
      <c r="E1433" s="87"/>
      <c r="F1433" s="87"/>
      <c r="G1433" s="87"/>
      <c r="H1433" s="87"/>
      <c r="I1433" s="87"/>
      <c r="J1433" s="87"/>
      <c r="K1433" s="87"/>
      <c r="L1433" s="87"/>
      <c r="M1433" s="87"/>
      <c r="N1433" s="87"/>
      <c r="O1433" s="87"/>
      <c r="P1433" s="87"/>
      <c r="Q1433" s="87"/>
      <c r="R1433" s="87"/>
      <c r="S1433" s="87"/>
      <c r="T1433" s="87"/>
      <c r="U1433" s="87"/>
      <c r="V1433" s="87"/>
      <c r="W1433" s="87"/>
      <c r="X1433" s="87"/>
      <c r="Y1433" s="87"/>
      <c r="Z1433" s="87"/>
      <c r="AA1433" s="87"/>
      <c r="AB1433" s="87"/>
      <c r="AC1433" s="87"/>
      <c r="AD1433" s="87"/>
      <c r="AE1433" s="87"/>
      <c r="AF1433" s="87"/>
      <c r="AG1433" s="87"/>
      <c r="AH1433" s="87"/>
    </row>
    <row r="1434" spans="1:34" ht="15" customHeight="1" x14ac:dyDescent="0.3">
      <c r="A1434" s="87"/>
      <c r="B1434" s="87"/>
      <c r="C1434" s="87"/>
      <c r="D1434" s="87"/>
      <c r="E1434" s="87"/>
      <c r="F1434" s="87"/>
      <c r="G1434" s="87"/>
      <c r="H1434" s="87"/>
      <c r="I1434" s="87"/>
      <c r="J1434" s="87"/>
      <c r="K1434" s="87"/>
      <c r="L1434" s="87"/>
      <c r="M1434" s="87"/>
      <c r="N1434" s="87"/>
      <c r="O1434" s="87"/>
      <c r="P1434" s="87"/>
      <c r="Q1434" s="87"/>
      <c r="R1434" s="87"/>
      <c r="S1434" s="87"/>
      <c r="T1434" s="87"/>
      <c r="U1434" s="87"/>
      <c r="V1434" s="87"/>
      <c r="W1434" s="87"/>
      <c r="X1434" s="87"/>
      <c r="Y1434" s="87"/>
      <c r="Z1434" s="87"/>
      <c r="AA1434" s="87"/>
      <c r="AB1434" s="87"/>
      <c r="AC1434" s="87"/>
      <c r="AD1434" s="87"/>
      <c r="AE1434" s="87"/>
      <c r="AF1434" s="87"/>
      <c r="AG1434" s="87"/>
      <c r="AH1434" s="87"/>
    </row>
    <row r="1435" spans="1:34" ht="15" customHeight="1" x14ac:dyDescent="0.3">
      <c r="A1435" s="87"/>
      <c r="B1435" s="87"/>
      <c r="C1435" s="87"/>
      <c r="D1435" s="87"/>
      <c r="E1435" s="87"/>
      <c r="F1435" s="87"/>
      <c r="G1435" s="87"/>
      <c r="H1435" s="87"/>
      <c r="I1435" s="87"/>
      <c r="J1435" s="87"/>
      <c r="K1435" s="87"/>
      <c r="L1435" s="87"/>
      <c r="M1435" s="87"/>
      <c r="N1435" s="87"/>
      <c r="O1435" s="87"/>
      <c r="P1435" s="87"/>
      <c r="Q1435" s="87"/>
      <c r="R1435" s="87"/>
      <c r="S1435" s="87"/>
      <c r="T1435" s="87"/>
      <c r="U1435" s="87"/>
      <c r="V1435" s="87"/>
      <c r="W1435" s="87"/>
      <c r="X1435" s="87"/>
      <c r="Y1435" s="87"/>
      <c r="Z1435" s="87"/>
      <c r="AA1435" s="87"/>
      <c r="AB1435" s="87"/>
      <c r="AC1435" s="87"/>
      <c r="AD1435" s="87"/>
      <c r="AE1435" s="87"/>
      <c r="AF1435" s="87"/>
      <c r="AG1435" s="87"/>
      <c r="AH1435" s="87"/>
    </row>
    <row r="1436" spans="1:34" ht="15" customHeight="1" x14ac:dyDescent="0.3">
      <c r="A1436" s="87"/>
      <c r="B1436" s="87"/>
      <c r="C1436" s="87"/>
      <c r="D1436" s="87"/>
      <c r="E1436" s="87"/>
      <c r="F1436" s="87"/>
      <c r="G1436" s="87"/>
      <c r="H1436" s="87"/>
      <c r="I1436" s="87"/>
      <c r="J1436" s="87"/>
      <c r="K1436" s="87"/>
      <c r="L1436" s="87"/>
      <c r="M1436" s="87"/>
      <c r="N1436" s="87"/>
      <c r="O1436" s="87"/>
      <c r="P1436" s="87"/>
      <c r="Q1436" s="87"/>
      <c r="R1436" s="87"/>
      <c r="S1436" s="87"/>
      <c r="T1436" s="87"/>
      <c r="U1436" s="87"/>
      <c r="V1436" s="87"/>
      <c r="W1436" s="87"/>
      <c r="X1436" s="87"/>
      <c r="Y1436" s="87"/>
      <c r="Z1436" s="87"/>
      <c r="AA1436" s="87"/>
      <c r="AB1436" s="87"/>
      <c r="AC1436" s="87"/>
      <c r="AD1436" s="87"/>
      <c r="AE1436" s="87"/>
      <c r="AF1436" s="87"/>
      <c r="AG1436" s="87"/>
      <c r="AH1436" s="87"/>
    </row>
    <row r="1437" spans="1:34" ht="15" customHeight="1" x14ac:dyDescent="0.3">
      <c r="A1437" s="87"/>
      <c r="B1437" s="87"/>
      <c r="C1437" s="87"/>
      <c r="D1437" s="87"/>
      <c r="E1437" s="87"/>
      <c r="F1437" s="87"/>
      <c r="G1437" s="87"/>
      <c r="H1437" s="87"/>
      <c r="I1437" s="87"/>
      <c r="J1437" s="87"/>
      <c r="K1437" s="87"/>
      <c r="L1437" s="87"/>
      <c r="M1437" s="87"/>
      <c r="N1437" s="87"/>
      <c r="O1437" s="87"/>
      <c r="P1437" s="87"/>
      <c r="Q1437" s="87"/>
      <c r="R1437" s="87"/>
      <c r="S1437" s="87"/>
      <c r="T1437" s="87"/>
      <c r="U1437" s="87"/>
      <c r="V1437" s="87"/>
      <c r="W1437" s="87"/>
      <c r="X1437" s="87"/>
      <c r="Y1437" s="87"/>
      <c r="Z1437" s="87"/>
      <c r="AA1437" s="87"/>
      <c r="AB1437" s="87"/>
      <c r="AC1437" s="87"/>
      <c r="AD1437" s="87"/>
      <c r="AE1437" s="87"/>
      <c r="AF1437" s="87"/>
      <c r="AG1437" s="87"/>
      <c r="AH1437" s="87"/>
    </row>
    <row r="1438" spans="1:34" ht="15" customHeight="1" x14ac:dyDescent="0.3">
      <c r="A1438" s="87"/>
      <c r="B1438" s="87"/>
      <c r="C1438" s="87"/>
      <c r="D1438" s="87"/>
      <c r="E1438" s="87"/>
      <c r="F1438" s="87"/>
      <c r="G1438" s="87"/>
      <c r="H1438" s="87"/>
      <c r="I1438" s="87"/>
      <c r="J1438" s="87"/>
      <c r="K1438" s="87"/>
      <c r="L1438" s="87"/>
      <c r="M1438" s="87"/>
      <c r="N1438" s="87"/>
      <c r="O1438" s="87"/>
      <c r="P1438" s="87"/>
      <c r="Q1438" s="87"/>
      <c r="R1438" s="87"/>
      <c r="S1438" s="87"/>
      <c r="T1438" s="87"/>
      <c r="U1438" s="87"/>
      <c r="V1438" s="87"/>
      <c r="W1438" s="87"/>
      <c r="X1438" s="87"/>
      <c r="Y1438" s="87"/>
      <c r="Z1438" s="87"/>
      <c r="AA1438" s="87"/>
      <c r="AB1438" s="87"/>
      <c r="AC1438" s="87"/>
      <c r="AD1438" s="87"/>
      <c r="AE1438" s="87"/>
      <c r="AF1438" s="87"/>
      <c r="AG1438" s="87"/>
      <c r="AH1438" s="87"/>
    </row>
    <row r="1439" spans="1:34" ht="15" customHeight="1" x14ac:dyDescent="0.3">
      <c r="A1439" s="87"/>
      <c r="B1439" s="87"/>
      <c r="C1439" s="87"/>
      <c r="D1439" s="87"/>
      <c r="E1439" s="87"/>
      <c r="F1439" s="87"/>
      <c r="G1439" s="87"/>
      <c r="H1439" s="87"/>
      <c r="I1439" s="87"/>
      <c r="J1439" s="87"/>
      <c r="K1439" s="87"/>
      <c r="L1439" s="87"/>
      <c r="M1439" s="87"/>
      <c r="N1439" s="87"/>
      <c r="O1439" s="87"/>
      <c r="P1439" s="87"/>
      <c r="Q1439" s="87"/>
      <c r="R1439" s="87"/>
      <c r="S1439" s="87"/>
      <c r="T1439" s="87"/>
      <c r="U1439" s="87"/>
      <c r="V1439" s="87"/>
      <c r="W1439" s="87"/>
      <c r="X1439" s="87"/>
      <c r="Y1439" s="87"/>
      <c r="Z1439" s="87"/>
      <c r="AA1439" s="87"/>
      <c r="AB1439" s="87"/>
      <c r="AC1439" s="87"/>
      <c r="AD1439" s="87"/>
      <c r="AE1439" s="87"/>
      <c r="AF1439" s="87"/>
      <c r="AG1439" s="87"/>
      <c r="AH1439" s="87"/>
    </row>
    <row r="1440" spans="1:34" ht="15" customHeight="1" x14ac:dyDescent="0.3">
      <c r="A1440" s="87"/>
      <c r="B1440" s="87"/>
      <c r="C1440" s="87"/>
      <c r="D1440" s="87"/>
      <c r="E1440" s="87"/>
      <c r="F1440" s="87"/>
      <c r="G1440" s="87"/>
      <c r="H1440" s="87"/>
      <c r="I1440" s="87"/>
      <c r="J1440" s="87"/>
      <c r="K1440" s="87"/>
      <c r="L1440" s="87"/>
      <c r="M1440" s="87"/>
      <c r="N1440" s="87"/>
      <c r="O1440" s="87"/>
      <c r="P1440" s="87"/>
      <c r="Q1440" s="87"/>
      <c r="R1440" s="87"/>
      <c r="S1440" s="87"/>
      <c r="T1440" s="87"/>
      <c r="U1440" s="87"/>
      <c r="V1440" s="87"/>
      <c r="W1440" s="87"/>
      <c r="X1440" s="87"/>
      <c r="Y1440" s="87"/>
      <c r="Z1440" s="87"/>
      <c r="AA1440" s="87"/>
      <c r="AB1440" s="87"/>
      <c r="AC1440" s="87"/>
      <c r="AD1440" s="87"/>
      <c r="AE1440" s="87"/>
      <c r="AF1440" s="87"/>
      <c r="AG1440" s="87"/>
      <c r="AH1440" s="87"/>
    </row>
    <row r="1441" spans="1:34" ht="15" customHeight="1" x14ac:dyDescent="0.3">
      <c r="A1441" s="87"/>
      <c r="B1441" s="87"/>
      <c r="C1441" s="87"/>
      <c r="D1441" s="87"/>
      <c r="E1441" s="87"/>
      <c r="F1441" s="87"/>
      <c r="G1441" s="87"/>
      <c r="H1441" s="87"/>
      <c r="I1441" s="87"/>
      <c r="J1441" s="87"/>
      <c r="K1441" s="87"/>
      <c r="L1441" s="87"/>
      <c r="M1441" s="87"/>
      <c r="N1441" s="87"/>
      <c r="O1441" s="87"/>
      <c r="P1441" s="87"/>
      <c r="Q1441" s="87"/>
      <c r="R1441" s="87"/>
      <c r="S1441" s="87"/>
      <c r="T1441" s="87"/>
      <c r="U1441" s="87"/>
      <c r="V1441" s="87"/>
      <c r="W1441" s="87"/>
      <c r="X1441" s="87"/>
      <c r="Y1441" s="87"/>
      <c r="Z1441" s="87"/>
      <c r="AA1441" s="87"/>
      <c r="AB1441" s="87"/>
      <c r="AC1441" s="87"/>
      <c r="AD1441" s="87"/>
      <c r="AE1441" s="87"/>
      <c r="AF1441" s="87"/>
      <c r="AG1441" s="87"/>
      <c r="AH1441" s="87"/>
    </row>
    <row r="1442" spans="1:34" ht="15" customHeight="1" x14ac:dyDescent="0.3">
      <c r="A1442" s="87"/>
      <c r="B1442" s="87"/>
      <c r="C1442" s="87"/>
      <c r="D1442" s="87"/>
      <c r="E1442" s="87"/>
      <c r="F1442" s="87"/>
      <c r="G1442" s="87"/>
      <c r="H1442" s="87"/>
      <c r="I1442" s="87"/>
      <c r="J1442" s="87"/>
      <c r="K1442" s="87"/>
      <c r="L1442" s="87"/>
      <c r="M1442" s="87"/>
      <c r="N1442" s="87"/>
      <c r="O1442" s="87"/>
      <c r="P1442" s="87"/>
      <c r="Q1442" s="87"/>
      <c r="R1442" s="87"/>
      <c r="S1442" s="87"/>
      <c r="T1442" s="87"/>
      <c r="U1442" s="87"/>
      <c r="V1442" s="87"/>
      <c r="W1442" s="87"/>
      <c r="X1442" s="87"/>
      <c r="Y1442" s="87"/>
      <c r="Z1442" s="87"/>
      <c r="AA1442" s="87"/>
      <c r="AB1442" s="87"/>
      <c r="AC1442" s="87"/>
      <c r="AD1442" s="87"/>
      <c r="AE1442" s="87"/>
      <c r="AF1442" s="87"/>
      <c r="AG1442" s="87"/>
      <c r="AH1442" s="87"/>
    </row>
    <row r="1443" spans="1:34" ht="15" customHeight="1" x14ac:dyDescent="0.3">
      <c r="A1443" s="87"/>
      <c r="B1443" s="87"/>
      <c r="C1443" s="87"/>
      <c r="D1443" s="87"/>
      <c r="E1443" s="87"/>
      <c r="F1443" s="87"/>
      <c r="G1443" s="87"/>
      <c r="H1443" s="87"/>
      <c r="I1443" s="87"/>
      <c r="J1443" s="87"/>
      <c r="K1443" s="87"/>
      <c r="L1443" s="87"/>
      <c r="M1443" s="87"/>
      <c r="N1443" s="87"/>
      <c r="O1443" s="87"/>
      <c r="P1443" s="87"/>
      <c r="Q1443" s="87"/>
      <c r="R1443" s="87"/>
      <c r="S1443" s="87"/>
      <c r="T1443" s="87"/>
      <c r="U1443" s="87"/>
      <c r="V1443" s="87"/>
      <c r="W1443" s="87"/>
      <c r="X1443" s="87"/>
      <c r="Y1443" s="87"/>
      <c r="Z1443" s="87"/>
      <c r="AA1443" s="87"/>
      <c r="AB1443" s="87"/>
      <c r="AC1443" s="87"/>
      <c r="AD1443" s="87"/>
      <c r="AE1443" s="87"/>
      <c r="AF1443" s="87"/>
      <c r="AG1443" s="87"/>
      <c r="AH1443" s="87"/>
    </row>
    <row r="1444" spans="1:34" ht="15" customHeight="1" x14ac:dyDescent="0.3">
      <c r="A1444" s="87"/>
      <c r="B1444" s="87"/>
      <c r="C1444" s="87"/>
      <c r="D1444" s="87"/>
      <c r="E1444" s="87"/>
      <c r="F1444" s="87"/>
      <c r="G1444" s="87"/>
      <c r="H1444" s="87"/>
      <c r="I1444" s="87"/>
      <c r="J1444" s="87"/>
      <c r="K1444" s="87"/>
      <c r="L1444" s="87"/>
      <c r="M1444" s="87"/>
      <c r="N1444" s="87"/>
      <c r="O1444" s="87"/>
      <c r="P1444" s="87"/>
      <c r="Q1444" s="87"/>
      <c r="R1444" s="87"/>
      <c r="S1444" s="87"/>
      <c r="T1444" s="87"/>
      <c r="U1444" s="87"/>
      <c r="V1444" s="87"/>
      <c r="W1444" s="87"/>
      <c r="X1444" s="87"/>
      <c r="Y1444" s="87"/>
      <c r="Z1444" s="87"/>
      <c r="AA1444" s="87"/>
      <c r="AB1444" s="87"/>
      <c r="AC1444" s="87"/>
      <c r="AD1444" s="87"/>
      <c r="AE1444" s="87"/>
      <c r="AF1444" s="87"/>
      <c r="AG1444" s="87"/>
      <c r="AH1444" s="87"/>
    </row>
    <row r="1445" spans="1:34" ht="15" customHeight="1" x14ac:dyDescent="0.3">
      <c r="A1445" s="87"/>
      <c r="B1445" s="87"/>
      <c r="C1445" s="87"/>
      <c r="D1445" s="87"/>
      <c r="E1445" s="87"/>
      <c r="F1445" s="87"/>
      <c r="G1445" s="87"/>
      <c r="H1445" s="87"/>
      <c r="I1445" s="87"/>
      <c r="J1445" s="87"/>
      <c r="K1445" s="87"/>
      <c r="L1445" s="87"/>
      <c r="M1445" s="87"/>
      <c r="N1445" s="87"/>
      <c r="O1445" s="87"/>
      <c r="P1445" s="87"/>
      <c r="Q1445" s="87"/>
      <c r="R1445" s="87"/>
      <c r="S1445" s="87"/>
      <c r="T1445" s="87"/>
      <c r="U1445" s="87"/>
      <c r="V1445" s="87"/>
      <c r="W1445" s="87"/>
      <c r="X1445" s="87"/>
      <c r="Y1445" s="87"/>
      <c r="Z1445" s="87"/>
      <c r="AA1445" s="87"/>
      <c r="AB1445" s="87"/>
      <c r="AC1445" s="87"/>
      <c r="AD1445" s="87"/>
      <c r="AE1445" s="87"/>
      <c r="AF1445" s="87"/>
      <c r="AG1445" s="87"/>
      <c r="AH1445" s="87"/>
    </row>
    <row r="1446" spans="1:34" ht="15" customHeight="1" x14ac:dyDescent="0.3">
      <c r="A1446" s="87"/>
      <c r="B1446" s="87"/>
      <c r="C1446" s="87"/>
      <c r="D1446" s="87"/>
      <c r="E1446" s="87"/>
      <c r="F1446" s="87"/>
      <c r="G1446" s="87"/>
      <c r="H1446" s="87"/>
      <c r="I1446" s="87"/>
      <c r="J1446" s="87"/>
      <c r="K1446" s="87"/>
      <c r="L1446" s="87"/>
      <c r="M1446" s="87"/>
      <c r="N1446" s="87"/>
      <c r="O1446" s="87"/>
      <c r="P1446" s="87"/>
      <c r="Q1446" s="87"/>
      <c r="R1446" s="87"/>
      <c r="S1446" s="87"/>
      <c r="T1446" s="87"/>
      <c r="U1446" s="87"/>
      <c r="V1446" s="87"/>
      <c r="W1446" s="87"/>
      <c r="X1446" s="87"/>
      <c r="Y1446" s="87"/>
      <c r="Z1446" s="87"/>
      <c r="AA1446" s="87"/>
      <c r="AB1446" s="87"/>
      <c r="AC1446" s="87"/>
      <c r="AD1446" s="87"/>
      <c r="AE1446" s="87"/>
      <c r="AF1446" s="87"/>
      <c r="AG1446" s="87"/>
      <c r="AH1446" s="87"/>
    </row>
    <row r="1447" spans="1:34" ht="15" customHeight="1" x14ac:dyDescent="0.3">
      <c r="A1447" s="87"/>
      <c r="B1447" s="87"/>
      <c r="C1447" s="87"/>
      <c r="D1447" s="87"/>
      <c r="E1447" s="87"/>
      <c r="F1447" s="87"/>
      <c r="G1447" s="87"/>
      <c r="H1447" s="87"/>
      <c r="I1447" s="87"/>
      <c r="J1447" s="87"/>
      <c r="K1447" s="87"/>
      <c r="L1447" s="87"/>
      <c r="M1447" s="87"/>
      <c r="N1447" s="87"/>
      <c r="O1447" s="87"/>
      <c r="P1447" s="87"/>
      <c r="Q1447" s="87"/>
      <c r="R1447" s="87"/>
      <c r="S1447" s="87"/>
      <c r="T1447" s="87"/>
      <c r="U1447" s="87"/>
      <c r="V1447" s="87"/>
      <c r="W1447" s="87"/>
      <c r="X1447" s="87"/>
      <c r="Y1447" s="87"/>
      <c r="Z1447" s="87"/>
      <c r="AA1447" s="87"/>
      <c r="AB1447" s="87"/>
      <c r="AC1447" s="87"/>
      <c r="AD1447" s="87"/>
      <c r="AE1447" s="87"/>
      <c r="AF1447" s="87"/>
      <c r="AG1447" s="87"/>
      <c r="AH1447" s="87"/>
    </row>
    <row r="1448" spans="1:34" ht="15" customHeight="1" x14ac:dyDescent="0.3">
      <c r="A1448" s="87"/>
      <c r="B1448" s="87"/>
      <c r="C1448" s="87"/>
      <c r="D1448" s="87"/>
      <c r="E1448" s="87"/>
      <c r="F1448" s="87"/>
      <c r="G1448" s="87"/>
      <c r="H1448" s="87"/>
      <c r="I1448" s="87"/>
      <c r="J1448" s="87"/>
      <c r="K1448" s="87"/>
      <c r="L1448" s="87"/>
      <c r="M1448" s="87"/>
      <c r="N1448" s="87"/>
      <c r="O1448" s="87"/>
      <c r="P1448" s="87"/>
      <c r="Q1448" s="87"/>
      <c r="R1448" s="87"/>
      <c r="S1448" s="87"/>
      <c r="T1448" s="87"/>
      <c r="U1448" s="87"/>
      <c r="V1448" s="87"/>
      <c r="W1448" s="87"/>
      <c r="X1448" s="87"/>
      <c r="Y1448" s="87"/>
      <c r="Z1448" s="87"/>
      <c r="AA1448" s="87"/>
      <c r="AB1448" s="87"/>
      <c r="AC1448" s="87"/>
      <c r="AD1448" s="87"/>
      <c r="AE1448" s="87"/>
      <c r="AF1448" s="87"/>
      <c r="AG1448" s="87"/>
      <c r="AH1448" s="87"/>
    </row>
    <row r="1449" spans="1:34" ht="15" customHeight="1" x14ac:dyDescent="0.3">
      <c r="A1449" s="87"/>
      <c r="B1449" s="87"/>
      <c r="C1449" s="87"/>
      <c r="D1449" s="87"/>
      <c r="E1449" s="87"/>
      <c r="F1449" s="87"/>
      <c r="G1449" s="87"/>
      <c r="H1449" s="87"/>
      <c r="I1449" s="87"/>
      <c r="J1449" s="87"/>
      <c r="K1449" s="87"/>
      <c r="L1449" s="87"/>
      <c r="M1449" s="87"/>
      <c r="N1449" s="87"/>
      <c r="O1449" s="87"/>
      <c r="P1449" s="87"/>
      <c r="Q1449" s="87"/>
      <c r="R1449" s="87"/>
      <c r="S1449" s="87"/>
      <c r="T1449" s="87"/>
      <c r="U1449" s="87"/>
      <c r="V1449" s="87"/>
      <c r="W1449" s="87"/>
      <c r="X1449" s="87"/>
      <c r="Y1449" s="87"/>
      <c r="Z1449" s="87"/>
      <c r="AA1449" s="87"/>
      <c r="AB1449" s="87"/>
      <c r="AC1449" s="87"/>
      <c r="AD1449" s="87"/>
      <c r="AE1449" s="87"/>
      <c r="AF1449" s="87"/>
      <c r="AG1449" s="87"/>
      <c r="AH1449" s="87"/>
    </row>
    <row r="1450" spans="1:34" ht="15" customHeight="1" x14ac:dyDescent="0.3">
      <c r="A1450" s="87"/>
      <c r="B1450" s="87"/>
      <c r="C1450" s="87"/>
      <c r="D1450" s="87"/>
      <c r="E1450" s="87"/>
      <c r="F1450" s="87"/>
      <c r="G1450" s="87"/>
      <c r="H1450" s="87"/>
      <c r="I1450" s="87"/>
      <c r="J1450" s="87"/>
      <c r="K1450" s="87"/>
      <c r="L1450" s="87"/>
      <c r="M1450" s="87"/>
      <c r="N1450" s="87"/>
      <c r="O1450" s="87"/>
      <c r="P1450" s="87"/>
      <c r="Q1450" s="87"/>
      <c r="R1450" s="87"/>
      <c r="S1450" s="87"/>
      <c r="T1450" s="87"/>
      <c r="U1450" s="87"/>
      <c r="V1450" s="87"/>
      <c r="W1450" s="87"/>
      <c r="X1450" s="87"/>
      <c r="Y1450" s="87"/>
      <c r="Z1450" s="87"/>
      <c r="AA1450" s="87"/>
      <c r="AB1450" s="87"/>
      <c r="AC1450" s="87"/>
      <c r="AD1450" s="87"/>
      <c r="AE1450" s="87"/>
      <c r="AF1450" s="87"/>
      <c r="AG1450" s="87"/>
      <c r="AH1450" s="87"/>
    </row>
    <row r="1451" spans="1:34" ht="15" customHeight="1" x14ac:dyDescent="0.3">
      <c r="A1451" s="87"/>
      <c r="B1451" s="87"/>
      <c r="C1451" s="87"/>
      <c r="D1451" s="87"/>
      <c r="E1451" s="87"/>
      <c r="F1451" s="87"/>
      <c r="G1451" s="87"/>
      <c r="H1451" s="87"/>
      <c r="I1451" s="87"/>
      <c r="J1451" s="87"/>
      <c r="K1451" s="87"/>
      <c r="L1451" s="87"/>
      <c r="M1451" s="87"/>
      <c r="N1451" s="87"/>
      <c r="O1451" s="87"/>
      <c r="P1451" s="87"/>
      <c r="Q1451" s="87"/>
      <c r="R1451" s="87"/>
      <c r="S1451" s="87"/>
      <c r="T1451" s="87"/>
      <c r="U1451" s="87"/>
      <c r="V1451" s="87"/>
      <c r="W1451" s="87"/>
      <c r="X1451" s="87"/>
      <c r="Y1451" s="87"/>
      <c r="Z1451" s="87"/>
      <c r="AA1451" s="87"/>
      <c r="AB1451" s="87"/>
      <c r="AC1451" s="87"/>
      <c r="AD1451" s="87"/>
      <c r="AE1451" s="87"/>
      <c r="AF1451" s="87"/>
      <c r="AG1451" s="87"/>
      <c r="AH1451" s="87"/>
    </row>
    <row r="1452" spans="1:34" ht="15" customHeight="1" x14ac:dyDescent="0.3">
      <c r="A1452" s="87"/>
      <c r="B1452" s="87"/>
      <c r="C1452" s="87"/>
      <c r="D1452" s="87"/>
      <c r="E1452" s="87"/>
      <c r="F1452" s="87"/>
      <c r="G1452" s="87"/>
      <c r="H1452" s="87"/>
      <c r="I1452" s="87"/>
      <c r="J1452" s="87"/>
      <c r="K1452" s="87"/>
      <c r="L1452" s="87"/>
      <c r="M1452" s="87"/>
      <c r="N1452" s="87"/>
      <c r="O1452" s="87"/>
      <c r="P1452" s="87"/>
      <c r="Q1452" s="87"/>
      <c r="R1452" s="87"/>
      <c r="S1452" s="87"/>
      <c r="T1452" s="87"/>
      <c r="U1452" s="87"/>
      <c r="V1452" s="87"/>
      <c r="W1452" s="87"/>
      <c r="X1452" s="87"/>
      <c r="Y1452" s="87"/>
      <c r="Z1452" s="87"/>
      <c r="AA1452" s="87"/>
      <c r="AB1452" s="87"/>
      <c r="AC1452" s="87"/>
      <c r="AD1452" s="87"/>
      <c r="AE1452" s="87"/>
      <c r="AF1452" s="87"/>
      <c r="AG1452" s="87"/>
      <c r="AH1452" s="87"/>
    </row>
    <row r="1453" spans="1:34" ht="15" customHeight="1" x14ac:dyDescent="0.3">
      <c r="A1453" s="87"/>
      <c r="B1453" s="87"/>
      <c r="C1453" s="87"/>
      <c r="D1453" s="87"/>
      <c r="E1453" s="87"/>
      <c r="F1453" s="87"/>
      <c r="G1453" s="87"/>
      <c r="H1453" s="87"/>
      <c r="I1453" s="87"/>
      <c r="J1453" s="87"/>
      <c r="K1453" s="87"/>
      <c r="L1453" s="87"/>
      <c r="M1453" s="87"/>
      <c r="N1453" s="87"/>
      <c r="O1453" s="87"/>
      <c r="P1453" s="87"/>
      <c r="Q1453" s="87"/>
      <c r="R1453" s="87"/>
      <c r="S1453" s="87"/>
      <c r="T1453" s="87"/>
      <c r="U1453" s="87"/>
      <c r="V1453" s="87"/>
      <c r="W1453" s="87"/>
      <c r="X1453" s="87"/>
      <c r="Y1453" s="87"/>
      <c r="Z1453" s="87"/>
      <c r="AA1453" s="87"/>
      <c r="AB1453" s="87"/>
      <c r="AC1453" s="87"/>
      <c r="AD1453" s="87"/>
      <c r="AE1453" s="87"/>
      <c r="AF1453" s="87"/>
      <c r="AG1453" s="87"/>
      <c r="AH1453" s="87"/>
    </row>
    <row r="1454" spans="1:34" ht="15" customHeight="1" x14ac:dyDescent="0.3">
      <c r="A1454" s="87"/>
      <c r="B1454" s="87"/>
      <c r="C1454" s="87"/>
      <c r="D1454" s="87"/>
      <c r="E1454" s="87"/>
      <c r="F1454" s="87"/>
      <c r="G1454" s="87"/>
      <c r="H1454" s="87"/>
      <c r="I1454" s="87"/>
      <c r="J1454" s="87"/>
      <c r="K1454" s="87"/>
      <c r="L1454" s="87"/>
      <c r="M1454" s="87"/>
      <c r="N1454" s="87"/>
      <c r="O1454" s="87"/>
      <c r="P1454" s="87"/>
      <c r="Q1454" s="87"/>
      <c r="R1454" s="87"/>
      <c r="S1454" s="87"/>
      <c r="T1454" s="87"/>
      <c r="U1454" s="87"/>
      <c r="V1454" s="87"/>
      <c r="W1454" s="87"/>
      <c r="X1454" s="87"/>
      <c r="Y1454" s="87"/>
      <c r="Z1454" s="87"/>
      <c r="AA1454" s="87"/>
      <c r="AB1454" s="87"/>
      <c r="AC1454" s="87"/>
      <c r="AD1454" s="87"/>
      <c r="AE1454" s="87"/>
      <c r="AF1454" s="87"/>
      <c r="AG1454" s="87"/>
      <c r="AH1454" s="87"/>
    </row>
    <row r="1455" spans="1:34" ht="15" customHeight="1" x14ac:dyDescent="0.3">
      <c r="A1455" s="87"/>
      <c r="B1455" s="87"/>
      <c r="C1455" s="87"/>
      <c r="D1455" s="87"/>
      <c r="E1455" s="87"/>
      <c r="F1455" s="87"/>
      <c r="G1455" s="87"/>
      <c r="H1455" s="87"/>
      <c r="I1455" s="87"/>
      <c r="J1455" s="87"/>
      <c r="K1455" s="87"/>
      <c r="L1455" s="87"/>
      <c r="M1455" s="87"/>
      <c r="N1455" s="87"/>
      <c r="O1455" s="87"/>
      <c r="P1455" s="87"/>
      <c r="Q1455" s="87"/>
      <c r="R1455" s="87"/>
      <c r="S1455" s="87"/>
      <c r="T1455" s="87"/>
      <c r="U1455" s="87"/>
      <c r="V1455" s="87"/>
      <c r="W1455" s="87"/>
      <c r="X1455" s="87"/>
      <c r="Y1455" s="87"/>
      <c r="Z1455" s="87"/>
      <c r="AA1455" s="87"/>
      <c r="AB1455" s="87"/>
      <c r="AC1455" s="87"/>
      <c r="AD1455" s="87"/>
      <c r="AE1455" s="87"/>
      <c r="AF1455" s="87"/>
      <c r="AG1455" s="87"/>
      <c r="AH1455" s="87"/>
    </row>
    <row r="1456" spans="1:34" ht="15" customHeight="1" x14ac:dyDescent="0.3">
      <c r="A1456" s="87"/>
      <c r="B1456" s="87"/>
      <c r="C1456" s="87"/>
      <c r="D1456" s="87"/>
      <c r="E1456" s="87"/>
      <c r="F1456" s="87"/>
      <c r="G1456" s="87"/>
      <c r="H1456" s="87"/>
      <c r="I1456" s="87"/>
      <c r="J1456" s="87"/>
      <c r="K1456" s="87"/>
      <c r="L1456" s="87"/>
      <c r="M1456" s="87"/>
      <c r="N1456" s="87"/>
      <c r="O1456" s="87"/>
      <c r="P1456" s="87"/>
      <c r="Q1456" s="87"/>
      <c r="R1456" s="87"/>
      <c r="S1456" s="87"/>
      <c r="T1456" s="87"/>
      <c r="U1456" s="87"/>
      <c r="V1456" s="87"/>
      <c r="W1456" s="87"/>
      <c r="X1456" s="87"/>
      <c r="Y1456" s="87"/>
      <c r="Z1456" s="87"/>
      <c r="AA1456" s="87"/>
      <c r="AB1456" s="87"/>
      <c r="AC1456" s="87"/>
      <c r="AD1456" s="87"/>
      <c r="AE1456" s="87"/>
      <c r="AF1456" s="87"/>
      <c r="AG1456" s="87"/>
      <c r="AH1456" s="87"/>
    </row>
    <row r="1457" spans="1:34" ht="15" customHeight="1" x14ac:dyDescent="0.3">
      <c r="A1457" s="87"/>
      <c r="B1457" s="87"/>
      <c r="C1457" s="87"/>
      <c r="D1457" s="87"/>
      <c r="E1457" s="87"/>
      <c r="F1457" s="87"/>
      <c r="G1457" s="87"/>
      <c r="H1457" s="87"/>
      <c r="I1457" s="87"/>
      <c r="J1457" s="87"/>
      <c r="K1457" s="87"/>
      <c r="L1457" s="87"/>
      <c r="M1457" s="87"/>
      <c r="N1457" s="87"/>
      <c r="O1457" s="87"/>
      <c r="P1457" s="87"/>
      <c r="Q1457" s="87"/>
      <c r="R1457" s="87"/>
      <c r="S1457" s="87"/>
      <c r="T1457" s="87"/>
      <c r="U1457" s="87"/>
      <c r="V1457" s="87"/>
      <c r="W1457" s="87"/>
      <c r="X1457" s="87"/>
      <c r="Y1457" s="87"/>
      <c r="Z1457" s="87"/>
      <c r="AA1457" s="87"/>
      <c r="AB1457" s="87"/>
      <c r="AC1457" s="87"/>
      <c r="AD1457" s="87"/>
      <c r="AE1457" s="87"/>
      <c r="AF1457" s="87"/>
      <c r="AG1457" s="87"/>
      <c r="AH1457" s="87"/>
    </row>
    <row r="1458" spans="1:34" ht="15" customHeight="1" x14ac:dyDescent="0.3">
      <c r="A1458" s="87"/>
      <c r="B1458" s="87"/>
      <c r="C1458" s="87"/>
      <c r="D1458" s="87"/>
      <c r="E1458" s="87"/>
      <c r="F1458" s="87"/>
      <c r="G1458" s="87"/>
      <c r="H1458" s="87"/>
      <c r="I1458" s="87"/>
      <c r="J1458" s="87"/>
      <c r="K1458" s="87"/>
      <c r="L1458" s="87"/>
      <c r="M1458" s="87"/>
      <c r="N1458" s="87"/>
      <c r="O1458" s="87"/>
      <c r="P1458" s="87"/>
      <c r="Q1458" s="87"/>
      <c r="R1458" s="87"/>
      <c r="S1458" s="87"/>
      <c r="T1458" s="87"/>
      <c r="U1458" s="87"/>
      <c r="V1458" s="87"/>
      <c r="W1458" s="87"/>
      <c r="X1458" s="87"/>
      <c r="Y1458" s="87"/>
      <c r="Z1458" s="87"/>
      <c r="AA1458" s="87"/>
      <c r="AB1458" s="87"/>
      <c r="AC1458" s="87"/>
      <c r="AD1458" s="87"/>
      <c r="AE1458" s="87"/>
      <c r="AF1458" s="87"/>
      <c r="AG1458" s="87"/>
      <c r="AH1458" s="87"/>
    </row>
    <row r="1459" spans="1:34" ht="15" customHeight="1" x14ac:dyDescent="0.3">
      <c r="A1459" s="87"/>
      <c r="B1459" s="87"/>
      <c r="C1459" s="87"/>
      <c r="D1459" s="87"/>
      <c r="E1459" s="87"/>
      <c r="F1459" s="87"/>
      <c r="G1459" s="87"/>
      <c r="H1459" s="87"/>
      <c r="I1459" s="87"/>
      <c r="J1459" s="87"/>
      <c r="K1459" s="87"/>
      <c r="L1459" s="87"/>
      <c r="M1459" s="87"/>
      <c r="N1459" s="87"/>
      <c r="O1459" s="87"/>
      <c r="P1459" s="87"/>
      <c r="Q1459" s="87"/>
      <c r="R1459" s="87"/>
      <c r="S1459" s="87"/>
      <c r="T1459" s="87"/>
      <c r="U1459" s="87"/>
      <c r="V1459" s="87"/>
      <c r="W1459" s="87"/>
      <c r="X1459" s="87"/>
      <c r="Y1459" s="87"/>
      <c r="Z1459" s="87"/>
      <c r="AA1459" s="87"/>
      <c r="AB1459" s="87"/>
      <c r="AC1459" s="87"/>
      <c r="AD1459" s="87"/>
      <c r="AE1459" s="87"/>
      <c r="AF1459" s="87"/>
      <c r="AG1459" s="87"/>
      <c r="AH1459" s="87"/>
    </row>
    <row r="1460" spans="1:34" ht="15" customHeight="1" x14ac:dyDescent="0.3">
      <c r="A1460" s="87"/>
      <c r="B1460" s="87"/>
      <c r="C1460" s="87"/>
      <c r="D1460" s="87"/>
      <c r="E1460" s="87"/>
      <c r="F1460" s="87"/>
      <c r="G1460" s="87"/>
      <c r="H1460" s="87"/>
      <c r="I1460" s="87"/>
      <c r="J1460" s="87"/>
      <c r="K1460" s="87"/>
      <c r="L1460" s="87"/>
      <c r="M1460" s="87"/>
      <c r="N1460" s="87"/>
      <c r="O1460" s="87"/>
      <c r="P1460" s="87"/>
      <c r="Q1460" s="87"/>
      <c r="R1460" s="87"/>
      <c r="S1460" s="87"/>
      <c r="T1460" s="87"/>
      <c r="U1460" s="87"/>
      <c r="V1460" s="87"/>
      <c r="W1460" s="87"/>
      <c r="X1460" s="87"/>
      <c r="Y1460" s="87"/>
      <c r="Z1460" s="87"/>
      <c r="AA1460" s="87"/>
      <c r="AB1460" s="87"/>
      <c r="AC1460" s="87"/>
      <c r="AD1460" s="87"/>
      <c r="AE1460" s="87"/>
      <c r="AF1460" s="87"/>
      <c r="AG1460" s="87"/>
      <c r="AH1460" s="87"/>
    </row>
    <row r="1461" spans="1:34" ht="15" customHeight="1" x14ac:dyDescent="0.3">
      <c r="A1461" s="87"/>
      <c r="B1461" s="87"/>
      <c r="C1461" s="87"/>
      <c r="D1461" s="87"/>
      <c r="E1461" s="87"/>
      <c r="F1461" s="87"/>
      <c r="G1461" s="87"/>
      <c r="H1461" s="87"/>
      <c r="I1461" s="87"/>
      <c r="J1461" s="87"/>
      <c r="K1461" s="87"/>
      <c r="L1461" s="87"/>
      <c r="M1461" s="87"/>
      <c r="N1461" s="87"/>
      <c r="O1461" s="87"/>
      <c r="P1461" s="87"/>
      <c r="Q1461" s="87"/>
      <c r="R1461" s="87"/>
      <c r="S1461" s="87"/>
      <c r="T1461" s="87"/>
      <c r="U1461" s="87"/>
      <c r="V1461" s="87"/>
      <c r="W1461" s="87"/>
      <c r="X1461" s="87"/>
      <c r="Y1461" s="87"/>
      <c r="Z1461" s="87"/>
      <c r="AA1461" s="87"/>
      <c r="AB1461" s="87"/>
      <c r="AC1461" s="87"/>
      <c r="AD1461" s="87"/>
      <c r="AE1461" s="87"/>
      <c r="AF1461" s="87"/>
      <c r="AG1461" s="87"/>
      <c r="AH1461" s="87"/>
    </row>
    <row r="1462" spans="1:34" ht="15" customHeight="1" x14ac:dyDescent="0.3">
      <c r="A1462" s="87"/>
      <c r="B1462" s="87"/>
      <c r="C1462" s="87"/>
      <c r="D1462" s="87"/>
      <c r="E1462" s="87"/>
      <c r="F1462" s="87"/>
      <c r="G1462" s="87"/>
      <c r="H1462" s="87"/>
      <c r="I1462" s="87"/>
      <c r="J1462" s="87"/>
      <c r="K1462" s="87"/>
      <c r="L1462" s="87"/>
      <c r="M1462" s="87"/>
      <c r="N1462" s="87"/>
      <c r="O1462" s="87"/>
      <c r="P1462" s="87"/>
      <c r="Q1462" s="87"/>
      <c r="R1462" s="87"/>
      <c r="S1462" s="87"/>
      <c r="T1462" s="87"/>
      <c r="U1462" s="87"/>
      <c r="V1462" s="87"/>
      <c r="W1462" s="87"/>
      <c r="X1462" s="87"/>
      <c r="Y1462" s="87"/>
      <c r="Z1462" s="87"/>
      <c r="AA1462" s="87"/>
      <c r="AB1462" s="87"/>
      <c r="AC1462" s="87"/>
      <c r="AD1462" s="87"/>
      <c r="AE1462" s="87"/>
      <c r="AF1462" s="87"/>
      <c r="AG1462" s="87"/>
      <c r="AH1462" s="87"/>
    </row>
    <row r="1463" spans="1:34" ht="15" customHeight="1" x14ac:dyDescent="0.3">
      <c r="A1463" s="87"/>
      <c r="B1463" s="87"/>
      <c r="C1463" s="87"/>
      <c r="D1463" s="87"/>
      <c r="E1463" s="87"/>
      <c r="F1463" s="87"/>
      <c r="G1463" s="87"/>
      <c r="H1463" s="87"/>
      <c r="I1463" s="87"/>
      <c r="J1463" s="87"/>
      <c r="K1463" s="87"/>
      <c r="L1463" s="87"/>
      <c r="M1463" s="87"/>
      <c r="N1463" s="87"/>
      <c r="O1463" s="87"/>
      <c r="P1463" s="87"/>
      <c r="Q1463" s="87"/>
      <c r="R1463" s="87"/>
      <c r="S1463" s="87"/>
      <c r="T1463" s="87"/>
      <c r="U1463" s="87"/>
      <c r="V1463" s="87"/>
      <c r="W1463" s="87"/>
      <c r="X1463" s="87"/>
      <c r="Y1463" s="87"/>
      <c r="Z1463" s="87"/>
      <c r="AA1463" s="87"/>
      <c r="AB1463" s="87"/>
      <c r="AC1463" s="87"/>
      <c r="AD1463" s="87"/>
      <c r="AE1463" s="87"/>
      <c r="AF1463" s="87"/>
      <c r="AG1463" s="87"/>
      <c r="AH1463" s="87"/>
    </row>
    <row r="1464" spans="1:34" ht="15" customHeight="1" x14ac:dyDescent="0.3">
      <c r="A1464" s="87"/>
      <c r="B1464" s="87"/>
      <c r="C1464" s="87"/>
      <c r="D1464" s="87"/>
      <c r="E1464" s="87"/>
      <c r="F1464" s="87"/>
      <c r="G1464" s="87"/>
      <c r="H1464" s="87"/>
      <c r="I1464" s="87"/>
      <c r="J1464" s="87"/>
      <c r="K1464" s="87"/>
      <c r="L1464" s="87"/>
      <c r="M1464" s="87"/>
      <c r="N1464" s="87"/>
      <c r="O1464" s="87"/>
      <c r="P1464" s="87"/>
      <c r="Q1464" s="87"/>
      <c r="R1464" s="87"/>
      <c r="S1464" s="87"/>
      <c r="T1464" s="87"/>
      <c r="U1464" s="87"/>
      <c r="V1464" s="87"/>
      <c r="W1464" s="87"/>
      <c r="X1464" s="87"/>
      <c r="Y1464" s="87"/>
      <c r="Z1464" s="87"/>
      <c r="AA1464" s="87"/>
      <c r="AB1464" s="87"/>
      <c r="AC1464" s="87"/>
      <c r="AD1464" s="87"/>
      <c r="AE1464" s="87"/>
      <c r="AF1464" s="87"/>
      <c r="AG1464" s="87"/>
      <c r="AH1464" s="87"/>
    </row>
    <row r="1465" spans="1:34" ht="15" customHeight="1" x14ac:dyDescent="0.3">
      <c r="A1465" s="87"/>
      <c r="B1465" s="87"/>
      <c r="C1465" s="87"/>
      <c r="D1465" s="87"/>
      <c r="E1465" s="87"/>
      <c r="F1465" s="87"/>
      <c r="G1465" s="87"/>
      <c r="H1465" s="87"/>
      <c r="I1465" s="87"/>
      <c r="J1465" s="87"/>
      <c r="K1465" s="87"/>
      <c r="L1465" s="87"/>
      <c r="M1465" s="87"/>
      <c r="N1465" s="87"/>
      <c r="O1465" s="87"/>
      <c r="P1465" s="87"/>
      <c r="Q1465" s="87"/>
      <c r="R1465" s="87"/>
      <c r="S1465" s="87"/>
      <c r="T1465" s="87"/>
      <c r="U1465" s="87"/>
      <c r="V1465" s="87"/>
      <c r="W1465" s="87"/>
      <c r="X1465" s="87"/>
      <c r="Y1465" s="87"/>
      <c r="Z1465" s="87"/>
      <c r="AA1465" s="87"/>
      <c r="AB1465" s="87"/>
      <c r="AC1465" s="87"/>
      <c r="AD1465" s="87"/>
      <c r="AE1465" s="87"/>
      <c r="AF1465" s="87"/>
      <c r="AG1465" s="87"/>
      <c r="AH1465" s="87"/>
    </row>
    <row r="1466" spans="1:34" ht="15" customHeight="1" x14ac:dyDescent="0.3">
      <c r="A1466" s="87"/>
      <c r="B1466" s="87"/>
      <c r="C1466" s="87"/>
      <c r="D1466" s="87"/>
      <c r="E1466" s="87"/>
      <c r="F1466" s="87"/>
      <c r="G1466" s="87"/>
      <c r="H1466" s="87"/>
      <c r="I1466" s="87"/>
      <c r="J1466" s="87"/>
      <c r="K1466" s="87"/>
      <c r="L1466" s="87"/>
      <c r="M1466" s="87"/>
      <c r="N1466" s="87"/>
      <c r="O1466" s="87"/>
      <c r="P1466" s="87"/>
      <c r="Q1466" s="87"/>
      <c r="R1466" s="87"/>
      <c r="S1466" s="87"/>
      <c r="T1466" s="87"/>
      <c r="U1466" s="87"/>
      <c r="V1466" s="87"/>
      <c r="W1466" s="87"/>
      <c r="X1466" s="87"/>
      <c r="Y1466" s="87"/>
      <c r="Z1466" s="87"/>
      <c r="AA1466" s="87"/>
      <c r="AB1466" s="87"/>
      <c r="AC1466" s="87"/>
      <c r="AD1466" s="87"/>
      <c r="AE1466" s="87"/>
      <c r="AF1466" s="87"/>
      <c r="AG1466" s="87"/>
      <c r="AH1466" s="87"/>
    </row>
    <row r="1467" spans="1:34" ht="15" customHeight="1" x14ac:dyDescent="0.3">
      <c r="A1467" s="87"/>
      <c r="B1467" s="87"/>
      <c r="C1467" s="87"/>
      <c r="D1467" s="87"/>
      <c r="E1467" s="87"/>
      <c r="F1467" s="87"/>
      <c r="G1467" s="87"/>
      <c r="H1467" s="87"/>
      <c r="I1467" s="87"/>
      <c r="J1467" s="87"/>
      <c r="K1467" s="87"/>
      <c r="L1467" s="87"/>
      <c r="M1467" s="87"/>
      <c r="N1467" s="87"/>
      <c r="O1467" s="87"/>
      <c r="P1467" s="87"/>
      <c r="Q1467" s="87"/>
      <c r="R1467" s="87"/>
      <c r="S1467" s="87"/>
      <c r="T1467" s="87"/>
      <c r="U1467" s="87"/>
      <c r="V1467" s="87"/>
      <c r="W1467" s="87"/>
      <c r="X1467" s="87"/>
      <c r="Y1467" s="87"/>
      <c r="Z1467" s="87"/>
      <c r="AA1467" s="87"/>
      <c r="AB1467" s="87"/>
      <c r="AC1467" s="87"/>
      <c r="AD1467" s="87"/>
      <c r="AE1467" s="87"/>
      <c r="AF1467" s="87"/>
      <c r="AG1467" s="87"/>
      <c r="AH1467" s="87"/>
    </row>
    <row r="1468" spans="1:34" ht="15" customHeight="1" x14ac:dyDescent="0.3">
      <c r="A1468" s="87"/>
      <c r="B1468" s="87"/>
      <c r="C1468" s="87"/>
      <c r="D1468" s="87"/>
      <c r="E1468" s="87"/>
      <c r="F1468" s="87"/>
      <c r="G1468" s="87"/>
      <c r="H1468" s="87"/>
      <c r="I1468" s="87"/>
      <c r="J1468" s="87"/>
      <c r="K1468" s="87"/>
      <c r="L1468" s="87"/>
      <c r="M1468" s="87"/>
      <c r="N1468" s="87"/>
      <c r="O1468" s="87"/>
      <c r="P1468" s="87"/>
      <c r="Q1468" s="87"/>
      <c r="R1468" s="87"/>
      <c r="S1468" s="87"/>
      <c r="T1468" s="87"/>
      <c r="U1468" s="87"/>
      <c r="V1468" s="87"/>
      <c r="W1468" s="87"/>
      <c r="X1468" s="87"/>
      <c r="Y1468" s="87"/>
      <c r="Z1468" s="87"/>
      <c r="AA1468" s="87"/>
      <c r="AB1468" s="87"/>
      <c r="AC1468" s="87"/>
      <c r="AD1468" s="87"/>
      <c r="AE1468" s="87"/>
      <c r="AF1468" s="87"/>
      <c r="AG1468" s="87"/>
      <c r="AH1468" s="87"/>
    </row>
    <row r="1469" spans="1:34" ht="15" customHeight="1" x14ac:dyDescent="0.3">
      <c r="A1469" s="87"/>
      <c r="B1469" s="87"/>
      <c r="C1469" s="87"/>
      <c r="D1469" s="87"/>
      <c r="E1469" s="87"/>
      <c r="F1469" s="87"/>
      <c r="G1469" s="87"/>
      <c r="H1469" s="87"/>
      <c r="I1469" s="87"/>
      <c r="J1469" s="87"/>
      <c r="K1469" s="87"/>
      <c r="L1469" s="87"/>
      <c r="M1469" s="87"/>
      <c r="N1469" s="87"/>
      <c r="O1469" s="87"/>
      <c r="P1469" s="87"/>
      <c r="Q1469" s="87"/>
      <c r="R1469" s="87"/>
      <c r="S1469" s="87"/>
      <c r="T1469" s="87"/>
      <c r="U1469" s="87"/>
      <c r="V1469" s="87"/>
      <c r="W1469" s="87"/>
      <c r="X1469" s="87"/>
      <c r="Y1469" s="87"/>
      <c r="Z1469" s="87"/>
      <c r="AA1469" s="87"/>
      <c r="AB1469" s="87"/>
      <c r="AC1469" s="87"/>
      <c r="AD1469" s="87"/>
      <c r="AE1469" s="87"/>
      <c r="AF1469" s="87"/>
      <c r="AG1469" s="87"/>
      <c r="AH1469" s="87"/>
    </row>
    <row r="1470" spans="1:34" ht="15" customHeight="1" x14ac:dyDescent="0.3">
      <c r="A1470" s="87"/>
      <c r="B1470" s="87"/>
      <c r="C1470" s="87"/>
      <c r="D1470" s="87"/>
      <c r="E1470" s="87"/>
      <c r="F1470" s="87"/>
      <c r="G1470" s="87"/>
      <c r="H1470" s="87"/>
      <c r="I1470" s="87"/>
      <c r="J1470" s="87"/>
      <c r="K1470" s="87"/>
      <c r="L1470" s="87"/>
      <c r="M1470" s="87"/>
      <c r="N1470" s="87"/>
      <c r="O1470" s="87"/>
      <c r="P1470" s="87"/>
      <c r="Q1470" s="87"/>
      <c r="R1470" s="87"/>
      <c r="S1470" s="87"/>
      <c r="T1470" s="87"/>
      <c r="U1470" s="87"/>
      <c r="V1470" s="87"/>
      <c r="W1470" s="87"/>
      <c r="X1470" s="87"/>
      <c r="Y1470" s="87"/>
      <c r="Z1470" s="87"/>
      <c r="AA1470" s="87"/>
      <c r="AB1470" s="87"/>
      <c r="AC1470" s="87"/>
      <c r="AD1470" s="87"/>
      <c r="AE1470" s="87"/>
      <c r="AF1470" s="87"/>
      <c r="AG1470" s="87"/>
      <c r="AH1470" s="87"/>
    </row>
    <row r="1471" spans="1:34" ht="15" customHeight="1" x14ac:dyDescent="0.3">
      <c r="A1471" s="87"/>
      <c r="B1471" s="87"/>
      <c r="C1471" s="87"/>
      <c r="D1471" s="87"/>
      <c r="E1471" s="87"/>
      <c r="F1471" s="87"/>
      <c r="G1471" s="87"/>
      <c r="H1471" s="87"/>
      <c r="I1471" s="87"/>
      <c r="J1471" s="87"/>
      <c r="K1471" s="87"/>
      <c r="L1471" s="87"/>
      <c r="M1471" s="87"/>
      <c r="N1471" s="87"/>
      <c r="O1471" s="87"/>
      <c r="P1471" s="87"/>
      <c r="Q1471" s="87"/>
      <c r="R1471" s="87"/>
      <c r="S1471" s="87"/>
      <c r="T1471" s="87"/>
      <c r="U1471" s="87"/>
      <c r="V1471" s="87"/>
      <c r="W1471" s="87"/>
      <c r="X1471" s="87"/>
      <c r="Y1471" s="87"/>
      <c r="Z1471" s="87"/>
      <c r="AA1471" s="87"/>
      <c r="AB1471" s="87"/>
      <c r="AC1471" s="87"/>
      <c r="AD1471" s="87"/>
      <c r="AE1471" s="87"/>
      <c r="AF1471" s="87"/>
      <c r="AG1471" s="87"/>
      <c r="AH1471" s="87"/>
    </row>
    <row r="1472" spans="1:34" ht="15" customHeight="1" x14ac:dyDescent="0.3">
      <c r="A1472" s="87"/>
      <c r="B1472" s="87"/>
      <c r="C1472" s="87"/>
      <c r="D1472" s="87"/>
      <c r="E1472" s="87"/>
      <c r="F1472" s="87"/>
      <c r="G1472" s="87"/>
      <c r="H1472" s="87"/>
      <c r="I1472" s="87"/>
      <c r="J1472" s="87"/>
      <c r="K1472" s="87"/>
      <c r="L1472" s="87"/>
      <c r="M1472" s="87"/>
      <c r="N1472" s="87"/>
      <c r="O1472" s="87"/>
      <c r="P1472" s="87"/>
      <c r="Q1472" s="87"/>
      <c r="R1472" s="87"/>
      <c r="S1472" s="87"/>
      <c r="T1472" s="87"/>
      <c r="U1472" s="87"/>
      <c r="V1472" s="87"/>
      <c r="W1472" s="87"/>
      <c r="X1472" s="87"/>
      <c r="Y1472" s="87"/>
      <c r="Z1472" s="87"/>
      <c r="AA1472" s="87"/>
      <c r="AB1472" s="87"/>
      <c r="AC1472" s="87"/>
      <c r="AD1472" s="87"/>
      <c r="AE1472" s="87"/>
      <c r="AF1472" s="87"/>
      <c r="AG1472" s="87"/>
      <c r="AH1472" s="87"/>
    </row>
    <row r="1473" spans="1:34" ht="15" customHeight="1" x14ac:dyDescent="0.3">
      <c r="A1473" s="87"/>
      <c r="B1473" s="87"/>
      <c r="C1473" s="87"/>
      <c r="D1473" s="87"/>
      <c r="E1473" s="87"/>
      <c r="F1473" s="87"/>
      <c r="G1473" s="87"/>
      <c r="H1473" s="87"/>
      <c r="I1473" s="87"/>
      <c r="J1473" s="87"/>
      <c r="K1473" s="87"/>
      <c r="L1473" s="87"/>
      <c r="M1473" s="87"/>
      <c r="N1473" s="87"/>
      <c r="O1473" s="87"/>
      <c r="P1473" s="87"/>
      <c r="Q1473" s="87"/>
      <c r="R1473" s="87"/>
      <c r="S1473" s="87"/>
      <c r="T1473" s="87"/>
      <c r="U1473" s="87"/>
      <c r="V1473" s="87"/>
      <c r="W1473" s="87"/>
      <c r="X1473" s="87"/>
      <c r="Y1473" s="87"/>
      <c r="Z1473" s="87"/>
      <c r="AA1473" s="87"/>
      <c r="AB1473" s="87"/>
      <c r="AC1473" s="87"/>
      <c r="AD1473" s="87"/>
      <c r="AE1473" s="87"/>
      <c r="AF1473" s="87"/>
      <c r="AG1473" s="87"/>
      <c r="AH1473" s="87"/>
    </row>
    <row r="1474" spans="1:34" ht="15" customHeight="1" x14ac:dyDescent="0.3">
      <c r="A1474" s="87"/>
      <c r="B1474" s="87"/>
      <c r="C1474" s="87"/>
      <c r="D1474" s="87"/>
      <c r="E1474" s="87"/>
      <c r="F1474" s="87"/>
      <c r="G1474" s="87"/>
      <c r="H1474" s="87"/>
      <c r="I1474" s="87"/>
      <c r="J1474" s="87"/>
      <c r="K1474" s="87"/>
      <c r="L1474" s="87"/>
      <c r="M1474" s="87"/>
      <c r="N1474" s="87"/>
      <c r="O1474" s="87"/>
      <c r="P1474" s="87"/>
      <c r="Q1474" s="87"/>
      <c r="R1474" s="87"/>
      <c r="S1474" s="87"/>
      <c r="T1474" s="87"/>
      <c r="U1474" s="87"/>
      <c r="V1474" s="87"/>
      <c r="W1474" s="87"/>
      <c r="X1474" s="87"/>
      <c r="Y1474" s="87"/>
      <c r="Z1474" s="87"/>
      <c r="AA1474" s="87"/>
      <c r="AB1474" s="87"/>
      <c r="AC1474" s="87"/>
      <c r="AD1474" s="87"/>
      <c r="AE1474" s="87"/>
      <c r="AF1474" s="87"/>
      <c r="AG1474" s="87"/>
      <c r="AH1474" s="87"/>
    </row>
    <row r="1475" spans="1:34" ht="15" customHeight="1" x14ac:dyDescent="0.3">
      <c r="A1475" s="87"/>
      <c r="B1475" s="87"/>
      <c r="C1475" s="87"/>
      <c r="D1475" s="87"/>
      <c r="E1475" s="87"/>
      <c r="F1475" s="87"/>
      <c r="G1475" s="87"/>
      <c r="H1475" s="87"/>
      <c r="I1475" s="87"/>
      <c r="J1475" s="87"/>
      <c r="K1475" s="87"/>
      <c r="L1475" s="87"/>
      <c r="M1475" s="87"/>
      <c r="N1475" s="87"/>
      <c r="O1475" s="87"/>
      <c r="P1475" s="87"/>
      <c r="Q1475" s="87"/>
      <c r="R1475" s="87"/>
      <c r="S1475" s="87"/>
      <c r="T1475" s="87"/>
      <c r="U1475" s="87"/>
      <c r="V1475" s="87"/>
      <c r="W1475" s="87"/>
      <c r="X1475" s="87"/>
      <c r="Y1475" s="87"/>
      <c r="Z1475" s="87"/>
      <c r="AA1475" s="87"/>
      <c r="AB1475" s="87"/>
      <c r="AC1475" s="87"/>
      <c r="AD1475" s="87"/>
      <c r="AE1475" s="87"/>
      <c r="AF1475" s="87"/>
      <c r="AG1475" s="87"/>
      <c r="AH1475" s="87"/>
    </row>
    <row r="1476" spans="1:34" ht="15" customHeight="1" x14ac:dyDescent="0.3">
      <c r="A1476" s="87"/>
      <c r="B1476" s="87"/>
      <c r="C1476" s="87"/>
      <c r="D1476" s="87"/>
      <c r="E1476" s="87"/>
      <c r="F1476" s="87"/>
      <c r="G1476" s="87"/>
      <c r="H1476" s="87"/>
      <c r="I1476" s="87"/>
      <c r="J1476" s="87"/>
      <c r="K1476" s="87"/>
      <c r="L1476" s="87"/>
      <c r="M1476" s="87"/>
      <c r="N1476" s="87"/>
      <c r="O1476" s="87"/>
      <c r="P1476" s="87"/>
      <c r="Q1476" s="87"/>
      <c r="R1476" s="87"/>
      <c r="S1476" s="87"/>
      <c r="T1476" s="87"/>
      <c r="U1476" s="87"/>
      <c r="V1476" s="87"/>
      <c r="W1476" s="87"/>
      <c r="X1476" s="87"/>
      <c r="Y1476" s="87"/>
      <c r="Z1476" s="87"/>
      <c r="AA1476" s="87"/>
      <c r="AB1476" s="87"/>
      <c r="AC1476" s="87"/>
      <c r="AD1476" s="87"/>
      <c r="AE1476" s="87"/>
      <c r="AF1476" s="87"/>
      <c r="AG1476" s="87"/>
      <c r="AH1476" s="87"/>
    </row>
    <row r="1477" spans="1:34" ht="15" customHeight="1" x14ac:dyDescent="0.3">
      <c r="A1477" s="87"/>
      <c r="B1477" s="87"/>
      <c r="C1477" s="87"/>
      <c r="D1477" s="87"/>
      <c r="E1477" s="87"/>
      <c r="F1477" s="87"/>
      <c r="G1477" s="87"/>
      <c r="H1477" s="87"/>
      <c r="I1477" s="87"/>
      <c r="J1477" s="87"/>
      <c r="K1477" s="87"/>
      <c r="L1477" s="87"/>
      <c r="M1477" s="87"/>
      <c r="N1477" s="87"/>
      <c r="O1477" s="87"/>
      <c r="P1477" s="87"/>
      <c r="Q1477" s="87"/>
      <c r="R1477" s="87"/>
      <c r="S1477" s="87"/>
      <c r="T1477" s="87"/>
      <c r="U1477" s="87"/>
      <c r="V1477" s="87"/>
      <c r="W1477" s="87"/>
      <c r="X1477" s="87"/>
      <c r="Y1477" s="87"/>
      <c r="Z1477" s="87"/>
      <c r="AA1477" s="87"/>
      <c r="AB1477" s="87"/>
      <c r="AC1477" s="87"/>
      <c r="AD1477" s="87"/>
      <c r="AE1477" s="87"/>
      <c r="AF1477" s="87"/>
      <c r="AG1477" s="87"/>
      <c r="AH1477" s="87"/>
    </row>
    <row r="1478" spans="1:34" ht="15" customHeight="1" x14ac:dyDescent="0.3">
      <c r="A1478" s="87"/>
      <c r="B1478" s="87"/>
      <c r="C1478" s="87"/>
      <c r="D1478" s="87"/>
      <c r="E1478" s="87"/>
      <c r="F1478" s="87"/>
      <c r="G1478" s="87"/>
      <c r="H1478" s="87"/>
      <c r="I1478" s="87"/>
      <c r="J1478" s="87"/>
      <c r="K1478" s="87"/>
      <c r="L1478" s="87"/>
      <c r="M1478" s="87"/>
      <c r="N1478" s="87"/>
      <c r="O1478" s="87"/>
      <c r="P1478" s="87"/>
      <c r="Q1478" s="87"/>
      <c r="R1478" s="87"/>
      <c r="S1478" s="87"/>
      <c r="T1478" s="87"/>
      <c r="U1478" s="87"/>
      <c r="V1478" s="87"/>
      <c r="W1478" s="87"/>
      <c r="X1478" s="87"/>
      <c r="Y1478" s="87"/>
      <c r="Z1478" s="87"/>
      <c r="AA1478" s="87"/>
      <c r="AB1478" s="87"/>
      <c r="AC1478" s="87"/>
      <c r="AD1478" s="87"/>
      <c r="AE1478" s="87"/>
      <c r="AF1478" s="87"/>
      <c r="AG1478" s="87"/>
      <c r="AH1478" s="87"/>
    </row>
    <row r="1479" spans="1:34" ht="15" customHeight="1" x14ac:dyDescent="0.3">
      <c r="A1479" s="87"/>
      <c r="B1479" s="87"/>
      <c r="C1479" s="87"/>
      <c r="D1479" s="87"/>
      <c r="E1479" s="87"/>
      <c r="F1479" s="87"/>
      <c r="G1479" s="87"/>
      <c r="H1479" s="87"/>
      <c r="I1479" s="87"/>
      <c r="J1479" s="87"/>
      <c r="K1479" s="87"/>
      <c r="L1479" s="87"/>
      <c r="M1479" s="87"/>
      <c r="N1479" s="87"/>
      <c r="O1479" s="87"/>
      <c r="P1479" s="87"/>
      <c r="Q1479" s="87"/>
      <c r="R1479" s="87"/>
      <c r="S1479" s="87"/>
      <c r="T1479" s="87"/>
      <c r="U1479" s="87"/>
      <c r="V1479" s="87"/>
      <c r="W1479" s="87"/>
      <c r="X1479" s="87"/>
      <c r="Y1479" s="87"/>
      <c r="Z1479" s="87"/>
      <c r="AA1479" s="87"/>
      <c r="AB1479" s="87"/>
      <c r="AC1479" s="87"/>
      <c r="AD1479" s="87"/>
      <c r="AE1479" s="87"/>
      <c r="AF1479" s="87"/>
      <c r="AG1479" s="87"/>
      <c r="AH1479" s="87"/>
    </row>
    <row r="1480" spans="1:34" ht="15" customHeight="1" x14ac:dyDescent="0.3">
      <c r="A1480" s="87"/>
      <c r="B1480" s="87"/>
      <c r="C1480" s="87"/>
      <c r="D1480" s="87"/>
      <c r="E1480" s="87"/>
      <c r="F1480" s="87"/>
      <c r="G1480" s="87"/>
      <c r="H1480" s="87"/>
      <c r="I1480" s="87"/>
      <c r="J1480" s="87"/>
      <c r="K1480" s="87"/>
      <c r="L1480" s="87"/>
      <c r="M1480" s="87"/>
      <c r="N1480" s="87"/>
      <c r="O1480" s="87"/>
      <c r="P1480" s="87"/>
      <c r="Q1480" s="87"/>
      <c r="R1480" s="87"/>
      <c r="S1480" s="87"/>
      <c r="T1480" s="87"/>
      <c r="U1480" s="87"/>
      <c r="V1480" s="87"/>
      <c r="W1480" s="87"/>
      <c r="X1480" s="87"/>
      <c r="Y1480" s="87"/>
      <c r="Z1480" s="87"/>
      <c r="AA1480" s="87"/>
      <c r="AB1480" s="87"/>
      <c r="AC1480" s="87"/>
      <c r="AD1480" s="87"/>
      <c r="AE1480" s="87"/>
      <c r="AF1480" s="87"/>
      <c r="AG1480" s="87"/>
      <c r="AH1480" s="87"/>
    </row>
    <row r="1481" spans="1:34" ht="15" customHeight="1" x14ac:dyDescent="0.3">
      <c r="A1481" s="87"/>
      <c r="B1481" s="87"/>
      <c r="C1481" s="87"/>
      <c r="D1481" s="87"/>
      <c r="E1481" s="87"/>
      <c r="F1481" s="87"/>
      <c r="G1481" s="87"/>
      <c r="H1481" s="87"/>
      <c r="I1481" s="87"/>
      <c r="J1481" s="87"/>
      <c r="K1481" s="87"/>
      <c r="L1481" s="87"/>
      <c r="M1481" s="87"/>
      <c r="N1481" s="87"/>
      <c r="O1481" s="87"/>
      <c r="P1481" s="87"/>
      <c r="Q1481" s="87"/>
      <c r="R1481" s="87"/>
      <c r="S1481" s="87"/>
      <c r="T1481" s="87"/>
      <c r="U1481" s="87"/>
      <c r="V1481" s="87"/>
      <c r="W1481" s="87"/>
      <c r="X1481" s="87"/>
      <c r="Y1481" s="87"/>
      <c r="Z1481" s="87"/>
      <c r="AA1481" s="87"/>
      <c r="AB1481" s="87"/>
      <c r="AC1481" s="87"/>
      <c r="AD1481" s="87"/>
      <c r="AE1481" s="87"/>
      <c r="AF1481" s="87"/>
      <c r="AG1481" s="87"/>
      <c r="AH1481" s="87"/>
    </row>
    <row r="1482" spans="1:34" ht="15" customHeight="1" x14ac:dyDescent="0.3">
      <c r="A1482" s="87"/>
      <c r="B1482" s="87"/>
      <c r="C1482" s="87"/>
      <c r="D1482" s="87"/>
      <c r="E1482" s="87"/>
      <c r="F1482" s="87"/>
      <c r="G1482" s="87"/>
      <c r="H1482" s="87"/>
      <c r="I1482" s="87"/>
      <c r="J1482" s="87"/>
      <c r="K1482" s="87"/>
      <c r="L1482" s="87"/>
      <c r="M1482" s="87"/>
      <c r="N1482" s="87"/>
      <c r="O1482" s="87"/>
      <c r="P1482" s="87"/>
      <c r="Q1482" s="87"/>
      <c r="R1482" s="87"/>
      <c r="S1482" s="87"/>
      <c r="T1482" s="87"/>
      <c r="U1482" s="87"/>
      <c r="V1482" s="87"/>
      <c r="W1482" s="87"/>
      <c r="X1482" s="87"/>
      <c r="Y1482" s="87"/>
      <c r="Z1482" s="87"/>
      <c r="AA1482" s="87"/>
      <c r="AB1482" s="87"/>
      <c r="AC1482" s="87"/>
      <c r="AD1482" s="87"/>
      <c r="AE1482" s="87"/>
      <c r="AF1482" s="87"/>
      <c r="AG1482" s="87"/>
      <c r="AH1482" s="87"/>
    </row>
    <row r="1483" spans="1:34" ht="15" customHeight="1" x14ac:dyDescent="0.3">
      <c r="A1483" s="87"/>
      <c r="B1483" s="87"/>
      <c r="C1483" s="87"/>
      <c r="D1483" s="87"/>
      <c r="E1483" s="87"/>
      <c r="F1483" s="87"/>
      <c r="G1483" s="87"/>
      <c r="H1483" s="87"/>
      <c r="I1483" s="87"/>
      <c r="J1483" s="87"/>
      <c r="K1483" s="87"/>
      <c r="L1483" s="87"/>
      <c r="M1483" s="87"/>
      <c r="N1483" s="87"/>
      <c r="O1483" s="87"/>
      <c r="P1483" s="87"/>
      <c r="Q1483" s="87"/>
      <c r="R1483" s="87"/>
      <c r="S1483" s="87"/>
      <c r="T1483" s="87"/>
      <c r="U1483" s="87"/>
      <c r="V1483" s="87"/>
      <c r="W1483" s="87"/>
      <c r="X1483" s="87"/>
      <c r="Y1483" s="87"/>
      <c r="Z1483" s="87"/>
      <c r="AA1483" s="87"/>
      <c r="AB1483" s="87"/>
      <c r="AC1483" s="87"/>
      <c r="AD1483" s="87"/>
      <c r="AE1483" s="87"/>
      <c r="AF1483" s="87"/>
      <c r="AG1483" s="87"/>
      <c r="AH1483" s="87"/>
    </row>
    <row r="1484" spans="1:34" ht="15" customHeight="1" x14ac:dyDescent="0.3">
      <c r="A1484" s="87"/>
      <c r="B1484" s="87"/>
      <c r="C1484" s="87"/>
      <c r="D1484" s="87"/>
      <c r="E1484" s="87"/>
      <c r="F1484" s="87"/>
      <c r="G1484" s="87"/>
      <c r="H1484" s="87"/>
      <c r="I1484" s="87"/>
      <c r="J1484" s="87"/>
      <c r="K1484" s="87"/>
      <c r="L1484" s="87"/>
      <c r="M1484" s="87"/>
      <c r="N1484" s="87"/>
      <c r="O1484" s="87"/>
      <c r="P1484" s="87"/>
      <c r="Q1484" s="87"/>
      <c r="R1484" s="87"/>
      <c r="S1484" s="87"/>
      <c r="T1484" s="87"/>
      <c r="U1484" s="87"/>
      <c r="V1484" s="87"/>
      <c r="W1484" s="87"/>
      <c r="X1484" s="87"/>
      <c r="Y1484" s="87"/>
      <c r="Z1484" s="87"/>
      <c r="AA1484" s="87"/>
      <c r="AB1484" s="87"/>
      <c r="AC1484" s="87"/>
      <c r="AD1484" s="87"/>
      <c r="AE1484" s="87"/>
      <c r="AF1484" s="87"/>
      <c r="AG1484" s="87"/>
      <c r="AH1484" s="87"/>
    </row>
    <row r="1485" spans="1:34" ht="15" customHeight="1" x14ac:dyDescent="0.3">
      <c r="A1485" s="87"/>
      <c r="B1485" s="87"/>
      <c r="C1485" s="87"/>
      <c r="D1485" s="87"/>
      <c r="E1485" s="87"/>
      <c r="F1485" s="87"/>
      <c r="G1485" s="87"/>
      <c r="H1485" s="87"/>
      <c r="I1485" s="87"/>
      <c r="J1485" s="87"/>
      <c r="K1485" s="87"/>
      <c r="L1485" s="87"/>
      <c r="M1485" s="87"/>
      <c r="N1485" s="87"/>
      <c r="O1485" s="87"/>
      <c r="P1485" s="87"/>
      <c r="Q1485" s="87"/>
      <c r="R1485" s="87"/>
      <c r="S1485" s="87"/>
      <c r="T1485" s="87"/>
      <c r="U1485" s="87"/>
      <c r="V1485" s="87"/>
      <c r="W1485" s="87"/>
      <c r="X1485" s="87"/>
      <c r="Y1485" s="87"/>
      <c r="Z1485" s="87"/>
      <c r="AA1485" s="87"/>
      <c r="AB1485" s="87"/>
      <c r="AC1485" s="87"/>
      <c r="AD1485" s="87"/>
      <c r="AE1485" s="87"/>
      <c r="AF1485" s="87"/>
      <c r="AG1485" s="87"/>
      <c r="AH1485" s="87"/>
    </row>
    <row r="1486" spans="1:34" ht="15" customHeight="1" x14ac:dyDescent="0.3">
      <c r="A1486" s="87"/>
      <c r="B1486" s="87"/>
      <c r="C1486" s="87"/>
      <c r="D1486" s="87"/>
      <c r="E1486" s="87"/>
      <c r="F1486" s="87"/>
      <c r="G1486" s="87"/>
      <c r="H1486" s="87"/>
      <c r="I1486" s="87"/>
      <c r="J1486" s="87"/>
      <c r="K1486" s="87"/>
      <c r="L1486" s="87"/>
      <c r="M1486" s="87"/>
      <c r="N1486" s="87"/>
      <c r="O1486" s="87"/>
      <c r="P1486" s="87"/>
      <c r="Q1486" s="87"/>
      <c r="R1486" s="87"/>
      <c r="S1486" s="87"/>
      <c r="T1486" s="87"/>
      <c r="U1486" s="87"/>
      <c r="V1486" s="87"/>
      <c r="W1486" s="87"/>
      <c r="X1486" s="87"/>
      <c r="Y1486" s="87"/>
      <c r="Z1486" s="87"/>
      <c r="AA1486" s="87"/>
      <c r="AB1486" s="87"/>
      <c r="AC1486" s="87"/>
      <c r="AD1486" s="87"/>
      <c r="AE1486" s="87"/>
      <c r="AF1486" s="87"/>
      <c r="AG1486" s="87"/>
      <c r="AH1486" s="87"/>
    </row>
    <row r="1487" spans="1:34" ht="15" customHeight="1" x14ac:dyDescent="0.3">
      <c r="A1487" s="87"/>
      <c r="B1487" s="87"/>
      <c r="C1487" s="87"/>
      <c r="D1487" s="87"/>
      <c r="E1487" s="87"/>
      <c r="F1487" s="87"/>
      <c r="G1487" s="87"/>
      <c r="H1487" s="87"/>
      <c r="I1487" s="87"/>
      <c r="J1487" s="87"/>
      <c r="K1487" s="87"/>
      <c r="L1487" s="87"/>
      <c r="M1487" s="87"/>
      <c r="N1487" s="87"/>
      <c r="O1487" s="87"/>
      <c r="P1487" s="87"/>
      <c r="Q1487" s="87"/>
      <c r="R1487" s="87"/>
      <c r="S1487" s="87"/>
      <c r="T1487" s="87"/>
      <c r="U1487" s="87"/>
      <c r="V1487" s="87"/>
      <c r="W1487" s="87"/>
      <c r="X1487" s="87"/>
      <c r="Y1487" s="87"/>
      <c r="Z1487" s="87"/>
      <c r="AA1487" s="87"/>
      <c r="AB1487" s="87"/>
      <c r="AC1487" s="87"/>
      <c r="AD1487" s="87"/>
      <c r="AE1487" s="87"/>
      <c r="AF1487" s="87"/>
      <c r="AG1487" s="87"/>
      <c r="AH1487" s="87"/>
    </row>
    <row r="1488" spans="1:34" ht="15" customHeight="1" x14ac:dyDescent="0.3">
      <c r="A1488" s="87"/>
      <c r="B1488" s="87"/>
      <c r="C1488" s="87"/>
      <c r="D1488" s="87"/>
      <c r="E1488" s="87"/>
      <c r="F1488" s="87"/>
      <c r="G1488" s="87"/>
      <c r="H1488" s="87"/>
      <c r="I1488" s="87"/>
      <c r="J1488" s="87"/>
      <c r="K1488" s="87"/>
      <c r="L1488" s="87"/>
      <c r="M1488" s="87"/>
      <c r="N1488" s="87"/>
      <c r="O1488" s="87"/>
      <c r="P1488" s="87"/>
      <c r="Q1488" s="87"/>
      <c r="R1488" s="87"/>
      <c r="S1488" s="87"/>
      <c r="T1488" s="87"/>
      <c r="U1488" s="87"/>
      <c r="V1488" s="87"/>
      <c r="W1488" s="87"/>
      <c r="X1488" s="87"/>
      <c r="Y1488" s="87"/>
      <c r="Z1488" s="87"/>
      <c r="AA1488" s="87"/>
      <c r="AB1488" s="87"/>
      <c r="AC1488" s="87"/>
      <c r="AD1488" s="87"/>
      <c r="AE1488" s="87"/>
      <c r="AF1488" s="87"/>
      <c r="AG1488" s="87"/>
      <c r="AH1488" s="87"/>
    </row>
    <row r="1489" spans="1:34" ht="15" customHeight="1" x14ac:dyDescent="0.3">
      <c r="A1489" s="87"/>
      <c r="B1489" s="87"/>
      <c r="C1489" s="87"/>
      <c r="D1489" s="87"/>
      <c r="E1489" s="87"/>
      <c r="F1489" s="87"/>
      <c r="G1489" s="87"/>
      <c r="H1489" s="87"/>
      <c r="I1489" s="87"/>
      <c r="J1489" s="87"/>
      <c r="K1489" s="87"/>
      <c r="L1489" s="87"/>
      <c r="M1489" s="87"/>
      <c r="N1489" s="87"/>
      <c r="O1489" s="87"/>
      <c r="P1489" s="87"/>
      <c r="Q1489" s="87"/>
      <c r="R1489" s="87"/>
      <c r="S1489" s="87"/>
      <c r="T1489" s="87"/>
      <c r="U1489" s="87"/>
      <c r="V1489" s="87"/>
      <c r="W1489" s="87"/>
      <c r="X1489" s="87"/>
      <c r="Y1489" s="87"/>
      <c r="Z1489" s="87"/>
      <c r="AA1489" s="87"/>
      <c r="AB1489" s="87"/>
      <c r="AC1489" s="87"/>
      <c r="AD1489" s="87"/>
      <c r="AE1489" s="87"/>
      <c r="AF1489" s="87"/>
      <c r="AG1489" s="87"/>
      <c r="AH1489" s="87"/>
    </row>
    <row r="1490" spans="1:34" ht="15" customHeight="1" x14ac:dyDescent="0.3">
      <c r="A1490" s="87"/>
      <c r="B1490" s="110"/>
      <c r="C1490" s="110"/>
      <c r="D1490" s="110"/>
      <c r="E1490" s="110"/>
      <c r="F1490" s="110"/>
      <c r="G1490" s="110"/>
      <c r="H1490" s="110"/>
      <c r="I1490" s="110"/>
      <c r="J1490" s="110"/>
      <c r="K1490" s="110"/>
      <c r="L1490" s="110"/>
      <c r="M1490" s="110"/>
      <c r="N1490" s="110"/>
      <c r="O1490" s="110"/>
      <c r="P1490" s="110"/>
      <c r="Q1490" s="110"/>
      <c r="R1490" s="110"/>
      <c r="S1490" s="110"/>
      <c r="T1490" s="110"/>
      <c r="U1490" s="110"/>
      <c r="V1490" s="110"/>
      <c r="W1490" s="110"/>
      <c r="X1490" s="110"/>
      <c r="Y1490" s="110"/>
      <c r="Z1490" s="110"/>
      <c r="AA1490" s="110"/>
      <c r="AB1490" s="110"/>
      <c r="AC1490" s="110"/>
      <c r="AD1490" s="110"/>
      <c r="AE1490" s="110"/>
      <c r="AF1490" s="110"/>
      <c r="AG1490" s="87"/>
      <c r="AH1490" s="87"/>
    </row>
    <row r="1491" spans="1:34" ht="15" customHeight="1" x14ac:dyDescent="0.3">
      <c r="A1491" s="87"/>
      <c r="B1491" s="87"/>
      <c r="C1491" s="87"/>
      <c r="D1491" s="87"/>
      <c r="E1491" s="87"/>
      <c r="F1491" s="87"/>
      <c r="G1491" s="87"/>
      <c r="H1491" s="87"/>
      <c r="I1491" s="87"/>
      <c r="J1491" s="87"/>
      <c r="K1491" s="87"/>
      <c r="L1491" s="87"/>
      <c r="M1491" s="87"/>
      <c r="N1491" s="87"/>
      <c r="O1491" s="87"/>
      <c r="P1491" s="87"/>
      <c r="Q1491" s="87"/>
      <c r="R1491" s="87"/>
      <c r="S1491" s="87"/>
      <c r="T1491" s="87"/>
      <c r="U1491" s="87"/>
      <c r="V1491" s="87"/>
      <c r="W1491" s="87"/>
      <c r="X1491" s="87"/>
      <c r="Y1491" s="87"/>
      <c r="Z1491" s="87"/>
      <c r="AA1491" s="87"/>
      <c r="AB1491" s="87"/>
      <c r="AC1491" s="87"/>
      <c r="AD1491" s="87"/>
      <c r="AE1491" s="87"/>
      <c r="AF1491" s="87"/>
      <c r="AG1491" s="87"/>
      <c r="AH1491" s="87"/>
    </row>
    <row r="1492" spans="1:34" ht="15" customHeight="1" x14ac:dyDescent="0.3">
      <c r="A1492" s="87"/>
      <c r="B1492" s="87"/>
      <c r="C1492" s="87"/>
      <c r="D1492" s="87"/>
      <c r="E1492" s="87"/>
      <c r="F1492" s="87"/>
      <c r="G1492" s="87"/>
      <c r="H1492" s="87"/>
      <c r="I1492" s="87"/>
      <c r="J1492" s="87"/>
      <c r="K1492" s="87"/>
      <c r="L1492" s="87"/>
      <c r="M1492" s="87"/>
      <c r="N1492" s="87"/>
      <c r="O1492" s="87"/>
      <c r="P1492" s="87"/>
      <c r="Q1492" s="87"/>
      <c r="R1492" s="87"/>
      <c r="S1492" s="87"/>
      <c r="T1492" s="87"/>
      <c r="U1492" s="87"/>
      <c r="V1492" s="87"/>
      <c r="W1492" s="87"/>
      <c r="X1492" s="87"/>
      <c r="Y1492" s="87"/>
      <c r="Z1492" s="87"/>
      <c r="AA1492" s="87"/>
      <c r="AB1492" s="87"/>
      <c r="AC1492" s="87"/>
      <c r="AD1492" s="87"/>
      <c r="AE1492" s="87"/>
      <c r="AF1492" s="87"/>
      <c r="AG1492" s="87"/>
      <c r="AH1492" s="87"/>
    </row>
    <row r="1493" spans="1:34" ht="15" customHeight="1" x14ac:dyDescent="0.3">
      <c r="A1493" s="87"/>
      <c r="B1493" s="87"/>
      <c r="C1493" s="87"/>
      <c r="D1493" s="87"/>
      <c r="E1493" s="87"/>
      <c r="F1493" s="87"/>
      <c r="G1493" s="87"/>
      <c r="H1493" s="87"/>
      <c r="I1493" s="87"/>
      <c r="J1493" s="87"/>
      <c r="K1493" s="87"/>
      <c r="L1493" s="87"/>
      <c r="M1493" s="87"/>
      <c r="N1493" s="87"/>
      <c r="O1493" s="87"/>
      <c r="P1493" s="87"/>
      <c r="Q1493" s="87"/>
      <c r="R1493" s="87"/>
      <c r="S1493" s="87"/>
      <c r="T1493" s="87"/>
      <c r="U1493" s="87"/>
      <c r="V1493" s="87"/>
      <c r="W1493" s="87"/>
      <c r="X1493" s="87"/>
      <c r="Y1493" s="87"/>
      <c r="Z1493" s="87"/>
      <c r="AA1493" s="87"/>
      <c r="AB1493" s="87"/>
      <c r="AC1493" s="87"/>
      <c r="AD1493" s="87"/>
      <c r="AE1493" s="87"/>
      <c r="AF1493" s="87"/>
      <c r="AG1493" s="87"/>
      <c r="AH1493" s="87"/>
    </row>
    <row r="1494" spans="1:34" ht="15" customHeight="1" x14ac:dyDescent="0.3">
      <c r="A1494" s="87"/>
      <c r="B1494" s="87"/>
      <c r="C1494" s="87"/>
      <c r="D1494" s="87"/>
      <c r="E1494" s="87"/>
      <c r="F1494" s="87"/>
      <c r="G1494" s="87"/>
      <c r="H1494" s="87"/>
      <c r="I1494" s="87"/>
      <c r="J1494" s="87"/>
      <c r="K1494" s="87"/>
      <c r="L1494" s="87"/>
      <c r="M1494" s="87"/>
      <c r="N1494" s="87"/>
      <c r="O1494" s="87"/>
      <c r="P1494" s="87"/>
      <c r="Q1494" s="87"/>
      <c r="R1494" s="87"/>
      <c r="S1494" s="87"/>
      <c r="T1494" s="87"/>
      <c r="U1494" s="87"/>
      <c r="V1494" s="87"/>
      <c r="W1494" s="87"/>
      <c r="X1494" s="87"/>
      <c r="Y1494" s="87"/>
      <c r="Z1494" s="87"/>
      <c r="AA1494" s="87"/>
      <c r="AB1494" s="87"/>
      <c r="AC1494" s="87"/>
      <c r="AD1494" s="87"/>
      <c r="AE1494" s="87"/>
      <c r="AF1494" s="87"/>
      <c r="AG1494" s="87"/>
      <c r="AH1494" s="87"/>
    </row>
    <row r="1495" spans="1:34" ht="15" customHeight="1" x14ac:dyDescent="0.3">
      <c r="A1495" s="87"/>
      <c r="B1495" s="87"/>
      <c r="C1495" s="87"/>
      <c r="D1495" s="87"/>
      <c r="E1495" s="87"/>
      <c r="F1495" s="87"/>
      <c r="G1495" s="87"/>
      <c r="H1495" s="87"/>
      <c r="I1495" s="87"/>
      <c r="J1495" s="87"/>
      <c r="K1495" s="87"/>
      <c r="L1495" s="87"/>
      <c r="M1495" s="87"/>
      <c r="N1495" s="87"/>
      <c r="O1495" s="87"/>
      <c r="P1495" s="87"/>
      <c r="Q1495" s="87"/>
      <c r="R1495" s="87"/>
      <c r="S1495" s="87"/>
      <c r="T1495" s="87"/>
      <c r="U1495" s="87"/>
      <c r="V1495" s="87"/>
      <c r="W1495" s="87"/>
      <c r="X1495" s="87"/>
      <c r="Y1495" s="87"/>
      <c r="Z1495" s="87"/>
      <c r="AA1495" s="87"/>
      <c r="AB1495" s="87"/>
      <c r="AC1495" s="87"/>
      <c r="AD1495" s="87"/>
      <c r="AE1495" s="87"/>
      <c r="AF1495" s="87"/>
      <c r="AG1495" s="87"/>
      <c r="AH1495" s="87"/>
    </row>
    <row r="1496" spans="1:34" ht="15" customHeight="1" x14ac:dyDescent="0.3">
      <c r="A1496" s="87"/>
      <c r="B1496" s="87"/>
      <c r="C1496" s="87"/>
      <c r="D1496" s="87"/>
      <c r="E1496" s="87"/>
      <c r="F1496" s="87"/>
      <c r="G1496" s="87"/>
      <c r="H1496" s="87"/>
      <c r="I1496" s="87"/>
      <c r="J1496" s="87"/>
      <c r="K1496" s="87"/>
      <c r="L1496" s="87"/>
      <c r="M1496" s="87"/>
      <c r="N1496" s="87"/>
      <c r="O1496" s="87"/>
      <c r="P1496" s="87"/>
      <c r="Q1496" s="87"/>
      <c r="R1496" s="87"/>
      <c r="S1496" s="87"/>
      <c r="T1496" s="87"/>
      <c r="U1496" s="87"/>
      <c r="V1496" s="87"/>
      <c r="W1496" s="87"/>
      <c r="X1496" s="87"/>
      <c r="Y1496" s="87"/>
      <c r="Z1496" s="87"/>
      <c r="AA1496" s="87"/>
      <c r="AB1496" s="87"/>
      <c r="AC1496" s="87"/>
      <c r="AD1496" s="87"/>
      <c r="AE1496" s="87"/>
      <c r="AF1496" s="87"/>
      <c r="AG1496" s="87"/>
      <c r="AH1496" s="87"/>
    </row>
    <row r="1497" spans="1:34" ht="15" customHeight="1" x14ac:dyDescent="0.3">
      <c r="A1497" s="87"/>
      <c r="B1497" s="87"/>
      <c r="C1497" s="87"/>
      <c r="D1497" s="87"/>
      <c r="E1497" s="87"/>
      <c r="F1497" s="87"/>
      <c r="G1497" s="87"/>
      <c r="H1497" s="87"/>
      <c r="I1497" s="87"/>
      <c r="J1497" s="87"/>
      <c r="K1497" s="87"/>
      <c r="L1497" s="87"/>
      <c r="M1497" s="87"/>
      <c r="N1497" s="87"/>
      <c r="O1497" s="87"/>
      <c r="P1497" s="87"/>
      <c r="Q1497" s="87"/>
      <c r="R1497" s="87"/>
      <c r="S1497" s="87"/>
      <c r="T1497" s="87"/>
      <c r="U1497" s="87"/>
      <c r="V1497" s="87"/>
      <c r="W1497" s="87"/>
      <c r="X1497" s="87"/>
      <c r="Y1497" s="87"/>
      <c r="Z1497" s="87"/>
      <c r="AA1497" s="87"/>
      <c r="AB1497" s="87"/>
      <c r="AC1497" s="87"/>
      <c r="AD1497" s="87"/>
      <c r="AE1497" s="87"/>
      <c r="AF1497" s="87"/>
      <c r="AG1497" s="87"/>
      <c r="AH1497" s="87"/>
    </row>
    <row r="1498" spans="1:34" ht="15" customHeight="1" x14ac:dyDescent="0.3">
      <c r="A1498" s="87"/>
      <c r="B1498" s="87"/>
      <c r="C1498" s="87"/>
      <c r="D1498" s="87"/>
      <c r="E1498" s="87"/>
      <c r="F1498" s="87"/>
      <c r="G1498" s="87"/>
      <c r="H1498" s="87"/>
      <c r="I1498" s="87"/>
      <c r="J1498" s="87"/>
      <c r="K1498" s="87"/>
      <c r="L1498" s="87"/>
      <c r="M1498" s="87"/>
      <c r="N1498" s="87"/>
      <c r="O1498" s="87"/>
      <c r="P1498" s="87"/>
      <c r="Q1498" s="87"/>
      <c r="R1498" s="87"/>
      <c r="S1498" s="87"/>
      <c r="T1498" s="87"/>
      <c r="U1498" s="87"/>
      <c r="V1498" s="87"/>
      <c r="W1498" s="87"/>
      <c r="X1498" s="87"/>
      <c r="Y1498" s="87"/>
      <c r="Z1498" s="87"/>
      <c r="AA1498" s="87"/>
      <c r="AB1498" s="87"/>
      <c r="AC1498" s="87"/>
      <c r="AD1498" s="87"/>
      <c r="AE1498" s="87"/>
      <c r="AF1498" s="87"/>
      <c r="AG1498" s="87"/>
      <c r="AH1498" s="87"/>
    </row>
    <row r="1499" spans="1:34" ht="15" customHeight="1" x14ac:dyDescent="0.3">
      <c r="A1499" s="87"/>
      <c r="B1499" s="110"/>
      <c r="C1499" s="110"/>
      <c r="D1499" s="110"/>
      <c r="E1499" s="110"/>
      <c r="F1499" s="110"/>
      <c r="G1499" s="110"/>
      <c r="H1499" s="110"/>
      <c r="I1499" s="110"/>
      <c r="J1499" s="110"/>
      <c r="K1499" s="110"/>
      <c r="L1499" s="110"/>
      <c r="M1499" s="110"/>
      <c r="N1499" s="110"/>
      <c r="O1499" s="110"/>
      <c r="P1499" s="110"/>
      <c r="Q1499" s="110"/>
      <c r="R1499" s="110"/>
      <c r="S1499" s="110"/>
      <c r="T1499" s="110"/>
      <c r="U1499" s="110"/>
      <c r="V1499" s="110"/>
      <c r="W1499" s="110"/>
      <c r="X1499" s="110"/>
      <c r="Y1499" s="110"/>
      <c r="Z1499" s="110"/>
      <c r="AA1499" s="110"/>
      <c r="AB1499" s="110"/>
      <c r="AC1499" s="110"/>
      <c r="AD1499" s="110"/>
      <c r="AE1499" s="110"/>
      <c r="AF1499" s="110"/>
      <c r="AG1499" s="87"/>
      <c r="AH1499" s="87"/>
    </row>
    <row r="1500" spans="1:34" ht="15" customHeight="1" x14ac:dyDescent="0.3">
      <c r="A1500" s="87"/>
      <c r="B1500" s="87"/>
      <c r="C1500" s="87"/>
      <c r="D1500" s="87"/>
      <c r="E1500" s="87"/>
      <c r="F1500" s="87"/>
      <c r="G1500" s="87"/>
      <c r="H1500" s="87"/>
      <c r="I1500" s="87"/>
      <c r="J1500" s="87"/>
      <c r="K1500" s="87"/>
      <c r="L1500" s="87"/>
      <c r="M1500" s="87"/>
      <c r="N1500" s="87"/>
      <c r="O1500" s="87"/>
      <c r="P1500" s="87"/>
      <c r="Q1500" s="87"/>
      <c r="R1500" s="87"/>
      <c r="S1500" s="87"/>
      <c r="T1500" s="87"/>
      <c r="U1500" s="87"/>
      <c r="V1500" s="87"/>
      <c r="W1500" s="87"/>
      <c r="X1500" s="87"/>
      <c r="Y1500" s="87"/>
      <c r="Z1500" s="87"/>
      <c r="AA1500" s="87"/>
      <c r="AB1500" s="87"/>
      <c r="AC1500" s="87"/>
      <c r="AD1500" s="87"/>
      <c r="AE1500" s="87"/>
      <c r="AF1500" s="87"/>
      <c r="AG1500" s="87"/>
      <c r="AH1500" s="87"/>
    </row>
    <row r="1501" spans="1:34" ht="15" customHeight="1" x14ac:dyDescent="0.3">
      <c r="A1501" s="87"/>
      <c r="B1501" s="110"/>
      <c r="C1501" s="110"/>
      <c r="D1501" s="110"/>
      <c r="E1501" s="110"/>
      <c r="F1501" s="110"/>
      <c r="G1501" s="110"/>
      <c r="H1501" s="110"/>
      <c r="I1501" s="110"/>
      <c r="J1501" s="110"/>
      <c r="K1501" s="110"/>
      <c r="L1501" s="110"/>
      <c r="M1501" s="110"/>
      <c r="N1501" s="110"/>
      <c r="O1501" s="110"/>
      <c r="P1501" s="110"/>
      <c r="Q1501" s="110"/>
      <c r="R1501" s="110"/>
      <c r="S1501" s="110"/>
      <c r="T1501" s="110"/>
      <c r="U1501" s="110"/>
      <c r="V1501" s="110"/>
      <c r="W1501" s="110"/>
      <c r="X1501" s="110"/>
      <c r="Y1501" s="110"/>
      <c r="Z1501" s="110"/>
      <c r="AA1501" s="110"/>
      <c r="AB1501" s="110"/>
      <c r="AC1501" s="110"/>
      <c r="AD1501" s="110"/>
      <c r="AE1501" s="110"/>
      <c r="AF1501" s="110"/>
      <c r="AG1501" s="87"/>
      <c r="AH1501" s="87"/>
    </row>
    <row r="1502" spans="1:34" ht="15" customHeight="1" x14ac:dyDescent="0.3">
      <c r="A1502" s="87"/>
      <c r="B1502" s="58"/>
      <c r="C1502" s="58"/>
      <c r="D1502" s="58"/>
      <c r="E1502" s="58"/>
      <c r="F1502" s="58"/>
      <c r="G1502" s="58"/>
      <c r="H1502" s="58"/>
      <c r="I1502" s="58"/>
      <c r="J1502" s="58"/>
      <c r="K1502" s="58"/>
      <c r="L1502" s="58"/>
      <c r="M1502" s="58"/>
      <c r="N1502" s="58"/>
      <c r="O1502" s="58"/>
      <c r="P1502" s="58"/>
      <c r="Q1502" s="58"/>
      <c r="R1502" s="58"/>
      <c r="S1502" s="58"/>
      <c r="T1502" s="58"/>
      <c r="U1502" s="58"/>
      <c r="V1502" s="58"/>
      <c r="W1502" s="58"/>
      <c r="X1502" s="58"/>
      <c r="Y1502" s="58"/>
      <c r="Z1502" s="58"/>
      <c r="AA1502" s="58"/>
      <c r="AB1502" s="58"/>
      <c r="AC1502" s="58"/>
      <c r="AD1502" s="58"/>
      <c r="AE1502" s="58"/>
      <c r="AF1502" s="58"/>
      <c r="AG1502" s="87"/>
      <c r="AH1502" s="87"/>
    </row>
    <row r="1503" spans="1:34" ht="15" customHeight="1" x14ac:dyDescent="0.3">
      <c r="A1503" s="87"/>
      <c r="B1503" s="87"/>
      <c r="C1503" s="87"/>
      <c r="D1503" s="87"/>
      <c r="E1503" s="87"/>
      <c r="F1503" s="87"/>
      <c r="G1503" s="87"/>
      <c r="H1503" s="87"/>
      <c r="I1503" s="87"/>
      <c r="J1503" s="87"/>
      <c r="K1503" s="87"/>
      <c r="L1503" s="87"/>
      <c r="M1503" s="87"/>
      <c r="N1503" s="87"/>
      <c r="O1503" s="87"/>
      <c r="P1503" s="87"/>
      <c r="Q1503" s="87"/>
      <c r="R1503" s="87"/>
      <c r="S1503" s="87"/>
      <c r="T1503" s="87"/>
      <c r="U1503" s="87"/>
      <c r="V1503" s="87"/>
      <c r="W1503" s="87"/>
      <c r="X1503" s="87"/>
      <c r="Y1503" s="87"/>
      <c r="Z1503" s="87"/>
      <c r="AA1503" s="87"/>
      <c r="AB1503" s="87"/>
      <c r="AC1503" s="87"/>
      <c r="AD1503" s="87"/>
      <c r="AE1503" s="87"/>
      <c r="AF1503" s="87"/>
      <c r="AG1503" s="87"/>
      <c r="AH1503" s="87"/>
    </row>
    <row r="1504" spans="1:34" ht="15" customHeight="1" x14ac:dyDescent="0.3">
      <c r="A1504" s="87"/>
      <c r="B1504" s="87"/>
      <c r="C1504" s="87"/>
      <c r="D1504" s="87"/>
      <c r="E1504" s="87"/>
      <c r="F1504" s="87"/>
      <c r="G1504" s="87"/>
      <c r="H1504" s="87"/>
      <c r="I1504" s="87"/>
      <c r="J1504" s="87"/>
      <c r="K1504" s="87"/>
      <c r="L1504" s="87"/>
      <c r="M1504" s="87"/>
      <c r="N1504" s="87"/>
      <c r="O1504" s="87"/>
      <c r="P1504" s="87"/>
      <c r="Q1504" s="87"/>
      <c r="R1504" s="87"/>
      <c r="S1504" s="87"/>
      <c r="T1504" s="87"/>
      <c r="U1504" s="87"/>
      <c r="V1504" s="87"/>
      <c r="W1504" s="87"/>
      <c r="X1504" s="87"/>
      <c r="Y1504" s="87"/>
      <c r="Z1504" s="87"/>
      <c r="AA1504" s="87"/>
      <c r="AB1504" s="87"/>
      <c r="AC1504" s="87"/>
      <c r="AD1504" s="87"/>
      <c r="AE1504" s="87"/>
      <c r="AF1504" s="87"/>
      <c r="AG1504" s="87"/>
      <c r="AH1504" s="87"/>
    </row>
    <row r="1505" spans="1:34" ht="15" customHeight="1" x14ac:dyDescent="0.3">
      <c r="A1505" s="87"/>
      <c r="B1505" s="87"/>
      <c r="C1505" s="87"/>
      <c r="D1505" s="87"/>
      <c r="E1505" s="87"/>
      <c r="F1505" s="87"/>
      <c r="G1505" s="87"/>
      <c r="H1505" s="87"/>
      <c r="I1505" s="87"/>
      <c r="J1505" s="87"/>
      <c r="K1505" s="87"/>
      <c r="L1505" s="87"/>
      <c r="M1505" s="87"/>
      <c r="N1505" s="87"/>
      <c r="O1505" s="87"/>
      <c r="P1505" s="87"/>
      <c r="Q1505" s="87"/>
      <c r="R1505" s="87"/>
      <c r="S1505" s="87"/>
      <c r="T1505" s="87"/>
      <c r="U1505" s="87"/>
      <c r="V1505" s="87"/>
      <c r="W1505" s="87"/>
      <c r="X1505" s="87"/>
      <c r="Y1505" s="87"/>
      <c r="Z1505" s="87"/>
      <c r="AA1505" s="87"/>
      <c r="AB1505" s="87"/>
      <c r="AC1505" s="87"/>
      <c r="AD1505" s="87"/>
      <c r="AE1505" s="87"/>
      <c r="AF1505" s="87"/>
      <c r="AG1505" s="87"/>
      <c r="AH1505" s="87"/>
    </row>
    <row r="1506" spans="1:34" ht="15" customHeight="1" x14ac:dyDescent="0.3">
      <c r="A1506" s="87"/>
      <c r="B1506" s="87"/>
      <c r="C1506" s="87"/>
      <c r="D1506" s="87"/>
      <c r="E1506" s="87"/>
      <c r="F1506" s="87"/>
      <c r="G1506" s="87"/>
      <c r="H1506" s="87"/>
      <c r="I1506" s="87"/>
      <c r="J1506" s="87"/>
      <c r="K1506" s="87"/>
      <c r="L1506" s="87"/>
      <c r="M1506" s="87"/>
      <c r="N1506" s="87"/>
      <c r="O1506" s="87"/>
      <c r="P1506" s="87"/>
      <c r="Q1506" s="87"/>
      <c r="R1506" s="87"/>
      <c r="S1506" s="87"/>
      <c r="T1506" s="87"/>
      <c r="U1506" s="87"/>
      <c r="V1506" s="87"/>
      <c r="W1506" s="87"/>
      <c r="X1506" s="87"/>
      <c r="Y1506" s="87"/>
      <c r="Z1506" s="87"/>
      <c r="AA1506" s="87"/>
      <c r="AB1506" s="87"/>
      <c r="AC1506" s="87"/>
      <c r="AD1506" s="87"/>
      <c r="AE1506" s="87"/>
      <c r="AF1506" s="87"/>
      <c r="AG1506" s="87"/>
      <c r="AH1506" s="87"/>
    </row>
    <row r="1507" spans="1:34" ht="15" customHeight="1" x14ac:dyDescent="0.3">
      <c r="A1507" s="87"/>
      <c r="B1507" s="87"/>
      <c r="C1507" s="87"/>
      <c r="D1507" s="87"/>
      <c r="E1507" s="87"/>
      <c r="F1507" s="87"/>
      <c r="G1507" s="87"/>
      <c r="H1507" s="87"/>
      <c r="I1507" s="87"/>
      <c r="J1507" s="87"/>
      <c r="K1507" s="87"/>
      <c r="L1507" s="87"/>
      <c r="M1507" s="87"/>
      <c r="N1507" s="87"/>
      <c r="O1507" s="87"/>
      <c r="P1507" s="87"/>
      <c r="Q1507" s="87"/>
      <c r="R1507" s="87"/>
      <c r="S1507" s="87"/>
      <c r="T1507" s="87"/>
      <c r="U1507" s="87"/>
      <c r="V1507" s="87"/>
      <c r="W1507" s="87"/>
      <c r="X1507" s="87"/>
      <c r="Y1507" s="87"/>
      <c r="Z1507" s="87"/>
      <c r="AA1507" s="87"/>
      <c r="AB1507" s="87"/>
      <c r="AC1507" s="87"/>
      <c r="AD1507" s="87"/>
      <c r="AE1507" s="87"/>
      <c r="AF1507" s="87"/>
      <c r="AG1507" s="87"/>
      <c r="AH1507" s="87"/>
    </row>
    <row r="1508" spans="1:34" ht="15" customHeight="1" x14ac:dyDescent="0.3">
      <c r="A1508" s="87"/>
      <c r="B1508" s="87"/>
      <c r="C1508" s="87"/>
      <c r="D1508" s="87"/>
      <c r="E1508" s="87"/>
      <c r="F1508" s="87"/>
      <c r="G1508" s="87"/>
      <c r="H1508" s="87"/>
      <c r="I1508" s="87"/>
      <c r="J1508" s="87"/>
      <c r="K1508" s="87"/>
      <c r="L1508" s="87"/>
      <c r="M1508" s="87"/>
      <c r="N1508" s="87"/>
      <c r="O1508" s="87"/>
      <c r="P1508" s="87"/>
      <c r="Q1508" s="87"/>
      <c r="R1508" s="87"/>
      <c r="S1508" s="87"/>
      <c r="T1508" s="87"/>
      <c r="U1508" s="87"/>
      <c r="V1508" s="87"/>
      <c r="W1508" s="87"/>
      <c r="X1508" s="87"/>
      <c r="Y1508" s="87"/>
      <c r="Z1508" s="87"/>
      <c r="AA1508" s="87"/>
      <c r="AB1508" s="87"/>
      <c r="AC1508" s="87"/>
      <c r="AD1508" s="87"/>
      <c r="AE1508" s="87"/>
      <c r="AF1508" s="87"/>
      <c r="AG1508" s="87"/>
      <c r="AH1508" s="87"/>
    </row>
    <row r="1509" spans="1:34" ht="15" customHeight="1" x14ac:dyDescent="0.3">
      <c r="A1509" s="87"/>
      <c r="B1509" s="87"/>
      <c r="C1509" s="87"/>
      <c r="D1509" s="87"/>
      <c r="E1509" s="87"/>
      <c r="F1509" s="87"/>
      <c r="G1509" s="87"/>
      <c r="H1509" s="87"/>
      <c r="I1509" s="87"/>
      <c r="J1509" s="87"/>
      <c r="K1509" s="87"/>
      <c r="L1509" s="87"/>
      <c r="M1509" s="87"/>
      <c r="N1509" s="87"/>
      <c r="O1509" s="87"/>
      <c r="P1509" s="87"/>
      <c r="Q1509" s="87"/>
      <c r="R1509" s="87"/>
      <c r="S1509" s="87"/>
      <c r="T1509" s="87"/>
      <c r="U1509" s="87"/>
      <c r="V1509" s="87"/>
      <c r="W1509" s="87"/>
      <c r="X1509" s="87"/>
      <c r="Y1509" s="87"/>
      <c r="Z1509" s="87"/>
      <c r="AA1509" s="87"/>
      <c r="AB1509" s="87"/>
      <c r="AC1509" s="87"/>
      <c r="AD1509" s="87"/>
      <c r="AE1509" s="87"/>
      <c r="AF1509" s="87"/>
      <c r="AG1509" s="87"/>
      <c r="AH1509" s="87"/>
    </row>
    <row r="1510" spans="1:34" ht="15" customHeight="1" x14ac:dyDescent="0.3">
      <c r="A1510" s="87"/>
      <c r="B1510" s="87"/>
      <c r="C1510" s="87"/>
      <c r="D1510" s="87"/>
      <c r="E1510" s="87"/>
      <c r="F1510" s="87"/>
      <c r="G1510" s="87"/>
      <c r="H1510" s="87"/>
      <c r="I1510" s="87"/>
      <c r="J1510" s="87"/>
      <c r="K1510" s="87"/>
      <c r="L1510" s="87"/>
      <c r="M1510" s="87"/>
      <c r="N1510" s="87"/>
      <c r="O1510" s="87"/>
      <c r="P1510" s="87"/>
      <c r="Q1510" s="87"/>
      <c r="R1510" s="87"/>
      <c r="S1510" s="87"/>
      <c r="T1510" s="87"/>
      <c r="U1510" s="87"/>
      <c r="V1510" s="87"/>
      <c r="W1510" s="87"/>
      <c r="X1510" s="87"/>
      <c r="Y1510" s="87"/>
      <c r="Z1510" s="87"/>
      <c r="AA1510" s="87"/>
      <c r="AB1510" s="87"/>
      <c r="AC1510" s="87"/>
      <c r="AD1510" s="87"/>
      <c r="AE1510" s="87"/>
      <c r="AF1510" s="87"/>
      <c r="AG1510" s="87"/>
      <c r="AH1510" s="87"/>
    </row>
    <row r="1511" spans="1:34" ht="15" customHeight="1" x14ac:dyDescent="0.3">
      <c r="A1511" s="87"/>
      <c r="B1511" s="87"/>
      <c r="C1511" s="87"/>
      <c r="D1511" s="87"/>
      <c r="E1511" s="87"/>
      <c r="F1511" s="87"/>
      <c r="G1511" s="87"/>
      <c r="H1511" s="87"/>
      <c r="I1511" s="87"/>
      <c r="J1511" s="87"/>
      <c r="K1511" s="87"/>
      <c r="L1511" s="87"/>
      <c r="M1511" s="87"/>
      <c r="N1511" s="87"/>
      <c r="O1511" s="87"/>
      <c r="P1511" s="87"/>
      <c r="Q1511" s="87"/>
      <c r="R1511" s="87"/>
      <c r="S1511" s="87"/>
      <c r="T1511" s="87"/>
      <c r="U1511" s="87"/>
      <c r="V1511" s="87"/>
      <c r="W1511" s="87"/>
      <c r="X1511" s="87"/>
      <c r="Y1511" s="87"/>
      <c r="Z1511" s="87"/>
      <c r="AA1511" s="87"/>
      <c r="AB1511" s="87"/>
      <c r="AC1511" s="87"/>
      <c r="AD1511" s="87"/>
      <c r="AE1511" s="87"/>
      <c r="AF1511" s="87"/>
      <c r="AG1511" s="87"/>
      <c r="AH1511" s="87"/>
    </row>
    <row r="1512" spans="1:34" ht="15" customHeight="1" x14ac:dyDescent="0.3">
      <c r="A1512" s="87"/>
      <c r="B1512" s="87"/>
      <c r="C1512" s="87"/>
      <c r="D1512" s="87"/>
      <c r="E1512" s="87"/>
      <c r="F1512" s="87"/>
      <c r="G1512" s="87"/>
      <c r="H1512" s="87"/>
      <c r="I1512" s="87"/>
      <c r="J1512" s="87"/>
      <c r="K1512" s="87"/>
      <c r="L1512" s="87"/>
      <c r="M1512" s="87"/>
      <c r="N1512" s="87"/>
      <c r="O1512" s="87"/>
      <c r="P1512" s="87"/>
      <c r="Q1512" s="87"/>
      <c r="R1512" s="87"/>
      <c r="S1512" s="87"/>
      <c r="T1512" s="87"/>
      <c r="U1512" s="87"/>
      <c r="V1512" s="87"/>
      <c r="W1512" s="87"/>
      <c r="X1512" s="87"/>
      <c r="Y1512" s="87"/>
      <c r="Z1512" s="87"/>
      <c r="AA1512" s="87"/>
      <c r="AB1512" s="87"/>
      <c r="AC1512" s="87"/>
      <c r="AD1512" s="87"/>
      <c r="AE1512" s="87"/>
      <c r="AF1512" s="87"/>
      <c r="AG1512" s="87"/>
      <c r="AH1512" s="87"/>
    </row>
    <row r="1513" spans="1:34" ht="15" customHeight="1" x14ac:dyDescent="0.3">
      <c r="A1513" s="87"/>
      <c r="B1513" s="87"/>
      <c r="C1513" s="87"/>
      <c r="D1513" s="87"/>
      <c r="E1513" s="87"/>
      <c r="F1513" s="87"/>
      <c r="G1513" s="87"/>
      <c r="H1513" s="87"/>
      <c r="I1513" s="87"/>
      <c r="J1513" s="87"/>
      <c r="K1513" s="87"/>
      <c r="L1513" s="87"/>
      <c r="M1513" s="87"/>
      <c r="N1513" s="87"/>
      <c r="O1513" s="87"/>
      <c r="P1513" s="87"/>
      <c r="Q1513" s="87"/>
      <c r="R1513" s="87"/>
      <c r="S1513" s="87"/>
      <c r="T1513" s="87"/>
      <c r="U1513" s="87"/>
      <c r="V1513" s="87"/>
      <c r="W1513" s="87"/>
      <c r="X1513" s="87"/>
      <c r="Y1513" s="87"/>
      <c r="Z1513" s="87"/>
      <c r="AA1513" s="87"/>
      <c r="AB1513" s="87"/>
      <c r="AC1513" s="87"/>
      <c r="AD1513" s="87"/>
      <c r="AE1513" s="87"/>
      <c r="AF1513" s="87"/>
      <c r="AG1513" s="87"/>
      <c r="AH1513" s="87"/>
    </row>
    <row r="1514" spans="1:34" ht="15" customHeight="1" x14ac:dyDescent="0.3">
      <c r="A1514" s="87"/>
      <c r="B1514" s="87"/>
      <c r="C1514" s="87"/>
      <c r="D1514" s="87"/>
      <c r="E1514" s="87"/>
      <c r="F1514" s="87"/>
      <c r="G1514" s="87"/>
      <c r="H1514" s="87"/>
      <c r="I1514" s="87"/>
      <c r="J1514" s="87"/>
      <c r="K1514" s="87"/>
      <c r="L1514" s="87"/>
      <c r="M1514" s="87"/>
      <c r="N1514" s="87"/>
      <c r="O1514" s="87"/>
      <c r="P1514" s="87"/>
      <c r="Q1514" s="87"/>
      <c r="R1514" s="87"/>
      <c r="S1514" s="87"/>
      <c r="T1514" s="87"/>
      <c r="U1514" s="87"/>
      <c r="V1514" s="87"/>
      <c r="W1514" s="87"/>
      <c r="X1514" s="87"/>
      <c r="Y1514" s="87"/>
      <c r="Z1514" s="87"/>
      <c r="AA1514" s="87"/>
      <c r="AB1514" s="87"/>
      <c r="AC1514" s="87"/>
      <c r="AD1514" s="87"/>
      <c r="AE1514" s="87"/>
      <c r="AF1514" s="87"/>
      <c r="AG1514" s="87"/>
      <c r="AH1514" s="87"/>
    </row>
    <row r="1515" spans="1:34" ht="15" customHeight="1" x14ac:dyDescent="0.3">
      <c r="A1515" s="87"/>
      <c r="B1515" s="87"/>
      <c r="C1515" s="87"/>
      <c r="D1515" s="87"/>
      <c r="E1515" s="87"/>
      <c r="F1515" s="87"/>
      <c r="G1515" s="87"/>
      <c r="H1515" s="87"/>
      <c r="I1515" s="87"/>
      <c r="J1515" s="87"/>
      <c r="K1515" s="87"/>
      <c r="L1515" s="87"/>
      <c r="M1515" s="87"/>
      <c r="N1515" s="87"/>
      <c r="O1515" s="87"/>
      <c r="P1515" s="87"/>
      <c r="Q1515" s="87"/>
      <c r="R1515" s="87"/>
      <c r="S1515" s="87"/>
      <c r="T1515" s="87"/>
      <c r="U1515" s="87"/>
      <c r="V1515" s="87"/>
      <c r="W1515" s="87"/>
      <c r="X1515" s="87"/>
      <c r="Y1515" s="87"/>
      <c r="Z1515" s="87"/>
      <c r="AA1515" s="87"/>
      <c r="AB1515" s="87"/>
      <c r="AC1515" s="87"/>
      <c r="AD1515" s="87"/>
      <c r="AE1515" s="87"/>
      <c r="AF1515" s="87"/>
      <c r="AG1515" s="87"/>
      <c r="AH1515" s="87"/>
    </row>
    <row r="1516" spans="1:34" ht="15" customHeight="1" x14ac:dyDescent="0.3">
      <c r="A1516" s="87"/>
      <c r="B1516" s="87"/>
      <c r="C1516" s="87"/>
      <c r="D1516" s="87"/>
      <c r="E1516" s="87"/>
      <c r="F1516" s="87"/>
      <c r="G1516" s="87"/>
      <c r="H1516" s="87"/>
      <c r="I1516" s="87"/>
      <c r="J1516" s="87"/>
      <c r="K1516" s="87"/>
      <c r="L1516" s="87"/>
      <c r="M1516" s="87"/>
      <c r="N1516" s="87"/>
      <c r="O1516" s="87"/>
      <c r="P1516" s="87"/>
      <c r="Q1516" s="87"/>
      <c r="R1516" s="87"/>
      <c r="S1516" s="87"/>
      <c r="T1516" s="87"/>
      <c r="U1516" s="87"/>
      <c r="V1516" s="87"/>
      <c r="W1516" s="87"/>
      <c r="X1516" s="87"/>
      <c r="Y1516" s="87"/>
      <c r="Z1516" s="87"/>
      <c r="AA1516" s="87"/>
      <c r="AB1516" s="87"/>
      <c r="AC1516" s="87"/>
      <c r="AD1516" s="87"/>
      <c r="AE1516" s="87"/>
      <c r="AF1516" s="87"/>
      <c r="AG1516" s="87"/>
      <c r="AH1516" s="87"/>
    </row>
    <row r="1517" spans="1:34" ht="15" customHeight="1" x14ac:dyDescent="0.3">
      <c r="A1517" s="87"/>
      <c r="B1517" s="87"/>
      <c r="C1517" s="87"/>
      <c r="D1517" s="87"/>
      <c r="E1517" s="87"/>
      <c r="F1517" s="87"/>
      <c r="G1517" s="87"/>
      <c r="H1517" s="87"/>
      <c r="I1517" s="87"/>
      <c r="J1517" s="87"/>
      <c r="K1517" s="87"/>
      <c r="L1517" s="87"/>
      <c r="M1517" s="87"/>
      <c r="N1517" s="87"/>
      <c r="O1517" s="87"/>
      <c r="P1517" s="87"/>
      <c r="Q1517" s="87"/>
      <c r="R1517" s="87"/>
      <c r="S1517" s="87"/>
      <c r="T1517" s="87"/>
      <c r="U1517" s="87"/>
      <c r="V1517" s="87"/>
      <c r="W1517" s="87"/>
      <c r="X1517" s="87"/>
      <c r="Y1517" s="87"/>
      <c r="Z1517" s="87"/>
      <c r="AA1517" s="87"/>
      <c r="AB1517" s="87"/>
      <c r="AC1517" s="87"/>
      <c r="AD1517" s="87"/>
      <c r="AE1517" s="87"/>
      <c r="AF1517" s="87"/>
      <c r="AG1517" s="87"/>
      <c r="AH1517" s="87"/>
    </row>
    <row r="1518" spans="1:34" ht="15" customHeight="1" x14ac:dyDescent="0.3">
      <c r="A1518" s="87"/>
      <c r="B1518" s="87"/>
      <c r="C1518" s="87"/>
      <c r="D1518" s="87"/>
      <c r="E1518" s="87"/>
      <c r="F1518" s="87"/>
      <c r="G1518" s="87"/>
      <c r="H1518" s="87"/>
      <c r="I1518" s="87"/>
      <c r="J1518" s="87"/>
      <c r="K1518" s="87"/>
      <c r="L1518" s="87"/>
      <c r="M1518" s="87"/>
      <c r="N1518" s="87"/>
      <c r="O1518" s="87"/>
      <c r="P1518" s="87"/>
      <c r="Q1518" s="87"/>
      <c r="R1518" s="87"/>
      <c r="S1518" s="87"/>
      <c r="T1518" s="87"/>
      <c r="U1518" s="87"/>
      <c r="V1518" s="87"/>
      <c r="W1518" s="87"/>
      <c r="X1518" s="87"/>
      <c r="Y1518" s="87"/>
      <c r="Z1518" s="87"/>
      <c r="AA1518" s="87"/>
      <c r="AB1518" s="87"/>
      <c r="AC1518" s="87"/>
      <c r="AD1518" s="87"/>
      <c r="AE1518" s="87"/>
      <c r="AF1518" s="87"/>
      <c r="AG1518" s="87"/>
      <c r="AH1518" s="87"/>
    </row>
    <row r="1519" spans="1:34" ht="15" customHeight="1" x14ac:dyDescent="0.3">
      <c r="A1519" s="87"/>
      <c r="B1519" s="87"/>
      <c r="C1519" s="87"/>
      <c r="D1519" s="87"/>
      <c r="E1519" s="87"/>
      <c r="F1519" s="87"/>
      <c r="G1519" s="87"/>
      <c r="H1519" s="87"/>
      <c r="I1519" s="87"/>
      <c r="J1519" s="87"/>
      <c r="K1519" s="87"/>
      <c r="L1519" s="87"/>
      <c r="M1519" s="87"/>
      <c r="N1519" s="87"/>
      <c r="O1519" s="87"/>
      <c r="P1519" s="87"/>
      <c r="Q1519" s="87"/>
      <c r="R1519" s="87"/>
      <c r="S1519" s="87"/>
      <c r="T1519" s="87"/>
      <c r="U1519" s="87"/>
      <c r="V1519" s="87"/>
      <c r="W1519" s="87"/>
      <c r="X1519" s="87"/>
      <c r="Y1519" s="87"/>
      <c r="Z1519" s="87"/>
      <c r="AA1519" s="87"/>
      <c r="AB1519" s="87"/>
      <c r="AC1519" s="87"/>
      <c r="AD1519" s="87"/>
      <c r="AE1519" s="87"/>
      <c r="AF1519" s="87"/>
      <c r="AG1519" s="87"/>
      <c r="AH1519" s="87"/>
    </row>
    <row r="1520" spans="1:34" ht="15" customHeight="1" x14ac:dyDescent="0.3">
      <c r="A1520" s="87"/>
      <c r="B1520" s="87"/>
      <c r="C1520" s="87"/>
      <c r="D1520" s="87"/>
      <c r="E1520" s="87"/>
      <c r="F1520" s="87"/>
      <c r="G1520" s="87"/>
      <c r="H1520" s="87"/>
      <c r="I1520" s="87"/>
      <c r="J1520" s="87"/>
      <c r="K1520" s="87"/>
      <c r="L1520" s="87"/>
      <c r="M1520" s="87"/>
      <c r="N1520" s="87"/>
      <c r="O1520" s="87"/>
      <c r="P1520" s="87"/>
      <c r="Q1520" s="87"/>
      <c r="R1520" s="87"/>
      <c r="S1520" s="87"/>
      <c r="T1520" s="87"/>
      <c r="U1520" s="87"/>
      <c r="V1520" s="87"/>
      <c r="W1520" s="87"/>
      <c r="X1520" s="87"/>
      <c r="Y1520" s="87"/>
      <c r="Z1520" s="87"/>
      <c r="AA1520" s="87"/>
      <c r="AB1520" s="87"/>
      <c r="AC1520" s="87"/>
      <c r="AD1520" s="87"/>
      <c r="AE1520" s="87"/>
      <c r="AF1520" s="87"/>
      <c r="AG1520" s="87"/>
      <c r="AH1520" s="87"/>
    </row>
    <row r="1521" spans="1:34" ht="15" customHeight="1" x14ac:dyDescent="0.3">
      <c r="A1521" s="87"/>
      <c r="B1521" s="87"/>
      <c r="C1521" s="87"/>
      <c r="D1521" s="87"/>
      <c r="E1521" s="87"/>
      <c r="F1521" s="87"/>
      <c r="G1521" s="87"/>
      <c r="H1521" s="87"/>
      <c r="I1521" s="87"/>
      <c r="J1521" s="87"/>
      <c r="K1521" s="87"/>
      <c r="L1521" s="87"/>
      <c r="M1521" s="87"/>
      <c r="N1521" s="87"/>
      <c r="O1521" s="87"/>
      <c r="P1521" s="87"/>
      <c r="Q1521" s="87"/>
      <c r="R1521" s="87"/>
      <c r="S1521" s="87"/>
      <c r="T1521" s="87"/>
      <c r="U1521" s="87"/>
      <c r="V1521" s="87"/>
      <c r="W1521" s="87"/>
      <c r="X1521" s="87"/>
      <c r="Y1521" s="87"/>
      <c r="Z1521" s="87"/>
      <c r="AA1521" s="87"/>
      <c r="AB1521" s="87"/>
      <c r="AC1521" s="87"/>
      <c r="AD1521" s="87"/>
      <c r="AE1521" s="87"/>
      <c r="AF1521" s="87"/>
      <c r="AG1521" s="87"/>
      <c r="AH1521" s="87"/>
    </row>
    <row r="1522" spans="1:34" ht="15" customHeight="1" x14ac:dyDescent="0.3">
      <c r="A1522" s="87"/>
      <c r="B1522" s="87"/>
      <c r="C1522" s="87"/>
      <c r="D1522" s="87"/>
      <c r="E1522" s="87"/>
      <c r="F1522" s="87"/>
      <c r="G1522" s="87"/>
      <c r="H1522" s="87"/>
      <c r="I1522" s="87"/>
      <c r="J1522" s="87"/>
      <c r="K1522" s="87"/>
      <c r="L1522" s="87"/>
      <c r="M1522" s="87"/>
      <c r="N1522" s="87"/>
      <c r="O1522" s="87"/>
      <c r="P1522" s="87"/>
      <c r="Q1522" s="87"/>
      <c r="R1522" s="87"/>
      <c r="S1522" s="87"/>
      <c r="T1522" s="87"/>
      <c r="U1522" s="87"/>
      <c r="V1522" s="87"/>
      <c r="W1522" s="87"/>
      <c r="X1522" s="87"/>
      <c r="Y1522" s="87"/>
      <c r="Z1522" s="87"/>
      <c r="AA1522" s="87"/>
      <c r="AB1522" s="87"/>
      <c r="AC1522" s="87"/>
      <c r="AD1522" s="87"/>
      <c r="AE1522" s="87"/>
      <c r="AF1522" s="87"/>
      <c r="AG1522" s="87"/>
      <c r="AH1522" s="87"/>
    </row>
    <row r="1523" spans="1:34" ht="15" customHeight="1" x14ac:dyDescent="0.3">
      <c r="A1523" s="87"/>
      <c r="B1523" s="87"/>
      <c r="C1523" s="87"/>
      <c r="D1523" s="87"/>
      <c r="E1523" s="87"/>
      <c r="F1523" s="87"/>
      <c r="G1523" s="87"/>
      <c r="H1523" s="87"/>
      <c r="I1523" s="87"/>
      <c r="J1523" s="87"/>
      <c r="K1523" s="87"/>
      <c r="L1523" s="87"/>
      <c r="M1523" s="87"/>
      <c r="N1523" s="87"/>
      <c r="O1523" s="87"/>
      <c r="P1523" s="87"/>
      <c r="Q1523" s="87"/>
      <c r="R1523" s="87"/>
      <c r="S1523" s="87"/>
      <c r="T1523" s="87"/>
      <c r="U1523" s="87"/>
      <c r="V1523" s="87"/>
      <c r="W1523" s="87"/>
      <c r="X1523" s="87"/>
      <c r="Y1523" s="87"/>
      <c r="Z1523" s="87"/>
      <c r="AA1523" s="87"/>
      <c r="AB1523" s="87"/>
      <c r="AC1523" s="87"/>
      <c r="AD1523" s="87"/>
      <c r="AE1523" s="87"/>
      <c r="AF1523" s="87"/>
      <c r="AG1523" s="87"/>
      <c r="AH1523" s="87"/>
    </row>
    <row r="1524" spans="1:34" ht="15" customHeight="1" x14ac:dyDescent="0.3">
      <c r="A1524" s="87"/>
      <c r="B1524" s="87"/>
      <c r="C1524" s="87"/>
      <c r="D1524" s="87"/>
      <c r="E1524" s="87"/>
      <c r="F1524" s="87"/>
      <c r="G1524" s="87"/>
      <c r="H1524" s="87"/>
      <c r="I1524" s="87"/>
      <c r="J1524" s="87"/>
      <c r="K1524" s="87"/>
      <c r="L1524" s="87"/>
      <c r="M1524" s="87"/>
      <c r="N1524" s="87"/>
      <c r="O1524" s="87"/>
      <c r="P1524" s="87"/>
      <c r="Q1524" s="87"/>
      <c r="R1524" s="87"/>
      <c r="S1524" s="87"/>
      <c r="T1524" s="87"/>
      <c r="U1524" s="87"/>
      <c r="V1524" s="87"/>
      <c r="W1524" s="87"/>
      <c r="X1524" s="87"/>
      <c r="Y1524" s="87"/>
      <c r="Z1524" s="87"/>
      <c r="AA1524" s="87"/>
      <c r="AB1524" s="87"/>
      <c r="AC1524" s="87"/>
      <c r="AD1524" s="87"/>
      <c r="AE1524" s="87"/>
      <c r="AF1524" s="87"/>
      <c r="AG1524" s="87"/>
      <c r="AH1524" s="87"/>
    </row>
    <row r="1525" spans="1:34" ht="15" customHeight="1" x14ac:dyDescent="0.3">
      <c r="A1525" s="87"/>
      <c r="B1525" s="87"/>
      <c r="C1525" s="87"/>
      <c r="D1525" s="87"/>
      <c r="E1525" s="87"/>
      <c r="F1525" s="87"/>
      <c r="G1525" s="87"/>
      <c r="H1525" s="87"/>
      <c r="I1525" s="87"/>
      <c r="J1525" s="87"/>
      <c r="K1525" s="87"/>
      <c r="L1525" s="87"/>
      <c r="M1525" s="87"/>
      <c r="N1525" s="87"/>
      <c r="O1525" s="87"/>
      <c r="P1525" s="87"/>
      <c r="Q1525" s="87"/>
      <c r="R1525" s="87"/>
      <c r="S1525" s="87"/>
      <c r="T1525" s="87"/>
      <c r="U1525" s="87"/>
      <c r="V1525" s="87"/>
      <c r="W1525" s="87"/>
      <c r="X1525" s="87"/>
      <c r="Y1525" s="87"/>
      <c r="Z1525" s="87"/>
      <c r="AA1525" s="87"/>
      <c r="AB1525" s="87"/>
      <c r="AC1525" s="87"/>
      <c r="AD1525" s="87"/>
      <c r="AE1525" s="87"/>
      <c r="AF1525" s="87"/>
      <c r="AG1525" s="87"/>
      <c r="AH1525" s="87"/>
    </row>
    <row r="1526" spans="1:34" ht="15" customHeight="1" x14ac:dyDescent="0.3">
      <c r="A1526" s="87"/>
      <c r="B1526" s="87"/>
      <c r="C1526" s="87"/>
      <c r="D1526" s="87"/>
      <c r="E1526" s="87"/>
      <c r="F1526" s="87"/>
      <c r="G1526" s="87"/>
      <c r="H1526" s="87"/>
      <c r="I1526" s="87"/>
      <c r="J1526" s="87"/>
      <c r="K1526" s="87"/>
      <c r="L1526" s="87"/>
      <c r="M1526" s="87"/>
      <c r="N1526" s="87"/>
      <c r="O1526" s="87"/>
      <c r="P1526" s="87"/>
      <c r="Q1526" s="87"/>
      <c r="R1526" s="87"/>
      <c r="S1526" s="87"/>
      <c r="T1526" s="87"/>
      <c r="U1526" s="87"/>
      <c r="V1526" s="87"/>
      <c r="W1526" s="87"/>
      <c r="X1526" s="87"/>
      <c r="Y1526" s="87"/>
      <c r="Z1526" s="87"/>
      <c r="AA1526" s="87"/>
      <c r="AB1526" s="87"/>
      <c r="AC1526" s="87"/>
      <c r="AD1526" s="87"/>
      <c r="AE1526" s="87"/>
      <c r="AF1526" s="87"/>
      <c r="AG1526" s="87"/>
      <c r="AH1526" s="87"/>
    </row>
    <row r="1527" spans="1:34" ht="15" customHeight="1" x14ac:dyDescent="0.3">
      <c r="A1527" s="87"/>
      <c r="B1527" s="87"/>
      <c r="C1527" s="87"/>
      <c r="D1527" s="87"/>
      <c r="E1527" s="87"/>
      <c r="F1527" s="87"/>
      <c r="G1527" s="87"/>
      <c r="H1527" s="87"/>
      <c r="I1527" s="87"/>
      <c r="J1527" s="87"/>
      <c r="K1527" s="87"/>
      <c r="L1527" s="87"/>
      <c r="M1527" s="87"/>
      <c r="N1527" s="87"/>
      <c r="O1527" s="87"/>
      <c r="P1527" s="87"/>
      <c r="Q1527" s="87"/>
      <c r="R1527" s="87"/>
      <c r="S1527" s="87"/>
      <c r="T1527" s="87"/>
      <c r="U1527" s="87"/>
      <c r="V1527" s="87"/>
      <c r="W1527" s="87"/>
      <c r="X1527" s="87"/>
      <c r="Y1527" s="87"/>
      <c r="Z1527" s="87"/>
      <c r="AA1527" s="87"/>
      <c r="AB1527" s="87"/>
      <c r="AC1527" s="87"/>
      <c r="AD1527" s="87"/>
      <c r="AE1527" s="87"/>
      <c r="AF1527" s="87"/>
      <c r="AG1527" s="87"/>
      <c r="AH1527" s="87"/>
    </row>
    <row r="1528" spans="1:34" ht="15" customHeight="1" x14ac:dyDescent="0.3">
      <c r="A1528" s="87"/>
      <c r="B1528" s="87"/>
      <c r="C1528" s="87"/>
      <c r="D1528" s="87"/>
      <c r="E1528" s="87"/>
      <c r="F1528" s="87"/>
      <c r="G1528" s="87"/>
      <c r="H1528" s="87"/>
      <c r="I1528" s="87"/>
      <c r="J1528" s="87"/>
      <c r="K1528" s="87"/>
      <c r="L1528" s="87"/>
      <c r="M1528" s="87"/>
      <c r="N1528" s="87"/>
      <c r="O1528" s="87"/>
      <c r="P1528" s="87"/>
      <c r="Q1528" s="87"/>
      <c r="R1528" s="87"/>
      <c r="S1528" s="87"/>
      <c r="T1528" s="87"/>
      <c r="U1528" s="87"/>
      <c r="V1528" s="87"/>
      <c r="W1528" s="87"/>
      <c r="X1528" s="87"/>
      <c r="Y1528" s="87"/>
      <c r="Z1528" s="87"/>
      <c r="AA1528" s="87"/>
      <c r="AB1528" s="87"/>
      <c r="AC1528" s="87"/>
      <c r="AD1528" s="87"/>
      <c r="AE1528" s="87"/>
      <c r="AF1528" s="87"/>
      <c r="AG1528" s="87"/>
      <c r="AH1528" s="87"/>
    </row>
    <row r="1529" spans="1:34" ht="15" customHeight="1" x14ac:dyDescent="0.3">
      <c r="A1529" s="87"/>
      <c r="B1529" s="87"/>
      <c r="C1529" s="87"/>
      <c r="D1529" s="87"/>
      <c r="E1529" s="87"/>
      <c r="F1529" s="87"/>
      <c r="G1529" s="87"/>
      <c r="H1529" s="87"/>
      <c r="I1529" s="87"/>
      <c r="J1529" s="87"/>
      <c r="K1529" s="87"/>
      <c r="L1529" s="87"/>
      <c r="M1529" s="87"/>
      <c r="N1529" s="87"/>
      <c r="O1529" s="87"/>
      <c r="P1529" s="87"/>
      <c r="Q1529" s="87"/>
      <c r="R1529" s="87"/>
      <c r="S1529" s="87"/>
      <c r="T1529" s="87"/>
      <c r="U1529" s="87"/>
      <c r="V1529" s="87"/>
      <c r="W1529" s="87"/>
      <c r="X1529" s="87"/>
      <c r="Y1529" s="87"/>
      <c r="Z1529" s="87"/>
      <c r="AA1529" s="87"/>
      <c r="AB1529" s="87"/>
      <c r="AC1529" s="87"/>
      <c r="AD1529" s="87"/>
      <c r="AE1529" s="87"/>
      <c r="AF1529" s="87"/>
      <c r="AG1529" s="87"/>
      <c r="AH1529" s="87"/>
    </row>
    <row r="1530" spans="1:34" ht="15" customHeight="1" x14ac:dyDescent="0.3">
      <c r="A1530" s="87"/>
      <c r="B1530" s="87"/>
      <c r="C1530" s="87"/>
      <c r="D1530" s="87"/>
      <c r="E1530" s="87"/>
      <c r="F1530" s="87"/>
      <c r="G1530" s="87"/>
      <c r="H1530" s="87"/>
      <c r="I1530" s="87"/>
      <c r="J1530" s="87"/>
      <c r="K1530" s="87"/>
      <c r="L1530" s="87"/>
      <c r="M1530" s="87"/>
      <c r="N1530" s="87"/>
      <c r="O1530" s="87"/>
      <c r="P1530" s="87"/>
      <c r="Q1530" s="87"/>
      <c r="R1530" s="87"/>
      <c r="S1530" s="87"/>
      <c r="T1530" s="87"/>
      <c r="U1530" s="87"/>
      <c r="V1530" s="87"/>
      <c r="W1530" s="87"/>
      <c r="X1530" s="87"/>
      <c r="Y1530" s="87"/>
      <c r="Z1530" s="87"/>
      <c r="AA1530" s="87"/>
      <c r="AB1530" s="87"/>
      <c r="AC1530" s="87"/>
      <c r="AD1530" s="87"/>
      <c r="AE1530" s="87"/>
      <c r="AF1530" s="87"/>
      <c r="AG1530" s="87"/>
      <c r="AH1530" s="87"/>
    </row>
    <row r="1531" spans="1:34" ht="15" customHeight="1" x14ac:dyDescent="0.3">
      <c r="A1531" s="87"/>
      <c r="B1531" s="87"/>
      <c r="C1531" s="87"/>
      <c r="D1531" s="87"/>
      <c r="E1531" s="87"/>
      <c r="F1531" s="87"/>
      <c r="G1531" s="87"/>
      <c r="H1531" s="87"/>
      <c r="I1531" s="87"/>
      <c r="J1531" s="87"/>
      <c r="K1531" s="87"/>
      <c r="L1531" s="87"/>
      <c r="M1531" s="87"/>
      <c r="N1531" s="87"/>
      <c r="O1531" s="87"/>
      <c r="P1531" s="87"/>
      <c r="Q1531" s="87"/>
      <c r="R1531" s="87"/>
      <c r="S1531" s="87"/>
      <c r="T1531" s="87"/>
      <c r="U1531" s="87"/>
      <c r="V1531" s="87"/>
      <c r="W1531" s="87"/>
      <c r="X1531" s="87"/>
      <c r="Y1531" s="87"/>
      <c r="Z1531" s="87"/>
      <c r="AA1531" s="87"/>
      <c r="AB1531" s="87"/>
      <c r="AC1531" s="87"/>
      <c r="AD1531" s="87"/>
      <c r="AE1531" s="87"/>
      <c r="AF1531" s="87"/>
      <c r="AG1531" s="87"/>
      <c r="AH1531" s="87"/>
    </row>
    <row r="1532" spans="1:34" ht="15" customHeight="1" x14ac:dyDescent="0.3">
      <c r="A1532" s="87"/>
      <c r="B1532" s="87"/>
      <c r="C1532" s="87"/>
      <c r="D1532" s="87"/>
      <c r="E1532" s="87"/>
      <c r="F1532" s="87"/>
      <c r="G1532" s="87"/>
      <c r="H1532" s="87"/>
      <c r="I1532" s="87"/>
      <c r="J1532" s="87"/>
      <c r="K1532" s="87"/>
      <c r="L1532" s="87"/>
      <c r="M1532" s="87"/>
      <c r="N1532" s="87"/>
      <c r="O1532" s="87"/>
      <c r="P1532" s="87"/>
      <c r="Q1532" s="87"/>
      <c r="R1532" s="87"/>
      <c r="S1532" s="87"/>
      <c r="T1532" s="87"/>
      <c r="U1532" s="87"/>
      <c r="V1532" s="87"/>
      <c r="W1532" s="87"/>
      <c r="X1532" s="87"/>
      <c r="Y1532" s="87"/>
      <c r="Z1532" s="87"/>
      <c r="AA1532" s="87"/>
      <c r="AB1532" s="87"/>
      <c r="AC1532" s="87"/>
      <c r="AD1532" s="87"/>
      <c r="AE1532" s="87"/>
      <c r="AF1532" s="87"/>
      <c r="AG1532" s="87"/>
      <c r="AH1532" s="87"/>
    </row>
    <row r="1533" spans="1:34" ht="15" customHeight="1" x14ac:dyDescent="0.3">
      <c r="A1533" s="87"/>
      <c r="B1533" s="87"/>
      <c r="C1533" s="87"/>
      <c r="D1533" s="87"/>
      <c r="E1533" s="87"/>
      <c r="F1533" s="87"/>
      <c r="G1533" s="87"/>
      <c r="H1533" s="87"/>
      <c r="I1533" s="87"/>
      <c r="J1533" s="87"/>
      <c r="K1533" s="87"/>
      <c r="L1533" s="87"/>
      <c r="M1533" s="87"/>
      <c r="N1533" s="87"/>
      <c r="O1533" s="87"/>
      <c r="P1533" s="87"/>
      <c r="Q1533" s="87"/>
      <c r="R1533" s="87"/>
      <c r="S1533" s="87"/>
      <c r="T1533" s="87"/>
      <c r="U1533" s="87"/>
      <c r="V1533" s="87"/>
      <c r="W1533" s="87"/>
      <c r="X1533" s="87"/>
      <c r="Y1533" s="87"/>
      <c r="Z1533" s="87"/>
      <c r="AA1533" s="87"/>
      <c r="AB1533" s="87"/>
      <c r="AC1533" s="87"/>
      <c r="AD1533" s="87"/>
      <c r="AE1533" s="87"/>
      <c r="AF1533" s="87"/>
      <c r="AG1533" s="87"/>
      <c r="AH1533" s="87"/>
    </row>
    <row r="1534" spans="1:34" ht="15" customHeight="1" x14ac:dyDescent="0.3">
      <c r="A1534" s="87"/>
      <c r="B1534" s="87"/>
      <c r="C1534" s="87"/>
      <c r="D1534" s="87"/>
      <c r="E1534" s="87"/>
      <c r="F1534" s="87"/>
      <c r="G1534" s="87"/>
      <c r="H1534" s="87"/>
      <c r="I1534" s="87"/>
      <c r="J1534" s="87"/>
      <c r="K1534" s="87"/>
      <c r="L1534" s="87"/>
      <c r="M1534" s="87"/>
      <c r="N1534" s="87"/>
      <c r="O1534" s="87"/>
      <c r="P1534" s="87"/>
      <c r="Q1534" s="87"/>
      <c r="R1534" s="87"/>
      <c r="S1534" s="87"/>
      <c r="T1534" s="87"/>
      <c r="U1534" s="87"/>
      <c r="V1534" s="87"/>
      <c r="W1534" s="87"/>
      <c r="X1534" s="87"/>
      <c r="Y1534" s="87"/>
      <c r="Z1534" s="87"/>
      <c r="AA1534" s="87"/>
      <c r="AB1534" s="87"/>
      <c r="AC1534" s="87"/>
      <c r="AD1534" s="87"/>
      <c r="AE1534" s="87"/>
      <c r="AF1534" s="87"/>
      <c r="AG1534" s="87"/>
      <c r="AH1534" s="87"/>
    </row>
    <row r="1535" spans="1:34" ht="15" customHeight="1" x14ac:dyDescent="0.3">
      <c r="A1535" s="87"/>
      <c r="B1535" s="87"/>
      <c r="C1535" s="87"/>
      <c r="D1535" s="87"/>
      <c r="E1535" s="87"/>
      <c r="F1535" s="87"/>
      <c r="G1535" s="87"/>
      <c r="H1535" s="87"/>
      <c r="I1535" s="87"/>
      <c r="J1535" s="87"/>
      <c r="K1535" s="87"/>
      <c r="L1535" s="87"/>
      <c r="M1535" s="87"/>
      <c r="N1535" s="87"/>
      <c r="O1535" s="87"/>
      <c r="P1535" s="87"/>
      <c r="Q1535" s="87"/>
      <c r="R1535" s="87"/>
      <c r="S1535" s="87"/>
      <c r="T1535" s="87"/>
      <c r="U1535" s="87"/>
      <c r="V1535" s="87"/>
      <c r="W1535" s="87"/>
      <c r="X1535" s="87"/>
      <c r="Y1535" s="87"/>
      <c r="Z1535" s="87"/>
      <c r="AA1535" s="87"/>
      <c r="AB1535" s="87"/>
      <c r="AC1535" s="87"/>
      <c r="AD1535" s="87"/>
      <c r="AE1535" s="87"/>
      <c r="AF1535" s="87"/>
      <c r="AG1535" s="87"/>
      <c r="AH1535" s="87"/>
    </row>
    <row r="1536" spans="1:34" ht="15" customHeight="1" x14ac:dyDescent="0.3">
      <c r="A1536" s="87"/>
      <c r="B1536" s="87"/>
      <c r="C1536" s="87"/>
      <c r="D1536" s="87"/>
      <c r="E1536" s="87"/>
      <c r="F1536" s="87"/>
      <c r="G1536" s="87"/>
      <c r="H1536" s="87"/>
      <c r="I1536" s="87"/>
      <c r="J1536" s="87"/>
      <c r="K1536" s="87"/>
      <c r="L1536" s="87"/>
      <c r="M1536" s="87"/>
      <c r="N1536" s="87"/>
      <c r="O1536" s="87"/>
      <c r="P1536" s="87"/>
      <c r="Q1536" s="87"/>
      <c r="R1536" s="87"/>
      <c r="S1536" s="87"/>
      <c r="T1536" s="87"/>
      <c r="U1536" s="87"/>
      <c r="V1536" s="87"/>
      <c r="W1536" s="87"/>
      <c r="X1536" s="87"/>
      <c r="Y1536" s="87"/>
      <c r="Z1536" s="87"/>
      <c r="AA1536" s="87"/>
      <c r="AB1536" s="87"/>
      <c r="AC1536" s="87"/>
      <c r="AD1536" s="87"/>
      <c r="AE1536" s="87"/>
      <c r="AF1536" s="87"/>
      <c r="AG1536" s="87"/>
      <c r="AH1536" s="87"/>
    </row>
    <row r="1537" spans="1:34" ht="15" customHeight="1" x14ac:dyDescent="0.3">
      <c r="A1537" s="87"/>
      <c r="B1537" s="87"/>
      <c r="C1537" s="87"/>
      <c r="D1537" s="87"/>
      <c r="E1537" s="87"/>
      <c r="F1537" s="87"/>
      <c r="G1537" s="87"/>
      <c r="H1537" s="87"/>
      <c r="I1537" s="87"/>
      <c r="J1537" s="87"/>
      <c r="K1537" s="87"/>
      <c r="L1537" s="87"/>
      <c r="M1537" s="87"/>
      <c r="N1537" s="87"/>
      <c r="O1537" s="87"/>
      <c r="P1537" s="87"/>
      <c r="Q1537" s="87"/>
      <c r="R1537" s="87"/>
      <c r="S1537" s="87"/>
      <c r="T1537" s="87"/>
      <c r="U1537" s="87"/>
      <c r="V1537" s="87"/>
      <c r="W1537" s="87"/>
      <c r="X1537" s="87"/>
      <c r="Y1537" s="87"/>
      <c r="Z1537" s="87"/>
      <c r="AA1537" s="87"/>
      <c r="AB1537" s="87"/>
      <c r="AC1537" s="87"/>
      <c r="AD1537" s="87"/>
      <c r="AE1537" s="87"/>
      <c r="AF1537" s="87"/>
      <c r="AG1537" s="87"/>
      <c r="AH1537" s="87"/>
    </row>
    <row r="1538" spans="1:34" ht="15" customHeight="1" x14ac:dyDescent="0.3">
      <c r="A1538" s="87"/>
      <c r="B1538" s="87"/>
      <c r="C1538" s="87"/>
      <c r="D1538" s="87"/>
      <c r="E1538" s="87"/>
      <c r="F1538" s="87"/>
      <c r="G1538" s="87"/>
      <c r="H1538" s="87"/>
      <c r="I1538" s="87"/>
      <c r="J1538" s="87"/>
      <c r="K1538" s="87"/>
      <c r="L1538" s="87"/>
      <c r="M1538" s="87"/>
      <c r="N1538" s="87"/>
      <c r="O1538" s="87"/>
      <c r="P1538" s="87"/>
      <c r="Q1538" s="87"/>
      <c r="R1538" s="87"/>
      <c r="S1538" s="87"/>
      <c r="T1538" s="87"/>
      <c r="U1538" s="87"/>
      <c r="V1538" s="87"/>
      <c r="W1538" s="87"/>
      <c r="X1538" s="87"/>
      <c r="Y1538" s="87"/>
      <c r="Z1538" s="87"/>
      <c r="AA1538" s="87"/>
      <c r="AB1538" s="87"/>
      <c r="AC1538" s="87"/>
      <c r="AD1538" s="87"/>
      <c r="AE1538" s="87"/>
      <c r="AF1538" s="87"/>
      <c r="AG1538" s="87"/>
      <c r="AH1538" s="87"/>
    </row>
    <row r="1539" spans="1:34" ht="15" customHeight="1" x14ac:dyDescent="0.3">
      <c r="A1539" s="87"/>
      <c r="B1539" s="87"/>
      <c r="C1539" s="87"/>
      <c r="D1539" s="87"/>
      <c r="E1539" s="87"/>
      <c r="F1539" s="87"/>
      <c r="G1539" s="87"/>
      <c r="H1539" s="87"/>
      <c r="I1539" s="87"/>
      <c r="J1539" s="87"/>
      <c r="K1539" s="87"/>
      <c r="L1539" s="87"/>
      <c r="M1539" s="87"/>
      <c r="N1539" s="87"/>
      <c r="O1539" s="87"/>
      <c r="P1539" s="87"/>
      <c r="Q1539" s="87"/>
      <c r="R1539" s="87"/>
      <c r="S1539" s="87"/>
      <c r="T1539" s="87"/>
      <c r="U1539" s="87"/>
      <c r="V1539" s="87"/>
      <c r="W1539" s="87"/>
      <c r="X1539" s="87"/>
      <c r="Y1539" s="87"/>
      <c r="Z1539" s="87"/>
      <c r="AA1539" s="87"/>
      <c r="AB1539" s="87"/>
      <c r="AC1539" s="87"/>
      <c r="AD1539" s="87"/>
      <c r="AE1539" s="87"/>
      <c r="AF1539" s="87"/>
      <c r="AG1539" s="87"/>
      <c r="AH1539" s="87"/>
    </row>
    <row r="1540" spans="1:34" ht="15" customHeight="1" x14ac:dyDescent="0.3">
      <c r="A1540" s="87"/>
      <c r="B1540" s="87"/>
      <c r="C1540" s="87"/>
      <c r="D1540" s="87"/>
      <c r="E1540" s="87"/>
      <c r="F1540" s="87"/>
      <c r="G1540" s="87"/>
      <c r="H1540" s="87"/>
      <c r="I1540" s="87"/>
      <c r="J1540" s="87"/>
      <c r="K1540" s="87"/>
      <c r="L1540" s="87"/>
      <c r="M1540" s="87"/>
      <c r="N1540" s="87"/>
      <c r="O1540" s="87"/>
      <c r="P1540" s="87"/>
      <c r="Q1540" s="87"/>
      <c r="R1540" s="87"/>
      <c r="S1540" s="87"/>
      <c r="T1540" s="87"/>
      <c r="U1540" s="87"/>
      <c r="V1540" s="87"/>
      <c r="W1540" s="87"/>
      <c r="X1540" s="87"/>
      <c r="Y1540" s="87"/>
      <c r="Z1540" s="87"/>
      <c r="AA1540" s="87"/>
      <c r="AB1540" s="87"/>
      <c r="AC1540" s="87"/>
      <c r="AD1540" s="87"/>
      <c r="AE1540" s="87"/>
      <c r="AF1540" s="87"/>
      <c r="AG1540" s="87"/>
      <c r="AH1540" s="87"/>
    </row>
    <row r="1541" spans="1:34" ht="15" customHeight="1" x14ac:dyDescent="0.3">
      <c r="A1541" s="87"/>
      <c r="B1541" s="87"/>
      <c r="C1541" s="87"/>
      <c r="D1541" s="87"/>
      <c r="E1541" s="87"/>
      <c r="F1541" s="87"/>
      <c r="G1541" s="87"/>
      <c r="H1541" s="87"/>
      <c r="I1541" s="87"/>
      <c r="J1541" s="87"/>
      <c r="K1541" s="87"/>
      <c r="L1541" s="87"/>
      <c r="M1541" s="87"/>
      <c r="N1541" s="87"/>
      <c r="O1541" s="87"/>
      <c r="P1541" s="87"/>
      <c r="Q1541" s="87"/>
      <c r="R1541" s="87"/>
      <c r="S1541" s="87"/>
      <c r="T1541" s="87"/>
      <c r="U1541" s="87"/>
      <c r="V1541" s="87"/>
      <c r="W1541" s="87"/>
      <c r="X1541" s="87"/>
      <c r="Y1541" s="87"/>
      <c r="Z1541" s="87"/>
      <c r="AA1541" s="87"/>
      <c r="AB1541" s="87"/>
      <c r="AC1541" s="87"/>
      <c r="AD1541" s="87"/>
      <c r="AE1541" s="87"/>
      <c r="AF1541" s="87"/>
      <c r="AG1541" s="87"/>
      <c r="AH1541" s="87"/>
    </row>
    <row r="1542" spans="1:34" ht="15" customHeight="1" x14ac:dyDescent="0.3">
      <c r="A1542" s="87"/>
      <c r="B1542" s="87"/>
      <c r="C1542" s="87"/>
      <c r="D1542" s="87"/>
      <c r="E1542" s="87"/>
      <c r="F1542" s="87"/>
      <c r="G1542" s="87"/>
      <c r="H1542" s="87"/>
      <c r="I1542" s="87"/>
      <c r="J1542" s="87"/>
      <c r="K1542" s="87"/>
      <c r="L1542" s="87"/>
      <c r="M1542" s="87"/>
      <c r="N1542" s="87"/>
      <c r="O1542" s="87"/>
      <c r="P1542" s="87"/>
      <c r="Q1542" s="87"/>
      <c r="R1542" s="87"/>
      <c r="S1542" s="87"/>
      <c r="T1542" s="87"/>
      <c r="U1542" s="87"/>
      <c r="V1542" s="87"/>
      <c r="W1542" s="87"/>
      <c r="X1542" s="87"/>
      <c r="Y1542" s="87"/>
      <c r="Z1542" s="87"/>
      <c r="AA1542" s="87"/>
      <c r="AB1542" s="87"/>
      <c r="AC1542" s="87"/>
      <c r="AD1542" s="87"/>
      <c r="AE1542" s="87"/>
      <c r="AF1542" s="87"/>
      <c r="AG1542" s="87"/>
      <c r="AH1542" s="87"/>
    </row>
    <row r="1543" spans="1:34" ht="15" customHeight="1" x14ac:dyDescent="0.3">
      <c r="A1543" s="87"/>
      <c r="B1543" s="87"/>
      <c r="C1543" s="87"/>
      <c r="D1543" s="87"/>
      <c r="E1543" s="87"/>
      <c r="F1543" s="87"/>
      <c r="G1543" s="87"/>
      <c r="H1543" s="87"/>
      <c r="I1543" s="87"/>
      <c r="J1543" s="87"/>
      <c r="K1543" s="87"/>
      <c r="L1543" s="87"/>
      <c r="M1543" s="87"/>
      <c r="N1543" s="87"/>
      <c r="O1543" s="87"/>
      <c r="P1543" s="87"/>
      <c r="Q1543" s="87"/>
      <c r="R1543" s="87"/>
      <c r="S1543" s="87"/>
      <c r="T1543" s="87"/>
      <c r="U1543" s="87"/>
      <c r="V1543" s="87"/>
      <c r="W1543" s="87"/>
      <c r="X1543" s="87"/>
      <c r="Y1543" s="87"/>
      <c r="Z1543" s="87"/>
      <c r="AA1543" s="87"/>
      <c r="AB1543" s="87"/>
      <c r="AC1543" s="87"/>
      <c r="AD1543" s="87"/>
      <c r="AE1543" s="87"/>
      <c r="AF1543" s="87"/>
      <c r="AG1543" s="87"/>
      <c r="AH1543" s="87"/>
    </row>
    <row r="1544" spans="1:34" ht="15" customHeight="1" x14ac:dyDescent="0.3">
      <c r="A1544" s="87"/>
      <c r="B1544" s="87"/>
      <c r="C1544" s="87"/>
      <c r="D1544" s="87"/>
      <c r="E1544" s="87"/>
      <c r="F1544" s="87"/>
      <c r="G1544" s="87"/>
      <c r="H1544" s="87"/>
      <c r="I1544" s="87"/>
      <c r="J1544" s="87"/>
      <c r="K1544" s="87"/>
      <c r="L1544" s="87"/>
      <c r="M1544" s="87"/>
      <c r="N1544" s="87"/>
      <c r="O1544" s="87"/>
      <c r="P1544" s="87"/>
      <c r="Q1544" s="87"/>
      <c r="R1544" s="87"/>
      <c r="S1544" s="87"/>
      <c r="T1544" s="87"/>
      <c r="U1544" s="87"/>
      <c r="V1544" s="87"/>
      <c r="W1544" s="87"/>
      <c r="X1544" s="87"/>
      <c r="Y1544" s="87"/>
      <c r="Z1544" s="87"/>
      <c r="AA1544" s="87"/>
      <c r="AB1544" s="87"/>
      <c r="AC1544" s="87"/>
      <c r="AD1544" s="87"/>
      <c r="AE1544" s="87"/>
      <c r="AF1544" s="87"/>
      <c r="AG1544" s="87"/>
      <c r="AH1544" s="87"/>
    </row>
    <row r="1545" spans="1:34" ht="15" customHeight="1" x14ac:dyDescent="0.3">
      <c r="A1545" s="87"/>
      <c r="B1545" s="87"/>
      <c r="C1545" s="87"/>
      <c r="D1545" s="87"/>
      <c r="E1545" s="87"/>
      <c r="F1545" s="87"/>
      <c r="G1545" s="87"/>
      <c r="H1545" s="87"/>
      <c r="I1545" s="87"/>
      <c r="J1545" s="87"/>
      <c r="K1545" s="87"/>
      <c r="L1545" s="87"/>
      <c r="M1545" s="87"/>
      <c r="N1545" s="87"/>
      <c r="O1545" s="87"/>
      <c r="P1545" s="87"/>
      <c r="Q1545" s="87"/>
      <c r="R1545" s="87"/>
      <c r="S1545" s="87"/>
      <c r="T1545" s="87"/>
      <c r="U1545" s="87"/>
      <c r="V1545" s="87"/>
      <c r="W1545" s="87"/>
      <c r="X1545" s="87"/>
      <c r="Y1545" s="87"/>
      <c r="Z1545" s="87"/>
      <c r="AA1545" s="87"/>
      <c r="AB1545" s="87"/>
      <c r="AC1545" s="87"/>
      <c r="AD1545" s="87"/>
      <c r="AE1545" s="87"/>
      <c r="AF1545" s="87"/>
      <c r="AG1545" s="87"/>
      <c r="AH1545" s="87"/>
    </row>
    <row r="1546" spans="1:34" ht="15" customHeight="1" x14ac:dyDescent="0.3">
      <c r="A1546" s="87"/>
      <c r="B1546" s="87"/>
      <c r="C1546" s="87"/>
      <c r="D1546" s="87"/>
      <c r="E1546" s="87"/>
      <c r="F1546" s="87"/>
      <c r="G1546" s="87"/>
      <c r="H1546" s="87"/>
      <c r="I1546" s="87"/>
      <c r="J1546" s="87"/>
      <c r="K1546" s="87"/>
      <c r="L1546" s="87"/>
      <c r="M1546" s="87"/>
      <c r="N1546" s="87"/>
      <c r="O1546" s="87"/>
      <c r="P1546" s="87"/>
      <c r="Q1546" s="87"/>
      <c r="R1546" s="87"/>
      <c r="S1546" s="87"/>
      <c r="T1546" s="87"/>
      <c r="U1546" s="87"/>
      <c r="V1546" s="87"/>
      <c r="W1546" s="87"/>
      <c r="X1546" s="87"/>
      <c r="Y1546" s="87"/>
      <c r="Z1546" s="87"/>
      <c r="AA1546" s="87"/>
      <c r="AB1546" s="87"/>
      <c r="AC1546" s="87"/>
      <c r="AD1546" s="87"/>
      <c r="AE1546" s="87"/>
      <c r="AF1546" s="87"/>
      <c r="AG1546" s="87"/>
      <c r="AH1546" s="87"/>
    </row>
    <row r="1547" spans="1:34" ht="15" customHeight="1" x14ac:dyDescent="0.3">
      <c r="A1547" s="87"/>
      <c r="B1547" s="87"/>
      <c r="C1547" s="87"/>
      <c r="D1547" s="87"/>
      <c r="E1547" s="87"/>
      <c r="F1547" s="87"/>
      <c r="G1547" s="87"/>
      <c r="H1547" s="87"/>
      <c r="I1547" s="87"/>
      <c r="J1547" s="87"/>
      <c r="K1547" s="87"/>
      <c r="L1547" s="87"/>
      <c r="M1547" s="87"/>
      <c r="N1547" s="87"/>
      <c r="O1547" s="87"/>
      <c r="P1547" s="87"/>
      <c r="Q1547" s="87"/>
      <c r="R1547" s="87"/>
      <c r="S1547" s="87"/>
      <c r="T1547" s="87"/>
      <c r="U1547" s="87"/>
      <c r="V1547" s="87"/>
      <c r="W1547" s="87"/>
      <c r="X1547" s="87"/>
      <c r="Y1547" s="87"/>
      <c r="Z1547" s="87"/>
      <c r="AA1547" s="87"/>
      <c r="AB1547" s="87"/>
      <c r="AC1547" s="87"/>
      <c r="AD1547" s="87"/>
      <c r="AE1547" s="87"/>
      <c r="AF1547" s="87"/>
      <c r="AG1547" s="87"/>
      <c r="AH1547" s="87"/>
    </row>
    <row r="1548" spans="1:34" ht="15" customHeight="1" x14ac:dyDescent="0.3">
      <c r="A1548" s="87"/>
      <c r="B1548" s="87"/>
      <c r="C1548" s="87"/>
      <c r="D1548" s="87"/>
      <c r="E1548" s="87"/>
      <c r="F1548" s="87"/>
      <c r="G1548" s="87"/>
      <c r="H1548" s="87"/>
      <c r="I1548" s="87"/>
      <c r="J1548" s="87"/>
      <c r="K1548" s="87"/>
      <c r="L1548" s="87"/>
      <c r="M1548" s="87"/>
      <c r="N1548" s="87"/>
      <c r="O1548" s="87"/>
      <c r="P1548" s="87"/>
      <c r="Q1548" s="87"/>
      <c r="R1548" s="87"/>
      <c r="S1548" s="87"/>
      <c r="T1548" s="87"/>
      <c r="U1548" s="87"/>
      <c r="V1548" s="87"/>
      <c r="W1548" s="87"/>
      <c r="X1548" s="87"/>
      <c r="Y1548" s="87"/>
      <c r="Z1548" s="87"/>
      <c r="AA1548" s="87"/>
      <c r="AB1548" s="87"/>
      <c r="AC1548" s="87"/>
      <c r="AD1548" s="87"/>
      <c r="AE1548" s="87"/>
      <c r="AF1548" s="87"/>
      <c r="AG1548" s="87"/>
      <c r="AH1548" s="87"/>
    </row>
    <row r="1549" spans="1:34" ht="15" customHeight="1" x14ac:dyDescent="0.3">
      <c r="A1549" s="87"/>
      <c r="B1549" s="87"/>
      <c r="C1549" s="87"/>
      <c r="D1549" s="87"/>
      <c r="E1549" s="87"/>
      <c r="F1549" s="87"/>
      <c r="G1549" s="87"/>
      <c r="H1549" s="87"/>
      <c r="I1549" s="87"/>
      <c r="J1549" s="87"/>
      <c r="K1549" s="87"/>
      <c r="L1549" s="87"/>
      <c r="M1549" s="87"/>
      <c r="N1549" s="87"/>
      <c r="O1549" s="87"/>
      <c r="P1549" s="87"/>
      <c r="Q1549" s="87"/>
      <c r="R1549" s="87"/>
      <c r="S1549" s="87"/>
      <c r="T1549" s="87"/>
      <c r="U1549" s="87"/>
      <c r="V1549" s="87"/>
      <c r="W1549" s="87"/>
      <c r="X1549" s="87"/>
      <c r="Y1549" s="87"/>
      <c r="Z1549" s="87"/>
      <c r="AA1549" s="87"/>
      <c r="AB1549" s="87"/>
      <c r="AC1549" s="87"/>
      <c r="AD1549" s="87"/>
      <c r="AE1549" s="87"/>
      <c r="AF1549" s="87"/>
      <c r="AG1549" s="87"/>
      <c r="AH1549" s="87"/>
    </row>
    <row r="1550" spans="1:34" ht="15" customHeight="1" x14ac:dyDescent="0.3">
      <c r="A1550" s="87"/>
      <c r="B1550" s="87"/>
      <c r="C1550" s="87"/>
      <c r="D1550" s="87"/>
      <c r="E1550" s="87"/>
      <c r="F1550" s="87"/>
      <c r="G1550" s="87"/>
      <c r="H1550" s="87"/>
      <c r="I1550" s="87"/>
      <c r="J1550" s="87"/>
      <c r="K1550" s="87"/>
      <c r="L1550" s="87"/>
      <c r="M1550" s="87"/>
      <c r="N1550" s="87"/>
      <c r="O1550" s="87"/>
      <c r="P1550" s="87"/>
      <c r="Q1550" s="87"/>
      <c r="R1550" s="87"/>
      <c r="S1550" s="87"/>
      <c r="T1550" s="87"/>
      <c r="U1550" s="87"/>
      <c r="V1550" s="87"/>
      <c r="W1550" s="87"/>
      <c r="X1550" s="87"/>
      <c r="Y1550" s="87"/>
      <c r="Z1550" s="87"/>
      <c r="AA1550" s="87"/>
      <c r="AB1550" s="87"/>
      <c r="AC1550" s="87"/>
      <c r="AD1550" s="87"/>
      <c r="AE1550" s="87"/>
      <c r="AF1550" s="87"/>
      <c r="AG1550" s="87"/>
      <c r="AH1550" s="87"/>
    </row>
    <row r="1551" spans="1:34" ht="15" customHeight="1" x14ac:dyDescent="0.3">
      <c r="A1551" s="87"/>
      <c r="B1551" s="87"/>
      <c r="C1551" s="87"/>
      <c r="D1551" s="87"/>
      <c r="E1551" s="87"/>
      <c r="F1551" s="87"/>
      <c r="G1551" s="87"/>
      <c r="H1551" s="87"/>
      <c r="I1551" s="87"/>
      <c r="J1551" s="87"/>
      <c r="K1551" s="87"/>
      <c r="L1551" s="87"/>
      <c r="M1551" s="87"/>
      <c r="N1551" s="87"/>
      <c r="O1551" s="87"/>
      <c r="P1551" s="87"/>
      <c r="Q1551" s="87"/>
      <c r="R1551" s="87"/>
      <c r="S1551" s="87"/>
      <c r="T1551" s="87"/>
      <c r="U1551" s="87"/>
      <c r="V1551" s="87"/>
      <c r="W1551" s="87"/>
      <c r="X1551" s="87"/>
      <c r="Y1551" s="87"/>
      <c r="Z1551" s="87"/>
      <c r="AA1551" s="87"/>
      <c r="AB1551" s="87"/>
      <c r="AC1551" s="87"/>
      <c r="AD1551" s="87"/>
      <c r="AE1551" s="87"/>
      <c r="AF1551" s="87"/>
      <c r="AG1551" s="87"/>
      <c r="AH1551" s="87"/>
    </row>
    <row r="1552" spans="1:34" ht="15" customHeight="1" x14ac:dyDescent="0.3">
      <c r="A1552" s="87"/>
      <c r="B1552" s="87"/>
      <c r="C1552" s="87"/>
      <c r="D1552" s="87"/>
      <c r="E1552" s="87"/>
      <c r="F1552" s="87"/>
      <c r="G1552" s="87"/>
      <c r="H1552" s="87"/>
      <c r="I1552" s="87"/>
      <c r="J1552" s="87"/>
      <c r="K1552" s="87"/>
      <c r="L1552" s="87"/>
      <c r="M1552" s="87"/>
      <c r="N1552" s="87"/>
      <c r="O1552" s="87"/>
      <c r="P1552" s="87"/>
      <c r="Q1552" s="87"/>
      <c r="R1552" s="87"/>
      <c r="S1552" s="87"/>
      <c r="T1552" s="87"/>
      <c r="U1552" s="87"/>
      <c r="V1552" s="87"/>
      <c r="W1552" s="87"/>
      <c r="X1552" s="87"/>
      <c r="Y1552" s="87"/>
      <c r="Z1552" s="87"/>
      <c r="AA1552" s="87"/>
      <c r="AB1552" s="87"/>
      <c r="AC1552" s="87"/>
      <c r="AD1552" s="87"/>
      <c r="AE1552" s="87"/>
      <c r="AF1552" s="87"/>
      <c r="AG1552" s="87"/>
      <c r="AH1552" s="87"/>
    </row>
    <row r="1553" spans="1:34" ht="15" customHeight="1" x14ac:dyDescent="0.3">
      <c r="A1553" s="87"/>
      <c r="B1553" s="87"/>
      <c r="C1553" s="87"/>
      <c r="D1553" s="87"/>
      <c r="E1553" s="87"/>
      <c r="F1553" s="87"/>
      <c r="G1553" s="87"/>
      <c r="H1553" s="87"/>
      <c r="I1553" s="87"/>
      <c r="J1553" s="87"/>
      <c r="K1553" s="87"/>
      <c r="L1553" s="87"/>
      <c r="M1553" s="87"/>
      <c r="N1553" s="87"/>
      <c r="O1553" s="87"/>
      <c r="P1553" s="87"/>
      <c r="Q1553" s="87"/>
      <c r="R1553" s="87"/>
      <c r="S1553" s="87"/>
      <c r="T1553" s="87"/>
      <c r="U1553" s="87"/>
      <c r="V1553" s="87"/>
      <c r="W1553" s="87"/>
      <c r="X1553" s="87"/>
      <c r="Y1553" s="87"/>
      <c r="Z1553" s="87"/>
      <c r="AA1553" s="87"/>
      <c r="AB1553" s="87"/>
      <c r="AC1553" s="87"/>
      <c r="AD1553" s="87"/>
      <c r="AE1553" s="87"/>
      <c r="AF1553" s="87"/>
      <c r="AG1553" s="87"/>
      <c r="AH1553" s="87"/>
    </row>
    <row r="1554" spans="1:34" ht="15" customHeight="1" x14ac:dyDescent="0.3">
      <c r="A1554" s="87"/>
      <c r="B1554" s="87"/>
      <c r="C1554" s="87"/>
      <c r="D1554" s="87"/>
      <c r="E1554" s="87"/>
      <c r="F1554" s="87"/>
      <c r="G1554" s="87"/>
      <c r="H1554" s="87"/>
      <c r="I1554" s="87"/>
      <c r="J1554" s="87"/>
      <c r="K1554" s="87"/>
      <c r="L1554" s="87"/>
      <c r="M1554" s="87"/>
      <c r="N1554" s="87"/>
      <c r="O1554" s="87"/>
      <c r="P1554" s="87"/>
      <c r="Q1554" s="87"/>
      <c r="R1554" s="87"/>
      <c r="S1554" s="87"/>
      <c r="T1554" s="87"/>
      <c r="U1554" s="87"/>
      <c r="V1554" s="87"/>
      <c r="W1554" s="87"/>
      <c r="X1554" s="87"/>
      <c r="Y1554" s="87"/>
      <c r="Z1554" s="87"/>
      <c r="AA1554" s="87"/>
      <c r="AB1554" s="87"/>
      <c r="AC1554" s="87"/>
      <c r="AD1554" s="87"/>
      <c r="AE1554" s="87"/>
      <c r="AF1554" s="87"/>
      <c r="AG1554" s="87"/>
      <c r="AH1554" s="87"/>
    </row>
    <row r="1555" spans="1:34" ht="15" customHeight="1" x14ac:dyDescent="0.3">
      <c r="A1555" s="87"/>
      <c r="B1555" s="87"/>
      <c r="C1555" s="87"/>
      <c r="D1555" s="87"/>
      <c r="E1555" s="87"/>
      <c r="F1555" s="87"/>
      <c r="G1555" s="87"/>
      <c r="H1555" s="87"/>
      <c r="I1555" s="87"/>
      <c r="J1555" s="87"/>
      <c r="K1555" s="87"/>
      <c r="L1555" s="87"/>
      <c r="M1555" s="87"/>
      <c r="N1555" s="87"/>
      <c r="O1555" s="87"/>
      <c r="P1555" s="87"/>
      <c r="Q1555" s="87"/>
      <c r="R1555" s="87"/>
      <c r="S1555" s="87"/>
      <c r="T1555" s="87"/>
      <c r="U1555" s="87"/>
      <c r="V1555" s="87"/>
      <c r="W1555" s="87"/>
      <c r="X1555" s="87"/>
      <c r="Y1555" s="87"/>
      <c r="Z1555" s="87"/>
      <c r="AA1555" s="87"/>
      <c r="AB1555" s="87"/>
      <c r="AC1555" s="87"/>
      <c r="AD1555" s="87"/>
      <c r="AE1555" s="87"/>
      <c r="AF1555" s="87"/>
      <c r="AG1555" s="87"/>
      <c r="AH1555" s="87"/>
    </row>
    <row r="1556" spans="1:34" ht="15" customHeight="1" x14ac:dyDescent="0.3">
      <c r="A1556" s="87"/>
      <c r="B1556" s="87"/>
      <c r="C1556" s="87"/>
      <c r="D1556" s="87"/>
      <c r="E1556" s="87"/>
      <c r="F1556" s="87"/>
      <c r="G1556" s="87"/>
      <c r="H1556" s="87"/>
      <c r="I1556" s="87"/>
      <c r="J1556" s="87"/>
      <c r="K1556" s="87"/>
      <c r="L1556" s="87"/>
      <c r="M1556" s="87"/>
      <c r="N1556" s="87"/>
      <c r="O1556" s="87"/>
      <c r="P1556" s="87"/>
      <c r="Q1556" s="87"/>
      <c r="R1556" s="87"/>
      <c r="S1556" s="87"/>
      <c r="T1556" s="87"/>
      <c r="U1556" s="87"/>
      <c r="V1556" s="87"/>
      <c r="W1556" s="87"/>
      <c r="X1556" s="87"/>
      <c r="Y1556" s="87"/>
      <c r="Z1556" s="87"/>
      <c r="AA1556" s="87"/>
      <c r="AB1556" s="87"/>
      <c r="AC1556" s="87"/>
      <c r="AD1556" s="87"/>
      <c r="AE1556" s="87"/>
      <c r="AF1556" s="87"/>
      <c r="AG1556" s="87"/>
      <c r="AH1556" s="87"/>
    </row>
    <row r="1557" spans="1:34" ht="15" customHeight="1" x14ac:dyDescent="0.3">
      <c r="A1557" s="87"/>
      <c r="B1557" s="87"/>
      <c r="C1557" s="87"/>
      <c r="D1557" s="87"/>
      <c r="E1557" s="87"/>
      <c r="F1557" s="87"/>
      <c r="G1557" s="87"/>
      <c r="H1557" s="87"/>
      <c r="I1557" s="87"/>
      <c r="J1557" s="87"/>
      <c r="K1557" s="87"/>
      <c r="L1557" s="87"/>
      <c r="M1557" s="87"/>
      <c r="N1557" s="87"/>
      <c r="O1557" s="87"/>
      <c r="P1557" s="87"/>
      <c r="Q1557" s="87"/>
      <c r="R1557" s="87"/>
      <c r="S1557" s="87"/>
      <c r="T1557" s="87"/>
      <c r="U1557" s="87"/>
      <c r="V1557" s="87"/>
      <c r="W1557" s="87"/>
      <c r="X1557" s="87"/>
      <c r="Y1557" s="87"/>
      <c r="Z1557" s="87"/>
      <c r="AA1557" s="87"/>
      <c r="AB1557" s="87"/>
      <c r="AC1557" s="87"/>
      <c r="AD1557" s="87"/>
      <c r="AE1557" s="87"/>
      <c r="AF1557" s="87"/>
      <c r="AG1557" s="87"/>
      <c r="AH1557" s="87"/>
    </row>
    <row r="1558" spans="1:34" ht="15" customHeight="1" x14ac:dyDescent="0.3">
      <c r="A1558" s="87"/>
      <c r="B1558" s="87"/>
      <c r="C1558" s="87"/>
      <c r="D1558" s="87"/>
      <c r="E1558" s="87"/>
      <c r="F1558" s="87"/>
      <c r="G1558" s="87"/>
      <c r="H1558" s="87"/>
      <c r="I1558" s="87"/>
      <c r="J1558" s="87"/>
      <c r="K1558" s="87"/>
      <c r="L1558" s="87"/>
      <c r="M1558" s="87"/>
      <c r="N1558" s="87"/>
      <c r="O1558" s="87"/>
      <c r="P1558" s="87"/>
      <c r="Q1558" s="87"/>
      <c r="R1558" s="87"/>
      <c r="S1558" s="87"/>
      <c r="T1558" s="87"/>
      <c r="U1558" s="87"/>
      <c r="V1558" s="87"/>
      <c r="W1558" s="87"/>
      <c r="X1558" s="87"/>
      <c r="Y1558" s="87"/>
      <c r="Z1558" s="87"/>
      <c r="AA1558" s="87"/>
      <c r="AB1558" s="87"/>
      <c r="AC1558" s="87"/>
      <c r="AD1558" s="87"/>
      <c r="AE1558" s="87"/>
      <c r="AF1558" s="87"/>
      <c r="AG1558" s="87"/>
      <c r="AH1558" s="87"/>
    </row>
    <row r="1559" spans="1:34" ht="15" customHeight="1" x14ac:dyDescent="0.3">
      <c r="A1559" s="87"/>
      <c r="B1559" s="87"/>
      <c r="C1559" s="87"/>
      <c r="D1559" s="87"/>
      <c r="E1559" s="87"/>
      <c r="F1559" s="87"/>
      <c r="G1559" s="87"/>
      <c r="H1559" s="87"/>
      <c r="I1559" s="87"/>
      <c r="J1559" s="87"/>
      <c r="K1559" s="87"/>
      <c r="L1559" s="87"/>
      <c r="M1559" s="87"/>
      <c r="N1559" s="87"/>
      <c r="O1559" s="87"/>
      <c r="P1559" s="87"/>
      <c r="Q1559" s="87"/>
      <c r="R1559" s="87"/>
      <c r="S1559" s="87"/>
      <c r="T1559" s="87"/>
      <c r="U1559" s="87"/>
      <c r="V1559" s="87"/>
      <c r="W1559" s="87"/>
      <c r="X1559" s="87"/>
      <c r="Y1559" s="87"/>
      <c r="Z1559" s="87"/>
      <c r="AA1559" s="87"/>
      <c r="AB1559" s="87"/>
      <c r="AC1559" s="87"/>
      <c r="AD1559" s="87"/>
      <c r="AE1559" s="87"/>
      <c r="AF1559" s="87"/>
      <c r="AG1559" s="87"/>
      <c r="AH1559" s="87"/>
    </row>
    <row r="1560" spans="1:34" ht="15" customHeight="1" x14ac:dyDescent="0.3">
      <c r="A1560" s="87"/>
      <c r="B1560" s="87"/>
      <c r="C1560" s="87"/>
      <c r="D1560" s="87"/>
      <c r="E1560" s="87"/>
      <c r="F1560" s="87"/>
      <c r="G1560" s="87"/>
      <c r="H1560" s="87"/>
      <c r="I1560" s="87"/>
      <c r="J1560" s="87"/>
      <c r="K1560" s="87"/>
      <c r="L1560" s="87"/>
      <c r="M1560" s="87"/>
      <c r="N1560" s="87"/>
      <c r="O1560" s="87"/>
      <c r="P1560" s="87"/>
      <c r="Q1560" s="87"/>
      <c r="R1560" s="87"/>
      <c r="S1560" s="87"/>
      <c r="T1560" s="87"/>
      <c r="U1560" s="87"/>
      <c r="V1560" s="87"/>
      <c r="W1560" s="87"/>
      <c r="X1560" s="87"/>
      <c r="Y1560" s="87"/>
      <c r="Z1560" s="87"/>
      <c r="AA1560" s="87"/>
      <c r="AB1560" s="87"/>
      <c r="AC1560" s="87"/>
      <c r="AD1560" s="87"/>
      <c r="AE1560" s="87"/>
      <c r="AF1560" s="87"/>
      <c r="AG1560" s="87"/>
      <c r="AH1560" s="87"/>
    </row>
    <row r="1561" spans="1:34" ht="15" customHeight="1" x14ac:dyDescent="0.3">
      <c r="A1561" s="87"/>
      <c r="B1561" s="87"/>
      <c r="C1561" s="87"/>
      <c r="D1561" s="87"/>
      <c r="E1561" s="87"/>
      <c r="F1561" s="87"/>
      <c r="G1561" s="87"/>
      <c r="H1561" s="87"/>
      <c r="I1561" s="87"/>
      <c r="J1561" s="87"/>
      <c r="K1561" s="87"/>
      <c r="L1561" s="87"/>
      <c r="M1561" s="87"/>
      <c r="N1561" s="87"/>
      <c r="O1561" s="87"/>
      <c r="P1561" s="87"/>
      <c r="Q1561" s="87"/>
      <c r="R1561" s="87"/>
      <c r="S1561" s="87"/>
      <c r="T1561" s="87"/>
      <c r="U1561" s="87"/>
      <c r="V1561" s="87"/>
      <c r="W1561" s="87"/>
      <c r="X1561" s="87"/>
      <c r="Y1561" s="87"/>
      <c r="Z1561" s="87"/>
      <c r="AA1561" s="87"/>
      <c r="AB1561" s="87"/>
      <c r="AC1561" s="87"/>
      <c r="AD1561" s="87"/>
      <c r="AE1561" s="87"/>
      <c r="AF1561" s="87"/>
      <c r="AG1561" s="87"/>
      <c r="AH1561" s="87"/>
    </row>
    <row r="1562" spans="1:34" ht="15" customHeight="1" x14ac:dyDescent="0.3">
      <c r="A1562" s="87"/>
      <c r="B1562" s="87"/>
      <c r="C1562" s="87"/>
      <c r="D1562" s="87"/>
      <c r="E1562" s="87"/>
      <c r="F1562" s="87"/>
      <c r="G1562" s="87"/>
      <c r="H1562" s="87"/>
      <c r="I1562" s="87"/>
      <c r="J1562" s="87"/>
      <c r="K1562" s="87"/>
      <c r="L1562" s="87"/>
      <c r="M1562" s="87"/>
      <c r="N1562" s="87"/>
      <c r="O1562" s="87"/>
      <c r="P1562" s="87"/>
      <c r="Q1562" s="87"/>
      <c r="R1562" s="87"/>
      <c r="S1562" s="87"/>
      <c r="T1562" s="87"/>
      <c r="U1562" s="87"/>
      <c r="V1562" s="87"/>
      <c r="W1562" s="87"/>
      <c r="X1562" s="87"/>
      <c r="Y1562" s="87"/>
      <c r="Z1562" s="87"/>
      <c r="AA1562" s="87"/>
      <c r="AB1562" s="87"/>
      <c r="AC1562" s="87"/>
      <c r="AD1562" s="87"/>
      <c r="AE1562" s="87"/>
      <c r="AF1562" s="87"/>
      <c r="AG1562" s="87"/>
      <c r="AH1562" s="87"/>
    </row>
    <row r="1563" spans="1:34" ht="15" customHeight="1" x14ac:dyDescent="0.3">
      <c r="A1563" s="87"/>
      <c r="B1563" s="87"/>
      <c r="C1563" s="87"/>
      <c r="D1563" s="87"/>
      <c r="E1563" s="87"/>
      <c r="F1563" s="87"/>
      <c r="G1563" s="87"/>
      <c r="H1563" s="87"/>
      <c r="I1563" s="87"/>
      <c r="J1563" s="87"/>
      <c r="K1563" s="87"/>
      <c r="L1563" s="87"/>
      <c r="M1563" s="87"/>
      <c r="N1563" s="87"/>
      <c r="O1563" s="87"/>
      <c r="P1563" s="87"/>
      <c r="Q1563" s="87"/>
      <c r="R1563" s="87"/>
      <c r="S1563" s="87"/>
      <c r="T1563" s="87"/>
      <c r="U1563" s="87"/>
      <c r="V1563" s="87"/>
      <c r="W1563" s="87"/>
      <c r="X1563" s="87"/>
      <c r="Y1563" s="87"/>
      <c r="Z1563" s="87"/>
      <c r="AA1563" s="87"/>
      <c r="AB1563" s="87"/>
      <c r="AC1563" s="87"/>
      <c r="AD1563" s="87"/>
      <c r="AE1563" s="87"/>
      <c r="AF1563" s="87"/>
      <c r="AG1563" s="87"/>
      <c r="AH1563" s="87"/>
    </row>
    <row r="1564" spans="1:34" ht="15" customHeight="1" x14ac:dyDescent="0.3">
      <c r="A1564" s="87"/>
      <c r="B1564" s="87"/>
      <c r="C1564" s="87"/>
      <c r="D1564" s="87"/>
      <c r="E1564" s="87"/>
      <c r="F1564" s="87"/>
      <c r="G1564" s="87"/>
      <c r="H1564" s="87"/>
      <c r="I1564" s="87"/>
      <c r="J1564" s="87"/>
      <c r="K1564" s="87"/>
      <c r="L1564" s="87"/>
      <c r="M1564" s="87"/>
      <c r="N1564" s="87"/>
      <c r="O1564" s="87"/>
      <c r="P1564" s="87"/>
      <c r="Q1564" s="87"/>
      <c r="R1564" s="87"/>
      <c r="S1564" s="87"/>
      <c r="T1564" s="87"/>
      <c r="U1564" s="87"/>
      <c r="V1564" s="87"/>
      <c r="W1564" s="87"/>
      <c r="X1564" s="87"/>
      <c r="Y1564" s="87"/>
      <c r="Z1564" s="87"/>
      <c r="AA1564" s="87"/>
      <c r="AB1564" s="87"/>
      <c r="AC1564" s="87"/>
      <c r="AD1564" s="87"/>
      <c r="AE1564" s="87"/>
      <c r="AF1564" s="87"/>
      <c r="AG1564" s="87"/>
      <c r="AH1564" s="87"/>
    </row>
    <row r="1565" spans="1:34" ht="15" customHeight="1" x14ac:dyDescent="0.3">
      <c r="A1565" s="87"/>
      <c r="B1565" s="87"/>
      <c r="C1565" s="87"/>
      <c r="D1565" s="87"/>
      <c r="E1565" s="87"/>
      <c r="F1565" s="87"/>
      <c r="G1565" s="87"/>
      <c r="H1565" s="87"/>
      <c r="I1565" s="87"/>
      <c r="J1565" s="87"/>
      <c r="K1565" s="87"/>
      <c r="L1565" s="87"/>
      <c r="M1565" s="87"/>
      <c r="N1565" s="87"/>
      <c r="O1565" s="87"/>
      <c r="P1565" s="87"/>
      <c r="Q1565" s="87"/>
      <c r="R1565" s="87"/>
      <c r="S1565" s="87"/>
      <c r="T1565" s="87"/>
      <c r="U1565" s="87"/>
      <c r="V1565" s="87"/>
      <c r="W1565" s="87"/>
      <c r="X1565" s="87"/>
      <c r="Y1565" s="87"/>
      <c r="Z1565" s="87"/>
      <c r="AA1565" s="87"/>
      <c r="AB1565" s="87"/>
      <c r="AC1565" s="87"/>
      <c r="AD1565" s="87"/>
      <c r="AE1565" s="87"/>
      <c r="AF1565" s="87"/>
      <c r="AG1565" s="87"/>
      <c r="AH1565" s="87"/>
    </row>
    <row r="1566" spans="1:34" ht="15" customHeight="1" x14ac:dyDescent="0.3">
      <c r="A1566" s="87"/>
      <c r="B1566" s="87"/>
      <c r="C1566" s="87"/>
      <c r="D1566" s="87"/>
      <c r="E1566" s="87"/>
      <c r="F1566" s="87"/>
      <c r="G1566" s="87"/>
      <c r="H1566" s="87"/>
      <c r="I1566" s="87"/>
      <c r="J1566" s="87"/>
      <c r="K1566" s="87"/>
      <c r="L1566" s="87"/>
      <c r="M1566" s="87"/>
      <c r="N1566" s="87"/>
      <c r="O1566" s="87"/>
      <c r="P1566" s="87"/>
      <c r="Q1566" s="87"/>
      <c r="R1566" s="87"/>
      <c r="S1566" s="87"/>
      <c r="T1566" s="87"/>
      <c r="U1566" s="87"/>
      <c r="V1566" s="87"/>
      <c r="W1566" s="87"/>
      <c r="X1566" s="87"/>
      <c r="Y1566" s="87"/>
      <c r="Z1566" s="87"/>
      <c r="AA1566" s="87"/>
      <c r="AB1566" s="87"/>
      <c r="AC1566" s="87"/>
      <c r="AD1566" s="87"/>
      <c r="AE1566" s="87"/>
      <c r="AF1566" s="87"/>
      <c r="AG1566" s="87"/>
      <c r="AH1566" s="87"/>
    </row>
    <row r="1567" spans="1:34" ht="15" customHeight="1" x14ac:dyDescent="0.3">
      <c r="A1567" s="87"/>
      <c r="B1567" s="87"/>
      <c r="C1567" s="87"/>
      <c r="D1567" s="87"/>
      <c r="E1567" s="87"/>
      <c r="F1567" s="87"/>
      <c r="G1567" s="87"/>
      <c r="H1567" s="87"/>
      <c r="I1567" s="87"/>
      <c r="J1567" s="87"/>
      <c r="K1567" s="87"/>
      <c r="L1567" s="87"/>
      <c r="M1567" s="87"/>
      <c r="N1567" s="87"/>
      <c r="O1567" s="87"/>
      <c r="P1567" s="87"/>
      <c r="Q1567" s="87"/>
      <c r="R1567" s="87"/>
      <c r="S1567" s="87"/>
      <c r="T1567" s="87"/>
      <c r="U1567" s="87"/>
      <c r="V1567" s="87"/>
      <c r="W1567" s="87"/>
      <c r="X1567" s="87"/>
      <c r="Y1567" s="87"/>
      <c r="Z1567" s="87"/>
      <c r="AA1567" s="87"/>
      <c r="AB1567" s="87"/>
      <c r="AC1567" s="87"/>
      <c r="AD1567" s="87"/>
      <c r="AE1567" s="87"/>
      <c r="AF1567" s="87"/>
      <c r="AG1567" s="87"/>
      <c r="AH1567" s="87"/>
    </row>
    <row r="1568" spans="1:34" ht="15" customHeight="1" x14ac:dyDescent="0.3">
      <c r="A1568" s="87"/>
      <c r="B1568" s="87"/>
      <c r="C1568" s="87"/>
      <c r="D1568" s="87"/>
      <c r="E1568" s="87"/>
      <c r="F1568" s="87"/>
      <c r="G1568" s="87"/>
      <c r="H1568" s="87"/>
      <c r="I1568" s="87"/>
      <c r="J1568" s="87"/>
      <c r="K1568" s="87"/>
      <c r="L1568" s="87"/>
      <c r="M1568" s="87"/>
      <c r="N1568" s="87"/>
      <c r="O1568" s="87"/>
      <c r="P1568" s="87"/>
      <c r="Q1568" s="87"/>
      <c r="R1568" s="87"/>
      <c r="S1568" s="87"/>
      <c r="T1568" s="87"/>
      <c r="U1568" s="87"/>
      <c r="V1568" s="87"/>
      <c r="W1568" s="87"/>
      <c r="X1568" s="87"/>
      <c r="Y1568" s="87"/>
      <c r="Z1568" s="87"/>
      <c r="AA1568" s="87"/>
      <c r="AB1568" s="87"/>
      <c r="AC1568" s="87"/>
      <c r="AD1568" s="87"/>
      <c r="AE1568" s="87"/>
      <c r="AF1568" s="87"/>
      <c r="AG1568" s="87"/>
      <c r="AH1568" s="87"/>
    </row>
    <row r="1569" spans="1:34" ht="15" customHeight="1" x14ac:dyDescent="0.3">
      <c r="A1569" s="87"/>
      <c r="B1569" s="87"/>
      <c r="C1569" s="87"/>
      <c r="D1569" s="87"/>
      <c r="E1569" s="87"/>
      <c r="F1569" s="87"/>
      <c r="G1569" s="87"/>
      <c r="H1569" s="87"/>
      <c r="I1569" s="87"/>
      <c r="J1569" s="87"/>
      <c r="K1569" s="87"/>
      <c r="L1569" s="87"/>
      <c r="M1569" s="87"/>
      <c r="N1569" s="87"/>
      <c r="O1569" s="87"/>
      <c r="P1569" s="87"/>
      <c r="Q1569" s="87"/>
      <c r="R1569" s="87"/>
      <c r="S1569" s="87"/>
      <c r="T1569" s="87"/>
      <c r="U1569" s="87"/>
      <c r="V1569" s="87"/>
      <c r="W1569" s="87"/>
      <c r="X1569" s="87"/>
      <c r="Y1569" s="87"/>
      <c r="Z1569" s="87"/>
      <c r="AA1569" s="87"/>
      <c r="AB1569" s="87"/>
      <c r="AC1569" s="87"/>
      <c r="AD1569" s="87"/>
      <c r="AE1569" s="87"/>
      <c r="AF1569" s="87"/>
      <c r="AG1569" s="87"/>
      <c r="AH1569" s="87"/>
    </row>
    <row r="1570" spans="1:34" ht="15" customHeight="1" x14ac:dyDescent="0.3">
      <c r="A1570" s="87"/>
      <c r="B1570" s="87"/>
      <c r="C1570" s="87"/>
      <c r="D1570" s="87"/>
      <c r="E1570" s="87"/>
      <c r="F1570" s="87"/>
      <c r="G1570" s="87"/>
      <c r="H1570" s="87"/>
      <c r="I1570" s="87"/>
      <c r="J1570" s="87"/>
      <c r="K1570" s="87"/>
      <c r="L1570" s="87"/>
      <c r="M1570" s="87"/>
      <c r="N1570" s="87"/>
      <c r="O1570" s="87"/>
      <c r="P1570" s="87"/>
      <c r="Q1570" s="87"/>
      <c r="R1570" s="87"/>
      <c r="S1570" s="87"/>
      <c r="T1570" s="87"/>
      <c r="U1570" s="87"/>
      <c r="V1570" s="87"/>
      <c r="W1570" s="87"/>
      <c r="X1570" s="87"/>
      <c r="Y1570" s="87"/>
      <c r="Z1570" s="87"/>
      <c r="AA1570" s="87"/>
      <c r="AB1570" s="87"/>
      <c r="AC1570" s="87"/>
      <c r="AD1570" s="87"/>
      <c r="AE1570" s="87"/>
      <c r="AF1570" s="87"/>
      <c r="AG1570" s="87"/>
      <c r="AH1570" s="87"/>
    </row>
    <row r="1571" spans="1:34" ht="15" customHeight="1" x14ac:dyDescent="0.3">
      <c r="A1571" s="87"/>
      <c r="B1571" s="87"/>
      <c r="C1571" s="87"/>
      <c r="D1571" s="87"/>
      <c r="E1571" s="87"/>
      <c r="F1571" s="87"/>
      <c r="G1571" s="87"/>
      <c r="H1571" s="87"/>
      <c r="I1571" s="87"/>
      <c r="J1571" s="87"/>
      <c r="K1571" s="87"/>
      <c r="L1571" s="87"/>
      <c r="M1571" s="87"/>
      <c r="N1571" s="87"/>
      <c r="O1571" s="87"/>
      <c r="P1571" s="87"/>
      <c r="Q1571" s="87"/>
      <c r="R1571" s="87"/>
      <c r="S1571" s="87"/>
      <c r="T1571" s="87"/>
      <c r="U1571" s="87"/>
      <c r="V1571" s="87"/>
      <c r="W1571" s="87"/>
      <c r="X1571" s="87"/>
      <c r="Y1571" s="87"/>
      <c r="Z1571" s="87"/>
      <c r="AA1571" s="87"/>
      <c r="AB1571" s="87"/>
      <c r="AC1571" s="87"/>
      <c r="AD1571" s="87"/>
      <c r="AE1571" s="87"/>
      <c r="AF1571" s="87"/>
      <c r="AG1571" s="87"/>
      <c r="AH1571" s="87"/>
    </row>
    <row r="1572" spans="1:34" ht="15" customHeight="1" x14ac:dyDescent="0.3">
      <c r="A1572" s="87"/>
      <c r="B1572" s="87"/>
      <c r="C1572" s="87"/>
      <c r="D1572" s="87"/>
      <c r="E1572" s="87"/>
      <c r="F1572" s="87"/>
      <c r="G1572" s="87"/>
      <c r="H1572" s="87"/>
      <c r="I1572" s="87"/>
      <c r="J1572" s="87"/>
      <c r="K1572" s="87"/>
      <c r="L1572" s="87"/>
      <c r="M1572" s="87"/>
      <c r="N1572" s="87"/>
      <c r="O1572" s="87"/>
      <c r="P1572" s="87"/>
      <c r="Q1572" s="87"/>
      <c r="R1572" s="87"/>
      <c r="S1572" s="87"/>
      <c r="T1572" s="87"/>
      <c r="U1572" s="87"/>
      <c r="V1572" s="87"/>
      <c r="W1572" s="87"/>
      <c r="X1572" s="87"/>
      <c r="Y1572" s="87"/>
      <c r="Z1572" s="87"/>
      <c r="AA1572" s="87"/>
      <c r="AB1572" s="87"/>
      <c r="AC1572" s="87"/>
      <c r="AD1572" s="87"/>
      <c r="AE1572" s="87"/>
      <c r="AF1572" s="87"/>
      <c r="AG1572" s="87"/>
      <c r="AH1572" s="87"/>
    </row>
    <row r="1573" spans="1:34" ht="15" customHeight="1" x14ac:dyDescent="0.3">
      <c r="A1573" s="87"/>
      <c r="B1573" s="87"/>
      <c r="C1573" s="87"/>
      <c r="D1573" s="87"/>
      <c r="E1573" s="87"/>
      <c r="F1573" s="87"/>
      <c r="G1573" s="87"/>
      <c r="H1573" s="87"/>
      <c r="I1573" s="87"/>
      <c r="J1573" s="87"/>
      <c r="K1573" s="87"/>
      <c r="L1573" s="87"/>
      <c r="M1573" s="87"/>
      <c r="N1573" s="87"/>
      <c r="O1573" s="87"/>
      <c r="P1573" s="87"/>
      <c r="Q1573" s="87"/>
      <c r="R1573" s="87"/>
      <c r="S1573" s="87"/>
      <c r="T1573" s="87"/>
      <c r="U1573" s="87"/>
      <c r="V1573" s="87"/>
      <c r="W1573" s="87"/>
      <c r="X1573" s="87"/>
      <c r="Y1573" s="87"/>
      <c r="Z1573" s="87"/>
      <c r="AA1573" s="87"/>
      <c r="AB1573" s="87"/>
      <c r="AC1573" s="87"/>
      <c r="AD1573" s="87"/>
      <c r="AE1573" s="87"/>
      <c r="AF1573" s="87"/>
      <c r="AG1573" s="87"/>
      <c r="AH1573" s="87"/>
    </row>
    <row r="1574" spans="1:34" ht="15" customHeight="1" x14ac:dyDescent="0.3">
      <c r="A1574" s="87"/>
      <c r="B1574" s="87"/>
      <c r="C1574" s="87"/>
      <c r="D1574" s="87"/>
      <c r="E1574" s="87"/>
      <c r="F1574" s="87"/>
      <c r="G1574" s="87"/>
      <c r="H1574" s="87"/>
      <c r="I1574" s="87"/>
      <c r="J1574" s="87"/>
      <c r="K1574" s="87"/>
      <c r="L1574" s="87"/>
      <c r="M1574" s="87"/>
      <c r="N1574" s="87"/>
      <c r="O1574" s="87"/>
      <c r="P1574" s="87"/>
      <c r="Q1574" s="87"/>
      <c r="R1574" s="87"/>
      <c r="S1574" s="87"/>
      <c r="T1574" s="87"/>
      <c r="U1574" s="87"/>
      <c r="V1574" s="87"/>
      <c r="W1574" s="87"/>
      <c r="X1574" s="87"/>
      <c r="Y1574" s="87"/>
      <c r="Z1574" s="87"/>
      <c r="AA1574" s="87"/>
      <c r="AB1574" s="87"/>
      <c r="AC1574" s="87"/>
      <c r="AD1574" s="87"/>
      <c r="AE1574" s="87"/>
      <c r="AF1574" s="87"/>
      <c r="AG1574" s="87"/>
      <c r="AH1574" s="87"/>
    </row>
    <row r="1575" spans="1:34" ht="15" customHeight="1" x14ac:dyDescent="0.3">
      <c r="A1575" s="87"/>
      <c r="B1575" s="87"/>
      <c r="C1575" s="87"/>
      <c r="D1575" s="87"/>
      <c r="E1575" s="87"/>
      <c r="F1575" s="87"/>
      <c r="G1575" s="87"/>
      <c r="H1575" s="87"/>
      <c r="I1575" s="87"/>
      <c r="J1575" s="87"/>
      <c r="K1575" s="87"/>
      <c r="L1575" s="87"/>
      <c r="M1575" s="87"/>
      <c r="N1575" s="87"/>
      <c r="O1575" s="87"/>
      <c r="P1575" s="87"/>
      <c r="Q1575" s="87"/>
      <c r="R1575" s="87"/>
      <c r="S1575" s="87"/>
      <c r="T1575" s="87"/>
      <c r="U1575" s="87"/>
      <c r="V1575" s="87"/>
      <c r="W1575" s="87"/>
      <c r="X1575" s="87"/>
      <c r="Y1575" s="87"/>
      <c r="Z1575" s="87"/>
      <c r="AA1575" s="87"/>
      <c r="AB1575" s="87"/>
      <c r="AC1575" s="87"/>
      <c r="AD1575" s="87"/>
      <c r="AE1575" s="87"/>
      <c r="AF1575" s="87"/>
      <c r="AG1575" s="87"/>
      <c r="AH1575" s="87"/>
    </row>
    <row r="1576" spans="1:34" ht="15" customHeight="1" x14ac:dyDescent="0.3">
      <c r="A1576" s="87"/>
      <c r="B1576" s="87"/>
      <c r="C1576" s="87"/>
      <c r="D1576" s="87"/>
      <c r="E1576" s="87"/>
      <c r="F1576" s="87"/>
      <c r="G1576" s="87"/>
      <c r="H1576" s="87"/>
      <c r="I1576" s="87"/>
      <c r="J1576" s="87"/>
      <c r="K1576" s="87"/>
      <c r="L1576" s="87"/>
      <c r="M1576" s="87"/>
      <c r="N1576" s="87"/>
      <c r="O1576" s="87"/>
      <c r="P1576" s="87"/>
      <c r="Q1576" s="87"/>
      <c r="R1576" s="87"/>
      <c r="S1576" s="87"/>
      <c r="T1576" s="87"/>
      <c r="U1576" s="87"/>
      <c r="V1576" s="87"/>
      <c r="W1576" s="87"/>
      <c r="X1576" s="87"/>
      <c r="Y1576" s="87"/>
      <c r="Z1576" s="87"/>
      <c r="AA1576" s="87"/>
      <c r="AB1576" s="87"/>
      <c r="AC1576" s="87"/>
      <c r="AD1576" s="87"/>
      <c r="AE1576" s="87"/>
      <c r="AF1576" s="87"/>
      <c r="AG1576" s="87"/>
      <c r="AH1576" s="87"/>
    </row>
    <row r="1577" spans="1:34" ht="15" customHeight="1" x14ac:dyDescent="0.3">
      <c r="A1577" s="87"/>
      <c r="B1577" s="87"/>
      <c r="C1577" s="87"/>
      <c r="D1577" s="87"/>
      <c r="E1577" s="87"/>
      <c r="F1577" s="87"/>
      <c r="G1577" s="87"/>
      <c r="H1577" s="87"/>
      <c r="I1577" s="87"/>
      <c r="J1577" s="87"/>
      <c r="K1577" s="87"/>
      <c r="L1577" s="87"/>
      <c r="M1577" s="87"/>
      <c r="N1577" s="87"/>
      <c r="O1577" s="87"/>
      <c r="P1577" s="87"/>
      <c r="Q1577" s="87"/>
      <c r="R1577" s="87"/>
      <c r="S1577" s="87"/>
      <c r="T1577" s="87"/>
      <c r="U1577" s="87"/>
      <c r="V1577" s="87"/>
      <c r="W1577" s="87"/>
      <c r="X1577" s="87"/>
      <c r="Y1577" s="87"/>
      <c r="Z1577" s="87"/>
      <c r="AA1577" s="87"/>
      <c r="AB1577" s="87"/>
      <c r="AC1577" s="87"/>
      <c r="AD1577" s="87"/>
      <c r="AE1577" s="87"/>
      <c r="AF1577" s="87"/>
      <c r="AG1577" s="87"/>
      <c r="AH1577" s="87"/>
    </row>
    <row r="1578" spans="1:34" ht="15" customHeight="1" x14ac:dyDescent="0.3">
      <c r="A1578" s="87"/>
      <c r="B1578" s="87"/>
      <c r="C1578" s="87"/>
      <c r="D1578" s="87"/>
      <c r="E1578" s="87"/>
      <c r="F1578" s="87"/>
      <c r="G1578" s="87"/>
      <c r="H1578" s="87"/>
      <c r="I1578" s="87"/>
      <c r="J1578" s="87"/>
      <c r="K1578" s="87"/>
      <c r="L1578" s="87"/>
      <c r="M1578" s="87"/>
      <c r="N1578" s="87"/>
      <c r="O1578" s="87"/>
      <c r="P1578" s="87"/>
      <c r="Q1578" s="87"/>
      <c r="R1578" s="87"/>
      <c r="S1578" s="87"/>
      <c r="T1578" s="87"/>
      <c r="U1578" s="87"/>
      <c r="V1578" s="87"/>
      <c r="W1578" s="87"/>
      <c r="X1578" s="87"/>
      <c r="Y1578" s="87"/>
      <c r="Z1578" s="87"/>
      <c r="AA1578" s="87"/>
      <c r="AB1578" s="87"/>
      <c r="AC1578" s="87"/>
      <c r="AD1578" s="87"/>
      <c r="AE1578" s="87"/>
      <c r="AF1578" s="87"/>
      <c r="AG1578" s="87"/>
      <c r="AH1578" s="87"/>
    </row>
    <row r="1579" spans="1:34" ht="15" customHeight="1" x14ac:dyDescent="0.3">
      <c r="A1579" s="87"/>
      <c r="B1579" s="87"/>
      <c r="C1579" s="87"/>
      <c r="D1579" s="87"/>
      <c r="E1579" s="87"/>
      <c r="F1579" s="87"/>
      <c r="G1579" s="87"/>
      <c r="H1579" s="87"/>
      <c r="I1579" s="87"/>
      <c r="J1579" s="87"/>
      <c r="K1579" s="87"/>
      <c r="L1579" s="87"/>
      <c r="M1579" s="87"/>
      <c r="N1579" s="87"/>
      <c r="O1579" s="87"/>
      <c r="P1579" s="87"/>
      <c r="Q1579" s="87"/>
      <c r="R1579" s="87"/>
      <c r="S1579" s="87"/>
      <c r="T1579" s="87"/>
      <c r="U1579" s="87"/>
      <c r="V1579" s="87"/>
      <c r="W1579" s="87"/>
      <c r="X1579" s="87"/>
      <c r="Y1579" s="87"/>
      <c r="Z1579" s="87"/>
      <c r="AA1579" s="87"/>
      <c r="AB1579" s="87"/>
      <c r="AC1579" s="87"/>
      <c r="AD1579" s="87"/>
      <c r="AE1579" s="87"/>
      <c r="AF1579" s="87"/>
      <c r="AG1579" s="87"/>
      <c r="AH1579" s="87"/>
    </row>
    <row r="1580" spans="1:34" ht="15" customHeight="1" x14ac:dyDescent="0.3">
      <c r="A1580" s="87"/>
      <c r="B1580" s="87"/>
      <c r="C1580" s="87"/>
      <c r="D1580" s="87"/>
      <c r="E1580" s="87"/>
      <c r="F1580" s="87"/>
      <c r="G1580" s="87"/>
      <c r="H1580" s="87"/>
      <c r="I1580" s="87"/>
      <c r="J1580" s="87"/>
      <c r="K1580" s="87"/>
      <c r="L1580" s="87"/>
      <c r="M1580" s="87"/>
      <c r="N1580" s="87"/>
      <c r="O1580" s="87"/>
      <c r="P1580" s="87"/>
      <c r="Q1580" s="87"/>
      <c r="R1580" s="87"/>
      <c r="S1580" s="87"/>
      <c r="T1580" s="87"/>
      <c r="U1580" s="87"/>
      <c r="V1580" s="87"/>
      <c r="W1580" s="87"/>
      <c r="X1580" s="87"/>
      <c r="Y1580" s="87"/>
      <c r="Z1580" s="87"/>
      <c r="AA1580" s="87"/>
      <c r="AB1580" s="87"/>
      <c r="AC1580" s="87"/>
      <c r="AD1580" s="87"/>
      <c r="AE1580" s="87"/>
      <c r="AF1580" s="87"/>
      <c r="AG1580" s="87"/>
      <c r="AH1580" s="87"/>
    </row>
    <row r="1581" spans="1:34" ht="15" customHeight="1" x14ac:dyDescent="0.3">
      <c r="A1581" s="87"/>
      <c r="B1581" s="87"/>
      <c r="C1581" s="87"/>
      <c r="D1581" s="87"/>
      <c r="E1581" s="87"/>
      <c r="F1581" s="87"/>
      <c r="G1581" s="87"/>
      <c r="H1581" s="87"/>
      <c r="I1581" s="87"/>
      <c r="J1581" s="87"/>
      <c r="K1581" s="87"/>
      <c r="L1581" s="87"/>
      <c r="M1581" s="87"/>
      <c r="N1581" s="87"/>
      <c r="O1581" s="87"/>
      <c r="P1581" s="87"/>
      <c r="Q1581" s="87"/>
      <c r="R1581" s="87"/>
      <c r="S1581" s="87"/>
      <c r="T1581" s="87"/>
      <c r="U1581" s="87"/>
      <c r="V1581" s="87"/>
      <c r="W1581" s="87"/>
      <c r="X1581" s="87"/>
      <c r="Y1581" s="87"/>
      <c r="Z1581" s="87"/>
      <c r="AA1581" s="87"/>
      <c r="AB1581" s="87"/>
      <c r="AC1581" s="87"/>
      <c r="AD1581" s="87"/>
      <c r="AE1581" s="87"/>
      <c r="AF1581" s="87"/>
      <c r="AG1581" s="87"/>
      <c r="AH1581" s="87"/>
    </row>
    <row r="1582" spans="1:34" ht="15" customHeight="1" x14ac:dyDescent="0.3">
      <c r="A1582" s="87"/>
      <c r="B1582" s="87"/>
      <c r="C1582" s="87"/>
      <c r="D1582" s="87"/>
      <c r="E1582" s="87"/>
      <c r="F1582" s="87"/>
      <c r="G1582" s="87"/>
      <c r="H1582" s="87"/>
      <c r="I1582" s="87"/>
      <c r="J1582" s="87"/>
      <c r="K1582" s="87"/>
      <c r="L1582" s="87"/>
      <c r="M1582" s="87"/>
      <c r="N1582" s="87"/>
      <c r="O1582" s="87"/>
      <c r="P1582" s="87"/>
      <c r="Q1582" s="87"/>
      <c r="R1582" s="87"/>
      <c r="S1582" s="87"/>
      <c r="T1582" s="87"/>
      <c r="U1582" s="87"/>
      <c r="V1582" s="87"/>
      <c r="W1582" s="87"/>
      <c r="X1582" s="87"/>
      <c r="Y1582" s="87"/>
      <c r="Z1582" s="87"/>
      <c r="AA1582" s="87"/>
      <c r="AB1582" s="87"/>
      <c r="AC1582" s="87"/>
      <c r="AD1582" s="87"/>
      <c r="AE1582" s="87"/>
      <c r="AF1582" s="87"/>
      <c r="AG1582" s="87"/>
      <c r="AH1582" s="87"/>
    </row>
    <row r="1583" spans="1:34" ht="15" customHeight="1" x14ac:dyDescent="0.3">
      <c r="A1583" s="87"/>
      <c r="B1583" s="87"/>
      <c r="C1583" s="87"/>
      <c r="D1583" s="87"/>
      <c r="E1583" s="87"/>
      <c r="F1583" s="87"/>
      <c r="G1583" s="87"/>
      <c r="H1583" s="87"/>
      <c r="I1583" s="87"/>
      <c r="J1583" s="87"/>
      <c r="K1583" s="87"/>
      <c r="L1583" s="87"/>
      <c r="M1583" s="87"/>
      <c r="N1583" s="87"/>
      <c r="O1583" s="87"/>
      <c r="P1583" s="87"/>
      <c r="Q1583" s="87"/>
      <c r="R1583" s="87"/>
      <c r="S1583" s="87"/>
      <c r="T1583" s="87"/>
      <c r="U1583" s="87"/>
      <c r="V1583" s="87"/>
      <c r="W1583" s="87"/>
      <c r="X1583" s="87"/>
      <c r="Y1583" s="87"/>
      <c r="Z1583" s="87"/>
      <c r="AA1583" s="87"/>
      <c r="AB1583" s="87"/>
      <c r="AC1583" s="87"/>
      <c r="AD1583" s="87"/>
      <c r="AE1583" s="87"/>
      <c r="AF1583" s="87"/>
      <c r="AG1583" s="87"/>
      <c r="AH1583" s="87"/>
    </row>
    <row r="1584" spans="1:34" ht="15" customHeight="1" x14ac:dyDescent="0.3">
      <c r="A1584" s="87"/>
      <c r="B1584" s="87"/>
      <c r="C1584" s="87"/>
      <c r="D1584" s="87"/>
      <c r="E1584" s="87"/>
      <c r="F1584" s="87"/>
      <c r="G1584" s="87"/>
      <c r="H1584" s="87"/>
      <c r="I1584" s="87"/>
      <c r="J1584" s="87"/>
      <c r="K1584" s="87"/>
      <c r="L1584" s="87"/>
      <c r="M1584" s="87"/>
      <c r="N1584" s="87"/>
      <c r="O1584" s="87"/>
      <c r="P1584" s="87"/>
      <c r="Q1584" s="87"/>
      <c r="R1584" s="87"/>
      <c r="S1584" s="87"/>
      <c r="T1584" s="87"/>
      <c r="U1584" s="87"/>
      <c r="V1584" s="87"/>
      <c r="W1584" s="87"/>
      <c r="X1584" s="87"/>
      <c r="Y1584" s="87"/>
      <c r="Z1584" s="87"/>
      <c r="AA1584" s="87"/>
      <c r="AB1584" s="87"/>
      <c r="AC1584" s="87"/>
      <c r="AD1584" s="87"/>
      <c r="AE1584" s="87"/>
      <c r="AF1584" s="87"/>
      <c r="AG1584" s="87"/>
      <c r="AH1584" s="87"/>
    </row>
    <row r="1585" spans="1:34" ht="15" customHeight="1" x14ac:dyDescent="0.3">
      <c r="A1585" s="87"/>
      <c r="B1585" s="87"/>
      <c r="C1585" s="87"/>
      <c r="D1585" s="87"/>
      <c r="E1585" s="87"/>
      <c r="F1585" s="87"/>
      <c r="G1585" s="87"/>
      <c r="H1585" s="87"/>
      <c r="I1585" s="87"/>
      <c r="J1585" s="87"/>
      <c r="K1585" s="87"/>
      <c r="L1585" s="87"/>
      <c r="M1585" s="87"/>
      <c r="N1585" s="87"/>
      <c r="O1585" s="87"/>
      <c r="P1585" s="87"/>
      <c r="Q1585" s="87"/>
      <c r="R1585" s="87"/>
      <c r="S1585" s="87"/>
      <c r="T1585" s="87"/>
      <c r="U1585" s="87"/>
      <c r="V1585" s="87"/>
      <c r="W1585" s="87"/>
      <c r="X1585" s="87"/>
      <c r="Y1585" s="87"/>
      <c r="Z1585" s="87"/>
      <c r="AA1585" s="87"/>
      <c r="AB1585" s="87"/>
      <c r="AC1585" s="87"/>
      <c r="AD1585" s="87"/>
      <c r="AE1585" s="87"/>
      <c r="AF1585" s="87"/>
      <c r="AG1585" s="87"/>
      <c r="AH1585" s="87"/>
    </row>
    <row r="1586" spans="1:34" ht="15" customHeight="1" x14ac:dyDescent="0.3">
      <c r="A1586" s="87"/>
      <c r="B1586" s="87"/>
      <c r="C1586" s="87"/>
      <c r="D1586" s="87"/>
      <c r="E1586" s="87"/>
      <c r="F1586" s="87"/>
      <c r="G1586" s="87"/>
      <c r="H1586" s="87"/>
      <c r="I1586" s="87"/>
      <c r="J1586" s="87"/>
      <c r="K1586" s="87"/>
      <c r="L1586" s="87"/>
      <c r="M1586" s="87"/>
      <c r="N1586" s="87"/>
      <c r="O1586" s="87"/>
      <c r="P1586" s="87"/>
      <c r="Q1586" s="87"/>
      <c r="R1586" s="87"/>
      <c r="S1586" s="87"/>
      <c r="T1586" s="87"/>
      <c r="U1586" s="87"/>
      <c r="V1586" s="87"/>
      <c r="W1586" s="87"/>
      <c r="X1586" s="87"/>
      <c r="Y1586" s="87"/>
      <c r="Z1586" s="87"/>
      <c r="AA1586" s="87"/>
      <c r="AB1586" s="87"/>
      <c r="AC1586" s="87"/>
      <c r="AD1586" s="87"/>
      <c r="AE1586" s="87"/>
      <c r="AF1586" s="87"/>
      <c r="AG1586" s="87"/>
      <c r="AH1586" s="87"/>
    </row>
    <row r="1587" spans="1:34" ht="15" customHeight="1" x14ac:dyDescent="0.3">
      <c r="A1587" s="87"/>
      <c r="B1587" s="87"/>
      <c r="C1587" s="87"/>
      <c r="D1587" s="87"/>
      <c r="E1587" s="87"/>
      <c r="F1587" s="87"/>
      <c r="G1587" s="87"/>
      <c r="H1587" s="87"/>
      <c r="I1587" s="87"/>
      <c r="J1587" s="87"/>
      <c r="K1587" s="87"/>
      <c r="L1587" s="87"/>
      <c r="M1587" s="87"/>
      <c r="N1587" s="87"/>
      <c r="O1587" s="87"/>
      <c r="P1587" s="87"/>
      <c r="Q1587" s="87"/>
      <c r="R1587" s="87"/>
      <c r="S1587" s="87"/>
      <c r="T1587" s="87"/>
      <c r="U1587" s="87"/>
      <c r="V1587" s="87"/>
      <c r="W1587" s="87"/>
      <c r="X1587" s="87"/>
      <c r="Y1587" s="87"/>
      <c r="Z1587" s="87"/>
      <c r="AA1587" s="87"/>
      <c r="AB1587" s="87"/>
      <c r="AC1587" s="87"/>
      <c r="AD1587" s="87"/>
      <c r="AE1587" s="87"/>
      <c r="AF1587" s="87"/>
      <c r="AG1587" s="87"/>
      <c r="AH1587" s="87"/>
    </row>
    <row r="1588" spans="1:34" ht="15" customHeight="1" x14ac:dyDescent="0.3">
      <c r="A1588" s="87"/>
      <c r="B1588" s="87"/>
      <c r="C1588" s="87"/>
      <c r="D1588" s="87"/>
      <c r="E1588" s="87"/>
      <c r="F1588" s="87"/>
      <c r="G1588" s="87"/>
      <c r="H1588" s="87"/>
      <c r="I1588" s="87"/>
      <c r="J1588" s="87"/>
      <c r="K1588" s="87"/>
      <c r="L1588" s="87"/>
      <c r="M1588" s="87"/>
      <c r="N1588" s="87"/>
      <c r="O1588" s="87"/>
      <c r="P1588" s="87"/>
      <c r="Q1588" s="87"/>
      <c r="R1588" s="87"/>
      <c r="S1588" s="87"/>
      <c r="T1588" s="87"/>
      <c r="U1588" s="87"/>
      <c r="V1588" s="87"/>
      <c r="W1588" s="87"/>
      <c r="X1588" s="87"/>
      <c r="Y1588" s="87"/>
      <c r="Z1588" s="87"/>
      <c r="AA1588" s="87"/>
      <c r="AB1588" s="87"/>
      <c r="AC1588" s="87"/>
      <c r="AD1588" s="87"/>
      <c r="AE1588" s="87"/>
      <c r="AF1588" s="87"/>
      <c r="AG1588" s="87"/>
      <c r="AH1588" s="87"/>
    </row>
    <row r="1589" spans="1:34" ht="15" customHeight="1" x14ac:dyDescent="0.3">
      <c r="A1589" s="87"/>
      <c r="B1589" s="87"/>
      <c r="C1589" s="87"/>
      <c r="D1589" s="87"/>
      <c r="E1589" s="87"/>
      <c r="F1589" s="87"/>
      <c r="G1589" s="87"/>
      <c r="H1589" s="87"/>
      <c r="I1589" s="87"/>
      <c r="J1589" s="87"/>
      <c r="K1589" s="87"/>
      <c r="L1589" s="87"/>
      <c r="M1589" s="87"/>
      <c r="N1589" s="87"/>
      <c r="O1589" s="87"/>
      <c r="P1589" s="87"/>
      <c r="Q1589" s="87"/>
      <c r="R1589" s="87"/>
      <c r="S1589" s="87"/>
      <c r="T1589" s="87"/>
      <c r="U1589" s="87"/>
      <c r="V1589" s="87"/>
      <c r="W1589" s="87"/>
      <c r="X1589" s="87"/>
      <c r="Y1589" s="87"/>
      <c r="Z1589" s="87"/>
      <c r="AA1589" s="87"/>
      <c r="AB1589" s="87"/>
      <c r="AC1589" s="87"/>
      <c r="AD1589" s="87"/>
      <c r="AE1589" s="87"/>
      <c r="AF1589" s="87"/>
      <c r="AG1589" s="87"/>
      <c r="AH1589" s="87"/>
    </row>
    <row r="1590" spans="1:34" ht="15" customHeight="1" x14ac:dyDescent="0.3">
      <c r="A1590" s="87"/>
      <c r="B1590" s="87"/>
      <c r="C1590" s="87"/>
      <c r="D1590" s="87"/>
      <c r="E1590" s="87"/>
      <c r="F1590" s="87"/>
      <c r="G1590" s="87"/>
      <c r="H1590" s="87"/>
      <c r="I1590" s="87"/>
      <c r="J1590" s="87"/>
      <c r="K1590" s="87"/>
      <c r="L1590" s="87"/>
      <c r="M1590" s="87"/>
      <c r="N1590" s="87"/>
      <c r="O1590" s="87"/>
      <c r="P1590" s="87"/>
      <c r="Q1590" s="87"/>
      <c r="R1590" s="87"/>
      <c r="S1590" s="87"/>
      <c r="T1590" s="87"/>
      <c r="U1590" s="87"/>
      <c r="V1590" s="87"/>
      <c r="W1590" s="87"/>
      <c r="X1590" s="87"/>
      <c r="Y1590" s="87"/>
      <c r="Z1590" s="87"/>
      <c r="AA1590" s="87"/>
      <c r="AB1590" s="87"/>
      <c r="AC1590" s="87"/>
      <c r="AD1590" s="87"/>
      <c r="AE1590" s="87"/>
      <c r="AF1590" s="87"/>
      <c r="AG1590" s="87"/>
      <c r="AH1590" s="87"/>
    </row>
    <row r="1591" spans="1:34" ht="15" customHeight="1" x14ac:dyDescent="0.3">
      <c r="A1591" s="87"/>
      <c r="B1591" s="87"/>
      <c r="C1591" s="87"/>
      <c r="D1591" s="87"/>
      <c r="E1591" s="87"/>
      <c r="F1591" s="87"/>
      <c r="G1591" s="87"/>
      <c r="H1591" s="87"/>
      <c r="I1591" s="87"/>
      <c r="J1591" s="87"/>
      <c r="K1591" s="87"/>
      <c r="L1591" s="87"/>
      <c r="M1591" s="87"/>
      <c r="N1591" s="87"/>
      <c r="O1591" s="87"/>
      <c r="P1591" s="87"/>
      <c r="Q1591" s="87"/>
      <c r="R1591" s="87"/>
      <c r="S1591" s="87"/>
      <c r="T1591" s="87"/>
      <c r="U1591" s="87"/>
      <c r="V1591" s="87"/>
      <c r="W1591" s="87"/>
      <c r="X1591" s="87"/>
      <c r="Y1591" s="87"/>
      <c r="Z1591" s="87"/>
      <c r="AA1591" s="87"/>
      <c r="AB1591" s="87"/>
      <c r="AC1591" s="87"/>
      <c r="AD1591" s="87"/>
      <c r="AE1591" s="87"/>
      <c r="AF1591" s="87"/>
      <c r="AG1591" s="87"/>
      <c r="AH1591" s="87"/>
    </row>
    <row r="1592" spans="1:34" ht="15" customHeight="1" x14ac:dyDescent="0.3">
      <c r="A1592" s="87"/>
      <c r="B1592" s="87"/>
      <c r="C1592" s="87"/>
      <c r="D1592" s="87"/>
      <c r="E1592" s="87"/>
      <c r="F1592" s="87"/>
      <c r="G1592" s="87"/>
      <c r="H1592" s="87"/>
      <c r="I1592" s="87"/>
      <c r="J1592" s="87"/>
      <c r="K1592" s="87"/>
      <c r="L1592" s="87"/>
      <c r="M1592" s="87"/>
      <c r="N1592" s="87"/>
      <c r="O1592" s="87"/>
      <c r="P1592" s="87"/>
      <c r="Q1592" s="87"/>
      <c r="R1592" s="87"/>
      <c r="S1592" s="87"/>
      <c r="T1592" s="87"/>
      <c r="U1592" s="87"/>
      <c r="V1592" s="87"/>
      <c r="W1592" s="87"/>
      <c r="X1592" s="87"/>
      <c r="Y1592" s="87"/>
      <c r="Z1592" s="87"/>
      <c r="AA1592" s="87"/>
      <c r="AB1592" s="87"/>
      <c r="AC1592" s="87"/>
      <c r="AD1592" s="87"/>
      <c r="AE1592" s="87"/>
      <c r="AF1592" s="87"/>
      <c r="AG1592" s="87"/>
      <c r="AH1592" s="87"/>
    </row>
    <row r="1593" spans="1:34" ht="15" customHeight="1" x14ac:dyDescent="0.3">
      <c r="A1593" s="87"/>
      <c r="B1593" s="87"/>
      <c r="C1593" s="87"/>
      <c r="D1593" s="87"/>
      <c r="E1593" s="87"/>
      <c r="F1593" s="87"/>
      <c r="G1593" s="87"/>
      <c r="H1593" s="87"/>
      <c r="I1593" s="87"/>
      <c r="J1593" s="87"/>
      <c r="K1593" s="87"/>
      <c r="L1593" s="87"/>
      <c r="M1593" s="87"/>
      <c r="N1593" s="87"/>
      <c r="O1593" s="87"/>
      <c r="P1593" s="87"/>
      <c r="Q1593" s="87"/>
      <c r="R1593" s="87"/>
      <c r="S1593" s="87"/>
      <c r="T1593" s="87"/>
      <c r="U1593" s="87"/>
      <c r="V1593" s="87"/>
      <c r="W1593" s="87"/>
      <c r="X1593" s="87"/>
      <c r="Y1593" s="87"/>
      <c r="Z1593" s="87"/>
      <c r="AA1593" s="87"/>
      <c r="AB1593" s="87"/>
      <c r="AC1593" s="87"/>
      <c r="AD1593" s="87"/>
      <c r="AE1593" s="87"/>
      <c r="AF1593" s="87"/>
      <c r="AG1593" s="87"/>
      <c r="AH1593" s="87"/>
    </row>
    <row r="1594" spans="1:34" ht="15" customHeight="1" x14ac:dyDescent="0.3">
      <c r="A1594" s="87"/>
      <c r="B1594" s="87"/>
      <c r="C1594" s="87"/>
      <c r="D1594" s="87"/>
      <c r="E1594" s="87"/>
      <c r="F1594" s="87"/>
      <c r="G1594" s="87"/>
      <c r="H1594" s="87"/>
      <c r="I1594" s="87"/>
      <c r="J1594" s="87"/>
      <c r="K1594" s="87"/>
      <c r="L1594" s="87"/>
      <c r="M1594" s="87"/>
      <c r="N1594" s="87"/>
      <c r="O1594" s="87"/>
      <c r="P1594" s="87"/>
      <c r="Q1594" s="87"/>
      <c r="R1594" s="87"/>
      <c r="S1594" s="87"/>
      <c r="T1594" s="87"/>
      <c r="U1594" s="87"/>
      <c r="V1594" s="87"/>
      <c r="W1594" s="87"/>
      <c r="X1594" s="87"/>
      <c r="Y1594" s="87"/>
      <c r="Z1594" s="87"/>
      <c r="AA1594" s="87"/>
      <c r="AB1594" s="87"/>
      <c r="AC1594" s="87"/>
      <c r="AD1594" s="87"/>
      <c r="AE1594" s="87"/>
      <c r="AF1594" s="87"/>
      <c r="AG1594" s="87"/>
      <c r="AH1594" s="87"/>
    </row>
    <row r="1595" spans="1:34" ht="15" customHeight="1" x14ac:dyDescent="0.3">
      <c r="A1595" s="87"/>
      <c r="B1595" s="87"/>
      <c r="C1595" s="87"/>
      <c r="D1595" s="87"/>
      <c r="E1595" s="87"/>
      <c r="F1595" s="87"/>
      <c r="G1595" s="87"/>
      <c r="H1595" s="87"/>
      <c r="I1595" s="87"/>
      <c r="J1595" s="87"/>
      <c r="K1595" s="87"/>
      <c r="L1595" s="87"/>
      <c r="M1595" s="87"/>
      <c r="N1595" s="87"/>
      <c r="O1595" s="87"/>
      <c r="P1595" s="87"/>
      <c r="Q1595" s="87"/>
      <c r="R1595" s="87"/>
      <c r="S1595" s="87"/>
      <c r="T1595" s="87"/>
      <c r="U1595" s="87"/>
      <c r="V1595" s="87"/>
      <c r="W1595" s="87"/>
      <c r="X1595" s="87"/>
      <c r="Y1595" s="87"/>
      <c r="Z1595" s="87"/>
      <c r="AA1595" s="87"/>
      <c r="AB1595" s="87"/>
      <c r="AC1595" s="87"/>
      <c r="AD1595" s="87"/>
      <c r="AE1595" s="87"/>
      <c r="AF1595" s="87"/>
      <c r="AG1595" s="87"/>
      <c r="AH1595" s="87"/>
    </row>
    <row r="1596" spans="1:34" ht="15" customHeight="1" x14ac:dyDescent="0.3">
      <c r="A1596" s="87"/>
      <c r="B1596" s="87"/>
      <c r="C1596" s="87"/>
      <c r="D1596" s="87"/>
      <c r="E1596" s="87"/>
      <c r="F1596" s="87"/>
      <c r="G1596" s="87"/>
      <c r="H1596" s="87"/>
      <c r="I1596" s="87"/>
      <c r="J1596" s="87"/>
      <c r="K1596" s="87"/>
      <c r="L1596" s="87"/>
      <c r="M1596" s="87"/>
      <c r="N1596" s="87"/>
      <c r="O1596" s="87"/>
      <c r="P1596" s="87"/>
      <c r="Q1596" s="87"/>
      <c r="R1596" s="87"/>
      <c r="S1596" s="87"/>
      <c r="T1596" s="87"/>
      <c r="U1596" s="87"/>
      <c r="V1596" s="87"/>
      <c r="W1596" s="87"/>
      <c r="X1596" s="87"/>
      <c r="Y1596" s="87"/>
      <c r="Z1596" s="87"/>
      <c r="AA1596" s="87"/>
      <c r="AB1596" s="87"/>
      <c r="AC1596" s="87"/>
      <c r="AD1596" s="87"/>
      <c r="AE1596" s="87"/>
      <c r="AF1596" s="87"/>
      <c r="AG1596" s="87"/>
      <c r="AH1596" s="87"/>
    </row>
    <row r="1597" spans="1:34" ht="15" customHeight="1" x14ac:dyDescent="0.3">
      <c r="A1597" s="87"/>
      <c r="B1597" s="87"/>
      <c r="C1597" s="87"/>
      <c r="D1597" s="87"/>
      <c r="E1597" s="87"/>
      <c r="F1597" s="87"/>
      <c r="G1597" s="87"/>
      <c r="H1597" s="87"/>
      <c r="I1597" s="87"/>
      <c r="J1597" s="87"/>
      <c r="K1597" s="87"/>
      <c r="L1597" s="87"/>
      <c r="M1597" s="87"/>
      <c r="N1597" s="87"/>
      <c r="O1597" s="87"/>
      <c r="P1597" s="87"/>
      <c r="Q1597" s="87"/>
      <c r="R1597" s="87"/>
      <c r="S1597" s="87"/>
      <c r="T1597" s="87"/>
      <c r="U1597" s="87"/>
      <c r="V1597" s="87"/>
      <c r="W1597" s="87"/>
      <c r="X1597" s="87"/>
      <c r="Y1597" s="87"/>
      <c r="Z1597" s="87"/>
      <c r="AA1597" s="87"/>
      <c r="AB1597" s="87"/>
      <c r="AC1597" s="87"/>
      <c r="AD1597" s="87"/>
      <c r="AE1597" s="87"/>
      <c r="AF1597" s="87"/>
      <c r="AG1597" s="87"/>
      <c r="AH1597" s="87"/>
    </row>
    <row r="1598" spans="1:34" ht="15" customHeight="1" x14ac:dyDescent="0.3">
      <c r="A1598" s="87"/>
      <c r="B1598" s="87"/>
      <c r="C1598" s="87"/>
      <c r="D1598" s="87"/>
      <c r="E1598" s="87"/>
      <c r="F1598" s="87"/>
      <c r="G1598" s="87"/>
      <c r="H1598" s="87"/>
      <c r="I1598" s="87"/>
      <c r="J1598" s="87"/>
      <c r="K1598" s="87"/>
      <c r="L1598" s="87"/>
      <c r="M1598" s="87"/>
      <c r="N1598" s="87"/>
      <c r="O1598" s="87"/>
      <c r="P1598" s="87"/>
      <c r="Q1598" s="87"/>
      <c r="R1598" s="87"/>
      <c r="S1598" s="87"/>
      <c r="T1598" s="87"/>
      <c r="U1598" s="87"/>
      <c r="V1598" s="87"/>
      <c r="W1598" s="87"/>
      <c r="X1598" s="87"/>
      <c r="Y1598" s="87"/>
      <c r="Z1598" s="87"/>
      <c r="AA1598" s="87"/>
      <c r="AB1598" s="87"/>
      <c r="AC1598" s="87"/>
      <c r="AD1598" s="87"/>
      <c r="AE1598" s="87"/>
      <c r="AF1598" s="87"/>
      <c r="AG1598" s="87"/>
      <c r="AH1598" s="87"/>
    </row>
    <row r="1599" spans="1:34" ht="15" customHeight="1" x14ac:dyDescent="0.3">
      <c r="A1599" s="87"/>
      <c r="B1599" s="87"/>
      <c r="C1599" s="87"/>
      <c r="D1599" s="87"/>
      <c r="E1599" s="87"/>
      <c r="F1599" s="87"/>
      <c r="G1599" s="87"/>
      <c r="H1599" s="87"/>
      <c r="I1599" s="87"/>
      <c r="J1599" s="87"/>
      <c r="K1599" s="87"/>
      <c r="L1599" s="87"/>
      <c r="M1599" s="87"/>
      <c r="N1599" s="87"/>
      <c r="O1599" s="87"/>
      <c r="P1599" s="87"/>
      <c r="Q1599" s="87"/>
      <c r="R1599" s="87"/>
      <c r="S1599" s="87"/>
      <c r="T1599" s="87"/>
      <c r="U1599" s="87"/>
      <c r="V1599" s="87"/>
      <c r="W1599" s="87"/>
      <c r="X1599" s="87"/>
      <c r="Y1599" s="87"/>
      <c r="Z1599" s="87"/>
      <c r="AA1599" s="87"/>
      <c r="AB1599" s="87"/>
      <c r="AC1599" s="87"/>
      <c r="AD1599" s="87"/>
      <c r="AE1599" s="87"/>
      <c r="AF1599" s="87"/>
      <c r="AG1599" s="87"/>
      <c r="AH1599" s="87"/>
    </row>
    <row r="1600" spans="1:34" ht="15" customHeight="1" x14ac:dyDescent="0.3">
      <c r="A1600" s="87"/>
      <c r="B1600" s="87"/>
      <c r="C1600" s="87"/>
      <c r="D1600" s="87"/>
      <c r="E1600" s="87"/>
      <c r="F1600" s="87"/>
      <c r="G1600" s="87"/>
      <c r="H1600" s="87"/>
      <c r="I1600" s="87"/>
      <c r="J1600" s="87"/>
      <c r="K1600" s="87"/>
      <c r="L1600" s="87"/>
      <c r="M1600" s="87"/>
      <c r="N1600" s="87"/>
      <c r="O1600" s="87"/>
      <c r="P1600" s="87"/>
      <c r="Q1600" s="87"/>
      <c r="R1600" s="87"/>
      <c r="S1600" s="87"/>
      <c r="T1600" s="87"/>
      <c r="U1600" s="87"/>
      <c r="V1600" s="87"/>
      <c r="W1600" s="87"/>
      <c r="X1600" s="87"/>
      <c r="Y1600" s="87"/>
      <c r="Z1600" s="87"/>
      <c r="AA1600" s="87"/>
      <c r="AB1600" s="87"/>
      <c r="AC1600" s="87"/>
      <c r="AD1600" s="87"/>
      <c r="AE1600" s="87"/>
      <c r="AF1600" s="87"/>
      <c r="AG1600" s="87"/>
      <c r="AH1600" s="87"/>
    </row>
    <row r="1601" spans="1:34" ht="15" customHeight="1" x14ac:dyDescent="0.3">
      <c r="A1601" s="87"/>
      <c r="B1601" s="87"/>
      <c r="C1601" s="87"/>
      <c r="D1601" s="87"/>
      <c r="E1601" s="87"/>
      <c r="F1601" s="87"/>
      <c r="G1601" s="87"/>
      <c r="H1601" s="87"/>
      <c r="I1601" s="87"/>
      <c r="J1601" s="87"/>
      <c r="K1601" s="87"/>
      <c r="L1601" s="87"/>
      <c r="M1601" s="87"/>
      <c r="N1601" s="87"/>
      <c r="O1601" s="87"/>
      <c r="P1601" s="87"/>
      <c r="Q1601" s="87"/>
      <c r="R1601" s="87"/>
      <c r="S1601" s="87"/>
      <c r="T1601" s="87"/>
      <c r="U1601" s="87"/>
      <c r="V1601" s="87"/>
      <c r="W1601" s="87"/>
      <c r="X1601" s="87"/>
      <c r="Y1601" s="87"/>
      <c r="Z1601" s="87"/>
      <c r="AA1601" s="87"/>
      <c r="AB1601" s="87"/>
      <c r="AC1601" s="87"/>
      <c r="AD1601" s="87"/>
      <c r="AE1601" s="87"/>
      <c r="AF1601" s="87"/>
      <c r="AG1601" s="87"/>
      <c r="AH1601" s="87"/>
    </row>
    <row r="1602" spans="1:34" ht="15" customHeight="1" x14ac:dyDescent="0.3">
      <c r="A1602" s="87"/>
      <c r="B1602" s="87"/>
      <c r="C1602" s="87"/>
      <c r="D1602" s="87"/>
      <c r="E1602" s="87"/>
      <c r="F1602" s="87"/>
      <c r="G1602" s="87"/>
      <c r="H1602" s="87"/>
      <c r="I1602" s="87"/>
      <c r="J1602" s="87"/>
      <c r="K1602" s="87"/>
      <c r="L1602" s="87"/>
      <c r="M1602" s="87"/>
      <c r="N1602" s="87"/>
      <c r="O1602" s="87"/>
      <c r="P1602" s="87"/>
      <c r="Q1602" s="87"/>
      <c r="R1602" s="87"/>
      <c r="S1602" s="87"/>
      <c r="T1602" s="87"/>
      <c r="U1602" s="87"/>
      <c r="V1602" s="87"/>
      <c r="W1602" s="87"/>
      <c r="X1602" s="87"/>
      <c r="Y1602" s="87"/>
      <c r="Z1602" s="87"/>
      <c r="AA1602" s="87"/>
      <c r="AB1602" s="87"/>
      <c r="AC1602" s="87"/>
      <c r="AD1602" s="87"/>
      <c r="AE1602" s="87"/>
      <c r="AF1602" s="87"/>
      <c r="AG1602" s="87"/>
      <c r="AH1602" s="87"/>
    </row>
    <row r="1603" spans="1:34" ht="15" customHeight="1" x14ac:dyDescent="0.3">
      <c r="A1603" s="87"/>
      <c r="B1603" s="110"/>
      <c r="C1603" s="110"/>
      <c r="D1603" s="110"/>
      <c r="E1603" s="110"/>
      <c r="F1603" s="110"/>
      <c r="G1603" s="110"/>
      <c r="H1603" s="110"/>
      <c r="I1603" s="110"/>
      <c r="J1603" s="110"/>
      <c r="K1603" s="110"/>
      <c r="L1603" s="110"/>
      <c r="M1603" s="110"/>
      <c r="N1603" s="110"/>
      <c r="O1603" s="110"/>
      <c r="P1603" s="110"/>
      <c r="Q1603" s="110"/>
      <c r="R1603" s="110"/>
      <c r="S1603" s="110"/>
      <c r="T1603" s="110"/>
      <c r="U1603" s="110"/>
      <c r="V1603" s="110"/>
      <c r="W1603" s="110"/>
      <c r="X1603" s="110"/>
      <c r="Y1603" s="110"/>
      <c r="Z1603" s="110"/>
      <c r="AA1603" s="110"/>
      <c r="AB1603" s="110"/>
      <c r="AC1603" s="110"/>
      <c r="AD1603" s="110"/>
      <c r="AE1603" s="110"/>
      <c r="AF1603" s="110"/>
      <c r="AG1603" s="87"/>
      <c r="AH1603" s="87"/>
    </row>
    <row r="1604" spans="1:34" ht="15" customHeight="1" x14ac:dyDescent="0.3">
      <c r="A1604" s="87"/>
      <c r="B1604" s="58"/>
      <c r="C1604" s="58"/>
      <c r="D1604" s="58"/>
      <c r="E1604" s="58"/>
      <c r="F1604" s="58"/>
      <c r="G1604" s="58"/>
      <c r="H1604" s="58"/>
      <c r="I1604" s="58"/>
      <c r="J1604" s="58"/>
      <c r="K1604" s="58"/>
      <c r="L1604" s="58"/>
      <c r="M1604" s="58"/>
      <c r="N1604" s="58"/>
      <c r="O1604" s="58"/>
      <c r="P1604" s="58"/>
      <c r="Q1604" s="58"/>
      <c r="R1604" s="58"/>
      <c r="S1604" s="58"/>
      <c r="T1604" s="58"/>
      <c r="U1604" s="58"/>
      <c r="V1604" s="58"/>
      <c r="W1604" s="58"/>
      <c r="X1604" s="58"/>
      <c r="Y1604" s="58"/>
      <c r="Z1604" s="58"/>
      <c r="AA1604" s="58"/>
      <c r="AB1604" s="58"/>
      <c r="AC1604" s="58"/>
      <c r="AD1604" s="58"/>
      <c r="AE1604" s="58"/>
      <c r="AF1604" s="58"/>
      <c r="AG1604" s="87"/>
      <c r="AH1604" s="87"/>
    </row>
    <row r="1605" spans="1:34" ht="15" customHeight="1" x14ac:dyDescent="0.3">
      <c r="A1605" s="87"/>
      <c r="B1605" s="87"/>
      <c r="C1605" s="87"/>
      <c r="D1605" s="87"/>
      <c r="E1605" s="87"/>
      <c r="F1605" s="87"/>
      <c r="G1605" s="87"/>
      <c r="H1605" s="87"/>
      <c r="I1605" s="87"/>
      <c r="J1605" s="87"/>
      <c r="K1605" s="87"/>
      <c r="L1605" s="87"/>
      <c r="M1605" s="87"/>
      <c r="N1605" s="87"/>
      <c r="O1605" s="87"/>
      <c r="P1605" s="87"/>
      <c r="Q1605" s="87"/>
      <c r="R1605" s="87"/>
      <c r="S1605" s="87"/>
      <c r="T1605" s="87"/>
      <c r="U1605" s="87"/>
      <c r="V1605" s="87"/>
      <c r="W1605" s="87"/>
      <c r="X1605" s="87"/>
      <c r="Y1605" s="87"/>
      <c r="Z1605" s="87"/>
      <c r="AA1605" s="87"/>
      <c r="AB1605" s="87"/>
      <c r="AC1605" s="87"/>
      <c r="AD1605" s="87"/>
      <c r="AE1605" s="87"/>
      <c r="AF1605" s="87"/>
      <c r="AG1605" s="87"/>
      <c r="AH1605" s="87"/>
    </row>
    <row r="1606" spans="1:34" ht="15" customHeight="1" x14ac:dyDescent="0.3">
      <c r="A1606" s="87"/>
      <c r="B1606" s="87"/>
      <c r="C1606" s="87"/>
      <c r="D1606" s="87"/>
      <c r="E1606" s="87"/>
      <c r="F1606" s="87"/>
      <c r="G1606" s="87"/>
      <c r="H1606" s="87"/>
      <c r="I1606" s="87"/>
      <c r="J1606" s="87"/>
      <c r="K1606" s="87"/>
      <c r="L1606" s="87"/>
      <c r="M1606" s="87"/>
      <c r="N1606" s="87"/>
      <c r="O1606" s="87"/>
      <c r="P1606" s="87"/>
      <c r="Q1606" s="87"/>
      <c r="R1606" s="87"/>
      <c r="S1606" s="87"/>
      <c r="T1606" s="87"/>
      <c r="U1606" s="87"/>
      <c r="V1606" s="87"/>
      <c r="W1606" s="87"/>
      <c r="X1606" s="87"/>
      <c r="Y1606" s="87"/>
      <c r="Z1606" s="87"/>
      <c r="AA1606" s="87"/>
      <c r="AB1606" s="87"/>
      <c r="AC1606" s="87"/>
      <c r="AD1606" s="87"/>
      <c r="AE1606" s="87"/>
      <c r="AF1606" s="87"/>
      <c r="AG1606" s="87"/>
      <c r="AH1606" s="87"/>
    </row>
    <row r="1607" spans="1:34" ht="15" customHeight="1" x14ac:dyDescent="0.3">
      <c r="A1607" s="87"/>
      <c r="B1607" s="87"/>
      <c r="C1607" s="87"/>
      <c r="D1607" s="87"/>
      <c r="E1607" s="87"/>
      <c r="F1607" s="87"/>
      <c r="G1607" s="87"/>
      <c r="H1607" s="87"/>
      <c r="I1607" s="87"/>
      <c r="J1607" s="87"/>
      <c r="K1607" s="87"/>
      <c r="L1607" s="87"/>
      <c r="M1607" s="87"/>
      <c r="N1607" s="87"/>
      <c r="O1607" s="87"/>
      <c r="P1607" s="87"/>
      <c r="Q1607" s="87"/>
      <c r="R1607" s="87"/>
      <c r="S1607" s="87"/>
      <c r="T1607" s="87"/>
      <c r="U1607" s="87"/>
      <c r="V1607" s="87"/>
      <c r="W1607" s="87"/>
      <c r="X1607" s="87"/>
      <c r="Y1607" s="87"/>
      <c r="Z1607" s="87"/>
      <c r="AA1607" s="87"/>
      <c r="AB1607" s="87"/>
      <c r="AC1607" s="87"/>
      <c r="AD1607" s="87"/>
      <c r="AE1607" s="87"/>
      <c r="AF1607" s="87"/>
      <c r="AG1607" s="87"/>
      <c r="AH1607" s="87"/>
    </row>
    <row r="1608" spans="1:34" ht="15" customHeight="1" x14ac:dyDescent="0.3">
      <c r="A1608" s="87"/>
      <c r="B1608" s="87"/>
      <c r="C1608" s="87"/>
      <c r="D1608" s="87"/>
      <c r="E1608" s="87"/>
      <c r="F1608" s="87"/>
      <c r="G1608" s="87"/>
      <c r="H1608" s="87"/>
      <c r="I1608" s="87"/>
      <c r="J1608" s="87"/>
      <c r="K1608" s="87"/>
      <c r="L1608" s="87"/>
      <c r="M1608" s="87"/>
      <c r="N1608" s="87"/>
      <c r="O1608" s="87"/>
      <c r="P1608" s="87"/>
      <c r="Q1608" s="87"/>
      <c r="R1608" s="87"/>
      <c r="S1608" s="87"/>
      <c r="T1608" s="87"/>
      <c r="U1608" s="87"/>
      <c r="V1608" s="87"/>
      <c r="W1608" s="87"/>
      <c r="X1608" s="87"/>
      <c r="Y1608" s="87"/>
      <c r="Z1608" s="87"/>
      <c r="AA1608" s="87"/>
      <c r="AB1608" s="87"/>
      <c r="AC1608" s="87"/>
      <c r="AD1608" s="87"/>
      <c r="AE1608" s="87"/>
      <c r="AF1608" s="87"/>
      <c r="AG1608" s="87"/>
      <c r="AH1608" s="87"/>
    </row>
    <row r="1609" spans="1:34" ht="15" customHeight="1" x14ac:dyDescent="0.3">
      <c r="A1609" s="87"/>
      <c r="B1609" s="87"/>
      <c r="C1609" s="87"/>
      <c r="D1609" s="87"/>
      <c r="E1609" s="87"/>
      <c r="F1609" s="87"/>
      <c r="G1609" s="87"/>
      <c r="H1609" s="87"/>
      <c r="I1609" s="87"/>
      <c r="J1609" s="87"/>
      <c r="K1609" s="87"/>
      <c r="L1609" s="87"/>
      <c r="M1609" s="87"/>
      <c r="N1609" s="87"/>
      <c r="O1609" s="87"/>
      <c r="P1609" s="87"/>
      <c r="Q1609" s="87"/>
      <c r="R1609" s="87"/>
      <c r="S1609" s="87"/>
      <c r="T1609" s="87"/>
      <c r="U1609" s="87"/>
      <c r="V1609" s="87"/>
      <c r="W1609" s="87"/>
      <c r="X1609" s="87"/>
      <c r="Y1609" s="87"/>
      <c r="Z1609" s="87"/>
      <c r="AA1609" s="87"/>
      <c r="AB1609" s="87"/>
      <c r="AC1609" s="87"/>
      <c r="AD1609" s="87"/>
      <c r="AE1609" s="87"/>
      <c r="AF1609" s="87"/>
      <c r="AG1609" s="87"/>
      <c r="AH1609" s="87"/>
    </row>
    <row r="1610" spans="1:34" ht="15" customHeight="1" x14ac:dyDescent="0.3">
      <c r="A1610" s="87"/>
      <c r="B1610" s="87"/>
      <c r="C1610" s="87"/>
      <c r="D1610" s="87"/>
      <c r="E1610" s="87"/>
      <c r="F1610" s="87"/>
      <c r="G1610" s="87"/>
      <c r="H1610" s="87"/>
      <c r="I1610" s="87"/>
      <c r="J1610" s="87"/>
      <c r="K1610" s="87"/>
      <c r="L1610" s="87"/>
      <c r="M1610" s="87"/>
      <c r="N1610" s="87"/>
      <c r="O1610" s="87"/>
      <c r="P1610" s="87"/>
      <c r="Q1610" s="87"/>
      <c r="R1610" s="87"/>
      <c r="S1610" s="87"/>
      <c r="T1610" s="87"/>
      <c r="U1610" s="87"/>
      <c r="V1610" s="87"/>
      <c r="W1610" s="87"/>
      <c r="X1610" s="87"/>
      <c r="Y1610" s="87"/>
      <c r="Z1610" s="87"/>
      <c r="AA1610" s="87"/>
      <c r="AB1610" s="87"/>
      <c r="AC1610" s="87"/>
      <c r="AD1610" s="87"/>
      <c r="AE1610" s="87"/>
      <c r="AF1610" s="87"/>
      <c r="AG1610" s="87"/>
      <c r="AH1610" s="87"/>
    </row>
    <row r="1611" spans="1:34" ht="15" customHeight="1" x14ac:dyDescent="0.3">
      <c r="A1611" s="87"/>
      <c r="B1611" s="87"/>
      <c r="C1611" s="87"/>
      <c r="D1611" s="87"/>
      <c r="E1611" s="87"/>
      <c r="F1611" s="87"/>
      <c r="G1611" s="87"/>
      <c r="H1611" s="87"/>
      <c r="I1611" s="87"/>
      <c r="J1611" s="87"/>
      <c r="K1611" s="87"/>
      <c r="L1611" s="87"/>
      <c r="M1611" s="87"/>
      <c r="N1611" s="87"/>
      <c r="O1611" s="87"/>
      <c r="P1611" s="87"/>
      <c r="Q1611" s="87"/>
      <c r="R1611" s="87"/>
      <c r="S1611" s="87"/>
      <c r="T1611" s="87"/>
      <c r="U1611" s="87"/>
      <c r="V1611" s="87"/>
      <c r="W1611" s="87"/>
      <c r="X1611" s="87"/>
      <c r="Y1611" s="87"/>
      <c r="Z1611" s="87"/>
      <c r="AA1611" s="87"/>
      <c r="AB1611" s="87"/>
      <c r="AC1611" s="87"/>
      <c r="AD1611" s="87"/>
      <c r="AE1611" s="87"/>
      <c r="AF1611" s="87"/>
      <c r="AG1611" s="87"/>
      <c r="AH1611" s="87"/>
    </row>
    <row r="1612" spans="1:34" ht="15" customHeight="1" x14ac:dyDescent="0.3">
      <c r="A1612" s="87"/>
      <c r="B1612" s="110"/>
      <c r="C1612" s="110"/>
      <c r="D1612" s="110"/>
      <c r="E1612" s="110"/>
      <c r="F1612" s="110"/>
      <c r="G1612" s="110"/>
      <c r="H1612" s="110"/>
      <c r="I1612" s="110"/>
      <c r="J1612" s="110"/>
      <c r="K1612" s="110"/>
      <c r="L1612" s="110"/>
      <c r="M1612" s="110"/>
      <c r="N1612" s="110"/>
      <c r="O1612" s="110"/>
      <c r="P1612" s="110"/>
      <c r="Q1612" s="110"/>
      <c r="R1612" s="110"/>
      <c r="S1612" s="110"/>
      <c r="T1612" s="110"/>
      <c r="U1612" s="110"/>
      <c r="V1612" s="110"/>
      <c r="W1612" s="110"/>
      <c r="X1612" s="110"/>
      <c r="Y1612" s="110"/>
      <c r="Z1612" s="110"/>
      <c r="AA1612" s="110"/>
      <c r="AB1612" s="110"/>
      <c r="AC1612" s="110"/>
      <c r="AD1612" s="110"/>
      <c r="AE1612" s="110"/>
      <c r="AF1612" s="110"/>
      <c r="AG1612" s="87"/>
      <c r="AH1612" s="87"/>
    </row>
    <row r="1613" spans="1:34" ht="15" customHeight="1" x14ac:dyDescent="0.3">
      <c r="A1613" s="87"/>
      <c r="B1613" s="110"/>
      <c r="C1613" s="110"/>
      <c r="D1613" s="110"/>
      <c r="E1613" s="110"/>
      <c r="F1613" s="110"/>
      <c r="G1613" s="110"/>
      <c r="H1613" s="110"/>
      <c r="I1613" s="110"/>
      <c r="J1613" s="110"/>
      <c r="K1613" s="110"/>
      <c r="L1613" s="110"/>
      <c r="M1613" s="110"/>
      <c r="N1613" s="110"/>
      <c r="O1613" s="110"/>
      <c r="P1613" s="110"/>
      <c r="Q1613" s="110"/>
      <c r="R1613" s="110"/>
      <c r="S1613" s="110"/>
      <c r="T1613" s="110"/>
      <c r="U1613" s="110"/>
      <c r="V1613" s="110"/>
      <c r="W1613" s="110"/>
      <c r="X1613" s="110"/>
      <c r="Y1613" s="110"/>
      <c r="Z1613" s="110"/>
      <c r="AA1613" s="110"/>
      <c r="AB1613" s="110"/>
      <c r="AC1613" s="110"/>
      <c r="AD1613" s="110"/>
      <c r="AE1613" s="110"/>
      <c r="AF1613" s="110"/>
      <c r="AG1613" s="87"/>
      <c r="AH1613" s="87"/>
    </row>
    <row r="1614" spans="1:34" ht="15" customHeight="1" x14ac:dyDescent="0.3">
      <c r="A1614" s="87"/>
      <c r="B1614" s="110"/>
      <c r="C1614" s="110"/>
      <c r="D1614" s="110"/>
      <c r="E1614" s="110"/>
      <c r="F1614" s="110"/>
      <c r="G1614" s="110"/>
      <c r="H1614" s="110"/>
      <c r="I1614" s="110"/>
      <c r="J1614" s="110"/>
      <c r="K1614" s="110"/>
      <c r="L1614" s="110"/>
      <c r="M1614" s="110"/>
      <c r="N1614" s="110"/>
      <c r="O1614" s="110"/>
      <c r="P1614" s="110"/>
      <c r="Q1614" s="110"/>
      <c r="R1614" s="110"/>
      <c r="S1614" s="110"/>
      <c r="T1614" s="110"/>
      <c r="U1614" s="110"/>
      <c r="V1614" s="110"/>
      <c r="W1614" s="110"/>
      <c r="X1614" s="110"/>
      <c r="Y1614" s="110"/>
      <c r="Z1614" s="110"/>
      <c r="AA1614" s="110"/>
      <c r="AB1614" s="110"/>
      <c r="AC1614" s="110"/>
      <c r="AD1614" s="110"/>
      <c r="AE1614" s="110"/>
      <c r="AF1614" s="110"/>
      <c r="AG1614" s="87"/>
      <c r="AH1614" s="87"/>
    </row>
    <row r="1615" spans="1:34" ht="15" customHeight="1" x14ac:dyDescent="0.3">
      <c r="A1615" s="87"/>
      <c r="B1615" s="110"/>
      <c r="C1615" s="110"/>
      <c r="D1615" s="110"/>
      <c r="E1615" s="110"/>
      <c r="F1615" s="110"/>
      <c r="G1615" s="110"/>
      <c r="H1615" s="110"/>
      <c r="I1615" s="110"/>
      <c r="J1615" s="110"/>
      <c r="K1615" s="110"/>
      <c r="L1615" s="110"/>
      <c r="M1615" s="110"/>
      <c r="N1615" s="110"/>
      <c r="O1615" s="110"/>
      <c r="P1615" s="110"/>
      <c r="Q1615" s="110"/>
      <c r="R1615" s="110"/>
      <c r="S1615" s="110"/>
      <c r="T1615" s="110"/>
      <c r="U1615" s="110"/>
      <c r="V1615" s="110"/>
      <c r="W1615" s="110"/>
      <c r="X1615" s="110"/>
      <c r="Y1615" s="110"/>
      <c r="Z1615" s="110"/>
      <c r="AA1615" s="110"/>
      <c r="AB1615" s="110"/>
      <c r="AC1615" s="110"/>
      <c r="AD1615" s="110"/>
      <c r="AE1615" s="110"/>
      <c r="AF1615" s="110"/>
      <c r="AG1615" s="87"/>
      <c r="AH1615" s="87"/>
    </row>
    <row r="1616" spans="1:34" ht="15" customHeight="1" x14ac:dyDescent="0.3">
      <c r="A1616" s="87"/>
      <c r="B1616" s="110"/>
      <c r="C1616" s="110"/>
      <c r="D1616" s="110"/>
      <c r="E1616" s="110"/>
      <c r="F1616" s="110"/>
      <c r="G1616" s="110"/>
      <c r="H1616" s="110"/>
      <c r="I1616" s="110"/>
      <c r="J1616" s="110"/>
      <c r="K1616" s="110"/>
      <c r="L1616" s="110"/>
      <c r="M1616" s="110"/>
      <c r="N1616" s="110"/>
      <c r="O1616" s="110"/>
      <c r="P1616" s="110"/>
      <c r="Q1616" s="110"/>
      <c r="R1616" s="110"/>
      <c r="S1616" s="110"/>
      <c r="T1616" s="110"/>
      <c r="U1616" s="110"/>
      <c r="V1616" s="110"/>
      <c r="W1616" s="110"/>
      <c r="X1616" s="110"/>
      <c r="Y1616" s="110"/>
      <c r="Z1616" s="110"/>
      <c r="AA1616" s="110"/>
      <c r="AB1616" s="110"/>
      <c r="AC1616" s="110"/>
      <c r="AD1616" s="110"/>
      <c r="AE1616" s="110"/>
      <c r="AF1616" s="110"/>
      <c r="AG1616" s="87"/>
      <c r="AH1616" s="87"/>
    </row>
    <row r="1617" spans="1:34" ht="15" customHeight="1" x14ac:dyDescent="0.3">
      <c r="A1617" s="87"/>
      <c r="B1617" s="87"/>
      <c r="C1617" s="87"/>
      <c r="D1617" s="87"/>
      <c r="E1617" s="87"/>
      <c r="F1617" s="87"/>
      <c r="G1617" s="87"/>
      <c r="H1617" s="87"/>
      <c r="I1617" s="87"/>
      <c r="J1617" s="87"/>
      <c r="K1617" s="87"/>
      <c r="L1617" s="87"/>
      <c r="M1617" s="87"/>
      <c r="N1617" s="87"/>
      <c r="O1617" s="87"/>
      <c r="P1617" s="87"/>
      <c r="Q1617" s="87"/>
      <c r="R1617" s="87"/>
      <c r="S1617" s="87"/>
      <c r="T1617" s="87"/>
      <c r="U1617" s="87"/>
      <c r="V1617" s="87"/>
      <c r="W1617" s="87"/>
      <c r="X1617" s="87"/>
      <c r="Y1617" s="87"/>
      <c r="Z1617" s="87"/>
      <c r="AA1617" s="87"/>
      <c r="AB1617" s="87"/>
      <c r="AC1617" s="87"/>
      <c r="AD1617" s="87"/>
      <c r="AE1617" s="87"/>
      <c r="AF1617" s="87"/>
      <c r="AG1617" s="87"/>
      <c r="AH1617" s="87"/>
    </row>
    <row r="1618" spans="1:34" ht="15" customHeight="1" x14ac:dyDescent="0.3">
      <c r="A1618" s="87"/>
      <c r="B1618" s="87"/>
      <c r="C1618" s="87"/>
      <c r="D1618" s="87"/>
      <c r="E1618" s="87"/>
      <c r="F1618" s="87"/>
      <c r="G1618" s="87"/>
      <c r="H1618" s="87"/>
      <c r="I1618" s="87"/>
      <c r="J1618" s="87"/>
      <c r="K1618" s="87"/>
      <c r="L1618" s="87"/>
      <c r="M1618" s="87"/>
      <c r="N1618" s="87"/>
      <c r="O1618" s="87"/>
      <c r="P1618" s="87"/>
      <c r="Q1618" s="87"/>
      <c r="R1618" s="87"/>
      <c r="S1618" s="87"/>
      <c r="T1618" s="87"/>
      <c r="U1618" s="87"/>
      <c r="V1618" s="87"/>
      <c r="W1618" s="87"/>
      <c r="X1618" s="87"/>
      <c r="Y1618" s="87"/>
      <c r="Z1618" s="87"/>
      <c r="AA1618" s="87"/>
      <c r="AB1618" s="87"/>
      <c r="AC1618" s="87"/>
      <c r="AD1618" s="87"/>
      <c r="AE1618" s="87"/>
      <c r="AF1618" s="87"/>
      <c r="AG1618" s="87"/>
      <c r="AH1618" s="87"/>
    </row>
    <row r="1619" spans="1:34" ht="15" customHeight="1" x14ac:dyDescent="0.3">
      <c r="A1619" s="87"/>
      <c r="B1619" s="87"/>
      <c r="C1619" s="87"/>
      <c r="D1619" s="87"/>
      <c r="E1619" s="87"/>
      <c r="F1619" s="87"/>
      <c r="G1619" s="87"/>
      <c r="H1619" s="87"/>
      <c r="I1619" s="87"/>
      <c r="J1619" s="87"/>
      <c r="K1619" s="87"/>
      <c r="L1619" s="87"/>
      <c r="M1619" s="87"/>
      <c r="N1619" s="87"/>
      <c r="O1619" s="87"/>
      <c r="P1619" s="87"/>
      <c r="Q1619" s="87"/>
      <c r="R1619" s="87"/>
      <c r="S1619" s="87"/>
      <c r="T1619" s="87"/>
      <c r="U1619" s="87"/>
      <c r="V1619" s="87"/>
      <c r="W1619" s="87"/>
      <c r="X1619" s="87"/>
      <c r="Y1619" s="87"/>
      <c r="Z1619" s="87"/>
      <c r="AA1619" s="87"/>
      <c r="AB1619" s="87"/>
      <c r="AC1619" s="87"/>
      <c r="AD1619" s="87"/>
      <c r="AE1619" s="87"/>
      <c r="AF1619" s="87"/>
      <c r="AG1619" s="87"/>
      <c r="AH1619" s="87"/>
    </row>
    <row r="1620" spans="1:34" ht="15" customHeight="1" x14ac:dyDescent="0.3">
      <c r="A1620" s="87"/>
      <c r="B1620" s="87"/>
      <c r="C1620" s="87"/>
      <c r="D1620" s="87"/>
      <c r="E1620" s="87"/>
      <c r="F1620" s="87"/>
      <c r="G1620" s="87"/>
      <c r="H1620" s="87"/>
      <c r="I1620" s="87"/>
      <c r="J1620" s="87"/>
      <c r="K1620" s="87"/>
      <c r="L1620" s="87"/>
      <c r="M1620" s="87"/>
      <c r="N1620" s="87"/>
      <c r="O1620" s="87"/>
      <c r="P1620" s="87"/>
      <c r="Q1620" s="87"/>
      <c r="R1620" s="87"/>
      <c r="S1620" s="87"/>
      <c r="T1620" s="87"/>
      <c r="U1620" s="87"/>
      <c r="V1620" s="87"/>
      <c r="W1620" s="87"/>
      <c r="X1620" s="87"/>
      <c r="Y1620" s="87"/>
      <c r="Z1620" s="87"/>
      <c r="AA1620" s="87"/>
      <c r="AB1620" s="87"/>
      <c r="AC1620" s="87"/>
      <c r="AD1620" s="87"/>
      <c r="AE1620" s="87"/>
      <c r="AF1620" s="87"/>
      <c r="AG1620" s="87"/>
      <c r="AH1620" s="87"/>
    </row>
    <row r="1621" spans="1:34" ht="15" customHeight="1" x14ac:dyDescent="0.3">
      <c r="A1621" s="87"/>
      <c r="B1621" s="87"/>
      <c r="C1621" s="87"/>
      <c r="D1621" s="87"/>
      <c r="E1621" s="87"/>
      <c r="F1621" s="87"/>
      <c r="G1621" s="87"/>
      <c r="H1621" s="87"/>
      <c r="I1621" s="87"/>
      <c r="J1621" s="87"/>
      <c r="K1621" s="87"/>
      <c r="L1621" s="87"/>
      <c r="M1621" s="87"/>
      <c r="N1621" s="87"/>
      <c r="O1621" s="87"/>
      <c r="P1621" s="87"/>
      <c r="Q1621" s="87"/>
      <c r="R1621" s="87"/>
      <c r="S1621" s="87"/>
      <c r="T1621" s="87"/>
      <c r="U1621" s="87"/>
      <c r="V1621" s="87"/>
      <c r="W1621" s="87"/>
      <c r="X1621" s="87"/>
      <c r="Y1621" s="87"/>
      <c r="Z1621" s="87"/>
      <c r="AA1621" s="87"/>
      <c r="AB1621" s="87"/>
      <c r="AC1621" s="87"/>
      <c r="AD1621" s="87"/>
      <c r="AE1621" s="87"/>
      <c r="AF1621" s="87"/>
      <c r="AG1621" s="87"/>
      <c r="AH1621" s="87"/>
    </row>
    <row r="1622" spans="1:34" ht="15" customHeight="1" x14ac:dyDescent="0.3">
      <c r="A1622" s="87"/>
      <c r="B1622" s="87"/>
      <c r="C1622" s="87"/>
      <c r="D1622" s="87"/>
      <c r="E1622" s="87"/>
      <c r="F1622" s="87"/>
      <c r="G1622" s="87"/>
      <c r="H1622" s="87"/>
      <c r="I1622" s="87"/>
      <c r="J1622" s="87"/>
      <c r="K1622" s="87"/>
      <c r="L1622" s="87"/>
      <c r="M1622" s="87"/>
      <c r="N1622" s="87"/>
      <c r="O1622" s="87"/>
      <c r="P1622" s="87"/>
      <c r="Q1622" s="87"/>
      <c r="R1622" s="87"/>
      <c r="S1622" s="87"/>
      <c r="T1622" s="87"/>
      <c r="U1622" s="87"/>
      <c r="V1622" s="87"/>
      <c r="W1622" s="87"/>
      <c r="X1622" s="87"/>
      <c r="Y1622" s="87"/>
      <c r="Z1622" s="87"/>
      <c r="AA1622" s="87"/>
      <c r="AB1622" s="87"/>
      <c r="AC1622" s="87"/>
      <c r="AD1622" s="87"/>
      <c r="AE1622" s="87"/>
      <c r="AF1622" s="87"/>
      <c r="AG1622" s="87"/>
      <c r="AH1622" s="87"/>
    </row>
    <row r="1623" spans="1:34" ht="15" customHeight="1" x14ac:dyDescent="0.3">
      <c r="A1623" s="87"/>
      <c r="B1623" s="87"/>
      <c r="C1623" s="87"/>
      <c r="D1623" s="87"/>
      <c r="E1623" s="87"/>
      <c r="F1623" s="87"/>
      <c r="G1623" s="87"/>
      <c r="H1623" s="87"/>
      <c r="I1623" s="87"/>
      <c r="J1623" s="87"/>
      <c r="K1623" s="87"/>
      <c r="L1623" s="87"/>
      <c r="M1623" s="87"/>
      <c r="N1623" s="87"/>
      <c r="O1623" s="87"/>
      <c r="P1623" s="87"/>
      <c r="Q1623" s="87"/>
      <c r="R1623" s="87"/>
      <c r="S1623" s="87"/>
      <c r="T1623" s="87"/>
      <c r="U1623" s="87"/>
      <c r="V1623" s="87"/>
      <c r="W1623" s="87"/>
      <c r="X1623" s="87"/>
      <c r="Y1623" s="87"/>
      <c r="Z1623" s="87"/>
      <c r="AA1623" s="87"/>
      <c r="AB1623" s="87"/>
      <c r="AC1623" s="87"/>
      <c r="AD1623" s="87"/>
      <c r="AE1623" s="87"/>
      <c r="AF1623" s="87"/>
      <c r="AG1623" s="87"/>
      <c r="AH1623" s="87"/>
    </row>
    <row r="1624" spans="1:34" ht="15" customHeight="1" x14ac:dyDescent="0.3">
      <c r="A1624" s="87"/>
      <c r="B1624" s="87"/>
      <c r="C1624" s="87"/>
      <c r="D1624" s="87"/>
      <c r="E1624" s="87"/>
      <c r="F1624" s="87"/>
      <c r="G1624" s="87"/>
      <c r="H1624" s="87"/>
      <c r="I1624" s="87"/>
      <c r="J1624" s="87"/>
      <c r="K1624" s="87"/>
      <c r="L1624" s="87"/>
      <c r="M1624" s="87"/>
      <c r="N1624" s="87"/>
      <c r="O1624" s="87"/>
      <c r="P1624" s="87"/>
      <c r="Q1624" s="87"/>
      <c r="R1624" s="87"/>
      <c r="S1624" s="87"/>
      <c r="T1624" s="87"/>
      <c r="U1624" s="87"/>
      <c r="V1624" s="87"/>
      <c r="W1624" s="87"/>
      <c r="X1624" s="87"/>
      <c r="Y1624" s="87"/>
      <c r="Z1624" s="87"/>
      <c r="AA1624" s="87"/>
      <c r="AB1624" s="87"/>
      <c r="AC1624" s="87"/>
      <c r="AD1624" s="87"/>
      <c r="AE1624" s="87"/>
      <c r="AF1624" s="87"/>
      <c r="AG1624" s="87"/>
      <c r="AH1624" s="87"/>
    </row>
    <row r="1625" spans="1:34" ht="15" customHeight="1" x14ac:dyDescent="0.3">
      <c r="A1625" s="87"/>
      <c r="B1625" s="87"/>
      <c r="C1625" s="87"/>
      <c r="D1625" s="87"/>
      <c r="E1625" s="87"/>
      <c r="F1625" s="87"/>
      <c r="G1625" s="87"/>
      <c r="H1625" s="87"/>
      <c r="I1625" s="87"/>
      <c r="J1625" s="87"/>
      <c r="K1625" s="87"/>
      <c r="L1625" s="87"/>
      <c r="M1625" s="87"/>
      <c r="N1625" s="87"/>
      <c r="O1625" s="87"/>
      <c r="P1625" s="87"/>
      <c r="Q1625" s="87"/>
      <c r="R1625" s="87"/>
      <c r="S1625" s="87"/>
      <c r="T1625" s="87"/>
      <c r="U1625" s="87"/>
      <c r="V1625" s="87"/>
      <c r="W1625" s="87"/>
      <c r="X1625" s="87"/>
      <c r="Y1625" s="87"/>
      <c r="Z1625" s="87"/>
      <c r="AA1625" s="87"/>
      <c r="AB1625" s="87"/>
      <c r="AC1625" s="87"/>
      <c r="AD1625" s="87"/>
      <c r="AE1625" s="87"/>
      <c r="AF1625" s="87"/>
      <c r="AG1625" s="87"/>
      <c r="AH1625" s="87"/>
    </row>
    <row r="1626" spans="1:34" ht="15" customHeight="1" x14ac:dyDescent="0.3">
      <c r="A1626" s="87"/>
      <c r="B1626" s="87"/>
      <c r="C1626" s="87"/>
      <c r="D1626" s="87"/>
      <c r="E1626" s="87"/>
      <c r="F1626" s="87"/>
      <c r="G1626" s="87"/>
      <c r="H1626" s="87"/>
      <c r="I1626" s="87"/>
      <c r="J1626" s="87"/>
      <c r="K1626" s="87"/>
      <c r="L1626" s="87"/>
      <c r="M1626" s="87"/>
      <c r="N1626" s="87"/>
      <c r="O1626" s="87"/>
      <c r="P1626" s="87"/>
      <c r="Q1626" s="87"/>
      <c r="R1626" s="87"/>
      <c r="S1626" s="87"/>
      <c r="T1626" s="87"/>
      <c r="U1626" s="87"/>
      <c r="V1626" s="87"/>
      <c r="W1626" s="87"/>
      <c r="X1626" s="87"/>
      <c r="Y1626" s="87"/>
      <c r="Z1626" s="87"/>
      <c r="AA1626" s="87"/>
      <c r="AB1626" s="87"/>
      <c r="AC1626" s="87"/>
      <c r="AD1626" s="87"/>
      <c r="AE1626" s="87"/>
      <c r="AF1626" s="87"/>
      <c r="AG1626" s="87"/>
      <c r="AH1626" s="87"/>
    </row>
    <row r="1627" spans="1:34" ht="15" customHeight="1" x14ac:dyDescent="0.3">
      <c r="A1627" s="87"/>
      <c r="B1627" s="87"/>
      <c r="C1627" s="87"/>
      <c r="D1627" s="87"/>
      <c r="E1627" s="87"/>
      <c r="F1627" s="87"/>
      <c r="G1627" s="87"/>
      <c r="H1627" s="87"/>
      <c r="I1627" s="87"/>
      <c r="J1627" s="87"/>
      <c r="K1627" s="87"/>
      <c r="L1627" s="87"/>
      <c r="M1627" s="87"/>
      <c r="N1627" s="87"/>
      <c r="O1627" s="87"/>
      <c r="P1627" s="87"/>
      <c r="Q1627" s="87"/>
      <c r="R1627" s="87"/>
      <c r="S1627" s="87"/>
      <c r="T1627" s="87"/>
      <c r="U1627" s="87"/>
      <c r="V1627" s="87"/>
      <c r="W1627" s="87"/>
      <c r="X1627" s="87"/>
      <c r="Y1627" s="87"/>
      <c r="Z1627" s="87"/>
      <c r="AA1627" s="87"/>
      <c r="AB1627" s="87"/>
      <c r="AC1627" s="87"/>
      <c r="AD1627" s="87"/>
      <c r="AE1627" s="87"/>
      <c r="AF1627" s="87"/>
      <c r="AG1627" s="87"/>
      <c r="AH1627" s="87"/>
    </row>
    <row r="1628" spans="1:34" ht="15" customHeight="1" x14ac:dyDescent="0.3">
      <c r="A1628" s="87"/>
      <c r="B1628" s="87"/>
      <c r="C1628" s="87"/>
      <c r="D1628" s="87"/>
      <c r="E1628" s="87"/>
      <c r="F1628" s="87"/>
      <c r="G1628" s="87"/>
      <c r="H1628" s="87"/>
      <c r="I1628" s="87"/>
      <c r="J1628" s="87"/>
      <c r="K1628" s="87"/>
      <c r="L1628" s="87"/>
      <c r="M1628" s="87"/>
      <c r="N1628" s="87"/>
      <c r="O1628" s="87"/>
      <c r="P1628" s="87"/>
      <c r="Q1628" s="87"/>
      <c r="R1628" s="87"/>
      <c r="S1628" s="87"/>
      <c r="T1628" s="87"/>
      <c r="U1628" s="87"/>
      <c r="V1628" s="87"/>
      <c r="W1628" s="87"/>
      <c r="X1628" s="87"/>
      <c r="Y1628" s="87"/>
      <c r="Z1628" s="87"/>
      <c r="AA1628" s="87"/>
      <c r="AB1628" s="87"/>
      <c r="AC1628" s="87"/>
      <c r="AD1628" s="87"/>
      <c r="AE1628" s="87"/>
      <c r="AF1628" s="87"/>
      <c r="AG1628" s="87"/>
      <c r="AH1628" s="87"/>
    </row>
    <row r="1629" spans="1:34" ht="15" customHeight="1" x14ac:dyDescent="0.3">
      <c r="A1629" s="87"/>
      <c r="B1629" s="87"/>
      <c r="C1629" s="87"/>
      <c r="D1629" s="87"/>
      <c r="E1629" s="87"/>
      <c r="F1629" s="87"/>
      <c r="G1629" s="87"/>
      <c r="H1629" s="87"/>
      <c r="I1629" s="87"/>
      <c r="J1629" s="87"/>
      <c r="K1629" s="87"/>
      <c r="L1629" s="87"/>
      <c r="M1629" s="87"/>
      <c r="N1629" s="87"/>
      <c r="O1629" s="87"/>
      <c r="P1629" s="87"/>
      <c r="Q1629" s="87"/>
      <c r="R1629" s="87"/>
      <c r="S1629" s="87"/>
      <c r="T1629" s="87"/>
      <c r="U1629" s="87"/>
      <c r="V1629" s="87"/>
      <c r="W1629" s="87"/>
      <c r="X1629" s="87"/>
      <c r="Y1629" s="87"/>
      <c r="Z1629" s="87"/>
      <c r="AA1629" s="87"/>
      <c r="AB1629" s="87"/>
      <c r="AC1629" s="87"/>
      <c r="AD1629" s="87"/>
      <c r="AE1629" s="87"/>
      <c r="AF1629" s="87"/>
      <c r="AG1629" s="87"/>
      <c r="AH1629" s="87"/>
    </row>
    <row r="1630" spans="1:34" ht="15" customHeight="1" x14ac:dyDescent="0.3">
      <c r="A1630" s="87"/>
      <c r="B1630" s="87"/>
      <c r="C1630" s="87"/>
      <c r="D1630" s="87"/>
      <c r="E1630" s="87"/>
      <c r="F1630" s="87"/>
      <c r="G1630" s="87"/>
      <c r="H1630" s="87"/>
      <c r="I1630" s="87"/>
      <c r="J1630" s="87"/>
      <c r="K1630" s="87"/>
      <c r="L1630" s="87"/>
      <c r="M1630" s="87"/>
      <c r="N1630" s="87"/>
      <c r="O1630" s="87"/>
      <c r="P1630" s="87"/>
      <c r="Q1630" s="87"/>
      <c r="R1630" s="87"/>
      <c r="S1630" s="87"/>
      <c r="T1630" s="87"/>
      <c r="U1630" s="87"/>
      <c r="V1630" s="87"/>
      <c r="W1630" s="87"/>
      <c r="X1630" s="87"/>
      <c r="Y1630" s="87"/>
      <c r="Z1630" s="87"/>
      <c r="AA1630" s="87"/>
      <c r="AB1630" s="87"/>
      <c r="AC1630" s="87"/>
      <c r="AD1630" s="87"/>
      <c r="AE1630" s="87"/>
      <c r="AF1630" s="87"/>
      <c r="AG1630" s="87"/>
      <c r="AH1630" s="87"/>
    </row>
    <row r="1631" spans="1:34" ht="15" customHeight="1" x14ac:dyDescent="0.3">
      <c r="A1631" s="87"/>
      <c r="B1631" s="87"/>
      <c r="C1631" s="87"/>
      <c r="D1631" s="87"/>
      <c r="E1631" s="87"/>
      <c r="F1631" s="87"/>
      <c r="G1631" s="87"/>
      <c r="H1631" s="87"/>
      <c r="I1631" s="87"/>
      <c r="J1631" s="87"/>
      <c r="K1631" s="87"/>
      <c r="L1631" s="87"/>
      <c r="M1631" s="87"/>
      <c r="N1631" s="87"/>
      <c r="O1631" s="87"/>
      <c r="P1631" s="87"/>
      <c r="Q1631" s="87"/>
      <c r="R1631" s="87"/>
      <c r="S1631" s="87"/>
      <c r="T1631" s="87"/>
      <c r="U1631" s="87"/>
      <c r="V1631" s="87"/>
      <c r="W1631" s="87"/>
      <c r="X1631" s="87"/>
      <c r="Y1631" s="87"/>
      <c r="Z1631" s="87"/>
      <c r="AA1631" s="87"/>
      <c r="AB1631" s="87"/>
      <c r="AC1631" s="87"/>
      <c r="AD1631" s="87"/>
      <c r="AE1631" s="87"/>
      <c r="AF1631" s="87"/>
      <c r="AG1631" s="87"/>
      <c r="AH1631" s="87"/>
    </row>
    <row r="1632" spans="1:34" ht="15" customHeight="1" x14ac:dyDescent="0.3">
      <c r="A1632" s="87"/>
      <c r="B1632" s="87"/>
      <c r="C1632" s="87"/>
      <c r="D1632" s="87"/>
      <c r="E1632" s="87"/>
      <c r="F1632" s="87"/>
      <c r="G1632" s="87"/>
      <c r="H1632" s="87"/>
      <c r="I1632" s="87"/>
      <c r="J1632" s="87"/>
      <c r="K1632" s="87"/>
      <c r="L1632" s="87"/>
      <c r="M1632" s="87"/>
      <c r="N1632" s="87"/>
      <c r="O1632" s="87"/>
      <c r="P1632" s="87"/>
      <c r="Q1632" s="87"/>
      <c r="R1632" s="87"/>
      <c r="S1632" s="87"/>
      <c r="T1632" s="87"/>
      <c r="U1632" s="87"/>
      <c r="V1632" s="87"/>
      <c r="W1632" s="87"/>
      <c r="X1632" s="87"/>
      <c r="Y1632" s="87"/>
      <c r="Z1632" s="87"/>
      <c r="AA1632" s="87"/>
      <c r="AB1632" s="87"/>
      <c r="AC1632" s="87"/>
      <c r="AD1632" s="87"/>
      <c r="AE1632" s="87"/>
      <c r="AF1632" s="87"/>
      <c r="AG1632" s="87"/>
      <c r="AH1632" s="87"/>
    </row>
    <row r="1633" spans="1:34" ht="15" customHeight="1" x14ac:dyDescent="0.3">
      <c r="A1633" s="87"/>
      <c r="B1633" s="87"/>
      <c r="C1633" s="87"/>
      <c r="D1633" s="87"/>
      <c r="E1633" s="87"/>
      <c r="F1633" s="87"/>
      <c r="G1633" s="87"/>
      <c r="H1633" s="87"/>
      <c r="I1633" s="87"/>
      <c r="J1633" s="87"/>
      <c r="K1633" s="87"/>
      <c r="L1633" s="87"/>
      <c r="M1633" s="87"/>
      <c r="N1633" s="87"/>
      <c r="O1633" s="87"/>
      <c r="P1633" s="87"/>
      <c r="Q1633" s="87"/>
      <c r="R1633" s="87"/>
      <c r="S1633" s="87"/>
      <c r="T1633" s="87"/>
      <c r="U1633" s="87"/>
      <c r="V1633" s="87"/>
      <c r="W1633" s="87"/>
      <c r="X1633" s="87"/>
      <c r="Y1633" s="87"/>
      <c r="Z1633" s="87"/>
      <c r="AA1633" s="87"/>
      <c r="AB1633" s="87"/>
      <c r="AC1633" s="87"/>
      <c r="AD1633" s="87"/>
      <c r="AE1633" s="87"/>
      <c r="AF1633" s="87"/>
      <c r="AG1633" s="87"/>
      <c r="AH1633" s="87"/>
    </row>
    <row r="1634" spans="1:34" ht="15" customHeight="1" x14ac:dyDescent="0.3">
      <c r="A1634" s="87"/>
      <c r="B1634" s="87"/>
      <c r="C1634" s="87"/>
      <c r="D1634" s="87"/>
      <c r="E1634" s="87"/>
      <c r="F1634" s="87"/>
      <c r="G1634" s="87"/>
      <c r="H1634" s="87"/>
      <c r="I1634" s="87"/>
      <c r="J1634" s="87"/>
      <c r="K1634" s="87"/>
      <c r="L1634" s="87"/>
      <c r="M1634" s="87"/>
      <c r="N1634" s="87"/>
      <c r="O1634" s="87"/>
      <c r="P1634" s="87"/>
      <c r="Q1634" s="87"/>
      <c r="R1634" s="87"/>
      <c r="S1634" s="87"/>
      <c r="T1634" s="87"/>
      <c r="U1634" s="87"/>
      <c r="V1634" s="87"/>
      <c r="W1634" s="87"/>
      <c r="X1634" s="87"/>
      <c r="Y1634" s="87"/>
      <c r="Z1634" s="87"/>
      <c r="AA1634" s="87"/>
      <c r="AB1634" s="87"/>
      <c r="AC1634" s="87"/>
      <c r="AD1634" s="87"/>
      <c r="AE1634" s="87"/>
      <c r="AF1634" s="87"/>
      <c r="AG1634" s="87"/>
      <c r="AH1634" s="87"/>
    </row>
    <row r="1635" spans="1:34" ht="15" customHeight="1" x14ac:dyDescent="0.3">
      <c r="A1635" s="87"/>
      <c r="B1635" s="87"/>
      <c r="C1635" s="87"/>
      <c r="D1635" s="87"/>
      <c r="E1635" s="87"/>
      <c r="F1635" s="87"/>
      <c r="G1635" s="87"/>
      <c r="H1635" s="87"/>
      <c r="I1635" s="87"/>
      <c r="J1635" s="87"/>
      <c r="K1635" s="87"/>
      <c r="L1635" s="87"/>
      <c r="M1635" s="87"/>
      <c r="N1635" s="87"/>
      <c r="O1635" s="87"/>
      <c r="P1635" s="87"/>
      <c r="Q1635" s="87"/>
      <c r="R1635" s="87"/>
      <c r="S1635" s="87"/>
      <c r="T1635" s="87"/>
      <c r="U1635" s="87"/>
      <c r="V1635" s="87"/>
      <c r="W1635" s="87"/>
      <c r="X1635" s="87"/>
      <c r="Y1635" s="87"/>
      <c r="Z1635" s="87"/>
      <c r="AA1635" s="87"/>
      <c r="AB1635" s="87"/>
      <c r="AC1635" s="87"/>
      <c r="AD1635" s="87"/>
      <c r="AE1635" s="87"/>
      <c r="AF1635" s="87"/>
      <c r="AG1635" s="87"/>
      <c r="AH1635" s="87"/>
    </row>
    <row r="1636" spans="1:34" ht="15" customHeight="1" x14ac:dyDescent="0.3">
      <c r="A1636" s="87"/>
      <c r="B1636" s="87"/>
      <c r="C1636" s="87"/>
      <c r="D1636" s="87"/>
      <c r="E1636" s="87"/>
      <c r="F1636" s="87"/>
      <c r="G1636" s="87"/>
      <c r="H1636" s="87"/>
      <c r="I1636" s="87"/>
      <c r="J1636" s="87"/>
      <c r="K1636" s="87"/>
      <c r="L1636" s="87"/>
      <c r="M1636" s="87"/>
      <c r="N1636" s="87"/>
      <c r="O1636" s="87"/>
      <c r="P1636" s="87"/>
      <c r="Q1636" s="87"/>
      <c r="R1636" s="87"/>
      <c r="S1636" s="87"/>
      <c r="T1636" s="87"/>
      <c r="U1636" s="87"/>
      <c r="V1636" s="87"/>
      <c r="W1636" s="87"/>
      <c r="X1636" s="87"/>
      <c r="Y1636" s="87"/>
      <c r="Z1636" s="87"/>
      <c r="AA1636" s="87"/>
      <c r="AB1636" s="87"/>
      <c r="AC1636" s="87"/>
      <c r="AD1636" s="87"/>
      <c r="AE1636" s="87"/>
      <c r="AF1636" s="87"/>
      <c r="AG1636" s="87"/>
      <c r="AH1636" s="87"/>
    </row>
    <row r="1637" spans="1:34" ht="15" customHeight="1" x14ac:dyDescent="0.3">
      <c r="A1637" s="87"/>
      <c r="B1637" s="87"/>
      <c r="C1637" s="87"/>
      <c r="D1637" s="87"/>
      <c r="E1637" s="87"/>
      <c r="F1637" s="87"/>
      <c r="G1637" s="87"/>
      <c r="H1637" s="87"/>
      <c r="I1637" s="87"/>
      <c r="J1637" s="87"/>
      <c r="K1637" s="87"/>
      <c r="L1637" s="87"/>
      <c r="M1637" s="87"/>
      <c r="N1637" s="87"/>
      <c r="O1637" s="87"/>
      <c r="P1637" s="87"/>
      <c r="Q1637" s="87"/>
      <c r="R1637" s="87"/>
      <c r="S1637" s="87"/>
      <c r="T1637" s="87"/>
      <c r="U1637" s="87"/>
      <c r="V1637" s="87"/>
      <c r="W1637" s="87"/>
      <c r="X1637" s="87"/>
      <c r="Y1637" s="87"/>
      <c r="Z1637" s="87"/>
      <c r="AA1637" s="87"/>
      <c r="AB1637" s="87"/>
      <c r="AC1637" s="87"/>
      <c r="AD1637" s="87"/>
      <c r="AE1637" s="87"/>
      <c r="AF1637" s="87"/>
      <c r="AG1637" s="87"/>
      <c r="AH1637" s="87"/>
    </row>
    <row r="1638" spans="1:34" ht="15" customHeight="1" x14ac:dyDescent="0.3">
      <c r="A1638" s="87"/>
      <c r="B1638" s="87"/>
      <c r="C1638" s="87"/>
      <c r="D1638" s="87"/>
      <c r="E1638" s="87"/>
      <c r="F1638" s="87"/>
      <c r="G1638" s="87"/>
      <c r="H1638" s="87"/>
      <c r="I1638" s="87"/>
      <c r="J1638" s="87"/>
      <c r="K1638" s="87"/>
      <c r="L1638" s="87"/>
      <c r="M1638" s="87"/>
      <c r="N1638" s="87"/>
      <c r="O1638" s="87"/>
      <c r="P1638" s="87"/>
      <c r="Q1638" s="87"/>
      <c r="R1638" s="87"/>
      <c r="S1638" s="87"/>
      <c r="T1638" s="87"/>
      <c r="U1638" s="87"/>
      <c r="V1638" s="87"/>
      <c r="W1638" s="87"/>
      <c r="X1638" s="87"/>
      <c r="Y1638" s="87"/>
      <c r="Z1638" s="87"/>
      <c r="AA1638" s="87"/>
      <c r="AB1638" s="87"/>
      <c r="AC1638" s="87"/>
      <c r="AD1638" s="87"/>
      <c r="AE1638" s="87"/>
      <c r="AF1638" s="87"/>
      <c r="AG1638" s="87"/>
      <c r="AH1638" s="87"/>
    </row>
    <row r="1639" spans="1:34" ht="15" customHeight="1" x14ac:dyDescent="0.3">
      <c r="A1639" s="87"/>
      <c r="B1639" s="87"/>
      <c r="C1639" s="87"/>
      <c r="D1639" s="87"/>
      <c r="E1639" s="87"/>
      <c r="F1639" s="87"/>
      <c r="G1639" s="87"/>
      <c r="H1639" s="87"/>
      <c r="I1639" s="87"/>
      <c r="J1639" s="87"/>
      <c r="K1639" s="87"/>
      <c r="L1639" s="87"/>
      <c r="M1639" s="87"/>
      <c r="N1639" s="87"/>
      <c r="O1639" s="87"/>
      <c r="P1639" s="87"/>
      <c r="Q1639" s="87"/>
      <c r="R1639" s="87"/>
      <c r="S1639" s="87"/>
      <c r="T1639" s="87"/>
      <c r="U1639" s="87"/>
      <c r="V1639" s="87"/>
      <c r="W1639" s="87"/>
      <c r="X1639" s="87"/>
      <c r="Y1639" s="87"/>
      <c r="Z1639" s="87"/>
      <c r="AA1639" s="87"/>
      <c r="AB1639" s="87"/>
      <c r="AC1639" s="87"/>
      <c r="AD1639" s="87"/>
      <c r="AE1639" s="87"/>
      <c r="AF1639" s="87"/>
      <c r="AG1639" s="87"/>
      <c r="AH1639" s="87"/>
    </row>
    <row r="1640" spans="1:34" ht="15" customHeight="1" x14ac:dyDescent="0.3">
      <c r="A1640" s="87"/>
      <c r="B1640" s="87"/>
      <c r="C1640" s="87"/>
      <c r="D1640" s="87"/>
      <c r="E1640" s="87"/>
      <c r="F1640" s="87"/>
      <c r="G1640" s="87"/>
      <c r="H1640" s="87"/>
      <c r="I1640" s="87"/>
      <c r="J1640" s="87"/>
      <c r="K1640" s="87"/>
      <c r="L1640" s="87"/>
      <c r="M1640" s="87"/>
      <c r="N1640" s="87"/>
      <c r="O1640" s="87"/>
      <c r="P1640" s="87"/>
      <c r="Q1640" s="87"/>
      <c r="R1640" s="87"/>
      <c r="S1640" s="87"/>
      <c r="T1640" s="87"/>
      <c r="U1640" s="87"/>
      <c r="V1640" s="87"/>
      <c r="W1640" s="87"/>
      <c r="X1640" s="87"/>
      <c r="Y1640" s="87"/>
      <c r="Z1640" s="87"/>
      <c r="AA1640" s="87"/>
      <c r="AB1640" s="87"/>
      <c r="AC1640" s="87"/>
      <c r="AD1640" s="87"/>
      <c r="AE1640" s="87"/>
      <c r="AF1640" s="87"/>
      <c r="AG1640" s="87"/>
      <c r="AH1640" s="87"/>
    </row>
    <row r="1641" spans="1:34" ht="15" customHeight="1" x14ac:dyDescent="0.3">
      <c r="A1641" s="87"/>
      <c r="B1641" s="87"/>
      <c r="C1641" s="87"/>
      <c r="D1641" s="87"/>
      <c r="E1641" s="87"/>
      <c r="F1641" s="87"/>
      <c r="G1641" s="87"/>
      <c r="H1641" s="87"/>
      <c r="I1641" s="87"/>
      <c r="J1641" s="87"/>
      <c r="K1641" s="87"/>
      <c r="L1641" s="87"/>
      <c r="M1641" s="87"/>
      <c r="N1641" s="87"/>
      <c r="O1641" s="87"/>
      <c r="P1641" s="87"/>
      <c r="Q1641" s="87"/>
      <c r="R1641" s="87"/>
      <c r="S1641" s="87"/>
      <c r="T1641" s="87"/>
      <c r="U1641" s="87"/>
      <c r="V1641" s="87"/>
      <c r="W1641" s="87"/>
      <c r="X1641" s="87"/>
      <c r="Y1641" s="87"/>
      <c r="Z1641" s="87"/>
      <c r="AA1641" s="87"/>
      <c r="AB1641" s="87"/>
      <c r="AC1641" s="87"/>
      <c r="AD1641" s="87"/>
      <c r="AE1641" s="87"/>
      <c r="AF1641" s="87"/>
      <c r="AG1641" s="87"/>
      <c r="AH1641" s="87"/>
    </row>
    <row r="1642" spans="1:34" ht="15" customHeight="1" x14ac:dyDescent="0.3">
      <c r="A1642" s="87"/>
      <c r="B1642" s="87"/>
      <c r="C1642" s="87"/>
      <c r="D1642" s="87"/>
      <c r="E1642" s="87"/>
      <c r="F1642" s="87"/>
      <c r="G1642" s="87"/>
      <c r="H1642" s="87"/>
      <c r="I1642" s="87"/>
      <c r="J1642" s="87"/>
      <c r="K1642" s="87"/>
      <c r="L1642" s="87"/>
      <c r="M1642" s="87"/>
      <c r="N1642" s="87"/>
      <c r="O1642" s="87"/>
      <c r="P1642" s="87"/>
      <c r="Q1642" s="87"/>
      <c r="R1642" s="87"/>
      <c r="S1642" s="87"/>
      <c r="T1642" s="87"/>
      <c r="U1642" s="87"/>
      <c r="V1642" s="87"/>
      <c r="W1642" s="87"/>
      <c r="X1642" s="87"/>
      <c r="Y1642" s="87"/>
      <c r="Z1642" s="87"/>
      <c r="AA1642" s="87"/>
      <c r="AB1642" s="87"/>
      <c r="AC1642" s="87"/>
      <c r="AD1642" s="87"/>
      <c r="AE1642" s="87"/>
      <c r="AF1642" s="87"/>
      <c r="AG1642" s="87"/>
      <c r="AH1642" s="87"/>
    </row>
    <row r="1643" spans="1:34" ht="15" customHeight="1" x14ac:dyDescent="0.3">
      <c r="A1643" s="87"/>
      <c r="B1643" s="87"/>
      <c r="C1643" s="87"/>
      <c r="D1643" s="87"/>
      <c r="E1643" s="87"/>
      <c r="F1643" s="87"/>
      <c r="G1643" s="87"/>
      <c r="H1643" s="87"/>
      <c r="I1643" s="87"/>
      <c r="J1643" s="87"/>
      <c r="K1643" s="87"/>
      <c r="L1643" s="87"/>
      <c r="M1643" s="87"/>
      <c r="N1643" s="87"/>
      <c r="O1643" s="87"/>
      <c r="P1643" s="87"/>
      <c r="Q1643" s="87"/>
      <c r="R1643" s="87"/>
      <c r="S1643" s="87"/>
      <c r="T1643" s="87"/>
      <c r="U1643" s="87"/>
      <c r="V1643" s="87"/>
      <c r="W1643" s="87"/>
      <c r="X1643" s="87"/>
      <c r="Y1643" s="87"/>
      <c r="Z1643" s="87"/>
      <c r="AA1643" s="87"/>
      <c r="AB1643" s="87"/>
      <c r="AC1643" s="87"/>
      <c r="AD1643" s="87"/>
      <c r="AE1643" s="87"/>
      <c r="AF1643" s="87"/>
      <c r="AG1643" s="87"/>
      <c r="AH1643" s="87"/>
    </row>
    <row r="1644" spans="1:34" ht="15" customHeight="1" x14ac:dyDescent="0.3">
      <c r="A1644" s="87"/>
      <c r="B1644" s="87"/>
      <c r="C1644" s="87"/>
      <c r="D1644" s="87"/>
      <c r="E1644" s="87"/>
      <c r="F1644" s="87"/>
      <c r="G1644" s="87"/>
      <c r="H1644" s="87"/>
      <c r="I1644" s="87"/>
      <c r="J1644" s="87"/>
      <c r="K1644" s="87"/>
      <c r="L1644" s="87"/>
      <c r="M1644" s="87"/>
      <c r="N1644" s="87"/>
      <c r="O1644" s="87"/>
      <c r="P1644" s="87"/>
      <c r="Q1644" s="87"/>
      <c r="R1644" s="87"/>
      <c r="S1644" s="87"/>
      <c r="T1644" s="87"/>
      <c r="U1644" s="87"/>
      <c r="V1644" s="87"/>
      <c r="W1644" s="87"/>
      <c r="X1644" s="87"/>
      <c r="Y1644" s="87"/>
      <c r="Z1644" s="87"/>
      <c r="AA1644" s="87"/>
      <c r="AB1644" s="87"/>
      <c r="AC1644" s="87"/>
      <c r="AD1644" s="87"/>
      <c r="AE1644" s="87"/>
      <c r="AF1644" s="87"/>
      <c r="AG1644" s="87"/>
      <c r="AH1644" s="87"/>
    </row>
    <row r="1645" spans="1:34" ht="15" customHeight="1" x14ac:dyDescent="0.3">
      <c r="A1645" s="87"/>
      <c r="B1645" s="87"/>
      <c r="C1645" s="87"/>
      <c r="D1645" s="87"/>
      <c r="E1645" s="87"/>
      <c r="F1645" s="87"/>
      <c r="G1645" s="87"/>
      <c r="H1645" s="87"/>
      <c r="I1645" s="87"/>
      <c r="J1645" s="87"/>
      <c r="K1645" s="87"/>
      <c r="L1645" s="87"/>
      <c r="M1645" s="87"/>
      <c r="N1645" s="87"/>
      <c r="O1645" s="87"/>
      <c r="P1645" s="87"/>
      <c r="Q1645" s="87"/>
      <c r="R1645" s="87"/>
      <c r="S1645" s="87"/>
      <c r="T1645" s="87"/>
      <c r="U1645" s="87"/>
      <c r="V1645" s="87"/>
      <c r="W1645" s="87"/>
      <c r="X1645" s="87"/>
      <c r="Y1645" s="87"/>
      <c r="Z1645" s="87"/>
      <c r="AA1645" s="87"/>
      <c r="AB1645" s="87"/>
      <c r="AC1645" s="87"/>
      <c r="AD1645" s="87"/>
      <c r="AE1645" s="87"/>
      <c r="AF1645" s="87"/>
      <c r="AG1645" s="87"/>
      <c r="AH1645" s="87"/>
    </row>
    <row r="1646" spans="1:34" ht="15" customHeight="1" x14ac:dyDescent="0.3">
      <c r="A1646" s="87"/>
      <c r="B1646" s="87"/>
      <c r="C1646" s="87"/>
      <c r="D1646" s="87"/>
      <c r="E1646" s="87"/>
      <c r="F1646" s="87"/>
      <c r="G1646" s="87"/>
      <c r="H1646" s="87"/>
      <c r="I1646" s="87"/>
      <c r="J1646" s="87"/>
      <c r="K1646" s="87"/>
      <c r="L1646" s="87"/>
      <c r="M1646" s="87"/>
      <c r="N1646" s="87"/>
      <c r="O1646" s="87"/>
      <c r="P1646" s="87"/>
      <c r="Q1646" s="87"/>
      <c r="R1646" s="87"/>
      <c r="S1646" s="87"/>
      <c r="T1646" s="87"/>
      <c r="U1646" s="87"/>
      <c r="V1646" s="87"/>
      <c r="W1646" s="87"/>
      <c r="X1646" s="87"/>
      <c r="Y1646" s="87"/>
      <c r="Z1646" s="87"/>
      <c r="AA1646" s="87"/>
      <c r="AB1646" s="87"/>
      <c r="AC1646" s="87"/>
      <c r="AD1646" s="87"/>
      <c r="AE1646" s="87"/>
      <c r="AF1646" s="87"/>
      <c r="AG1646" s="87"/>
      <c r="AH1646" s="87"/>
    </row>
    <row r="1647" spans="1:34" ht="15" customHeight="1" x14ac:dyDescent="0.3">
      <c r="A1647" s="87"/>
      <c r="B1647" s="87"/>
      <c r="C1647" s="87"/>
      <c r="D1647" s="87"/>
      <c r="E1647" s="87"/>
      <c r="F1647" s="87"/>
      <c r="G1647" s="87"/>
      <c r="H1647" s="87"/>
      <c r="I1647" s="87"/>
      <c r="J1647" s="87"/>
      <c r="K1647" s="87"/>
      <c r="L1647" s="87"/>
      <c r="M1647" s="87"/>
      <c r="N1647" s="87"/>
      <c r="O1647" s="87"/>
      <c r="P1647" s="87"/>
      <c r="Q1647" s="87"/>
      <c r="R1647" s="87"/>
      <c r="S1647" s="87"/>
      <c r="T1647" s="87"/>
      <c r="U1647" s="87"/>
      <c r="V1647" s="87"/>
      <c r="W1647" s="87"/>
      <c r="X1647" s="87"/>
      <c r="Y1647" s="87"/>
      <c r="Z1647" s="87"/>
      <c r="AA1647" s="87"/>
      <c r="AB1647" s="87"/>
      <c r="AC1647" s="87"/>
      <c r="AD1647" s="87"/>
      <c r="AE1647" s="87"/>
      <c r="AF1647" s="87"/>
      <c r="AG1647" s="87"/>
      <c r="AH1647" s="87"/>
    </row>
    <row r="1648" spans="1:34" ht="15" customHeight="1" x14ac:dyDescent="0.3">
      <c r="A1648" s="87"/>
      <c r="B1648" s="87"/>
      <c r="C1648" s="87"/>
      <c r="D1648" s="87"/>
      <c r="E1648" s="87"/>
      <c r="F1648" s="87"/>
      <c r="G1648" s="87"/>
      <c r="H1648" s="87"/>
      <c r="I1648" s="87"/>
      <c r="J1648" s="87"/>
      <c r="K1648" s="87"/>
      <c r="L1648" s="87"/>
      <c r="M1648" s="87"/>
      <c r="N1648" s="87"/>
      <c r="O1648" s="87"/>
      <c r="P1648" s="87"/>
      <c r="Q1648" s="87"/>
      <c r="R1648" s="87"/>
      <c r="S1648" s="87"/>
      <c r="T1648" s="87"/>
      <c r="U1648" s="87"/>
      <c r="V1648" s="87"/>
      <c r="W1648" s="87"/>
      <c r="X1648" s="87"/>
      <c r="Y1648" s="87"/>
      <c r="Z1648" s="87"/>
      <c r="AA1648" s="87"/>
      <c r="AB1648" s="87"/>
      <c r="AC1648" s="87"/>
      <c r="AD1648" s="87"/>
      <c r="AE1648" s="87"/>
      <c r="AF1648" s="87"/>
      <c r="AG1648" s="87"/>
      <c r="AH1648" s="87"/>
    </row>
    <row r="1649" spans="1:34" ht="15" customHeight="1" x14ac:dyDescent="0.3">
      <c r="A1649" s="87"/>
      <c r="B1649" s="87"/>
      <c r="C1649" s="87"/>
      <c r="D1649" s="87"/>
      <c r="E1649" s="87"/>
      <c r="F1649" s="87"/>
      <c r="G1649" s="87"/>
      <c r="H1649" s="87"/>
      <c r="I1649" s="87"/>
      <c r="J1649" s="87"/>
      <c r="K1649" s="87"/>
      <c r="L1649" s="87"/>
      <c r="M1649" s="87"/>
      <c r="N1649" s="87"/>
      <c r="O1649" s="87"/>
      <c r="P1649" s="87"/>
      <c r="Q1649" s="87"/>
      <c r="R1649" s="87"/>
      <c r="S1649" s="87"/>
      <c r="T1649" s="87"/>
      <c r="U1649" s="87"/>
      <c r="V1649" s="87"/>
      <c r="W1649" s="87"/>
      <c r="X1649" s="87"/>
      <c r="Y1649" s="87"/>
      <c r="Z1649" s="87"/>
      <c r="AA1649" s="87"/>
      <c r="AB1649" s="87"/>
      <c r="AC1649" s="87"/>
      <c r="AD1649" s="87"/>
      <c r="AE1649" s="87"/>
      <c r="AF1649" s="87"/>
      <c r="AG1649" s="87"/>
      <c r="AH1649" s="87"/>
    </row>
    <row r="1650" spans="1:34" ht="15" customHeight="1" x14ac:dyDescent="0.3">
      <c r="A1650" s="87"/>
      <c r="B1650" s="87"/>
      <c r="C1650" s="87"/>
      <c r="D1650" s="87"/>
      <c r="E1650" s="87"/>
      <c r="F1650" s="87"/>
      <c r="G1650" s="87"/>
      <c r="H1650" s="87"/>
      <c r="I1650" s="87"/>
      <c r="J1650" s="87"/>
      <c r="K1650" s="87"/>
      <c r="L1650" s="87"/>
      <c r="M1650" s="87"/>
      <c r="N1650" s="87"/>
      <c r="O1650" s="87"/>
      <c r="P1650" s="87"/>
      <c r="Q1650" s="87"/>
      <c r="R1650" s="87"/>
      <c r="S1650" s="87"/>
      <c r="T1650" s="87"/>
      <c r="U1650" s="87"/>
      <c r="V1650" s="87"/>
      <c r="W1650" s="87"/>
      <c r="X1650" s="87"/>
      <c r="Y1650" s="87"/>
      <c r="Z1650" s="87"/>
      <c r="AA1650" s="87"/>
      <c r="AB1650" s="87"/>
      <c r="AC1650" s="87"/>
      <c r="AD1650" s="87"/>
      <c r="AE1650" s="87"/>
      <c r="AF1650" s="87"/>
      <c r="AG1650" s="87"/>
      <c r="AH1650" s="87"/>
    </row>
    <row r="1651" spans="1:34" ht="15" customHeight="1" x14ac:dyDescent="0.3">
      <c r="A1651" s="87"/>
      <c r="B1651" s="87"/>
      <c r="C1651" s="87"/>
      <c r="D1651" s="87"/>
      <c r="E1651" s="87"/>
      <c r="F1651" s="87"/>
      <c r="G1651" s="87"/>
      <c r="H1651" s="87"/>
      <c r="I1651" s="87"/>
      <c r="J1651" s="87"/>
      <c r="K1651" s="87"/>
      <c r="L1651" s="87"/>
      <c r="M1651" s="87"/>
      <c r="N1651" s="87"/>
      <c r="O1651" s="87"/>
      <c r="P1651" s="87"/>
      <c r="Q1651" s="87"/>
      <c r="R1651" s="87"/>
      <c r="S1651" s="87"/>
      <c r="T1651" s="87"/>
      <c r="U1651" s="87"/>
      <c r="V1651" s="87"/>
      <c r="W1651" s="87"/>
      <c r="X1651" s="87"/>
      <c r="Y1651" s="87"/>
      <c r="Z1651" s="87"/>
      <c r="AA1651" s="87"/>
      <c r="AB1651" s="87"/>
      <c r="AC1651" s="87"/>
      <c r="AD1651" s="87"/>
      <c r="AE1651" s="87"/>
      <c r="AF1651" s="87"/>
      <c r="AG1651" s="87"/>
      <c r="AH1651" s="87"/>
    </row>
    <row r="1652" spans="1:34" ht="15" customHeight="1" x14ac:dyDescent="0.3">
      <c r="A1652" s="87"/>
      <c r="B1652" s="87"/>
      <c r="C1652" s="87"/>
      <c r="D1652" s="87"/>
      <c r="E1652" s="87"/>
      <c r="F1652" s="87"/>
      <c r="G1652" s="87"/>
      <c r="H1652" s="87"/>
      <c r="I1652" s="87"/>
      <c r="J1652" s="87"/>
      <c r="K1652" s="87"/>
      <c r="L1652" s="87"/>
      <c r="M1652" s="87"/>
      <c r="N1652" s="87"/>
      <c r="O1652" s="87"/>
      <c r="P1652" s="87"/>
      <c r="Q1652" s="87"/>
      <c r="R1652" s="87"/>
      <c r="S1652" s="87"/>
      <c r="T1652" s="87"/>
      <c r="U1652" s="87"/>
      <c r="V1652" s="87"/>
      <c r="W1652" s="87"/>
      <c r="X1652" s="87"/>
      <c r="Y1652" s="87"/>
      <c r="Z1652" s="87"/>
      <c r="AA1652" s="87"/>
      <c r="AB1652" s="87"/>
      <c r="AC1652" s="87"/>
      <c r="AD1652" s="87"/>
      <c r="AE1652" s="87"/>
      <c r="AF1652" s="87"/>
      <c r="AG1652" s="87"/>
      <c r="AH1652" s="87"/>
    </row>
    <row r="1653" spans="1:34" ht="15" customHeight="1" x14ac:dyDescent="0.3">
      <c r="A1653" s="87"/>
      <c r="B1653" s="87"/>
      <c r="C1653" s="87"/>
      <c r="D1653" s="87"/>
      <c r="E1653" s="87"/>
      <c r="F1653" s="87"/>
      <c r="G1653" s="87"/>
      <c r="H1653" s="87"/>
      <c r="I1653" s="87"/>
      <c r="J1653" s="87"/>
      <c r="K1653" s="87"/>
      <c r="L1653" s="87"/>
      <c r="M1653" s="87"/>
      <c r="N1653" s="87"/>
      <c r="O1653" s="87"/>
      <c r="P1653" s="87"/>
      <c r="Q1653" s="87"/>
      <c r="R1653" s="87"/>
      <c r="S1653" s="87"/>
      <c r="T1653" s="87"/>
      <c r="U1653" s="87"/>
      <c r="V1653" s="87"/>
      <c r="W1653" s="87"/>
      <c r="X1653" s="87"/>
      <c r="Y1653" s="87"/>
      <c r="Z1653" s="87"/>
      <c r="AA1653" s="87"/>
      <c r="AB1653" s="87"/>
      <c r="AC1653" s="87"/>
      <c r="AD1653" s="87"/>
      <c r="AE1653" s="87"/>
      <c r="AF1653" s="87"/>
      <c r="AG1653" s="87"/>
      <c r="AH1653" s="87"/>
    </row>
    <row r="1654" spans="1:34" ht="15" customHeight="1" x14ac:dyDescent="0.3">
      <c r="A1654" s="87"/>
      <c r="B1654" s="87"/>
      <c r="C1654" s="87"/>
      <c r="D1654" s="87"/>
      <c r="E1654" s="87"/>
      <c r="F1654" s="87"/>
      <c r="G1654" s="87"/>
      <c r="H1654" s="87"/>
      <c r="I1654" s="87"/>
      <c r="J1654" s="87"/>
      <c r="K1654" s="87"/>
      <c r="L1654" s="87"/>
      <c r="M1654" s="87"/>
      <c r="N1654" s="87"/>
      <c r="O1654" s="87"/>
      <c r="P1654" s="87"/>
      <c r="Q1654" s="87"/>
      <c r="R1654" s="87"/>
      <c r="S1654" s="87"/>
      <c r="T1654" s="87"/>
      <c r="U1654" s="87"/>
      <c r="V1654" s="87"/>
      <c r="W1654" s="87"/>
      <c r="X1654" s="87"/>
      <c r="Y1654" s="87"/>
      <c r="Z1654" s="87"/>
      <c r="AA1654" s="87"/>
      <c r="AB1654" s="87"/>
      <c r="AC1654" s="87"/>
      <c r="AD1654" s="87"/>
      <c r="AE1654" s="87"/>
      <c r="AF1654" s="87"/>
      <c r="AG1654" s="87"/>
      <c r="AH1654" s="87"/>
    </row>
    <row r="1655" spans="1:34" ht="15" customHeight="1" x14ac:dyDescent="0.3">
      <c r="A1655" s="87"/>
      <c r="B1655" s="87"/>
      <c r="C1655" s="87"/>
      <c r="D1655" s="87"/>
      <c r="E1655" s="87"/>
      <c r="F1655" s="87"/>
      <c r="G1655" s="87"/>
      <c r="H1655" s="87"/>
      <c r="I1655" s="87"/>
      <c r="J1655" s="87"/>
      <c r="K1655" s="87"/>
      <c r="L1655" s="87"/>
      <c r="M1655" s="87"/>
      <c r="N1655" s="87"/>
      <c r="O1655" s="87"/>
      <c r="P1655" s="87"/>
      <c r="Q1655" s="87"/>
      <c r="R1655" s="87"/>
      <c r="S1655" s="87"/>
      <c r="T1655" s="87"/>
      <c r="U1655" s="87"/>
      <c r="V1655" s="87"/>
      <c r="W1655" s="87"/>
      <c r="X1655" s="87"/>
      <c r="Y1655" s="87"/>
      <c r="Z1655" s="87"/>
      <c r="AA1655" s="87"/>
      <c r="AB1655" s="87"/>
      <c r="AC1655" s="87"/>
      <c r="AD1655" s="87"/>
      <c r="AE1655" s="87"/>
      <c r="AF1655" s="87"/>
      <c r="AG1655" s="87"/>
      <c r="AH1655" s="87"/>
    </row>
    <row r="1656" spans="1:34" ht="15" customHeight="1" x14ac:dyDescent="0.3">
      <c r="A1656" s="87"/>
      <c r="B1656" s="87"/>
      <c r="C1656" s="87"/>
      <c r="D1656" s="87"/>
      <c r="E1656" s="87"/>
      <c r="F1656" s="87"/>
      <c r="G1656" s="87"/>
      <c r="H1656" s="87"/>
      <c r="I1656" s="87"/>
      <c r="J1656" s="87"/>
      <c r="K1656" s="87"/>
      <c r="L1656" s="87"/>
      <c r="M1656" s="87"/>
      <c r="N1656" s="87"/>
      <c r="O1656" s="87"/>
      <c r="P1656" s="87"/>
      <c r="Q1656" s="87"/>
      <c r="R1656" s="87"/>
      <c r="S1656" s="87"/>
      <c r="T1656" s="87"/>
      <c r="U1656" s="87"/>
      <c r="V1656" s="87"/>
      <c r="W1656" s="87"/>
      <c r="X1656" s="87"/>
      <c r="Y1656" s="87"/>
      <c r="Z1656" s="87"/>
      <c r="AA1656" s="87"/>
      <c r="AB1656" s="87"/>
      <c r="AC1656" s="87"/>
      <c r="AD1656" s="87"/>
      <c r="AE1656" s="87"/>
      <c r="AF1656" s="87"/>
      <c r="AG1656" s="87"/>
      <c r="AH1656" s="87"/>
    </row>
    <row r="1657" spans="1:34" ht="15" customHeight="1" x14ac:dyDescent="0.3">
      <c r="A1657" s="87"/>
      <c r="B1657" s="87"/>
      <c r="C1657" s="87"/>
      <c r="D1657" s="87"/>
      <c r="E1657" s="87"/>
      <c r="F1657" s="87"/>
      <c r="G1657" s="87"/>
      <c r="H1657" s="87"/>
      <c r="I1657" s="87"/>
      <c r="J1657" s="87"/>
      <c r="K1657" s="87"/>
      <c r="L1657" s="87"/>
      <c r="M1657" s="87"/>
      <c r="N1657" s="87"/>
      <c r="O1657" s="87"/>
      <c r="P1657" s="87"/>
      <c r="Q1657" s="87"/>
      <c r="R1657" s="87"/>
      <c r="S1657" s="87"/>
      <c r="T1657" s="87"/>
      <c r="U1657" s="87"/>
      <c r="V1657" s="87"/>
      <c r="W1657" s="87"/>
      <c r="X1657" s="87"/>
      <c r="Y1657" s="87"/>
      <c r="Z1657" s="87"/>
      <c r="AA1657" s="87"/>
      <c r="AB1657" s="87"/>
      <c r="AC1657" s="87"/>
      <c r="AD1657" s="87"/>
      <c r="AE1657" s="87"/>
      <c r="AF1657" s="87"/>
      <c r="AG1657" s="87"/>
      <c r="AH1657" s="87"/>
    </row>
    <row r="1658" spans="1:34" ht="15" customHeight="1" x14ac:dyDescent="0.3">
      <c r="A1658" s="87"/>
      <c r="B1658" s="87"/>
      <c r="C1658" s="87"/>
      <c r="D1658" s="87"/>
      <c r="E1658" s="87"/>
      <c r="F1658" s="87"/>
      <c r="G1658" s="87"/>
      <c r="H1658" s="87"/>
      <c r="I1658" s="87"/>
      <c r="J1658" s="87"/>
      <c r="K1658" s="87"/>
      <c r="L1658" s="87"/>
      <c r="M1658" s="87"/>
      <c r="N1658" s="87"/>
      <c r="O1658" s="87"/>
      <c r="P1658" s="87"/>
      <c r="Q1658" s="87"/>
      <c r="R1658" s="87"/>
      <c r="S1658" s="87"/>
      <c r="T1658" s="87"/>
      <c r="U1658" s="87"/>
      <c r="V1658" s="87"/>
      <c r="W1658" s="87"/>
      <c r="X1658" s="87"/>
      <c r="Y1658" s="87"/>
      <c r="Z1658" s="87"/>
      <c r="AA1658" s="87"/>
      <c r="AB1658" s="87"/>
      <c r="AC1658" s="87"/>
      <c r="AD1658" s="87"/>
      <c r="AE1658" s="87"/>
      <c r="AF1658" s="87"/>
      <c r="AG1658" s="87"/>
      <c r="AH1658" s="87"/>
    </row>
    <row r="1659" spans="1:34" ht="15" customHeight="1" x14ac:dyDescent="0.3">
      <c r="A1659" s="87"/>
      <c r="B1659" s="87"/>
      <c r="C1659" s="87"/>
      <c r="D1659" s="87"/>
      <c r="E1659" s="87"/>
      <c r="F1659" s="87"/>
      <c r="G1659" s="87"/>
      <c r="H1659" s="87"/>
      <c r="I1659" s="87"/>
      <c r="J1659" s="87"/>
      <c r="K1659" s="87"/>
      <c r="L1659" s="87"/>
      <c r="M1659" s="87"/>
      <c r="N1659" s="87"/>
      <c r="O1659" s="87"/>
      <c r="P1659" s="87"/>
      <c r="Q1659" s="87"/>
      <c r="R1659" s="87"/>
      <c r="S1659" s="87"/>
      <c r="T1659" s="87"/>
      <c r="U1659" s="87"/>
      <c r="V1659" s="87"/>
      <c r="W1659" s="87"/>
      <c r="X1659" s="87"/>
      <c r="Y1659" s="87"/>
      <c r="Z1659" s="87"/>
      <c r="AA1659" s="87"/>
      <c r="AB1659" s="87"/>
      <c r="AC1659" s="87"/>
      <c r="AD1659" s="87"/>
      <c r="AE1659" s="87"/>
      <c r="AF1659" s="87"/>
      <c r="AG1659" s="87"/>
      <c r="AH1659" s="87"/>
    </row>
    <row r="1660" spans="1:34" ht="15" customHeight="1" x14ac:dyDescent="0.3">
      <c r="A1660" s="87"/>
      <c r="B1660" s="87"/>
      <c r="C1660" s="87"/>
      <c r="D1660" s="87"/>
      <c r="E1660" s="87"/>
      <c r="F1660" s="87"/>
      <c r="G1660" s="87"/>
      <c r="H1660" s="87"/>
      <c r="I1660" s="87"/>
      <c r="J1660" s="87"/>
      <c r="K1660" s="87"/>
      <c r="L1660" s="87"/>
      <c r="M1660" s="87"/>
      <c r="N1660" s="87"/>
      <c r="O1660" s="87"/>
      <c r="P1660" s="87"/>
      <c r="Q1660" s="87"/>
      <c r="R1660" s="87"/>
      <c r="S1660" s="87"/>
      <c r="T1660" s="87"/>
      <c r="U1660" s="87"/>
      <c r="V1660" s="87"/>
      <c r="W1660" s="87"/>
      <c r="X1660" s="87"/>
      <c r="Y1660" s="87"/>
      <c r="Z1660" s="87"/>
      <c r="AA1660" s="87"/>
      <c r="AB1660" s="87"/>
      <c r="AC1660" s="87"/>
      <c r="AD1660" s="87"/>
      <c r="AE1660" s="87"/>
      <c r="AF1660" s="87"/>
      <c r="AG1660" s="87"/>
      <c r="AH1660" s="87"/>
    </row>
    <row r="1661" spans="1:34" ht="15" customHeight="1" x14ac:dyDescent="0.3">
      <c r="A1661" s="87"/>
      <c r="B1661" s="87"/>
      <c r="C1661" s="87"/>
      <c r="D1661" s="87"/>
      <c r="E1661" s="87"/>
      <c r="F1661" s="87"/>
      <c r="G1661" s="87"/>
      <c r="H1661" s="87"/>
      <c r="I1661" s="87"/>
      <c r="J1661" s="87"/>
      <c r="K1661" s="87"/>
      <c r="L1661" s="87"/>
      <c r="M1661" s="87"/>
      <c r="N1661" s="87"/>
      <c r="O1661" s="87"/>
      <c r="P1661" s="87"/>
      <c r="Q1661" s="87"/>
      <c r="R1661" s="87"/>
      <c r="S1661" s="87"/>
      <c r="T1661" s="87"/>
      <c r="U1661" s="87"/>
      <c r="V1661" s="87"/>
      <c r="W1661" s="87"/>
      <c r="X1661" s="87"/>
      <c r="Y1661" s="87"/>
      <c r="Z1661" s="87"/>
      <c r="AA1661" s="87"/>
      <c r="AB1661" s="87"/>
      <c r="AC1661" s="87"/>
      <c r="AD1661" s="87"/>
      <c r="AE1661" s="87"/>
      <c r="AF1661" s="87"/>
      <c r="AG1661" s="87"/>
      <c r="AH1661" s="87"/>
    </row>
    <row r="1662" spans="1:34" ht="15" customHeight="1" x14ac:dyDescent="0.3">
      <c r="A1662" s="87"/>
      <c r="B1662" s="87"/>
      <c r="C1662" s="87"/>
      <c r="D1662" s="87"/>
      <c r="E1662" s="87"/>
      <c r="F1662" s="87"/>
      <c r="G1662" s="87"/>
      <c r="H1662" s="87"/>
      <c r="I1662" s="87"/>
      <c r="J1662" s="87"/>
      <c r="K1662" s="87"/>
      <c r="L1662" s="87"/>
      <c r="M1662" s="87"/>
      <c r="N1662" s="87"/>
      <c r="O1662" s="87"/>
      <c r="P1662" s="87"/>
      <c r="Q1662" s="87"/>
      <c r="R1662" s="87"/>
      <c r="S1662" s="87"/>
      <c r="T1662" s="87"/>
      <c r="U1662" s="87"/>
      <c r="V1662" s="87"/>
      <c r="W1662" s="87"/>
      <c r="X1662" s="87"/>
      <c r="Y1662" s="87"/>
      <c r="Z1662" s="87"/>
      <c r="AA1662" s="87"/>
      <c r="AB1662" s="87"/>
      <c r="AC1662" s="87"/>
      <c r="AD1662" s="87"/>
      <c r="AE1662" s="87"/>
      <c r="AF1662" s="87"/>
      <c r="AG1662" s="87"/>
      <c r="AH1662" s="87"/>
    </row>
    <row r="1663" spans="1:34" ht="15" customHeight="1" x14ac:dyDescent="0.3">
      <c r="A1663" s="87"/>
      <c r="B1663" s="87"/>
      <c r="C1663" s="87"/>
      <c r="D1663" s="87"/>
      <c r="E1663" s="87"/>
      <c r="F1663" s="87"/>
      <c r="G1663" s="87"/>
      <c r="H1663" s="87"/>
      <c r="I1663" s="87"/>
      <c r="J1663" s="87"/>
      <c r="K1663" s="87"/>
      <c r="L1663" s="87"/>
      <c r="M1663" s="87"/>
      <c r="N1663" s="87"/>
      <c r="O1663" s="87"/>
      <c r="P1663" s="87"/>
      <c r="Q1663" s="87"/>
      <c r="R1663" s="87"/>
      <c r="S1663" s="87"/>
      <c r="T1663" s="87"/>
      <c r="U1663" s="87"/>
      <c r="V1663" s="87"/>
      <c r="W1663" s="87"/>
      <c r="X1663" s="87"/>
      <c r="Y1663" s="87"/>
      <c r="Z1663" s="87"/>
      <c r="AA1663" s="87"/>
      <c r="AB1663" s="87"/>
      <c r="AC1663" s="87"/>
      <c r="AD1663" s="87"/>
      <c r="AE1663" s="87"/>
      <c r="AF1663" s="87"/>
      <c r="AG1663" s="87"/>
      <c r="AH1663" s="87"/>
    </row>
    <row r="1664" spans="1:34" ht="15" customHeight="1" x14ac:dyDescent="0.3">
      <c r="A1664" s="87"/>
      <c r="B1664" s="87"/>
      <c r="C1664" s="87"/>
      <c r="D1664" s="87"/>
      <c r="E1664" s="87"/>
      <c r="F1664" s="87"/>
      <c r="G1664" s="87"/>
      <c r="H1664" s="87"/>
      <c r="I1664" s="87"/>
      <c r="J1664" s="87"/>
      <c r="K1664" s="87"/>
      <c r="L1664" s="87"/>
      <c r="M1664" s="87"/>
      <c r="N1664" s="87"/>
      <c r="O1664" s="87"/>
      <c r="P1664" s="87"/>
      <c r="Q1664" s="87"/>
      <c r="R1664" s="87"/>
      <c r="S1664" s="87"/>
      <c r="T1664" s="87"/>
      <c r="U1664" s="87"/>
      <c r="V1664" s="87"/>
      <c r="W1664" s="87"/>
      <c r="X1664" s="87"/>
      <c r="Y1664" s="87"/>
      <c r="Z1664" s="87"/>
      <c r="AA1664" s="87"/>
      <c r="AB1664" s="87"/>
      <c r="AC1664" s="87"/>
      <c r="AD1664" s="87"/>
      <c r="AE1664" s="87"/>
      <c r="AF1664" s="87"/>
      <c r="AG1664" s="87"/>
      <c r="AH1664" s="87"/>
    </row>
    <row r="1665" spans="1:34" ht="15" customHeight="1" x14ac:dyDescent="0.3">
      <c r="A1665" s="87"/>
      <c r="B1665" s="87"/>
      <c r="C1665" s="87"/>
      <c r="D1665" s="87"/>
      <c r="E1665" s="87"/>
      <c r="F1665" s="87"/>
      <c r="G1665" s="87"/>
      <c r="H1665" s="87"/>
      <c r="I1665" s="87"/>
      <c r="J1665" s="87"/>
      <c r="K1665" s="87"/>
      <c r="L1665" s="87"/>
      <c r="M1665" s="87"/>
      <c r="N1665" s="87"/>
      <c r="O1665" s="87"/>
      <c r="P1665" s="87"/>
      <c r="Q1665" s="87"/>
      <c r="R1665" s="87"/>
      <c r="S1665" s="87"/>
      <c r="T1665" s="87"/>
      <c r="U1665" s="87"/>
      <c r="V1665" s="87"/>
      <c r="W1665" s="87"/>
      <c r="X1665" s="87"/>
      <c r="Y1665" s="87"/>
      <c r="Z1665" s="87"/>
      <c r="AA1665" s="87"/>
      <c r="AB1665" s="87"/>
      <c r="AC1665" s="87"/>
      <c r="AD1665" s="87"/>
      <c r="AE1665" s="87"/>
      <c r="AF1665" s="87"/>
      <c r="AG1665" s="87"/>
      <c r="AH1665" s="87"/>
    </row>
    <row r="1666" spans="1:34" ht="15" customHeight="1" x14ac:dyDescent="0.3">
      <c r="A1666" s="87"/>
      <c r="B1666" s="87"/>
      <c r="C1666" s="87"/>
      <c r="D1666" s="87"/>
      <c r="E1666" s="87"/>
      <c r="F1666" s="87"/>
      <c r="G1666" s="87"/>
      <c r="H1666" s="87"/>
      <c r="I1666" s="87"/>
      <c r="J1666" s="87"/>
      <c r="K1666" s="87"/>
      <c r="L1666" s="87"/>
      <c r="M1666" s="87"/>
      <c r="N1666" s="87"/>
      <c r="O1666" s="87"/>
      <c r="P1666" s="87"/>
      <c r="Q1666" s="87"/>
      <c r="R1666" s="87"/>
      <c r="S1666" s="87"/>
      <c r="T1666" s="87"/>
      <c r="U1666" s="87"/>
      <c r="V1666" s="87"/>
      <c r="W1666" s="87"/>
      <c r="X1666" s="87"/>
      <c r="Y1666" s="87"/>
      <c r="Z1666" s="87"/>
      <c r="AA1666" s="87"/>
      <c r="AB1666" s="87"/>
      <c r="AC1666" s="87"/>
      <c r="AD1666" s="87"/>
      <c r="AE1666" s="87"/>
      <c r="AF1666" s="87"/>
      <c r="AG1666" s="87"/>
      <c r="AH1666" s="87"/>
    </row>
    <row r="1667" spans="1:34" ht="15" customHeight="1" x14ac:dyDescent="0.3">
      <c r="A1667" s="87"/>
      <c r="B1667" s="87"/>
      <c r="C1667" s="87"/>
      <c r="D1667" s="87"/>
      <c r="E1667" s="87"/>
      <c r="F1667" s="87"/>
      <c r="G1667" s="87"/>
      <c r="H1667" s="87"/>
      <c r="I1667" s="87"/>
      <c r="J1667" s="87"/>
      <c r="K1667" s="87"/>
      <c r="L1667" s="87"/>
      <c r="M1667" s="87"/>
      <c r="N1667" s="87"/>
      <c r="O1667" s="87"/>
      <c r="P1667" s="87"/>
      <c r="Q1667" s="87"/>
      <c r="R1667" s="87"/>
      <c r="S1667" s="87"/>
      <c r="T1667" s="87"/>
      <c r="U1667" s="87"/>
      <c r="V1667" s="87"/>
      <c r="W1667" s="87"/>
      <c r="X1667" s="87"/>
      <c r="Y1667" s="87"/>
      <c r="Z1667" s="87"/>
      <c r="AA1667" s="87"/>
      <c r="AB1667" s="87"/>
      <c r="AC1667" s="87"/>
      <c r="AD1667" s="87"/>
      <c r="AE1667" s="87"/>
      <c r="AF1667" s="87"/>
      <c r="AG1667" s="87"/>
      <c r="AH1667" s="87"/>
    </row>
    <row r="1668" spans="1:34" ht="15" customHeight="1" x14ac:dyDescent="0.3">
      <c r="A1668" s="87"/>
      <c r="B1668" s="87"/>
      <c r="C1668" s="87"/>
      <c r="D1668" s="87"/>
      <c r="E1668" s="87"/>
      <c r="F1668" s="87"/>
      <c r="G1668" s="87"/>
      <c r="H1668" s="87"/>
      <c r="I1668" s="87"/>
      <c r="J1668" s="87"/>
      <c r="K1668" s="87"/>
      <c r="L1668" s="87"/>
      <c r="M1668" s="87"/>
      <c r="N1668" s="87"/>
      <c r="O1668" s="87"/>
      <c r="P1668" s="87"/>
      <c r="Q1668" s="87"/>
      <c r="R1668" s="87"/>
      <c r="S1668" s="87"/>
      <c r="T1668" s="87"/>
      <c r="U1668" s="87"/>
      <c r="V1668" s="87"/>
      <c r="W1668" s="87"/>
      <c r="X1668" s="87"/>
      <c r="Y1668" s="87"/>
      <c r="Z1668" s="87"/>
      <c r="AA1668" s="87"/>
      <c r="AB1668" s="87"/>
      <c r="AC1668" s="87"/>
      <c r="AD1668" s="87"/>
      <c r="AE1668" s="87"/>
      <c r="AF1668" s="87"/>
      <c r="AG1668" s="87"/>
      <c r="AH1668" s="87"/>
    </row>
    <row r="1669" spans="1:34" ht="15" customHeight="1" x14ac:dyDescent="0.3">
      <c r="A1669" s="87"/>
      <c r="B1669" s="87"/>
      <c r="C1669" s="87"/>
      <c r="D1669" s="87"/>
      <c r="E1669" s="87"/>
      <c r="F1669" s="87"/>
      <c r="G1669" s="87"/>
      <c r="H1669" s="87"/>
      <c r="I1669" s="87"/>
      <c r="J1669" s="87"/>
      <c r="K1669" s="87"/>
      <c r="L1669" s="87"/>
      <c r="M1669" s="87"/>
      <c r="N1669" s="87"/>
      <c r="O1669" s="87"/>
      <c r="P1669" s="87"/>
      <c r="Q1669" s="87"/>
      <c r="R1669" s="87"/>
      <c r="S1669" s="87"/>
      <c r="T1669" s="87"/>
      <c r="U1669" s="87"/>
      <c r="V1669" s="87"/>
      <c r="W1669" s="87"/>
      <c r="X1669" s="87"/>
      <c r="Y1669" s="87"/>
      <c r="Z1669" s="87"/>
      <c r="AA1669" s="87"/>
      <c r="AB1669" s="87"/>
      <c r="AC1669" s="87"/>
      <c r="AD1669" s="87"/>
      <c r="AE1669" s="87"/>
      <c r="AF1669" s="87"/>
      <c r="AG1669" s="87"/>
      <c r="AH1669" s="87"/>
    </row>
    <row r="1670" spans="1:34" ht="15" customHeight="1" x14ac:dyDescent="0.3">
      <c r="A1670" s="87"/>
      <c r="B1670" s="87"/>
      <c r="C1670" s="87"/>
      <c r="D1670" s="87"/>
      <c r="E1670" s="87"/>
      <c r="F1670" s="87"/>
      <c r="G1670" s="87"/>
      <c r="H1670" s="87"/>
      <c r="I1670" s="87"/>
      <c r="J1670" s="87"/>
      <c r="K1670" s="87"/>
      <c r="L1670" s="87"/>
      <c r="M1670" s="87"/>
      <c r="N1670" s="87"/>
      <c r="O1670" s="87"/>
      <c r="P1670" s="87"/>
      <c r="Q1670" s="87"/>
      <c r="R1670" s="87"/>
      <c r="S1670" s="87"/>
      <c r="T1670" s="87"/>
      <c r="U1670" s="87"/>
      <c r="V1670" s="87"/>
      <c r="W1670" s="87"/>
      <c r="X1670" s="87"/>
      <c r="Y1670" s="87"/>
      <c r="Z1670" s="87"/>
      <c r="AA1670" s="87"/>
      <c r="AB1670" s="87"/>
      <c r="AC1670" s="87"/>
      <c r="AD1670" s="87"/>
      <c r="AE1670" s="87"/>
      <c r="AF1670" s="87"/>
      <c r="AG1670" s="87"/>
      <c r="AH1670" s="87"/>
    </row>
    <row r="1671" spans="1:34" ht="15" customHeight="1" x14ac:dyDescent="0.3">
      <c r="A1671" s="87"/>
      <c r="B1671" s="87"/>
      <c r="C1671" s="87"/>
      <c r="D1671" s="87"/>
      <c r="E1671" s="87"/>
      <c r="F1671" s="87"/>
      <c r="G1671" s="87"/>
      <c r="H1671" s="87"/>
      <c r="I1671" s="87"/>
      <c r="J1671" s="87"/>
      <c r="K1671" s="87"/>
      <c r="L1671" s="87"/>
      <c r="M1671" s="87"/>
      <c r="N1671" s="87"/>
      <c r="O1671" s="87"/>
      <c r="P1671" s="87"/>
      <c r="Q1671" s="87"/>
      <c r="R1671" s="87"/>
      <c r="S1671" s="87"/>
      <c r="T1671" s="87"/>
      <c r="U1671" s="87"/>
      <c r="V1671" s="87"/>
      <c r="W1671" s="87"/>
      <c r="X1671" s="87"/>
      <c r="Y1671" s="87"/>
      <c r="Z1671" s="87"/>
      <c r="AA1671" s="87"/>
      <c r="AB1671" s="87"/>
      <c r="AC1671" s="87"/>
      <c r="AD1671" s="87"/>
      <c r="AE1671" s="87"/>
      <c r="AF1671" s="87"/>
      <c r="AG1671" s="87"/>
      <c r="AH1671" s="87"/>
    </row>
    <row r="1672" spans="1:34" ht="15" customHeight="1" x14ac:dyDescent="0.3">
      <c r="A1672" s="87"/>
      <c r="B1672" s="87"/>
      <c r="C1672" s="87"/>
      <c r="D1672" s="87"/>
      <c r="E1672" s="87"/>
      <c r="F1672" s="87"/>
      <c r="G1672" s="87"/>
      <c r="H1672" s="87"/>
      <c r="I1672" s="87"/>
      <c r="J1672" s="87"/>
      <c r="K1672" s="87"/>
      <c r="L1672" s="87"/>
      <c r="M1672" s="87"/>
      <c r="N1672" s="87"/>
      <c r="O1672" s="87"/>
      <c r="P1672" s="87"/>
      <c r="Q1672" s="87"/>
      <c r="R1672" s="87"/>
      <c r="S1672" s="87"/>
      <c r="T1672" s="87"/>
      <c r="U1672" s="87"/>
      <c r="V1672" s="87"/>
      <c r="W1672" s="87"/>
      <c r="X1672" s="87"/>
      <c r="Y1672" s="87"/>
      <c r="Z1672" s="87"/>
      <c r="AA1672" s="87"/>
      <c r="AB1672" s="87"/>
      <c r="AC1672" s="87"/>
      <c r="AD1672" s="87"/>
      <c r="AE1672" s="87"/>
      <c r="AF1672" s="87"/>
      <c r="AG1672" s="87"/>
      <c r="AH1672" s="87"/>
    </row>
    <row r="1673" spans="1:34" ht="15" customHeight="1" x14ac:dyDescent="0.3">
      <c r="A1673" s="87"/>
      <c r="B1673" s="87"/>
      <c r="C1673" s="87"/>
      <c r="D1673" s="87"/>
      <c r="E1673" s="87"/>
      <c r="F1673" s="87"/>
      <c r="G1673" s="87"/>
      <c r="H1673" s="87"/>
      <c r="I1673" s="87"/>
      <c r="J1673" s="87"/>
      <c r="K1673" s="87"/>
      <c r="L1673" s="87"/>
      <c r="M1673" s="87"/>
      <c r="N1673" s="87"/>
      <c r="O1673" s="87"/>
      <c r="P1673" s="87"/>
      <c r="Q1673" s="87"/>
      <c r="R1673" s="87"/>
      <c r="S1673" s="87"/>
      <c r="T1673" s="87"/>
      <c r="U1673" s="87"/>
      <c r="V1673" s="87"/>
      <c r="W1673" s="87"/>
      <c r="X1673" s="87"/>
      <c r="Y1673" s="87"/>
      <c r="Z1673" s="87"/>
      <c r="AA1673" s="87"/>
      <c r="AB1673" s="87"/>
      <c r="AC1673" s="87"/>
      <c r="AD1673" s="87"/>
      <c r="AE1673" s="87"/>
      <c r="AF1673" s="87"/>
      <c r="AG1673" s="87"/>
      <c r="AH1673" s="87"/>
    </row>
    <row r="1674" spans="1:34" ht="15" customHeight="1" x14ac:dyDescent="0.3">
      <c r="A1674" s="87"/>
      <c r="B1674" s="87"/>
      <c r="C1674" s="87"/>
      <c r="D1674" s="87"/>
      <c r="E1674" s="87"/>
      <c r="F1674" s="87"/>
      <c r="G1674" s="87"/>
      <c r="H1674" s="87"/>
      <c r="I1674" s="87"/>
      <c r="J1674" s="87"/>
      <c r="K1674" s="87"/>
      <c r="L1674" s="87"/>
      <c r="M1674" s="87"/>
      <c r="N1674" s="87"/>
      <c r="O1674" s="87"/>
      <c r="P1674" s="87"/>
      <c r="Q1674" s="87"/>
      <c r="R1674" s="87"/>
      <c r="S1674" s="87"/>
      <c r="T1674" s="87"/>
      <c r="U1674" s="87"/>
      <c r="V1674" s="87"/>
      <c r="W1674" s="87"/>
      <c r="X1674" s="87"/>
      <c r="Y1674" s="87"/>
      <c r="Z1674" s="87"/>
      <c r="AA1674" s="87"/>
      <c r="AB1674" s="87"/>
      <c r="AC1674" s="87"/>
      <c r="AD1674" s="87"/>
      <c r="AE1674" s="87"/>
      <c r="AF1674" s="87"/>
      <c r="AG1674" s="87"/>
      <c r="AH1674" s="87"/>
    </row>
    <row r="1675" spans="1:34" ht="15" customHeight="1" x14ac:dyDescent="0.3">
      <c r="A1675" s="87"/>
      <c r="B1675" s="87"/>
      <c r="C1675" s="87"/>
      <c r="D1675" s="87"/>
      <c r="E1675" s="87"/>
      <c r="F1675" s="87"/>
      <c r="G1675" s="87"/>
      <c r="H1675" s="87"/>
      <c r="I1675" s="87"/>
      <c r="J1675" s="87"/>
      <c r="K1675" s="87"/>
      <c r="L1675" s="87"/>
      <c r="M1675" s="87"/>
      <c r="N1675" s="87"/>
      <c r="O1675" s="87"/>
      <c r="P1675" s="87"/>
      <c r="Q1675" s="87"/>
      <c r="R1675" s="87"/>
      <c r="S1675" s="87"/>
      <c r="T1675" s="87"/>
      <c r="U1675" s="87"/>
      <c r="V1675" s="87"/>
      <c r="W1675" s="87"/>
      <c r="X1675" s="87"/>
      <c r="Y1675" s="87"/>
      <c r="Z1675" s="87"/>
      <c r="AA1675" s="87"/>
      <c r="AB1675" s="87"/>
      <c r="AC1675" s="87"/>
      <c r="AD1675" s="87"/>
      <c r="AE1675" s="87"/>
      <c r="AF1675" s="87"/>
      <c r="AG1675" s="87"/>
      <c r="AH1675" s="87"/>
    </row>
    <row r="1676" spans="1:34" ht="15" customHeight="1" x14ac:dyDescent="0.3">
      <c r="A1676" s="87"/>
      <c r="B1676" s="87"/>
      <c r="C1676" s="87"/>
      <c r="D1676" s="87"/>
      <c r="E1676" s="87"/>
      <c r="F1676" s="87"/>
      <c r="G1676" s="87"/>
      <c r="H1676" s="87"/>
      <c r="I1676" s="87"/>
      <c r="J1676" s="87"/>
      <c r="K1676" s="87"/>
      <c r="L1676" s="87"/>
      <c r="M1676" s="87"/>
      <c r="N1676" s="87"/>
      <c r="O1676" s="87"/>
      <c r="P1676" s="87"/>
      <c r="Q1676" s="87"/>
      <c r="R1676" s="87"/>
      <c r="S1676" s="87"/>
      <c r="T1676" s="87"/>
      <c r="U1676" s="87"/>
      <c r="V1676" s="87"/>
      <c r="W1676" s="87"/>
      <c r="X1676" s="87"/>
      <c r="Y1676" s="87"/>
      <c r="Z1676" s="87"/>
      <c r="AA1676" s="87"/>
      <c r="AB1676" s="87"/>
      <c r="AC1676" s="87"/>
      <c r="AD1676" s="87"/>
      <c r="AE1676" s="87"/>
      <c r="AF1676" s="87"/>
      <c r="AG1676" s="87"/>
      <c r="AH1676" s="87"/>
    </row>
    <row r="1677" spans="1:34" ht="15" customHeight="1" x14ac:dyDescent="0.3">
      <c r="A1677" s="87"/>
      <c r="B1677" s="87"/>
      <c r="C1677" s="87"/>
      <c r="D1677" s="87"/>
      <c r="E1677" s="87"/>
      <c r="F1677" s="87"/>
      <c r="G1677" s="87"/>
      <c r="H1677" s="87"/>
      <c r="I1677" s="87"/>
      <c r="J1677" s="87"/>
      <c r="K1677" s="87"/>
      <c r="L1677" s="87"/>
      <c r="M1677" s="87"/>
      <c r="N1677" s="87"/>
      <c r="O1677" s="87"/>
      <c r="P1677" s="87"/>
      <c r="Q1677" s="87"/>
      <c r="R1677" s="87"/>
      <c r="S1677" s="87"/>
      <c r="T1677" s="87"/>
      <c r="U1677" s="87"/>
      <c r="V1677" s="87"/>
      <c r="W1677" s="87"/>
      <c r="X1677" s="87"/>
      <c r="Y1677" s="87"/>
      <c r="Z1677" s="87"/>
      <c r="AA1677" s="87"/>
      <c r="AB1677" s="87"/>
      <c r="AC1677" s="87"/>
      <c r="AD1677" s="87"/>
      <c r="AE1677" s="87"/>
      <c r="AF1677" s="87"/>
      <c r="AG1677" s="87"/>
      <c r="AH1677" s="87"/>
    </row>
    <row r="1678" spans="1:34" ht="15" customHeight="1" x14ac:dyDescent="0.3">
      <c r="A1678" s="87"/>
      <c r="B1678" s="87"/>
      <c r="C1678" s="87"/>
      <c r="D1678" s="87"/>
      <c r="E1678" s="87"/>
      <c r="F1678" s="87"/>
      <c r="G1678" s="87"/>
      <c r="H1678" s="87"/>
      <c r="I1678" s="87"/>
      <c r="J1678" s="87"/>
      <c r="K1678" s="87"/>
      <c r="L1678" s="87"/>
      <c r="M1678" s="87"/>
      <c r="N1678" s="87"/>
      <c r="O1678" s="87"/>
      <c r="P1678" s="87"/>
      <c r="Q1678" s="87"/>
      <c r="R1678" s="87"/>
      <c r="S1678" s="87"/>
      <c r="T1678" s="87"/>
      <c r="U1678" s="87"/>
      <c r="V1678" s="87"/>
      <c r="W1678" s="87"/>
      <c r="X1678" s="87"/>
      <c r="Y1678" s="87"/>
      <c r="Z1678" s="87"/>
      <c r="AA1678" s="87"/>
      <c r="AB1678" s="87"/>
      <c r="AC1678" s="87"/>
      <c r="AD1678" s="87"/>
      <c r="AE1678" s="87"/>
      <c r="AF1678" s="87"/>
      <c r="AG1678" s="87"/>
      <c r="AH1678" s="87"/>
    </row>
    <row r="1679" spans="1:34" ht="15" customHeight="1" x14ac:dyDescent="0.3">
      <c r="A1679" s="87"/>
      <c r="B1679" s="87"/>
      <c r="C1679" s="87"/>
      <c r="D1679" s="87"/>
      <c r="E1679" s="87"/>
      <c r="F1679" s="87"/>
      <c r="G1679" s="87"/>
      <c r="H1679" s="87"/>
      <c r="I1679" s="87"/>
      <c r="J1679" s="87"/>
      <c r="K1679" s="87"/>
      <c r="L1679" s="87"/>
      <c r="M1679" s="87"/>
      <c r="N1679" s="87"/>
      <c r="O1679" s="87"/>
      <c r="P1679" s="87"/>
      <c r="Q1679" s="87"/>
      <c r="R1679" s="87"/>
      <c r="S1679" s="87"/>
      <c r="T1679" s="87"/>
      <c r="U1679" s="87"/>
      <c r="V1679" s="87"/>
      <c r="W1679" s="87"/>
      <c r="X1679" s="87"/>
      <c r="Y1679" s="87"/>
      <c r="Z1679" s="87"/>
      <c r="AA1679" s="87"/>
      <c r="AB1679" s="87"/>
      <c r="AC1679" s="87"/>
      <c r="AD1679" s="87"/>
      <c r="AE1679" s="87"/>
      <c r="AF1679" s="87"/>
      <c r="AG1679" s="87"/>
      <c r="AH1679" s="87"/>
    </row>
    <row r="1680" spans="1:34" ht="15" customHeight="1" x14ac:dyDescent="0.3">
      <c r="A1680" s="87"/>
      <c r="B1680" s="87"/>
      <c r="C1680" s="87"/>
      <c r="D1680" s="87"/>
      <c r="E1680" s="87"/>
      <c r="F1680" s="87"/>
      <c r="G1680" s="87"/>
      <c r="H1680" s="87"/>
      <c r="I1680" s="87"/>
      <c r="J1680" s="87"/>
      <c r="K1680" s="87"/>
      <c r="L1680" s="87"/>
      <c r="M1680" s="87"/>
      <c r="N1680" s="87"/>
      <c r="O1680" s="87"/>
      <c r="P1680" s="87"/>
      <c r="Q1680" s="87"/>
      <c r="R1680" s="87"/>
      <c r="S1680" s="87"/>
      <c r="T1680" s="87"/>
      <c r="U1680" s="87"/>
      <c r="V1680" s="87"/>
      <c r="W1680" s="87"/>
      <c r="X1680" s="87"/>
      <c r="Y1680" s="87"/>
      <c r="Z1680" s="87"/>
      <c r="AA1680" s="87"/>
      <c r="AB1680" s="87"/>
      <c r="AC1680" s="87"/>
      <c r="AD1680" s="87"/>
      <c r="AE1680" s="87"/>
      <c r="AF1680" s="87"/>
      <c r="AG1680" s="87"/>
      <c r="AH1680" s="87"/>
    </row>
    <row r="1681" spans="1:34" ht="15" customHeight="1" x14ac:dyDescent="0.3">
      <c r="A1681" s="87"/>
      <c r="B1681" s="87"/>
      <c r="C1681" s="87"/>
      <c r="D1681" s="87"/>
      <c r="E1681" s="87"/>
      <c r="F1681" s="87"/>
      <c r="G1681" s="87"/>
      <c r="H1681" s="87"/>
      <c r="I1681" s="87"/>
      <c r="J1681" s="87"/>
      <c r="K1681" s="87"/>
      <c r="L1681" s="87"/>
      <c r="M1681" s="87"/>
      <c r="N1681" s="87"/>
      <c r="O1681" s="87"/>
      <c r="P1681" s="87"/>
      <c r="Q1681" s="87"/>
      <c r="R1681" s="87"/>
      <c r="S1681" s="87"/>
      <c r="T1681" s="87"/>
      <c r="U1681" s="87"/>
      <c r="V1681" s="87"/>
      <c r="W1681" s="87"/>
      <c r="X1681" s="87"/>
      <c r="Y1681" s="87"/>
      <c r="Z1681" s="87"/>
      <c r="AA1681" s="87"/>
      <c r="AB1681" s="87"/>
      <c r="AC1681" s="87"/>
      <c r="AD1681" s="87"/>
      <c r="AE1681" s="87"/>
      <c r="AF1681" s="87"/>
      <c r="AG1681" s="87"/>
      <c r="AH1681" s="87"/>
    </row>
    <row r="1682" spans="1:34" ht="15" customHeight="1" x14ac:dyDescent="0.3">
      <c r="A1682" s="87"/>
      <c r="B1682" s="87"/>
      <c r="C1682" s="87"/>
      <c r="D1682" s="87"/>
      <c r="E1682" s="87"/>
      <c r="F1682" s="87"/>
      <c r="G1682" s="87"/>
      <c r="H1682" s="87"/>
      <c r="I1682" s="87"/>
      <c r="J1682" s="87"/>
      <c r="K1682" s="87"/>
      <c r="L1682" s="87"/>
      <c r="M1682" s="87"/>
      <c r="N1682" s="87"/>
      <c r="O1682" s="87"/>
      <c r="P1682" s="87"/>
      <c r="Q1682" s="87"/>
      <c r="R1682" s="87"/>
      <c r="S1682" s="87"/>
      <c r="T1682" s="87"/>
      <c r="U1682" s="87"/>
      <c r="V1682" s="87"/>
      <c r="W1682" s="87"/>
      <c r="X1682" s="87"/>
      <c r="Y1682" s="87"/>
      <c r="Z1682" s="87"/>
      <c r="AA1682" s="87"/>
      <c r="AB1682" s="87"/>
      <c r="AC1682" s="87"/>
      <c r="AD1682" s="87"/>
      <c r="AE1682" s="87"/>
      <c r="AF1682" s="87"/>
      <c r="AG1682" s="87"/>
      <c r="AH1682" s="87"/>
    </row>
    <row r="1683" spans="1:34" ht="15" customHeight="1" x14ac:dyDescent="0.3">
      <c r="A1683" s="87"/>
      <c r="B1683" s="87"/>
      <c r="C1683" s="87"/>
      <c r="D1683" s="87"/>
      <c r="E1683" s="87"/>
      <c r="F1683" s="87"/>
      <c r="G1683" s="87"/>
      <c r="H1683" s="87"/>
      <c r="I1683" s="87"/>
      <c r="J1683" s="87"/>
      <c r="K1683" s="87"/>
      <c r="L1683" s="87"/>
      <c r="M1683" s="87"/>
      <c r="N1683" s="87"/>
      <c r="O1683" s="87"/>
      <c r="P1683" s="87"/>
      <c r="Q1683" s="87"/>
      <c r="R1683" s="87"/>
      <c r="S1683" s="87"/>
      <c r="T1683" s="87"/>
      <c r="U1683" s="87"/>
      <c r="V1683" s="87"/>
      <c r="W1683" s="87"/>
      <c r="X1683" s="87"/>
      <c r="Y1683" s="87"/>
      <c r="Z1683" s="87"/>
      <c r="AA1683" s="87"/>
      <c r="AB1683" s="87"/>
      <c r="AC1683" s="87"/>
      <c r="AD1683" s="87"/>
      <c r="AE1683" s="87"/>
      <c r="AF1683" s="87"/>
      <c r="AG1683" s="87"/>
      <c r="AH1683" s="87"/>
    </row>
    <row r="1684" spans="1:34" ht="15" customHeight="1" x14ac:dyDescent="0.3">
      <c r="A1684" s="87"/>
      <c r="B1684" s="87"/>
      <c r="C1684" s="87"/>
      <c r="D1684" s="87"/>
      <c r="E1684" s="87"/>
      <c r="F1684" s="87"/>
      <c r="G1684" s="87"/>
      <c r="H1684" s="87"/>
      <c r="I1684" s="87"/>
      <c r="J1684" s="87"/>
      <c r="K1684" s="87"/>
      <c r="L1684" s="87"/>
      <c r="M1684" s="87"/>
      <c r="N1684" s="87"/>
      <c r="O1684" s="87"/>
      <c r="P1684" s="87"/>
      <c r="Q1684" s="87"/>
      <c r="R1684" s="87"/>
      <c r="S1684" s="87"/>
      <c r="T1684" s="87"/>
      <c r="U1684" s="87"/>
      <c r="V1684" s="87"/>
      <c r="W1684" s="87"/>
      <c r="X1684" s="87"/>
      <c r="Y1684" s="87"/>
      <c r="Z1684" s="87"/>
      <c r="AA1684" s="87"/>
      <c r="AB1684" s="87"/>
      <c r="AC1684" s="87"/>
      <c r="AD1684" s="87"/>
      <c r="AE1684" s="87"/>
      <c r="AF1684" s="87"/>
      <c r="AG1684" s="87"/>
      <c r="AH1684" s="87"/>
    </row>
    <row r="1685" spans="1:34" ht="15" customHeight="1" x14ac:dyDescent="0.3">
      <c r="A1685" s="87"/>
      <c r="B1685" s="87"/>
      <c r="C1685" s="87"/>
      <c r="D1685" s="87"/>
      <c r="E1685" s="87"/>
      <c r="F1685" s="87"/>
      <c r="G1685" s="87"/>
      <c r="H1685" s="87"/>
      <c r="I1685" s="87"/>
      <c r="J1685" s="87"/>
      <c r="K1685" s="87"/>
      <c r="L1685" s="87"/>
      <c r="M1685" s="87"/>
      <c r="N1685" s="87"/>
      <c r="O1685" s="87"/>
      <c r="P1685" s="87"/>
      <c r="Q1685" s="87"/>
      <c r="R1685" s="87"/>
      <c r="S1685" s="87"/>
      <c r="T1685" s="87"/>
      <c r="U1685" s="87"/>
      <c r="V1685" s="87"/>
      <c r="W1685" s="87"/>
      <c r="X1685" s="87"/>
      <c r="Y1685" s="87"/>
      <c r="Z1685" s="87"/>
      <c r="AA1685" s="87"/>
      <c r="AB1685" s="87"/>
      <c r="AC1685" s="87"/>
      <c r="AD1685" s="87"/>
      <c r="AE1685" s="87"/>
      <c r="AF1685" s="87"/>
      <c r="AG1685" s="87"/>
      <c r="AH1685" s="87"/>
    </row>
    <row r="1686" spans="1:34" ht="15" customHeight="1" x14ac:dyDescent="0.3">
      <c r="A1686" s="87"/>
      <c r="B1686" s="87"/>
      <c r="C1686" s="87"/>
      <c r="D1686" s="87"/>
      <c r="E1686" s="87"/>
      <c r="F1686" s="87"/>
      <c r="G1686" s="87"/>
      <c r="H1686" s="87"/>
      <c r="I1686" s="87"/>
      <c r="J1686" s="87"/>
      <c r="K1686" s="87"/>
      <c r="L1686" s="87"/>
      <c r="M1686" s="87"/>
      <c r="N1686" s="87"/>
      <c r="O1686" s="87"/>
      <c r="P1686" s="87"/>
      <c r="Q1686" s="87"/>
      <c r="R1686" s="87"/>
      <c r="S1686" s="87"/>
      <c r="T1686" s="87"/>
      <c r="U1686" s="87"/>
      <c r="V1686" s="87"/>
      <c r="W1686" s="87"/>
      <c r="X1686" s="87"/>
      <c r="Y1686" s="87"/>
      <c r="Z1686" s="87"/>
      <c r="AA1686" s="87"/>
      <c r="AB1686" s="87"/>
      <c r="AC1686" s="87"/>
      <c r="AD1686" s="87"/>
      <c r="AE1686" s="87"/>
      <c r="AF1686" s="87"/>
      <c r="AG1686" s="87"/>
      <c r="AH1686" s="87"/>
    </row>
    <row r="1687" spans="1:34" ht="15" customHeight="1" x14ac:dyDescent="0.3">
      <c r="A1687" s="87"/>
      <c r="B1687" s="87"/>
      <c r="C1687" s="87"/>
      <c r="D1687" s="87"/>
      <c r="E1687" s="87"/>
      <c r="F1687" s="87"/>
      <c r="G1687" s="87"/>
      <c r="H1687" s="87"/>
      <c r="I1687" s="87"/>
      <c r="J1687" s="87"/>
      <c r="K1687" s="87"/>
      <c r="L1687" s="87"/>
      <c r="M1687" s="87"/>
      <c r="N1687" s="87"/>
      <c r="O1687" s="87"/>
      <c r="P1687" s="87"/>
      <c r="Q1687" s="87"/>
      <c r="R1687" s="87"/>
      <c r="S1687" s="87"/>
      <c r="T1687" s="87"/>
      <c r="U1687" s="87"/>
      <c r="V1687" s="87"/>
      <c r="W1687" s="87"/>
      <c r="X1687" s="87"/>
      <c r="Y1687" s="87"/>
      <c r="Z1687" s="87"/>
      <c r="AA1687" s="87"/>
      <c r="AB1687" s="87"/>
      <c r="AC1687" s="87"/>
      <c r="AD1687" s="87"/>
      <c r="AE1687" s="87"/>
      <c r="AF1687" s="87"/>
      <c r="AG1687" s="87"/>
      <c r="AH1687" s="87"/>
    </row>
    <row r="1688" spans="1:34" ht="15" customHeight="1" x14ac:dyDescent="0.3">
      <c r="A1688" s="87"/>
      <c r="B1688" s="87"/>
      <c r="C1688" s="87"/>
      <c r="D1688" s="87"/>
      <c r="E1688" s="87"/>
      <c r="F1688" s="87"/>
      <c r="G1688" s="87"/>
      <c r="H1688" s="87"/>
      <c r="I1688" s="87"/>
      <c r="J1688" s="87"/>
      <c r="K1688" s="87"/>
      <c r="L1688" s="87"/>
      <c r="M1688" s="87"/>
      <c r="N1688" s="87"/>
      <c r="O1688" s="87"/>
      <c r="P1688" s="87"/>
      <c r="Q1688" s="87"/>
      <c r="R1688" s="87"/>
      <c r="S1688" s="87"/>
      <c r="T1688" s="87"/>
      <c r="U1688" s="87"/>
      <c r="V1688" s="87"/>
      <c r="W1688" s="87"/>
      <c r="X1688" s="87"/>
      <c r="Y1688" s="87"/>
      <c r="Z1688" s="87"/>
      <c r="AA1688" s="87"/>
      <c r="AB1688" s="87"/>
      <c r="AC1688" s="87"/>
      <c r="AD1688" s="87"/>
      <c r="AE1688" s="87"/>
      <c r="AF1688" s="87"/>
      <c r="AG1688" s="87"/>
      <c r="AH1688" s="87"/>
    </row>
    <row r="1689" spans="1:34" ht="15" customHeight="1" x14ac:dyDescent="0.3">
      <c r="A1689" s="87"/>
      <c r="B1689" s="87"/>
      <c r="C1689" s="87"/>
      <c r="D1689" s="87"/>
      <c r="E1689" s="87"/>
      <c r="F1689" s="87"/>
      <c r="G1689" s="87"/>
      <c r="H1689" s="87"/>
      <c r="I1689" s="87"/>
      <c r="J1689" s="87"/>
      <c r="K1689" s="87"/>
      <c r="L1689" s="87"/>
      <c r="M1689" s="87"/>
      <c r="N1689" s="87"/>
      <c r="O1689" s="87"/>
      <c r="P1689" s="87"/>
      <c r="Q1689" s="87"/>
      <c r="R1689" s="87"/>
      <c r="S1689" s="87"/>
      <c r="T1689" s="87"/>
      <c r="U1689" s="87"/>
      <c r="V1689" s="87"/>
      <c r="W1689" s="87"/>
      <c r="X1689" s="87"/>
      <c r="Y1689" s="87"/>
      <c r="Z1689" s="87"/>
      <c r="AA1689" s="87"/>
      <c r="AB1689" s="87"/>
      <c r="AC1689" s="87"/>
      <c r="AD1689" s="87"/>
      <c r="AE1689" s="87"/>
      <c r="AF1689" s="87"/>
      <c r="AG1689" s="87"/>
      <c r="AH1689" s="87"/>
    </row>
    <row r="1690" spans="1:34" ht="15" customHeight="1" x14ac:dyDescent="0.3">
      <c r="A1690" s="87"/>
      <c r="B1690" s="87"/>
      <c r="C1690" s="87"/>
      <c r="D1690" s="87"/>
      <c r="E1690" s="87"/>
      <c r="F1690" s="87"/>
      <c r="G1690" s="87"/>
      <c r="H1690" s="87"/>
      <c r="I1690" s="87"/>
      <c r="J1690" s="87"/>
      <c r="K1690" s="87"/>
      <c r="L1690" s="87"/>
      <c r="M1690" s="87"/>
      <c r="N1690" s="87"/>
      <c r="O1690" s="87"/>
      <c r="P1690" s="87"/>
      <c r="Q1690" s="87"/>
      <c r="R1690" s="87"/>
      <c r="S1690" s="87"/>
      <c r="T1690" s="87"/>
      <c r="U1690" s="87"/>
      <c r="V1690" s="87"/>
      <c r="W1690" s="87"/>
      <c r="X1690" s="87"/>
      <c r="Y1690" s="87"/>
      <c r="Z1690" s="87"/>
      <c r="AA1690" s="87"/>
      <c r="AB1690" s="87"/>
      <c r="AC1690" s="87"/>
      <c r="AD1690" s="87"/>
      <c r="AE1690" s="87"/>
      <c r="AF1690" s="87"/>
      <c r="AG1690" s="87"/>
      <c r="AH1690" s="87"/>
    </row>
    <row r="1691" spans="1:34" ht="15" customHeight="1" x14ac:dyDescent="0.3">
      <c r="A1691" s="87"/>
      <c r="B1691" s="87"/>
      <c r="C1691" s="87"/>
      <c r="D1691" s="87"/>
      <c r="E1691" s="87"/>
      <c r="F1691" s="87"/>
      <c r="G1691" s="87"/>
      <c r="H1691" s="87"/>
      <c r="I1691" s="87"/>
      <c r="J1691" s="87"/>
      <c r="K1691" s="87"/>
      <c r="L1691" s="87"/>
      <c r="M1691" s="87"/>
      <c r="N1691" s="87"/>
      <c r="O1691" s="87"/>
      <c r="P1691" s="87"/>
      <c r="Q1691" s="87"/>
      <c r="R1691" s="87"/>
      <c r="S1691" s="87"/>
      <c r="T1691" s="87"/>
      <c r="U1691" s="87"/>
      <c r="V1691" s="87"/>
      <c r="W1691" s="87"/>
      <c r="X1691" s="87"/>
      <c r="Y1691" s="87"/>
      <c r="Z1691" s="87"/>
      <c r="AA1691" s="87"/>
      <c r="AB1691" s="87"/>
      <c r="AC1691" s="87"/>
      <c r="AD1691" s="87"/>
      <c r="AE1691" s="87"/>
      <c r="AF1691" s="87"/>
      <c r="AG1691" s="87"/>
      <c r="AH1691" s="87"/>
    </row>
    <row r="1692" spans="1:34" ht="15" customHeight="1" x14ac:dyDescent="0.3">
      <c r="A1692" s="87"/>
      <c r="B1692" s="87"/>
      <c r="C1692" s="87"/>
      <c r="D1692" s="87"/>
      <c r="E1692" s="87"/>
      <c r="F1692" s="87"/>
      <c r="G1692" s="87"/>
      <c r="H1692" s="87"/>
      <c r="I1692" s="87"/>
      <c r="J1692" s="87"/>
      <c r="K1692" s="87"/>
      <c r="L1692" s="87"/>
      <c r="M1692" s="87"/>
      <c r="N1692" s="87"/>
      <c r="O1692" s="87"/>
      <c r="P1692" s="87"/>
      <c r="Q1692" s="87"/>
      <c r="R1692" s="87"/>
      <c r="S1692" s="87"/>
      <c r="T1692" s="87"/>
      <c r="U1692" s="87"/>
      <c r="V1692" s="87"/>
      <c r="W1692" s="87"/>
      <c r="X1692" s="87"/>
      <c r="Y1692" s="87"/>
      <c r="Z1692" s="87"/>
      <c r="AA1692" s="87"/>
      <c r="AB1692" s="87"/>
      <c r="AC1692" s="87"/>
      <c r="AD1692" s="87"/>
      <c r="AE1692" s="87"/>
      <c r="AF1692" s="87"/>
      <c r="AG1692" s="87"/>
      <c r="AH1692" s="87"/>
    </row>
    <row r="1693" spans="1:34" ht="15" customHeight="1" x14ac:dyDescent="0.3">
      <c r="A1693" s="87"/>
      <c r="B1693" s="87"/>
      <c r="C1693" s="87"/>
      <c r="D1693" s="87"/>
      <c r="E1693" s="87"/>
      <c r="F1693" s="87"/>
      <c r="G1693" s="87"/>
      <c r="H1693" s="87"/>
      <c r="I1693" s="87"/>
      <c r="J1693" s="87"/>
      <c r="K1693" s="87"/>
      <c r="L1693" s="87"/>
      <c r="M1693" s="87"/>
      <c r="N1693" s="87"/>
      <c r="O1693" s="87"/>
      <c r="P1693" s="87"/>
      <c r="Q1693" s="87"/>
      <c r="R1693" s="87"/>
      <c r="S1693" s="87"/>
      <c r="T1693" s="87"/>
      <c r="U1693" s="87"/>
      <c r="V1693" s="87"/>
      <c r="W1693" s="87"/>
      <c r="X1693" s="87"/>
      <c r="Y1693" s="87"/>
      <c r="Z1693" s="87"/>
      <c r="AA1693" s="87"/>
      <c r="AB1693" s="87"/>
      <c r="AC1693" s="87"/>
      <c r="AD1693" s="87"/>
      <c r="AE1693" s="87"/>
      <c r="AF1693" s="87"/>
      <c r="AG1693" s="87"/>
      <c r="AH1693" s="87"/>
    </row>
    <row r="1694" spans="1:34" ht="15" customHeight="1" x14ac:dyDescent="0.3">
      <c r="A1694" s="87"/>
      <c r="B1694" s="87"/>
      <c r="C1694" s="87"/>
      <c r="D1694" s="87"/>
      <c r="E1694" s="87"/>
      <c r="F1694" s="87"/>
      <c r="G1694" s="87"/>
      <c r="H1694" s="87"/>
      <c r="I1694" s="87"/>
      <c r="J1694" s="87"/>
      <c r="K1694" s="87"/>
      <c r="L1694" s="87"/>
      <c r="M1694" s="87"/>
      <c r="N1694" s="87"/>
      <c r="O1694" s="87"/>
      <c r="P1694" s="87"/>
      <c r="Q1694" s="87"/>
      <c r="R1694" s="87"/>
      <c r="S1694" s="87"/>
      <c r="T1694" s="87"/>
      <c r="U1694" s="87"/>
      <c r="V1694" s="87"/>
      <c r="W1694" s="87"/>
      <c r="X1694" s="87"/>
      <c r="Y1694" s="87"/>
      <c r="Z1694" s="87"/>
      <c r="AA1694" s="87"/>
      <c r="AB1694" s="87"/>
      <c r="AC1694" s="87"/>
      <c r="AD1694" s="87"/>
      <c r="AE1694" s="87"/>
      <c r="AF1694" s="87"/>
      <c r="AG1694" s="87"/>
      <c r="AH1694" s="87"/>
    </row>
    <row r="1695" spans="1:34" ht="15" customHeight="1" x14ac:dyDescent="0.3">
      <c r="A1695" s="87"/>
      <c r="B1695" s="87"/>
      <c r="C1695" s="87"/>
      <c r="D1695" s="87"/>
      <c r="E1695" s="87"/>
      <c r="F1695" s="87"/>
      <c r="G1695" s="87"/>
      <c r="H1695" s="87"/>
      <c r="I1695" s="87"/>
      <c r="J1695" s="87"/>
      <c r="K1695" s="87"/>
      <c r="L1695" s="87"/>
      <c r="M1695" s="87"/>
      <c r="N1695" s="87"/>
      <c r="O1695" s="87"/>
      <c r="P1695" s="87"/>
      <c r="Q1695" s="87"/>
      <c r="R1695" s="87"/>
      <c r="S1695" s="87"/>
      <c r="T1695" s="87"/>
      <c r="U1695" s="87"/>
      <c r="V1695" s="87"/>
      <c r="W1695" s="87"/>
      <c r="X1695" s="87"/>
      <c r="Y1695" s="87"/>
      <c r="Z1695" s="87"/>
      <c r="AA1695" s="87"/>
      <c r="AB1695" s="87"/>
      <c r="AC1695" s="87"/>
      <c r="AD1695" s="87"/>
      <c r="AE1695" s="87"/>
      <c r="AF1695" s="87"/>
      <c r="AG1695" s="87"/>
      <c r="AH1695" s="87"/>
    </row>
    <row r="1696" spans="1:34" ht="15" customHeight="1" x14ac:dyDescent="0.3">
      <c r="A1696" s="87"/>
      <c r="B1696" s="87"/>
      <c r="C1696" s="87"/>
      <c r="D1696" s="87"/>
      <c r="E1696" s="87"/>
      <c r="F1696" s="87"/>
      <c r="G1696" s="87"/>
      <c r="H1696" s="87"/>
      <c r="I1696" s="87"/>
      <c r="J1696" s="87"/>
      <c r="K1696" s="87"/>
      <c r="L1696" s="87"/>
      <c r="M1696" s="87"/>
      <c r="N1696" s="87"/>
      <c r="O1696" s="87"/>
      <c r="P1696" s="87"/>
      <c r="Q1696" s="87"/>
      <c r="R1696" s="87"/>
      <c r="S1696" s="87"/>
      <c r="T1696" s="87"/>
      <c r="U1696" s="87"/>
      <c r="V1696" s="87"/>
      <c r="W1696" s="87"/>
      <c r="X1696" s="87"/>
      <c r="Y1696" s="87"/>
      <c r="Z1696" s="87"/>
      <c r="AA1696" s="87"/>
      <c r="AB1696" s="87"/>
      <c r="AC1696" s="87"/>
      <c r="AD1696" s="87"/>
      <c r="AE1696" s="87"/>
      <c r="AF1696" s="87"/>
      <c r="AG1696" s="87"/>
      <c r="AH1696" s="87"/>
    </row>
    <row r="1697" spans="1:34" ht="15" customHeight="1" x14ac:dyDescent="0.3">
      <c r="A1697" s="87"/>
      <c r="B1697" s="110"/>
      <c r="C1697" s="110"/>
      <c r="D1697" s="110"/>
      <c r="E1697" s="110"/>
      <c r="F1697" s="110"/>
      <c r="G1697" s="110"/>
      <c r="H1697" s="110"/>
      <c r="I1697" s="110"/>
      <c r="J1697" s="110"/>
      <c r="K1697" s="110"/>
      <c r="L1697" s="110"/>
      <c r="M1697" s="110"/>
      <c r="N1697" s="110"/>
      <c r="O1697" s="110"/>
      <c r="P1697" s="110"/>
      <c r="Q1697" s="110"/>
      <c r="R1697" s="110"/>
      <c r="S1697" s="110"/>
      <c r="T1697" s="110"/>
      <c r="U1697" s="110"/>
      <c r="V1697" s="110"/>
      <c r="W1697" s="110"/>
      <c r="X1697" s="110"/>
      <c r="Y1697" s="110"/>
      <c r="Z1697" s="110"/>
      <c r="AA1697" s="110"/>
      <c r="AB1697" s="110"/>
      <c r="AC1697" s="110"/>
      <c r="AD1697" s="110"/>
      <c r="AE1697" s="110"/>
      <c r="AF1697" s="110"/>
      <c r="AG1697" s="87"/>
      <c r="AH1697" s="87"/>
    </row>
    <row r="1698" spans="1:34" ht="15" customHeight="1" x14ac:dyDescent="0.3">
      <c r="A1698" s="87"/>
      <c r="B1698" s="110"/>
      <c r="C1698" s="110"/>
      <c r="D1698" s="110"/>
      <c r="E1698" s="110"/>
      <c r="F1698" s="110"/>
      <c r="G1698" s="110"/>
      <c r="H1698" s="110"/>
      <c r="I1698" s="110"/>
      <c r="J1698" s="110"/>
      <c r="K1698" s="110"/>
      <c r="L1698" s="110"/>
      <c r="M1698" s="110"/>
      <c r="N1698" s="110"/>
      <c r="O1698" s="110"/>
      <c r="P1698" s="110"/>
      <c r="Q1698" s="110"/>
      <c r="R1698" s="110"/>
      <c r="S1698" s="110"/>
      <c r="T1698" s="110"/>
      <c r="U1698" s="110"/>
      <c r="V1698" s="110"/>
      <c r="W1698" s="110"/>
      <c r="X1698" s="110"/>
      <c r="Y1698" s="110"/>
      <c r="Z1698" s="110"/>
      <c r="AA1698" s="110"/>
      <c r="AB1698" s="110"/>
      <c r="AC1698" s="110"/>
      <c r="AD1698" s="110"/>
      <c r="AE1698" s="110"/>
      <c r="AF1698" s="110"/>
      <c r="AG1698" s="87"/>
      <c r="AH1698" s="87"/>
    </row>
    <row r="1699" spans="1:34" ht="15" customHeight="1" x14ac:dyDescent="0.3">
      <c r="A1699" s="87"/>
      <c r="B1699" s="58"/>
      <c r="C1699" s="58"/>
      <c r="D1699" s="58"/>
      <c r="E1699" s="58"/>
      <c r="F1699" s="58"/>
      <c r="G1699" s="58"/>
      <c r="H1699" s="58"/>
      <c r="I1699" s="58"/>
      <c r="J1699" s="58"/>
      <c r="K1699" s="58"/>
      <c r="L1699" s="58"/>
      <c r="M1699" s="58"/>
      <c r="N1699" s="58"/>
      <c r="O1699" s="58"/>
      <c r="P1699" s="58"/>
      <c r="Q1699" s="58"/>
      <c r="R1699" s="58"/>
      <c r="S1699" s="58"/>
      <c r="T1699" s="58"/>
      <c r="U1699" s="58"/>
      <c r="V1699" s="58"/>
      <c r="W1699" s="58"/>
      <c r="X1699" s="58"/>
      <c r="Y1699" s="58"/>
      <c r="Z1699" s="58"/>
      <c r="AA1699" s="58"/>
      <c r="AB1699" s="58"/>
      <c r="AC1699" s="58"/>
      <c r="AD1699" s="58"/>
      <c r="AE1699" s="58"/>
      <c r="AF1699" s="58"/>
      <c r="AG1699" s="87"/>
      <c r="AH1699" s="87"/>
    </row>
    <row r="1700" spans="1:34" ht="15" customHeight="1" x14ac:dyDescent="0.3">
      <c r="A1700" s="87"/>
      <c r="B1700" s="87"/>
      <c r="C1700" s="87"/>
      <c r="D1700" s="87"/>
      <c r="E1700" s="87"/>
      <c r="F1700" s="87"/>
      <c r="G1700" s="87"/>
      <c r="H1700" s="87"/>
      <c r="I1700" s="87"/>
      <c r="J1700" s="87"/>
      <c r="K1700" s="87"/>
      <c r="L1700" s="87"/>
      <c r="M1700" s="87"/>
      <c r="N1700" s="87"/>
      <c r="O1700" s="87"/>
      <c r="P1700" s="87"/>
      <c r="Q1700" s="87"/>
      <c r="R1700" s="87"/>
      <c r="S1700" s="87"/>
      <c r="T1700" s="87"/>
      <c r="U1700" s="87"/>
      <c r="V1700" s="87"/>
      <c r="W1700" s="87"/>
      <c r="X1700" s="87"/>
      <c r="Y1700" s="87"/>
      <c r="Z1700" s="87"/>
      <c r="AA1700" s="87"/>
      <c r="AB1700" s="87"/>
      <c r="AC1700" s="87"/>
      <c r="AD1700" s="87"/>
      <c r="AE1700" s="87"/>
      <c r="AF1700" s="87"/>
      <c r="AG1700" s="87"/>
      <c r="AH1700" s="87"/>
    </row>
    <row r="1701" spans="1:34" ht="15" customHeight="1" x14ac:dyDescent="0.3">
      <c r="A1701" s="87"/>
      <c r="B1701" s="87"/>
      <c r="C1701" s="87"/>
      <c r="D1701" s="87"/>
      <c r="E1701" s="87"/>
      <c r="F1701" s="87"/>
      <c r="G1701" s="87"/>
      <c r="H1701" s="87"/>
      <c r="I1701" s="87"/>
      <c r="J1701" s="87"/>
      <c r="K1701" s="87"/>
      <c r="L1701" s="87"/>
      <c r="M1701" s="87"/>
      <c r="N1701" s="87"/>
      <c r="O1701" s="87"/>
      <c r="P1701" s="87"/>
      <c r="Q1701" s="87"/>
      <c r="R1701" s="87"/>
      <c r="S1701" s="87"/>
      <c r="T1701" s="87"/>
      <c r="U1701" s="87"/>
      <c r="V1701" s="87"/>
      <c r="W1701" s="87"/>
      <c r="X1701" s="87"/>
      <c r="Y1701" s="87"/>
      <c r="Z1701" s="87"/>
      <c r="AA1701" s="87"/>
      <c r="AB1701" s="87"/>
      <c r="AC1701" s="87"/>
      <c r="AD1701" s="87"/>
      <c r="AE1701" s="87"/>
      <c r="AF1701" s="87"/>
      <c r="AG1701" s="87"/>
      <c r="AH1701" s="87"/>
    </row>
    <row r="1702" spans="1:34" ht="15" customHeight="1" x14ac:dyDescent="0.3">
      <c r="A1702" s="87"/>
      <c r="B1702" s="87"/>
      <c r="C1702" s="87"/>
      <c r="D1702" s="87"/>
      <c r="E1702" s="87"/>
      <c r="F1702" s="87"/>
      <c r="G1702" s="87"/>
      <c r="H1702" s="87"/>
      <c r="I1702" s="87"/>
      <c r="J1702" s="87"/>
      <c r="K1702" s="87"/>
      <c r="L1702" s="87"/>
      <c r="M1702" s="87"/>
      <c r="N1702" s="87"/>
      <c r="O1702" s="87"/>
      <c r="P1702" s="87"/>
      <c r="Q1702" s="87"/>
      <c r="R1702" s="87"/>
      <c r="S1702" s="87"/>
      <c r="T1702" s="87"/>
      <c r="U1702" s="87"/>
      <c r="V1702" s="87"/>
      <c r="W1702" s="87"/>
      <c r="X1702" s="87"/>
      <c r="Y1702" s="87"/>
      <c r="Z1702" s="87"/>
      <c r="AA1702" s="87"/>
      <c r="AB1702" s="87"/>
      <c r="AC1702" s="87"/>
      <c r="AD1702" s="87"/>
      <c r="AE1702" s="87"/>
      <c r="AF1702" s="87"/>
      <c r="AG1702" s="87"/>
      <c r="AH1702" s="87"/>
    </row>
    <row r="1703" spans="1:34" ht="15" customHeight="1" x14ac:dyDescent="0.3">
      <c r="A1703" s="87"/>
      <c r="B1703" s="87"/>
      <c r="C1703" s="87"/>
      <c r="D1703" s="87"/>
      <c r="E1703" s="87"/>
      <c r="F1703" s="87"/>
      <c r="G1703" s="87"/>
      <c r="H1703" s="87"/>
      <c r="I1703" s="87"/>
      <c r="J1703" s="87"/>
      <c r="K1703" s="87"/>
      <c r="L1703" s="87"/>
      <c r="M1703" s="87"/>
      <c r="N1703" s="87"/>
      <c r="O1703" s="87"/>
      <c r="P1703" s="87"/>
      <c r="Q1703" s="87"/>
      <c r="R1703" s="87"/>
      <c r="S1703" s="87"/>
      <c r="T1703" s="87"/>
      <c r="U1703" s="87"/>
      <c r="V1703" s="87"/>
      <c r="W1703" s="87"/>
      <c r="X1703" s="87"/>
      <c r="Y1703" s="87"/>
      <c r="Z1703" s="87"/>
      <c r="AA1703" s="87"/>
      <c r="AB1703" s="87"/>
      <c r="AC1703" s="87"/>
      <c r="AD1703" s="87"/>
      <c r="AE1703" s="87"/>
      <c r="AF1703" s="87"/>
      <c r="AG1703" s="87"/>
      <c r="AH1703" s="87"/>
    </row>
    <row r="1704" spans="1:34" ht="15" customHeight="1" x14ac:dyDescent="0.3">
      <c r="A1704" s="87"/>
      <c r="B1704" s="87"/>
      <c r="C1704" s="87"/>
      <c r="D1704" s="87"/>
      <c r="E1704" s="87"/>
      <c r="F1704" s="87"/>
      <c r="G1704" s="87"/>
      <c r="H1704" s="87"/>
      <c r="I1704" s="87"/>
      <c r="J1704" s="87"/>
      <c r="K1704" s="87"/>
      <c r="L1704" s="87"/>
      <c r="M1704" s="87"/>
      <c r="N1704" s="87"/>
      <c r="O1704" s="87"/>
      <c r="P1704" s="87"/>
      <c r="Q1704" s="87"/>
      <c r="R1704" s="87"/>
      <c r="S1704" s="87"/>
      <c r="T1704" s="87"/>
      <c r="U1704" s="87"/>
      <c r="V1704" s="87"/>
      <c r="W1704" s="87"/>
      <c r="X1704" s="87"/>
      <c r="Y1704" s="87"/>
      <c r="Z1704" s="87"/>
      <c r="AA1704" s="87"/>
      <c r="AB1704" s="87"/>
      <c r="AC1704" s="87"/>
      <c r="AD1704" s="87"/>
      <c r="AE1704" s="87"/>
      <c r="AF1704" s="87"/>
      <c r="AG1704" s="87"/>
      <c r="AH1704" s="87"/>
    </row>
    <row r="1705" spans="1:34" ht="15" customHeight="1" x14ac:dyDescent="0.3">
      <c r="A1705" s="87"/>
      <c r="B1705" s="87"/>
      <c r="C1705" s="87"/>
      <c r="D1705" s="87"/>
      <c r="E1705" s="87"/>
      <c r="F1705" s="87"/>
      <c r="G1705" s="87"/>
      <c r="H1705" s="87"/>
      <c r="I1705" s="87"/>
      <c r="J1705" s="87"/>
      <c r="K1705" s="87"/>
      <c r="L1705" s="87"/>
      <c r="M1705" s="87"/>
      <c r="N1705" s="87"/>
      <c r="O1705" s="87"/>
      <c r="P1705" s="87"/>
      <c r="Q1705" s="87"/>
      <c r="R1705" s="87"/>
      <c r="S1705" s="87"/>
      <c r="T1705" s="87"/>
      <c r="U1705" s="87"/>
      <c r="V1705" s="87"/>
      <c r="W1705" s="87"/>
      <c r="X1705" s="87"/>
      <c r="Y1705" s="87"/>
      <c r="Z1705" s="87"/>
      <c r="AA1705" s="87"/>
      <c r="AB1705" s="87"/>
      <c r="AC1705" s="87"/>
      <c r="AD1705" s="87"/>
      <c r="AE1705" s="87"/>
      <c r="AF1705" s="87"/>
      <c r="AG1705" s="87"/>
      <c r="AH1705" s="87"/>
    </row>
    <row r="1706" spans="1:34" ht="15" customHeight="1" x14ac:dyDescent="0.3">
      <c r="A1706" s="87"/>
      <c r="B1706" s="87"/>
      <c r="C1706" s="87"/>
      <c r="D1706" s="87"/>
      <c r="E1706" s="87"/>
      <c r="F1706" s="87"/>
      <c r="G1706" s="87"/>
      <c r="H1706" s="87"/>
      <c r="I1706" s="87"/>
      <c r="J1706" s="87"/>
      <c r="K1706" s="87"/>
      <c r="L1706" s="87"/>
      <c r="M1706" s="87"/>
      <c r="N1706" s="87"/>
      <c r="O1706" s="87"/>
      <c r="P1706" s="87"/>
      <c r="Q1706" s="87"/>
      <c r="R1706" s="87"/>
      <c r="S1706" s="87"/>
      <c r="T1706" s="87"/>
      <c r="U1706" s="87"/>
      <c r="V1706" s="87"/>
      <c r="W1706" s="87"/>
      <c r="X1706" s="87"/>
      <c r="Y1706" s="87"/>
      <c r="Z1706" s="87"/>
      <c r="AA1706" s="87"/>
      <c r="AB1706" s="87"/>
      <c r="AC1706" s="87"/>
      <c r="AD1706" s="87"/>
      <c r="AE1706" s="87"/>
      <c r="AF1706" s="87"/>
      <c r="AG1706" s="87"/>
      <c r="AH1706" s="87"/>
    </row>
    <row r="1707" spans="1:34" ht="15" customHeight="1" x14ac:dyDescent="0.3">
      <c r="A1707" s="87"/>
      <c r="B1707" s="87"/>
      <c r="C1707" s="87"/>
      <c r="D1707" s="87"/>
      <c r="E1707" s="87"/>
      <c r="F1707" s="87"/>
      <c r="G1707" s="87"/>
      <c r="H1707" s="87"/>
      <c r="I1707" s="87"/>
      <c r="J1707" s="87"/>
      <c r="K1707" s="87"/>
      <c r="L1707" s="87"/>
      <c r="M1707" s="87"/>
      <c r="N1707" s="87"/>
      <c r="O1707" s="87"/>
      <c r="P1707" s="87"/>
      <c r="Q1707" s="87"/>
      <c r="R1707" s="87"/>
      <c r="S1707" s="87"/>
      <c r="T1707" s="87"/>
      <c r="U1707" s="87"/>
      <c r="V1707" s="87"/>
      <c r="W1707" s="87"/>
      <c r="X1707" s="87"/>
      <c r="Y1707" s="87"/>
      <c r="Z1707" s="87"/>
      <c r="AA1707" s="87"/>
      <c r="AB1707" s="87"/>
      <c r="AC1707" s="87"/>
      <c r="AD1707" s="87"/>
      <c r="AE1707" s="87"/>
      <c r="AF1707" s="87"/>
      <c r="AG1707" s="87"/>
      <c r="AH1707" s="87"/>
    </row>
    <row r="1708" spans="1:34" ht="15" customHeight="1" x14ac:dyDescent="0.3">
      <c r="A1708" s="87"/>
      <c r="B1708" s="87"/>
      <c r="C1708" s="87"/>
      <c r="D1708" s="87"/>
      <c r="E1708" s="87"/>
      <c r="F1708" s="87"/>
      <c r="G1708" s="87"/>
      <c r="H1708" s="87"/>
      <c r="I1708" s="87"/>
      <c r="J1708" s="87"/>
      <c r="K1708" s="87"/>
      <c r="L1708" s="87"/>
      <c r="M1708" s="87"/>
      <c r="N1708" s="87"/>
      <c r="O1708" s="87"/>
      <c r="P1708" s="87"/>
      <c r="Q1708" s="87"/>
      <c r="R1708" s="87"/>
      <c r="S1708" s="87"/>
      <c r="T1708" s="87"/>
      <c r="U1708" s="87"/>
      <c r="V1708" s="87"/>
      <c r="W1708" s="87"/>
      <c r="X1708" s="87"/>
      <c r="Y1708" s="87"/>
      <c r="Z1708" s="87"/>
      <c r="AA1708" s="87"/>
      <c r="AB1708" s="87"/>
      <c r="AC1708" s="87"/>
      <c r="AD1708" s="87"/>
      <c r="AE1708" s="87"/>
      <c r="AF1708" s="87"/>
      <c r="AG1708" s="87"/>
      <c r="AH1708" s="87"/>
    </row>
    <row r="1709" spans="1:34" ht="15" customHeight="1" x14ac:dyDescent="0.3">
      <c r="A1709" s="87"/>
      <c r="B1709" s="87"/>
      <c r="C1709" s="87"/>
      <c r="D1709" s="87"/>
      <c r="E1709" s="87"/>
      <c r="F1709" s="87"/>
      <c r="G1709" s="87"/>
      <c r="H1709" s="87"/>
      <c r="I1709" s="87"/>
      <c r="J1709" s="87"/>
      <c r="K1709" s="87"/>
      <c r="L1709" s="87"/>
      <c r="M1709" s="87"/>
      <c r="N1709" s="87"/>
      <c r="O1709" s="87"/>
      <c r="P1709" s="87"/>
      <c r="Q1709" s="87"/>
      <c r="R1709" s="87"/>
      <c r="S1709" s="87"/>
      <c r="T1709" s="87"/>
      <c r="U1709" s="87"/>
      <c r="V1709" s="87"/>
      <c r="W1709" s="87"/>
      <c r="X1709" s="87"/>
      <c r="Y1709" s="87"/>
      <c r="Z1709" s="87"/>
      <c r="AA1709" s="87"/>
      <c r="AB1709" s="87"/>
      <c r="AC1709" s="87"/>
      <c r="AD1709" s="87"/>
      <c r="AE1709" s="87"/>
      <c r="AF1709" s="87"/>
      <c r="AG1709" s="87"/>
      <c r="AH1709" s="87"/>
    </row>
    <row r="1710" spans="1:34" ht="15" customHeight="1" x14ac:dyDescent="0.3">
      <c r="A1710" s="87"/>
      <c r="B1710" s="87"/>
      <c r="C1710" s="87"/>
      <c r="D1710" s="87"/>
      <c r="E1710" s="87"/>
      <c r="F1710" s="87"/>
      <c r="G1710" s="87"/>
      <c r="H1710" s="87"/>
      <c r="I1710" s="87"/>
      <c r="J1710" s="87"/>
      <c r="K1710" s="87"/>
      <c r="L1710" s="87"/>
      <c r="M1710" s="87"/>
      <c r="N1710" s="87"/>
      <c r="O1710" s="87"/>
      <c r="P1710" s="87"/>
      <c r="Q1710" s="87"/>
      <c r="R1710" s="87"/>
      <c r="S1710" s="87"/>
      <c r="T1710" s="87"/>
      <c r="U1710" s="87"/>
      <c r="V1710" s="87"/>
      <c r="W1710" s="87"/>
      <c r="X1710" s="87"/>
      <c r="Y1710" s="87"/>
      <c r="Z1710" s="87"/>
      <c r="AA1710" s="87"/>
      <c r="AB1710" s="87"/>
      <c r="AC1710" s="87"/>
      <c r="AD1710" s="87"/>
      <c r="AE1710" s="87"/>
      <c r="AF1710" s="87"/>
      <c r="AG1710" s="87"/>
      <c r="AH1710" s="87"/>
    </row>
    <row r="1711" spans="1:34" ht="15" customHeight="1" x14ac:dyDescent="0.3">
      <c r="A1711" s="87"/>
      <c r="B1711" s="87"/>
      <c r="C1711" s="87"/>
      <c r="D1711" s="87"/>
      <c r="E1711" s="87"/>
      <c r="F1711" s="87"/>
      <c r="G1711" s="87"/>
      <c r="H1711" s="87"/>
      <c r="I1711" s="87"/>
      <c r="J1711" s="87"/>
      <c r="K1711" s="87"/>
      <c r="L1711" s="87"/>
      <c r="M1711" s="87"/>
      <c r="N1711" s="87"/>
      <c r="O1711" s="87"/>
      <c r="P1711" s="87"/>
      <c r="Q1711" s="87"/>
      <c r="R1711" s="87"/>
      <c r="S1711" s="87"/>
      <c r="T1711" s="87"/>
      <c r="U1711" s="87"/>
      <c r="V1711" s="87"/>
      <c r="W1711" s="87"/>
      <c r="X1711" s="87"/>
      <c r="Y1711" s="87"/>
      <c r="Z1711" s="87"/>
      <c r="AA1711" s="87"/>
      <c r="AB1711" s="87"/>
      <c r="AC1711" s="87"/>
      <c r="AD1711" s="87"/>
      <c r="AE1711" s="87"/>
      <c r="AF1711" s="87"/>
      <c r="AG1711" s="87"/>
      <c r="AH1711" s="87"/>
    </row>
    <row r="1712" spans="1:34" ht="15" customHeight="1" x14ac:dyDescent="0.3">
      <c r="A1712" s="87"/>
      <c r="B1712" s="87"/>
      <c r="C1712" s="87"/>
      <c r="D1712" s="87"/>
      <c r="E1712" s="87"/>
      <c r="F1712" s="87"/>
      <c r="G1712" s="87"/>
      <c r="H1712" s="87"/>
      <c r="I1712" s="87"/>
      <c r="J1712" s="87"/>
      <c r="K1712" s="87"/>
      <c r="L1712" s="87"/>
      <c r="M1712" s="87"/>
      <c r="N1712" s="87"/>
      <c r="O1712" s="87"/>
      <c r="P1712" s="87"/>
      <c r="Q1712" s="87"/>
      <c r="R1712" s="87"/>
      <c r="S1712" s="87"/>
      <c r="T1712" s="87"/>
      <c r="U1712" s="87"/>
      <c r="V1712" s="87"/>
      <c r="W1712" s="87"/>
      <c r="X1712" s="87"/>
      <c r="Y1712" s="87"/>
      <c r="Z1712" s="87"/>
      <c r="AA1712" s="87"/>
      <c r="AB1712" s="87"/>
      <c r="AC1712" s="87"/>
      <c r="AD1712" s="87"/>
      <c r="AE1712" s="87"/>
      <c r="AF1712" s="87"/>
      <c r="AG1712" s="87"/>
      <c r="AH1712" s="87"/>
    </row>
    <row r="1713" spans="1:34" ht="15" customHeight="1" x14ac:dyDescent="0.3">
      <c r="A1713" s="87"/>
      <c r="B1713" s="87"/>
      <c r="C1713" s="87"/>
      <c r="D1713" s="87"/>
      <c r="E1713" s="87"/>
      <c r="F1713" s="87"/>
      <c r="G1713" s="87"/>
      <c r="H1713" s="87"/>
      <c r="I1713" s="87"/>
      <c r="J1713" s="87"/>
      <c r="K1713" s="87"/>
      <c r="L1713" s="87"/>
      <c r="M1713" s="87"/>
      <c r="N1713" s="87"/>
      <c r="O1713" s="87"/>
      <c r="P1713" s="87"/>
      <c r="Q1713" s="87"/>
      <c r="R1713" s="87"/>
      <c r="S1713" s="87"/>
      <c r="T1713" s="87"/>
      <c r="U1713" s="87"/>
      <c r="V1713" s="87"/>
      <c r="W1713" s="87"/>
      <c r="X1713" s="87"/>
      <c r="Y1713" s="87"/>
      <c r="Z1713" s="87"/>
      <c r="AA1713" s="87"/>
      <c r="AB1713" s="87"/>
      <c r="AC1713" s="87"/>
      <c r="AD1713" s="87"/>
      <c r="AE1713" s="87"/>
      <c r="AF1713" s="87"/>
      <c r="AG1713" s="87"/>
      <c r="AH1713" s="87"/>
    </row>
    <row r="1714" spans="1:34" ht="15" customHeight="1" x14ac:dyDescent="0.3">
      <c r="A1714" s="87"/>
      <c r="B1714" s="87"/>
      <c r="C1714" s="87"/>
      <c r="D1714" s="87"/>
      <c r="E1714" s="87"/>
      <c r="F1714" s="87"/>
      <c r="G1714" s="87"/>
      <c r="H1714" s="87"/>
      <c r="I1714" s="87"/>
      <c r="J1714" s="87"/>
      <c r="K1714" s="87"/>
      <c r="L1714" s="87"/>
      <c r="M1714" s="87"/>
      <c r="N1714" s="87"/>
      <c r="O1714" s="87"/>
      <c r="P1714" s="87"/>
      <c r="Q1714" s="87"/>
      <c r="R1714" s="87"/>
      <c r="S1714" s="87"/>
      <c r="T1714" s="87"/>
      <c r="U1714" s="87"/>
      <c r="V1714" s="87"/>
      <c r="W1714" s="87"/>
      <c r="X1714" s="87"/>
      <c r="Y1714" s="87"/>
      <c r="Z1714" s="87"/>
      <c r="AA1714" s="87"/>
      <c r="AB1714" s="87"/>
      <c r="AC1714" s="87"/>
      <c r="AD1714" s="87"/>
      <c r="AE1714" s="87"/>
      <c r="AF1714" s="87"/>
      <c r="AG1714" s="87"/>
      <c r="AH1714" s="87"/>
    </row>
    <row r="1715" spans="1:34" ht="15" customHeight="1" x14ac:dyDescent="0.3">
      <c r="A1715" s="87"/>
      <c r="B1715" s="87"/>
      <c r="C1715" s="87"/>
      <c r="D1715" s="87"/>
      <c r="E1715" s="87"/>
      <c r="F1715" s="87"/>
      <c r="G1715" s="87"/>
      <c r="H1715" s="87"/>
      <c r="I1715" s="87"/>
      <c r="J1715" s="87"/>
      <c r="K1715" s="87"/>
      <c r="L1715" s="87"/>
      <c r="M1715" s="87"/>
      <c r="N1715" s="87"/>
      <c r="O1715" s="87"/>
      <c r="P1715" s="87"/>
      <c r="Q1715" s="87"/>
      <c r="R1715" s="87"/>
      <c r="S1715" s="87"/>
      <c r="T1715" s="87"/>
      <c r="U1715" s="87"/>
      <c r="V1715" s="87"/>
      <c r="W1715" s="87"/>
      <c r="X1715" s="87"/>
      <c r="Y1715" s="87"/>
      <c r="Z1715" s="87"/>
      <c r="AA1715" s="87"/>
      <c r="AB1715" s="87"/>
      <c r="AC1715" s="87"/>
      <c r="AD1715" s="87"/>
      <c r="AE1715" s="87"/>
      <c r="AF1715" s="87"/>
      <c r="AG1715" s="87"/>
      <c r="AH1715" s="87"/>
    </row>
    <row r="1716" spans="1:34" ht="15" customHeight="1" x14ac:dyDescent="0.3">
      <c r="A1716" s="87"/>
      <c r="B1716" s="87"/>
      <c r="C1716" s="87"/>
      <c r="D1716" s="87"/>
      <c r="E1716" s="87"/>
      <c r="F1716" s="87"/>
      <c r="G1716" s="87"/>
      <c r="H1716" s="87"/>
      <c r="I1716" s="87"/>
      <c r="J1716" s="87"/>
      <c r="K1716" s="87"/>
      <c r="L1716" s="87"/>
      <c r="M1716" s="87"/>
      <c r="N1716" s="87"/>
      <c r="O1716" s="87"/>
      <c r="P1716" s="87"/>
      <c r="Q1716" s="87"/>
      <c r="R1716" s="87"/>
      <c r="S1716" s="87"/>
      <c r="T1716" s="87"/>
      <c r="U1716" s="87"/>
      <c r="V1716" s="87"/>
      <c r="W1716" s="87"/>
      <c r="X1716" s="87"/>
      <c r="Y1716" s="87"/>
      <c r="Z1716" s="87"/>
      <c r="AA1716" s="87"/>
      <c r="AB1716" s="87"/>
      <c r="AC1716" s="87"/>
      <c r="AD1716" s="87"/>
      <c r="AE1716" s="87"/>
      <c r="AF1716" s="87"/>
      <c r="AG1716" s="87"/>
      <c r="AH1716" s="87"/>
    </row>
    <row r="1717" spans="1:34" ht="15" customHeight="1" x14ac:dyDescent="0.3">
      <c r="A1717" s="87"/>
      <c r="B1717" s="87"/>
      <c r="C1717" s="87"/>
      <c r="D1717" s="87"/>
      <c r="E1717" s="87"/>
      <c r="F1717" s="87"/>
      <c r="G1717" s="87"/>
      <c r="H1717" s="87"/>
      <c r="I1717" s="87"/>
      <c r="J1717" s="87"/>
      <c r="K1717" s="87"/>
      <c r="L1717" s="87"/>
      <c r="M1717" s="87"/>
      <c r="N1717" s="87"/>
      <c r="O1717" s="87"/>
      <c r="P1717" s="87"/>
      <c r="Q1717" s="87"/>
      <c r="R1717" s="87"/>
      <c r="S1717" s="87"/>
      <c r="T1717" s="87"/>
      <c r="U1717" s="87"/>
      <c r="V1717" s="87"/>
      <c r="W1717" s="87"/>
      <c r="X1717" s="87"/>
      <c r="Y1717" s="87"/>
      <c r="Z1717" s="87"/>
      <c r="AA1717" s="87"/>
      <c r="AB1717" s="87"/>
      <c r="AC1717" s="87"/>
      <c r="AD1717" s="87"/>
      <c r="AE1717" s="87"/>
      <c r="AF1717" s="87"/>
      <c r="AG1717" s="87"/>
      <c r="AH1717" s="87"/>
    </row>
    <row r="1718" spans="1:34" ht="15" customHeight="1" x14ac:dyDescent="0.3">
      <c r="A1718" s="87"/>
      <c r="B1718" s="87"/>
      <c r="C1718" s="87"/>
      <c r="D1718" s="87"/>
      <c r="E1718" s="87"/>
      <c r="F1718" s="87"/>
      <c r="G1718" s="87"/>
      <c r="H1718" s="87"/>
      <c r="I1718" s="87"/>
      <c r="J1718" s="87"/>
      <c r="K1718" s="87"/>
      <c r="L1718" s="87"/>
      <c r="M1718" s="87"/>
      <c r="N1718" s="87"/>
      <c r="O1718" s="87"/>
      <c r="P1718" s="87"/>
      <c r="Q1718" s="87"/>
      <c r="R1718" s="87"/>
      <c r="S1718" s="87"/>
      <c r="T1718" s="87"/>
      <c r="U1718" s="87"/>
      <c r="V1718" s="87"/>
      <c r="W1718" s="87"/>
      <c r="X1718" s="87"/>
      <c r="Y1718" s="87"/>
      <c r="Z1718" s="87"/>
      <c r="AA1718" s="87"/>
      <c r="AB1718" s="87"/>
      <c r="AC1718" s="87"/>
      <c r="AD1718" s="87"/>
      <c r="AE1718" s="87"/>
      <c r="AF1718" s="87"/>
      <c r="AG1718" s="87"/>
      <c r="AH1718" s="87"/>
    </row>
    <row r="1719" spans="1:34" ht="15" customHeight="1" x14ac:dyDescent="0.3">
      <c r="A1719" s="87"/>
      <c r="B1719" s="87"/>
      <c r="C1719" s="87"/>
      <c r="D1719" s="87"/>
      <c r="E1719" s="87"/>
      <c r="F1719" s="87"/>
      <c r="G1719" s="87"/>
      <c r="H1719" s="87"/>
      <c r="I1719" s="87"/>
      <c r="J1719" s="87"/>
      <c r="K1719" s="87"/>
      <c r="L1719" s="87"/>
      <c r="M1719" s="87"/>
      <c r="N1719" s="87"/>
      <c r="O1719" s="87"/>
      <c r="P1719" s="87"/>
      <c r="Q1719" s="87"/>
      <c r="R1719" s="87"/>
      <c r="S1719" s="87"/>
      <c r="T1719" s="87"/>
      <c r="U1719" s="87"/>
      <c r="V1719" s="87"/>
      <c r="W1719" s="87"/>
      <c r="X1719" s="87"/>
      <c r="Y1719" s="87"/>
      <c r="Z1719" s="87"/>
      <c r="AA1719" s="87"/>
      <c r="AB1719" s="87"/>
      <c r="AC1719" s="87"/>
      <c r="AD1719" s="87"/>
      <c r="AE1719" s="87"/>
      <c r="AF1719" s="87"/>
      <c r="AG1719" s="87"/>
      <c r="AH1719" s="87"/>
    </row>
    <row r="1720" spans="1:34" ht="15" customHeight="1" x14ac:dyDescent="0.3">
      <c r="A1720" s="87"/>
      <c r="B1720" s="87"/>
      <c r="C1720" s="87"/>
      <c r="D1720" s="87"/>
      <c r="E1720" s="87"/>
      <c r="F1720" s="87"/>
      <c r="G1720" s="87"/>
      <c r="H1720" s="87"/>
      <c r="I1720" s="87"/>
      <c r="J1720" s="87"/>
      <c r="K1720" s="87"/>
      <c r="L1720" s="87"/>
      <c r="M1720" s="87"/>
      <c r="N1720" s="87"/>
      <c r="O1720" s="87"/>
      <c r="P1720" s="87"/>
      <c r="Q1720" s="87"/>
      <c r="R1720" s="87"/>
      <c r="S1720" s="87"/>
      <c r="T1720" s="87"/>
      <c r="U1720" s="87"/>
      <c r="V1720" s="87"/>
      <c r="W1720" s="87"/>
      <c r="X1720" s="87"/>
      <c r="Y1720" s="87"/>
      <c r="Z1720" s="87"/>
      <c r="AA1720" s="87"/>
      <c r="AB1720" s="87"/>
      <c r="AC1720" s="87"/>
      <c r="AD1720" s="87"/>
      <c r="AE1720" s="87"/>
      <c r="AF1720" s="87"/>
      <c r="AG1720" s="87"/>
      <c r="AH1720" s="87"/>
    </row>
    <row r="1721" spans="1:34" ht="15" customHeight="1" x14ac:dyDescent="0.3">
      <c r="A1721" s="87"/>
      <c r="B1721" s="87"/>
      <c r="C1721" s="87"/>
      <c r="D1721" s="87"/>
      <c r="E1721" s="87"/>
      <c r="F1721" s="87"/>
      <c r="G1721" s="87"/>
      <c r="H1721" s="87"/>
      <c r="I1721" s="87"/>
      <c r="J1721" s="87"/>
      <c r="K1721" s="87"/>
      <c r="L1721" s="87"/>
      <c r="M1721" s="87"/>
      <c r="N1721" s="87"/>
      <c r="O1721" s="87"/>
      <c r="P1721" s="87"/>
      <c r="Q1721" s="87"/>
      <c r="R1721" s="87"/>
      <c r="S1721" s="87"/>
      <c r="T1721" s="87"/>
      <c r="U1721" s="87"/>
      <c r="V1721" s="87"/>
      <c r="W1721" s="87"/>
      <c r="X1721" s="87"/>
      <c r="Y1721" s="87"/>
      <c r="Z1721" s="87"/>
      <c r="AA1721" s="87"/>
      <c r="AB1721" s="87"/>
      <c r="AC1721" s="87"/>
      <c r="AD1721" s="87"/>
      <c r="AE1721" s="87"/>
      <c r="AF1721" s="87"/>
      <c r="AG1721" s="87"/>
      <c r="AH1721" s="87"/>
    </row>
    <row r="1722" spans="1:34" ht="15" customHeight="1" x14ac:dyDescent="0.3">
      <c r="A1722" s="87"/>
      <c r="B1722" s="87"/>
      <c r="C1722" s="87"/>
      <c r="D1722" s="87"/>
      <c r="E1722" s="87"/>
      <c r="F1722" s="87"/>
      <c r="G1722" s="87"/>
      <c r="H1722" s="87"/>
      <c r="I1722" s="87"/>
      <c r="J1722" s="87"/>
      <c r="K1722" s="87"/>
      <c r="L1722" s="87"/>
      <c r="M1722" s="87"/>
      <c r="N1722" s="87"/>
      <c r="O1722" s="87"/>
      <c r="P1722" s="87"/>
      <c r="Q1722" s="87"/>
      <c r="R1722" s="87"/>
      <c r="S1722" s="87"/>
      <c r="T1722" s="87"/>
      <c r="U1722" s="87"/>
      <c r="V1722" s="87"/>
      <c r="W1722" s="87"/>
      <c r="X1722" s="87"/>
      <c r="Y1722" s="87"/>
      <c r="Z1722" s="87"/>
      <c r="AA1722" s="87"/>
      <c r="AB1722" s="87"/>
      <c r="AC1722" s="87"/>
      <c r="AD1722" s="87"/>
      <c r="AE1722" s="87"/>
      <c r="AF1722" s="87"/>
      <c r="AG1722" s="87"/>
      <c r="AH1722" s="87"/>
    </row>
    <row r="1723" spans="1:34" ht="15" customHeight="1" x14ac:dyDescent="0.3">
      <c r="A1723" s="87"/>
      <c r="B1723" s="87"/>
      <c r="C1723" s="87"/>
      <c r="D1723" s="87"/>
      <c r="E1723" s="87"/>
      <c r="F1723" s="87"/>
      <c r="G1723" s="87"/>
      <c r="H1723" s="87"/>
      <c r="I1723" s="87"/>
      <c r="J1723" s="87"/>
      <c r="K1723" s="87"/>
      <c r="L1723" s="87"/>
      <c r="M1723" s="87"/>
      <c r="N1723" s="87"/>
      <c r="O1723" s="87"/>
      <c r="P1723" s="87"/>
      <c r="Q1723" s="87"/>
      <c r="R1723" s="87"/>
      <c r="S1723" s="87"/>
      <c r="T1723" s="87"/>
      <c r="U1723" s="87"/>
      <c r="V1723" s="87"/>
      <c r="W1723" s="87"/>
      <c r="X1723" s="87"/>
      <c r="Y1723" s="87"/>
      <c r="Z1723" s="87"/>
      <c r="AA1723" s="87"/>
      <c r="AB1723" s="87"/>
      <c r="AC1723" s="87"/>
      <c r="AD1723" s="87"/>
      <c r="AE1723" s="87"/>
      <c r="AF1723" s="87"/>
      <c r="AG1723" s="87"/>
      <c r="AH1723" s="87"/>
    </row>
    <row r="1724" spans="1:34" ht="15" customHeight="1" x14ac:dyDescent="0.3">
      <c r="A1724" s="87"/>
      <c r="B1724" s="87"/>
      <c r="C1724" s="87"/>
      <c r="D1724" s="87"/>
      <c r="E1724" s="87"/>
      <c r="F1724" s="87"/>
      <c r="G1724" s="87"/>
      <c r="H1724" s="87"/>
      <c r="I1724" s="87"/>
      <c r="J1724" s="87"/>
      <c r="K1724" s="87"/>
      <c r="L1724" s="87"/>
      <c r="M1724" s="87"/>
      <c r="N1724" s="87"/>
      <c r="O1724" s="87"/>
      <c r="P1724" s="87"/>
      <c r="Q1724" s="87"/>
      <c r="R1724" s="87"/>
      <c r="S1724" s="87"/>
      <c r="T1724" s="87"/>
      <c r="U1724" s="87"/>
      <c r="V1724" s="87"/>
      <c r="W1724" s="87"/>
      <c r="X1724" s="87"/>
      <c r="Y1724" s="87"/>
      <c r="Z1724" s="87"/>
      <c r="AA1724" s="87"/>
      <c r="AB1724" s="87"/>
      <c r="AC1724" s="87"/>
      <c r="AD1724" s="87"/>
      <c r="AE1724" s="87"/>
      <c r="AF1724" s="87"/>
      <c r="AG1724" s="87"/>
      <c r="AH1724" s="87"/>
    </row>
    <row r="1725" spans="1:34" ht="15" customHeight="1" x14ac:dyDescent="0.3">
      <c r="A1725" s="87"/>
      <c r="B1725" s="87"/>
      <c r="C1725" s="87"/>
      <c r="D1725" s="87"/>
      <c r="E1725" s="87"/>
      <c r="F1725" s="87"/>
      <c r="G1725" s="87"/>
      <c r="H1725" s="87"/>
      <c r="I1725" s="87"/>
      <c r="J1725" s="87"/>
      <c r="K1725" s="87"/>
      <c r="L1725" s="87"/>
      <c r="M1725" s="87"/>
      <c r="N1725" s="87"/>
      <c r="O1725" s="87"/>
      <c r="P1725" s="87"/>
      <c r="Q1725" s="87"/>
      <c r="R1725" s="87"/>
      <c r="S1725" s="87"/>
      <c r="T1725" s="87"/>
      <c r="U1725" s="87"/>
      <c r="V1725" s="87"/>
      <c r="W1725" s="87"/>
      <c r="X1725" s="87"/>
      <c r="Y1725" s="87"/>
      <c r="Z1725" s="87"/>
      <c r="AA1725" s="87"/>
      <c r="AB1725" s="87"/>
      <c r="AC1725" s="87"/>
      <c r="AD1725" s="87"/>
      <c r="AE1725" s="87"/>
      <c r="AF1725" s="87"/>
      <c r="AG1725" s="87"/>
      <c r="AH1725" s="87"/>
    </row>
    <row r="1726" spans="1:34" ht="15" customHeight="1" x14ac:dyDescent="0.3">
      <c r="A1726" s="87"/>
      <c r="B1726" s="87"/>
      <c r="C1726" s="87"/>
      <c r="D1726" s="87"/>
      <c r="E1726" s="87"/>
      <c r="F1726" s="87"/>
      <c r="G1726" s="87"/>
      <c r="H1726" s="87"/>
      <c r="I1726" s="87"/>
      <c r="J1726" s="87"/>
      <c r="K1726" s="87"/>
      <c r="L1726" s="87"/>
      <c r="M1726" s="87"/>
      <c r="N1726" s="87"/>
      <c r="O1726" s="87"/>
      <c r="P1726" s="87"/>
      <c r="Q1726" s="87"/>
      <c r="R1726" s="87"/>
      <c r="S1726" s="87"/>
      <c r="T1726" s="87"/>
      <c r="U1726" s="87"/>
      <c r="V1726" s="87"/>
      <c r="W1726" s="87"/>
      <c r="X1726" s="87"/>
      <c r="Y1726" s="87"/>
      <c r="Z1726" s="87"/>
      <c r="AA1726" s="87"/>
      <c r="AB1726" s="87"/>
      <c r="AC1726" s="87"/>
      <c r="AD1726" s="87"/>
      <c r="AE1726" s="87"/>
      <c r="AF1726" s="87"/>
      <c r="AG1726" s="87"/>
      <c r="AH1726" s="87"/>
    </row>
    <row r="1727" spans="1:34" ht="15" customHeight="1" x14ac:dyDescent="0.3">
      <c r="A1727" s="87"/>
      <c r="B1727" s="87"/>
      <c r="C1727" s="87"/>
      <c r="D1727" s="87"/>
      <c r="E1727" s="87"/>
      <c r="F1727" s="87"/>
      <c r="G1727" s="87"/>
      <c r="H1727" s="87"/>
      <c r="I1727" s="87"/>
      <c r="J1727" s="87"/>
      <c r="K1727" s="87"/>
      <c r="L1727" s="87"/>
      <c r="M1727" s="87"/>
      <c r="N1727" s="87"/>
      <c r="O1727" s="87"/>
      <c r="P1727" s="87"/>
      <c r="Q1727" s="87"/>
      <c r="R1727" s="87"/>
      <c r="S1727" s="87"/>
      <c r="T1727" s="87"/>
      <c r="U1727" s="87"/>
      <c r="V1727" s="87"/>
      <c r="W1727" s="87"/>
      <c r="X1727" s="87"/>
      <c r="Y1727" s="87"/>
      <c r="Z1727" s="87"/>
      <c r="AA1727" s="87"/>
      <c r="AB1727" s="87"/>
      <c r="AC1727" s="87"/>
      <c r="AD1727" s="87"/>
      <c r="AE1727" s="87"/>
      <c r="AF1727" s="87"/>
      <c r="AG1727" s="87"/>
      <c r="AH1727" s="87"/>
    </row>
    <row r="1728" spans="1:34" ht="15" customHeight="1" x14ac:dyDescent="0.3">
      <c r="A1728" s="87"/>
      <c r="B1728" s="87"/>
      <c r="C1728" s="87"/>
      <c r="D1728" s="87"/>
      <c r="E1728" s="87"/>
      <c r="F1728" s="87"/>
      <c r="G1728" s="87"/>
      <c r="H1728" s="87"/>
      <c r="I1728" s="87"/>
      <c r="J1728" s="87"/>
      <c r="K1728" s="87"/>
      <c r="L1728" s="87"/>
      <c r="M1728" s="87"/>
      <c r="N1728" s="87"/>
      <c r="O1728" s="87"/>
      <c r="P1728" s="87"/>
      <c r="Q1728" s="87"/>
      <c r="R1728" s="87"/>
      <c r="S1728" s="87"/>
      <c r="T1728" s="87"/>
      <c r="U1728" s="87"/>
      <c r="V1728" s="87"/>
      <c r="W1728" s="87"/>
      <c r="X1728" s="87"/>
      <c r="Y1728" s="87"/>
      <c r="Z1728" s="87"/>
      <c r="AA1728" s="87"/>
      <c r="AB1728" s="87"/>
      <c r="AC1728" s="87"/>
      <c r="AD1728" s="87"/>
      <c r="AE1728" s="87"/>
      <c r="AF1728" s="87"/>
      <c r="AG1728" s="87"/>
      <c r="AH1728" s="87"/>
    </row>
    <row r="1729" spans="1:34" ht="15" customHeight="1" x14ac:dyDescent="0.3">
      <c r="A1729" s="87"/>
      <c r="B1729" s="87"/>
      <c r="C1729" s="87"/>
      <c r="D1729" s="87"/>
      <c r="E1729" s="87"/>
      <c r="F1729" s="87"/>
      <c r="G1729" s="87"/>
      <c r="H1729" s="87"/>
      <c r="I1729" s="87"/>
      <c r="J1729" s="87"/>
      <c r="K1729" s="87"/>
      <c r="L1729" s="87"/>
      <c r="M1729" s="87"/>
      <c r="N1729" s="87"/>
      <c r="O1729" s="87"/>
      <c r="P1729" s="87"/>
      <c r="Q1729" s="87"/>
      <c r="R1729" s="87"/>
      <c r="S1729" s="87"/>
      <c r="T1729" s="87"/>
      <c r="U1729" s="87"/>
      <c r="V1729" s="87"/>
      <c r="W1729" s="87"/>
      <c r="X1729" s="87"/>
      <c r="Y1729" s="87"/>
      <c r="Z1729" s="87"/>
      <c r="AA1729" s="87"/>
      <c r="AB1729" s="87"/>
      <c r="AC1729" s="87"/>
      <c r="AD1729" s="87"/>
      <c r="AE1729" s="87"/>
      <c r="AF1729" s="87"/>
      <c r="AG1729" s="87"/>
      <c r="AH1729" s="87"/>
    </row>
    <row r="1730" spans="1:34" ht="15" customHeight="1" x14ac:dyDescent="0.3">
      <c r="A1730" s="87"/>
      <c r="B1730" s="87"/>
      <c r="C1730" s="87"/>
      <c r="D1730" s="87"/>
      <c r="E1730" s="87"/>
      <c r="F1730" s="87"/>
      <c r="G1730" s="87"/>
      <c r="H1730" s="87"/>
      <c r="I1730" s="87"/>
      <c r="J1730" s="87"/>
      <c r="K1730" s="87"/>
      <c r="L1730" s="87"/>
      <c r="M1730" s="87"/>
      <c r="N1730" s="87"/>
      <c r="O1730" s="87"/>
      <c r="P1730" s="87"/>
      <c r="Q1730" s="87"/>
      <c r="R1730" s="87"/>
      <c r="S1730" s="87"/>
      <c r="T1730" s="87"/>
      <c r="U1730" s="87"/>
      <c r="V1730" s="87"/>
      <c r="W1730" s="87"/>
      <c r="X1730" s="87"/>
      <c r="Y1730" s="87"/>
      <c r="Z1730" s="87"/>
      <c r="AA1730" s="87"/>
      <c r="AB1730" s="87"/>
      <c r="AC1730" s="87"/>
      <c r="AD1730" s="87"/>
      <c r="AE1730" s="87"/>
      <c r="AF1730" s="87"/>
      <c r="AG1730" s="87"/>
      <c r="AH1730" s="87"/>
    </row>
    <row r="1731" spans="1:34" ht="15" customHeight="1" x14ac:dyDescent="0.3">
      <c r="A1731" s="87"/>
      <c r="B1731" s="87"/>
      <c r="C1731" s="87"/>
      <c r="D1731" s="87"/>
      <c r="E1731" s="87"/>
      <c r="F1731" s="87"/>
      <c r="G1731" s="87"/>
      <c r="H1731" s="87"/>
      <c r="I1731" s="87"/>
      <c r="J1731" s="87"/>
      <c r="K1731" s="87"/>
      <c r="L1731" s="87"/>
      <c r="M1731" s="87"/>
      <c r="N1731" s="87"/>
      <c r="O1731" s="87"/>
      <c r="P1731" s="87"/>
      <c r="Q1731" s="87"/>
      <c r="R1731" s="87"/>
      <c r="S1731" s="87"/>
      <c r="T1731" s="87"/>
      <c r="U1731" s="87"/>
      <c r="V1731" s="87"/>
      <c r="W1731" s="87"/>
      <c r="X1731" s="87"/>
      <c r="Y1731" s="87"/>
      <c r="Z1731" s="87"/>
      <c r="AA1731" s="87"/>
      <c r="AB1731" s="87"/>
      <c r="AC1731" s="87"/>
      <c r="AD1731" s="87"/>
      <c r="AE1731" s="87"/>
      <c r="AF1731" s="87"/>
      <c r="AG1731" s="87"/>
      <c r="AH1731" s="87"/>
    </row>
    <row r="1732" spans="1:34" ht="15" customHeight="1" x14ac:dyDescent="0.3">
      <c r="A1732" s="87"/>
      <c r="B1732" s="87"/>
      <c r="C1732" s="87"/>
      <c r="D1732" s="87"/>
      <c r="E1732" s="87"/>
      <c r="F1732" s="87"/>
      <c r="G1732" s="87"/>
      <c r="H1732" s="87"/>
      <c r="I1732" s="87"/>
      <c r="J1732" s="87"/>
      <c r="K1732" s="87"/>
      <c r="L1732" s="87"/>
      <c r="M1732" s="87"/>
      <c r="N1732" s="87"/>
      <c r="O1732" s="87"/>
      <c r="P1732" s="87"/>
      <c r="Q1732" s="87"/>
      <c r="R1732" s="87"/>
      <c r="S1732" s="87"/>
      <c r="T1732" s="87"/>
      <c r="U1732" s="87"/>
      <c r="V1732" s="87"/>
      <c r="W1732" s="87"/>
      <c r="X1732" s="87"/>
      <c r="Y1732" s="87"/>
      <c r="Z1732" s="87"/>
      <c r="AA1732" s="87"/>
      <c r="AB1732" s="87"/>
      <c r="AC1732" s="87"/>
      <c r="AD1732" s="87"/>
      <c r="AE1732" s="87"/>
      <c r="AF1732" s="87"/>
      <c r="AG1732" s="87"/>
      <c r="AH1732" s="87"/>
    </row>
    <row r="1733" spans="1:34" ht="15" customHeight="1" x14ac:dyDescent="0.3">
      <c r="A1733" s="87"/>
      <c r="B1733" s="87"/>
      <c r="C1733" s="87"/>
      <c r="D1733" s="87"/>
      <c r="E1733" s="87"/>
      <c r="F1733" s="87"/>
      <c r="G1733" s="87"/>
      <c r="H1733" s="87"/>
      <c r="I1733" s="87"/>
      <c r="J1733" s="87"/>
      <c r="K1733" s="87"/>
      <c r="L1733" s="87"/>
      <c r="M1733" s="87"/>
      <c r="N1733" s="87"/>
      <c r="O1733" s="87"/>
      <c r="P1733" s="87"/>
      <c r="Q1733" s="87"/>
      <c r="R1733" s="87"/>
      <c r="S1733" s="87"/>
      <c r="T1733" s="87"/>
      <c r="U1733" s="87"/>
      <c r="V1733" s="87"/>
      <c r="W1733" s="87"/>
      <c r="X1733" s="87"/>
      <c r="Y1733" s="87"/>
      <c r="Z1733" s="87"/>
      <c r="AA1733" s="87"/>
      <c r="AB1733" s="87"/>
      <c r="AC1733" s="87"/>
      <c r="AD1733" s="87"/>
      <c r="AE1733" s="87"/>
      <c r="AF1733" s="87"/>
      <c r="AG1733" s="87"/>
      <c r="AH1733" s="87"/>
    </row>
    <row r="1734" spans="1:34" ht="15" customHeight="1" x14ac:dyDescent="0.3">
      <c r="A1734" s="87"/>
      <c r="B1734" s="87"/>
      <c r="C1734" s="87"/>
      <c r="D1734" s="87"/>
      <c r="E1734" s="87"/>
      <c r="F1734" s="87"/>
      <c r="G1734" s="87"/>
      <c r="H1734" s="87"/>
      <c r="I1734" s="87"/>
      <c r="J1734" s="87"/>
      <c r="K1734" s="87"/>
      <c r="L1734" s="87"/>
      <c r="M1734" s="87"/>
      <c r="N1734" s="87"/>
      <c r="O1734" s="87"/>
      <c r="P1734" s="87"/>
      <c r="Q1734" s="87"/>
      <c r="R1734" s="87"/>
      <c r="S1734" s="87"/>
      <c r="T1734" s="87"/>
      <c r="U1734" s="87"/>
      <c r="V1734" s="87"/>
      <c r="W1734" s="87"/>
      <c r="X1734" s="87"/>
      <c r="Y1734" s="87"/>
      <c r="Z1734" s="87"/>
      <c r="AA1734" s="87"/>
      <c r="AB1734" s="87"/>
      <c r="AC1734" s="87"/>
      <c r="AD1734" s="87"/>
      <c r="AE1734" s="87"/>
      <c r="AF1734" s="87"/>
      <c r="AG1734" s="87"/>
      <c r="AH1734" s="87"/>
    </row>
    <row r="1735" spans="1:34" ht="15" customHeight="1" x14ac:dyDescent="0.3">
      <c r="A1735" s="87"/>
      <c r="B1735" s="87"/>
      <c r="C1735" s="87"/>
      <c r="D1735" s="87"/>
      <c r="E1735" s="87"/>
      <c r="F1735" s="87"/>
      <c r="G1735" s="87"/>
      <c r="H1735" s="87"/>
      <c r="I1735" s="87"/>
      <c r="J1735" s="87"/>
      <c r="K1735" s="87"/>
      <c r="L1735" s="87"/>
      <c r="M1735" s="87"/>
      <c r="N1735" s="87"/>
      <c r="O1735" s="87"/>
      <c r="P1735" s="87"/>
      <c r="Q1735" s="87"/>
      <c r="R1735" s="87"/>
      <c r="S1735" s="87"/>
      <c r="T1735" s="87"/>
      <c r="U1735" s="87"/>
      <c r="V1735" s="87"/>
      <c r="W1735" s="87"/>
      <c r="X1735" s="87"/>
      <c r="Y1735" s="87"/>
      <c r="Z1735" s="87"/>
      <c r="AA1735" s="87"/>
      <c r="AB1735" s="87"/>
      <c r="AC1735" s="87"/>
      <c r="AD1735" s="87"/>
      <c r="AE1735" s="87"/>
      <c r="AF1735" s="87"/>
      <c r="AG1735" s="87"/>
      <c r="AH1735" s="87"/>
    </row>
    <row r="1736" spans="1:34" ht="15" customHeight="1" x14ac:dyDescent="0.3">
      <c r="A1736" s="87"/>
      <c r="B1736" s="87"/>
      <c r="C1736" s="87"/>
      <c r="D1736" s="87"/>
      <c r="E1736" s="87"/>
      <c r="F1736" s="87"/>
      <c r="G1736" s="87"/>
      <c r="H1736" s="87"/>
      <c r="I1736" s="87"/>
      <c r="J1736" s="87"/>
      <c r="K1736" s="87"/>
      <c r="L1736" s="87"/>
      <c r="M1736" s="87"/>
      <c r="N1736" s="87"/>
      <c r="O1736" s="87"/>
      <c r="P1736" s="87"/>
      <c r="Q1736" s="87"/>
      <c r="R1736" s="87"/>
      <c r="S1736" s="87"/>
      <c r="T1736" s="87"/>
      <c r="U1736" s="87"/>
      <c r="V1736" s="87"/>
      <c r="W1736" s="87"/>
      <c r="X1736" s="87"/>
      <c r="Y1736" s="87"/>
      <c r="Z1736" s="87"/>
      <c r="AA1736" s="87"/>
      <c r="AB1736" s="87"/>
      <c r="AC1736" s="87"/>
      <c r="AD1736" s="87"/>
      <c r="AE1736" s="87"/>
      <c r="AF1736" s="87"/>
      <c r="AG1736" s="87"/>
      <c r="AH1736" s="87"/>
    </row>
    <row r="1737" spans="1:34" ht="15" customHeight="1" x14ac:dyDescent="0.3">
      <c r="A1737" s="87"/>
      <c r="B1737" s="87"/>
      <c r="C1737" s="87"/>
      <c r="D1737" s="87"/>
      <c r="E1737" s="87"/>
      <c r="F1737" s="87"/>
      <c r="G1737" s="87"/>
      <c r="H1737" s="87"/>
      <c r="I1737" s="87"/>
      <c r="J1737" s="87"/>
      <c r="K1737" s="87"/>
      <c r="L1737" s="87"/>
      <c r="M1737" s="87"/>
      <c r="N1737" s="87"/>
      <c r="O1737" s="87"/>
      <c r="P1737" s="87"/>
      <c r="Q1737" s="87"/>
      <c r="R1737" s="87"/>
      <c r="S1737" s="87"/>
      <c r="T1737" s="87"/>
      <c r="U1737" s="87"/>
      <c r="V1737" s="87"/>
      <c r="W1737" s="87"/>
      <c r="X1737" s="87"/>
      <c r="Y1737" s="87"/>
      <c r="Z1737" s="87"/>
      <c r="AA1737" s="87"/>
      <c r="AB1737" s="87"/>
      <c r="AC1737" s="87"/>
      <c r="AD1737" s="87"/>
      <c r="AE1737" s="87"/>
      <c r="AF1737" s="87"/>
      <c r="AG1737" s="87"/>
      <c r="AH1737" s="87"/>
    </row>
    <row r="1738" spans="1:34" ht="15" customHeight="1" x14ac:dyDescent="0.3">
      <c r="A1738" s="87"/>
      <c r="B1738" s="87"/>
      <c r="C1738" s="87"/>
      <c r="D1738" s="87"/>
      <c r="E1738" s="87"/>
      <c r="F1738" s="87"/>
      <c r="G1738" s="87"/>
      <c r="H1738" s="87"/>
      <c r="I1738" s="87"/>
      <c r="J1738" s="87"/>
      <c r="K1738" s="87"/>
      <c r="L1738" s="87"/>
      <c r="M1738" s="87"/>
      <c r="N1738" s="87"/>
      <c r="O1738" s="87"/>
      <c r="P1738" s="87"/>
      <c r="Q1738" s="87"/>
      <c r="R1738" s="87"/>
      <c r="S1738" s="87"/>
      <c r="T1738" s="87"/>
      <c r="U1738" s="87"/>
      <c r="V1738" s="87"/>
      <c r="W1738" s="87"/>
      <c r="X1738" s="87"/>
      <c r="Y1738" s="87"/>
      <c r="Z1738" s="87"/>
      <c r="AA1738" s="87"/>
      <c r="AB1738" s="87"/>
      <c r="AC1738" s="87"/>
      <c r="AD1738" s="87"/>
      <c r="AE1738" s="87"/>
      <c r="AF1738" s="87"/>
      <c r="AG1738" s="87"/>
      <c r="AH1738" s="87"/>
    </row>
    <row r="1739" spans="1:34" ht="15" customHeight="1" x14ac:dyDescent="0.3">
      <c r="A1739" s="87"/>
      <c r="B1739" s="87"/>
      <c r="C1739" s="87"/>
      <c r="D1739" s="87"/>
      <c r="E1739" s="87"/>
      <c r="F1739" s="87"/>
      <c r="G1739" s="87"/>
      <c r="H1739" s="87"/>
      <c r="I1739" s="87"/>
      <c r="J1739" s="87"/>
      <c r="K1739" s="87"/>
      <c r="L1739" s="87"/>
      <c r="M1739" s="87"/>
      <c r="N1739" s="87"/>
      <c r="O1739" s="87"/>
      <c r="P1739" s="87"/>
      <c r="Q1739" s="87"/>
      <c r="R1739" s="87"/>
      <c r="S1739" s="87"/>
      <c r="T1739" s="87"/>
      <c r="U1739" s="87"/>
      <c r="V1739" s="87"/>
      <c r="W1739" s="87"/>
      <c r="X1739" s="87"/>
      <c r="Y1739" s="87"/>
      <c r="Z1739" s="87"/>
      <c r="AA1739" s="87"/>
      <c r="AB1739" s="87"/>
      <c r="AC1739" s="87"/>
      <c r="AD1739" s="87"/>
      <c r="AE1739" s="87"/>
      <c r="AF1739" s="87"/>
      <c r="AG1739" s="87"/>
      <c r="AH1739" s="87"/>
    </row>
    <row r="1740" spans="1:34" ht="15" customHeight="1" x14ac:dyDescent="0.3">
      <c r="A1740" s="87"/>
      <c r="B1740" s="87"/>
      <c r="C1740" s="87"/>
      <c r="D1740" s="87"/>
      <c r="E1740" s="87"/>
      <c r="F1740" s="87"/>
      <c r="G1740" s="87"/>
      <c r="H1740" s="87"/>
      <c r="I1740" s="87"/>
      <c r="J1740" s="87"/>
      <c r="K1740" s="87"/>
      <c r="L1740" s="87"/>
      <c r="M1740" s="87"/>
      <c r="N1740" s="87"/>
      <c r="O1740" s="87"/>
      <c r="P1740" s="87"/>
      <c r="Q1740" s="87"/>
      <c r="R1740" s="87"/>
      <c r="S1740" s="87"/>
      <c r="T1740" s="87"/>
      <c r="U1740" s="87"/>
      <c r="V1740" s="87"/>
      <c r="W1740" s="87"/>
      <c r="X1740" s="87"/>
      <c r="Y1740" s="87"/>
      <c r="Z1740" s="87"/>
      <c r="AA1740" s="87"/>
      <c r="AB1740" s="87"/>
      <c r="AC1740" s="87"/>
      <c r="AD1740" s="87"/>
      <c r="AE1740" s="87"/>
      <c r="AF1740" s="87"/>
      <c r="AG1740" s="87"/>
      <c r="AH1740" s="87"/>
    </row>
    <row r="1741" spans="1:34" ht="15" customHeight="1" x14ac:dyDescent="0.3">
      <c r="A1741" s="87"/>
      <c r="B1741" s="87"/>
      <c r="C1741" s="87"/>
      <c r="D1741" s="87"/>
      <c r="E1741" s="87"/>
      <c r="F1741" s="87"/>
      <c r="G1741" s="87"/>
      <c r="H1741" s="87"/>
      <c r="I1741" s="87"/>
      <c r="J1741" s="87"/>
      <c r="K1741" s="87"/>
      <c r="L1741" s="87"/>
      <c r="M1741" s="87"/>
      <c r="N1741" s="87"/>
      <c r="O1741" s="87"/>
      <c r="P1741" s="87"/>
      <c r="Q1741" s="87"/>
      <c r="R1741" s="87"/>
      <c r="S1741" s="87"/>
      <c r="T1741" s="87"/>
      <c r="U1741" s="87"/>
      <c r="V1741" s="87"/>
      <c r="W1741" s="87"/>
      <c r="X1741" s="87"/>
      <c r="Y1741" s="87"/>
      <c r="Z1741" s="87"/>
      <c r="AA1741" s="87"/>
      <c r="AB1741" s="87"/>
      <c r="AC1741" s="87"/>
      <c r="AD1741" s="87"/>
      <c r="AE1741" s="87"/>
      <c r="AF1741" s="87"/>
      <c r="AG1741" s="87"/>
      <c r="AH1741" s="87"/>
    </row>
    <row r="1742" spans="1:34" ht="15" customHeight="1" x14ac:dyDescent="0.3">
      <c r="A1742" s="87"/>
      <c r="B1742" s="87"/>
      <c r="C1742" s="87"/>
      <c r="D1742" s="87"/>
      <c r="E1742" s="87"/>
      <c r="F1742" s="87"/>
      <c r="G1742" s="87"/>
      <c r="H1742" s="87"/>
      <c r="I1742" s="87"/>
      <c r="J1742" s="87"/>
      <c r="K1742" s="87"/>
      <c r="L1742" s="87"/>
      <c r="M1742" s="87"/>
      <c r="N1742" s="87"/>
      <c r="O1742" s="87"/>
      <c r="P1742" s="87"/>
      <c r="Q1742" s="87"/>
      <c r="R1742" s="87"/>
      <c r="S1742" s="87"/>
      <c r="T1742" s="87"/>
      <c r="U1742" s="87"/>
      <c r="V1742" s="87"/>
      <c r="W1742" s="87"/>
      <c r="X1742" s="87"/>
      <c r="Y1742" s="87"/>
      <c r="Z1742" s="87"/>
      <c r="AA1742" s="87"/>
      <c r="AB1742" s="87"/>
      <c r="AC1742" s="87"/>
      <c r="AD1742" s="87"/>
      <c r="AE1742" s="87"/>
      <c r="AF1742" s="87"/>
      <c r="AG1742" s="87"/>
      <c r="AH1742" s="87"/>
    </row>
    <row r="1743" spans="1:34" ht="15" customHeight="1" x14ac:dyDescent="0.3">
      <c r="A1743" s="87"/>
      <c r="B1743" s="87"/>
      <c r="C1743" s="87"/>
      <c r="D1743" s="87"/>
      <c r="E1743" s="87"/>
      <c r="F1743" s="87"/>
      <c r="G1743" s="87"/>
      <c r="H1743" s="87"/>
      <c r="I1743" s="87"/>
      <c r="J1743" s="87"/>
      <c r="K1743" s="87"/>
      <c r="L1743" s="87"/>
      <c r="M1743" s="87"/>
      <c r="N1743" s="87"/>
      <c r="O1743" s="87"/>
      <c r="P1743" s="87"/>
      <c r="Q1743" s="87"/>
      <c r="R1743" s="87"/>
      <c r="S1743" s="87"/>
      <c r="T1743" s="87"/>
      <c r="U1743" s="87"/>
      <c r="V1743" s="87"/>
      <c r="W1743" s="87"/>
      <c r="X1743" s="87"/>
      <c r="Y1743" s="87"/>
      <c r="Z1743" s="87"/>
      <c r="AA1743" s="87"/>
      <c r="AB1743" s="87"/>
      <c r="AC1743" s="87"/>
      <c r="AD1743" s="87"/>
      <c r="AE1743" s="87"/>
      <c r="AF1743" s="87"/>
      <c r="AG1743" s="87"/>
      <c r="AH1743" s="87"/>
    </row>
    <row r="1744" spans="1:34" ht="15" customHeight="1" x14ac:dyDescent="0.3">
      <c r="A1744" s="87"/>
      <c r="B1744" s="87"/>
      <c r="C1744" s="87"/>
      <c r="D1744" s="87"/>
      <c r="E1744" s="87"/>
      <c r="F1744" s="87"/>
      <c r="G1744" s="87"/>
      <c r="H1744" s="87"/>
      <c r="I1744" s="87"/>
      <c r="J1744" s="87"/>
      <c r="K1744" s="87"/>
      <c r="L1744" s="87"/>
      <c r="M1744" s="87"/>
      <c r="N1744" s="87"/>
      <c r="O1744" s="87"/>
      <c r="P1744" s="87"/>
      <c r="Q1744" s="87"/>
      <c r="R1744" s="87"/>
      <c r="S1744" s="87"/>
      <c r="T1744" s="87"/>
      <c r="U1744" s="87"/>
      <c r="V1744" s="87"/>
      <c r="W1744" s="87"/>
      <c r="X1744" s="87"/>
      <c r="Y1744" s="87"/>
      <c r="Z1744" s="87"/>
      <c r="AA1744" s="87"/>
      <c r="AB1744" s="87"/>
      <c r="AC1744" s="87"/>
      <c r="AD1744" s="87"/>
      <c r="AE1744" s="87"/>
      <c r="AF1744" s="87"/>
      <c r="AG1744" s="87"/>
      <c r="AH1744" s="87"/>
    </row>
    <row r="1745" spans="1:34" ht="15" customHeight="1" x14ac:dyDescent="0.3">
      <c r="A1745" s="87"/>
      <c r="B1745" s="87"/>
      <c r="C1745" s="87"/>
      <c r="D1745" s="87"/>
      <c r="E1745" s="87"/>
      <c r="F1745" s="87"/>
      <c r="G1745" s="87"/>
      <c r="H1745" s="87"/>
      <c r="I1745" s="87"/>
      <c r="J1745" s="87"/>
      <c r="K1745" s="87"/>
      <c r="L1745" s="87"/>
      <c r="M1745" s="87"/>
      <c r="N1745" s="87"/>
      <c r="O1745" s="87"/>
      <c r="P1745" s="87"/>
      <c r="Q1745" s="87"/>
      <c r="R1745" s="87"/>
      <c r="S1745" s="87"/>
      <c r="T1745" s="87"/>
      <c r="U1745" s="87"/>
      <c r="V1745" s="87"/>
      <c r="W1745" s="87"/>
      <c r="X1745" s="87"/>
      <c r="Y1745" s="87"/>
      <c r="Z1745" s="87"/>
      <c r="AA1745" s="87"/>
      <c r="AB1745" s="87"/>
      <c r="AC1745" s="87"/>
      <c r="AD1745" s="87"/>
      <c r="AE1745" s="87"/>
      <c r="AF1745" s="87"/>
      <c r="AG1745" s="87"/>
      <c r="AH1745" s="87"/>
    </row>
    <row r="1746" spans="1:34" ht="15" customHeight="1" x14ac:dyDescent="0.3">
      <c r="A1746" s="87"/>
      <c r="B1746" s="87"/>
      <c r="C1746" s="87"/>
      <c r="D1746" s="87"/>
      <c r="E1746" s="87"/>
      <c r="F1746" s="87"/>
      <c r="G1746" s="87"/>
      <c r="H1746" s="87"/>
      <c r="I1746" s="87"/>
      <c r="J1746" s="87"/>
      <c r="K1746" s="87"/>
      <c r="L1746" s="87"/>
      <c r="M1746" s="87"/>
      <c r="N1746" s="87"/>
      <c r="O1746" s="87"/>
      <c r="P1746" s="87"/>
      <c r="Q1746" s="87"/>
      <c r="R1746" s="87"/>
      <c r="S1746" s="87"/>
      <c r="T1746" s="87"/>
      <c r="U1746" s="87"/>
      <c r="V1746" s="87"/>
      <c r="W1746" s="87"/>
      <c r="X1746" s="87"/>
      <c r="Y1746" s="87"/>
      <c r="Z1746" s="87"/>
      <c r="AA1746" s="87"/>
      <c r="AB1746" s="87"/>
      <c r="AC1746" s="87"/>
      <c r="AD1746" s="87"/>
      <c r="AE1746" s="87"/>
      <c r="AF1746" s="87"/>
      <c r="AG1746" s="87"/>
      <c r="AH1746" s="87"/>
    </row>
    <row r="1747" spans="1:34" ht="15" customHeight="1" x14ac:dyDescent="0.3">
      <c r="A1747" s="87"/>
      <c r="B1747" s="87"/>
      <c r="C1747" s="87"/>
      <c r="D1747" s="87"/>
      <c r="E1747" s="87"/>
      <c r="F1747" s="87"/>
      <c r="G1747" s="87"/>
      <c r="H1747" s="87"/>
      <c r="I1747" s="87"/>
      <c r="J1747" s="87"/>
      <c r="K1747" s="87"/>
      <c r="L1747" s="87"/>
      <c r="M1747" s="87"/>
      <c r="N1747" s="87"/>
      <c r="O1747" s="87"/>
      <c r="P1747" s="87"/>
      <c r="Q1747" s="87"/>
      <c r="R1747" s="87"/>
      <c r="S1747" s="87"/>
      <c r="T1747" s="87"/>
      <c r="U1747" s="87"/>
      <c r="V1747" s="87"/>
      <c r="W1747" s="87"/>
      <c r="X1747" s="87"/>
      <c r="Y1747" s="87"/>
      <c r="Z1747" s="87"/>
      <c r="AA1747" s="87"/>
      <c r="AB1747" s="87"/>
      <c r="AC1747" s="87"/>
      <c r="AD1747" s="87"/>
      <c r="AE1747" s="87"/>
      <c r="AF1747" s="87"/>
      <c r="AG1747" s="87"/>
      <c r="AH1747" s="87"/>
    </row>
    <row r="1748" spans="1:34" ht="15" customHeight="1" x14ac:dyDescent="0.3">
      <c r="A1748" s="87"/>
      <c r="B1748" s="87"/>
      <c r="C1748" s="87"/>
      <c r="D1748" s="87"/>
      <c r="E1748" s="87"/>
      <c r="F1748" s="87"/>
      <c r="G1748" s="87"/>
      <c r="H1748" s="87"/>
      <c r="I1748" s="87"/>
      <c r="J1748" s="87"/>
      <c r="K1748" s="87"/>
      <c r="L1748" s="87"/>
      <c r="M1748" s="87"/>
      <c r="N1748" s="87"/>
      <c r="O1748" s="87"/>
      <c r="P1748" s="87"/>
      <c r="Q1748" s="87"/>
      <c r="R1748" s="87"/>
      <c r="S1748" s="87"/>
      <c r="T1748" s="87"/>
      <c r="U1748" s="87"/>
      <c r="V1748" s="87"/>
      <c r="W1748" s="87"/>
      <c r="X1748" s="87"/>
      <c r="Y1748" s="87"/>
      <c r="Z1748" s="87"/>
      <c r="AA1748" s="87"/>
      <c r="AB1748" s="87"/>
      <c r="AC1748" s="87"/>
      <c r="AD1748" s="87"/>
      <c r="AE1748" s="87"/>
      <c r="AF1748" s="87"/>
      <c r="AG1748" s="87"/>
      <c r="AH1748" s="87"/>
    </row>
    <row r="1749" spans="1:34" ht="15" customHeight="1" x14ac:dyDescent="0.3">
      <c r="A1749" s="87"/>
      <c r="B1749" s="87"/>
      <c r="C1749" s="87"/>
      <c r="D1749" s="87"/>
      <c r="E1749" s="87"/>
      <c r="F1749" s="87"/>
      <c r="G1749" s="87"/>
      <c r="H1749" s="87"/>
      <c r="I1749" s="87"/>
      <c r="J1749" s="87"/>
      <c r="K1749" s="87"/>
      <c r="L1749" s="87"/>
      <c r="M1749" s="87"/>
      <c r="N1749" s="87"/>
      <c r="O1749" s="87"/>
      <c r="P1749" s="87"/>
      <c r="Q1749" s="87"/>
      <c r="R1749" s="87"/>
      <c r="S1749" s="87"/>
      <c r="T1749" s="87"/>
      <c r="U1749" s="87"/>
      <c r="V1749" s="87"/>
      <c r="W1749" s="87"/>
      <c r="X1749" s="87"/>
      <c r="Y1749" s="87"/>
      <c r="Z1749" s="87"/>
      <c r="AA1749" s="87"/>
      <c r="AB1749" s="87"/>
      <c r="AC1749" s="87"/>
      <c r="AD1749" s="87"/>
      <c r="AE1749" s="87"/>
      <c r="AF1749" s="87"/>
      <c r="AG1749" s="87"/>
      <c r="AH1749" s="87"/>
    </row>
    <row r="1750" spans="1:34" ht="15" customHeight="1" x14ac:dyDescent="0.3">
      <c r="A1750" s="87"/>
      <c r="B1750" s="87"/>
      <c r="C1750" s="87"/>
      <c r="D1750" s="87"/>
      <c r="E1750" s="87"/>
      <c r="F1750" s="87"/>
      <c r="G1750" s="87"/>
      <c r="H1750" s="87"/>
      <c r="I1750" s="87"/>
      <c r="J1750" s="87"/>
      <c r="K1750" s="87"/>
      <c r="L1750" s="87"/>
      <c r="M1750" s="87"/>
      <c r="N1750" s="87"/>
      <c r="O1750" s="87"/>
      <c r="P1750" s="87"/>
      <c r="Q1750" s="87"/>
      <c r="R1750" s="87"/>
      <c r="S1750" s="87"/>
      <c r="T1750" s="87"/>
      <c r="U1750" s="87"/>
      <c r="V1750" s="87"/>
      <c r="W1750" s="87"/>
      <c r="X1750" s="87"/>
      <c r="Y1750" s="87"/>
      <c r="Z1750" s="87"/>
      <c r="AA1750" s="87"/>
      <c r="AB1750" s="87"/>
      <c r="AC1750" s="87"/>
      <c r="AD1750" s="87"/>
      <c r="AE1750" s="87"/>
      <c r="AF1750" s="87"/>
      <c r="AG1750" s="87"/>
      <c r="AH1750" s="87"/>
    </row>
    <row r="1751" spans="1:34" ht="15" customHeight="1" x14ac:dyDescent="0.3">
      <c r="A1751" s="87"/>
      <c r="B1751" s="87"/>
      <c r="C1751" s="87"/>
      <c r="D1751" s="87"/>
      <c r="E1751" s="87"/>
      <c r="F1751" s="87"/>
      <c r="G1751" s="87"/>
      <c r="H1751" s="87"/>
      <c r="I1751" s="87"/>
      <c r="J1751" s="87"/>
      <c r="K1751" s="87"/>
      <c r="L1751" s="87"/>
      <c r="M1751" s="87"/>
      <c r="N1751" s="87"/>
      <c r="O1751" s="87"/>
      <c r="P1751" s="87"/>
      <c r="Q1751" s="87"/>
      <c r="R1751" s="87"/>
      <c r="S1751" s="87"/>
      <c r="T1751" s="87"/>
      <c r="U1751" s="87"/>
      <c r="V1751" s="87"/>
      <c r="W1751" s="87"/>
      <c r="X1751" s="87"/>
      <c r="Y1751" s="87"/>
      <c r="Z1751" s="87"/>
      <c r="AA1751" s="87"/>
      <c r="AB1751" s="87"/>
      <c r="AC1751" s="87"/>
      <c r="AD1751" s="87"/>
      <c r="AE1751" s="87"/>
      <c r="AF1751" s="87"/>
      <c r="AG1751" s="87"/>
      <c r="AH1751" s="87"/>
    </row>
    <row r="1752" spans="1:34" ht="15" customHeight="1" x14ac:dyDescent="0.3">
      <c r="A1752" s="87"/>
      <c r="B1752" s="87"/>
      <c r="C1752" s="87"/>
      <c r="D1752" s="87"/>
      <c r="E1752" s="87"/>
      <c r="F1752" s="87"/>
      <c r="G1752" s="87"/>
      <c r="H1752" s="87"/>
      <c r="I1752" s="87"/>
      <c r="J1752" s="87"/>
      <c r="K1752" s="87"/>
      <c r="L1752" s="87"/>
      <c r="M1752" s="87"/>
      <c r="N1752" s="87"/>
      <c r="O1752" s="87"/>
      <c r="P1752" s="87"/>
      <c r="Q1752" s="87"/>
      <c r="R1752" s="87"/>
      <c r="S1752" s="87"/>
      <c r="T1752" s="87"/>
      <c r="U1752" s="87"/>
      <c r="V1752" s="87"/>
      <c r="W1752" s="87"/>
      <c r="X1752" s="87"/>
      <c r="Y1752" s="87"/>
      <c r="Z1752" s="87"/>
      <c r="AA1752" s="87"/>
      <c r="AB1752" s="87"/>
      <c r="AC1752" s="87"/>
      <c r="AD1752" s="87"/>
      <c r="AE1752" s="87"/>
      <c r="AF1752" s="87"/>
      <c r="AG1752" s="87"/>
      <c r="AH1752" s="87"/>
    </row>
    <row r="1753" spans="1:34" ht="15" customHeight="1" x14ac:dyDescent="0.3">
      <c r="A1753" s="87"/>
      <c r="B1753" s="87"/>
      <c r="C1753" s="87"/>
      <c r="D1753" s="87"/>
      <c r="E1753" s="87"/>
      <c r="F1753" s="87"/>
      <c r="G1753" s="87"/>
      <c r="H1753" s="87"/>
      <c r="I1753" s="87"/>
      <c r="J1753" s="87"/>
      <c r="K1753" s="87"/>
      <c r="L1753" s="87"/>
      <c r="M1753" s="87"/>
      <c r="N1753" s="87"/>
      <c r="O1753" s="87"/>
      <c r="P1753" s="87"/>
      <c r="Q1753" s="87"/>
      <c r="R1753" s="87"/>
      <c r="S1753" s="87"/>
      <c r="T1753" s="87"/>
      <c r="U1753" s="87"/>
      <c r="V1753" s="87"/>
      <c r="W1753" s="87"/>
      <c r="X1753" s="87"/>
      <c r="Y1753" s="87"/>
      <c r="Z1753" s="87"/>
      <c r="AA1753" s="87"/>
      <c r="AB1753" s="87"/>
      <c r="AC1753" s="87"/>
      <c r="AD1753" s="87"/>
      <c r="AE1753" s="87"/>
      <c r="AF1753" s="87"/>
      <c r="AG1753" s="87"/>
      <c r="AH1753" s="87"/>
    </row>
    <row r="1754" spans="1:34" ht="15" customHeight="1" x14ac:dyDescent="0.3">
      <c r="A1754" s="87"/>
      <c r="B1754" s="87"/>
      <c r="C1754" s="87"/>
      <c r="D1754" s="87"/>
      <c r="E1754" s="87"/>
      <c r="F1754" s="87"/>
      <c r="G1754" s="87"/>
      <c r="H1754" s="87"/>
      <c r="I1754" s="87"/>
      <c r="J1754" s="87"/>
      <c r="K1754" s="87"/>
      <c r="L1754" s="87"/>
      <c r="M1754" s="87"/>
      <c r="N1754" s="87"/>
      <c r="O1754" s="87"/>
      <c r="P1754" s="87"/>
      <c r="Q1754" s="87"/>
      <c r="R1754" s="87"/>
      <c r="S1754" s="87"/>
      <c r="T1754" s="87"/>
      <c r="U1754" s="87"/>
      <c r="V1754" s="87"/>
      <c r="W1754" s="87"/>
      <c r="X1754" s="87"/>
      <c r="Y1754" s="87"/>
      <c r="Z1754" s="87"/>
      <c r="AA1754" s="87"/>
      <c r="AB1754" s="87"/>
      <c r="AC1754" s="87"/>
      <c r="AD1754" s="87"/>
      <c r="AE1754" s="87"/>
      <c r="AF1754" s="87"/>
      <c r="AG1754" s="87"/>
      <c r="AH1754" s="87"/>
    </row>
    <row r="1755" spans="1:34" ht="15" customHeight="1" x14ac:dyDescent="0.3">
      <c r="A1755" s="87"/>
      <c r="B1755" s="87"/>
      <c r="C1755" s="87"/>
      <c r="D1755" s="87"/>
      <c r="E1755" s="87"/>
      <c r="F1755" s="87"/>
      <c r="G1755" s="87"/>
      <c r="H1755" s="87"/>
      <c r="I1755" s="87"/>
      <c r="J1755" s="87"/>
      <c r="K1755" s="87"/>
      <c r="L1755" s="87"/>
      <c r="M1755" s="87"/>
      <c r="N1755" s="87"/>
      <c r="O1755" s="87"/>
      <c r="P1755" s="87"/>
      <c r="Q1755" s="87"/>
      <c r="R1755" s="87"/>
      <c r="S1755" s="87"/>
      <c r="T1755" s="87"/>
      <c r="U1755" s="87"/>
      <c r="V1755" s="87"/>
      <c r="W1755" s="87"/>
      <c r="X1755" s="87"/>
      <c r="Y1755" s="87"/>
      <c r="Z1755" s="87"/>
      <c r="AA1755" s="87"/>
      <c r="AB1755" s="87"/>
      <c r="AC1755" s="87"/>
      <c r="AD1755" s="87"/>
      <c r="AE1755" s="87"/>
      <c r="AF1755" s="87"/>
      <c r="AG1755" s="87"/>
      <c r="AH1755" s="87"/>
    </row>
    <row r="1756" spans="1:34" ht="15" customHeight="1" x14ac:dyDescent="0.3">
      <c r="A1756" s="87"/>
      <c r="B1756" s="87"/>
      <c r="C1756" s="87"/>
      <c r="D1756" s="87"/>
      <c r="E1756" s="87"/>
      <c r="F1756" s="87"/>
      <c r="G1756" s="87"/>
      <c r="H1756" s="87"/>
      <c r="I1756" s="87"/>
      <c r="J1756" s="87"/>
      <c r="K1756" s="87"/>
      <c r="L1756" s="87"/>
      <c r="M1756" s="87"/>
      <c r="N1756" s="87"/>
      <c r="O1756" s="87"/>
      <c r="P1756" s="87"/>
      <c r="Q1756" s="87"/>
      <c r="R1756" s="87"/>
      <c r="S1756" s="87"/>
      <c r="T1756" s="87"/>
      <c r="U1756" s="87"/>
      <c r="V1756" s="87"/>
      <c r="W1756" s="87"/>
      <c r="X1756" s="87"/>
      <c r="Y1756" s="87"/>
      <c r="Z1756" s="87"/>
      <c r="AA1756" s="87"/>
      <c r="AB1756" s="87"/>
      <c r="AC1756" s="87"/>
      <c r="AD1756" s="87"/>
      <c r="AE1756" s="87"/>
      <c r="AF1756" s="87"/>
      <c r="AG1756" s="87"/>
      <c r="AH1756" s="87"/>
    </row>
    <row r="1757" spans="1:34" ht="15" customHeight="1" x14ac:dyDescent="0.3">
      <c r="A1757" s="87"/>
      <c r="B1757" s="87"/>
      <c r="C1757" s="87"/>
      <c r="D1757" s="87"/>
      <c r="E1757" s="87"/>
      <c r="F1757" s="87"/>
      <c r="G1757" s="87"/>
      <c r="H1757" s="87"/>
      <c r="I1757" s="87"/>
      <c r="J1757" s="87"/>
      <c r="K1757" s="87"/>
      <c r="L1757" s="87"/>
      <c r="M1757" s="87"/>
      <c r="N1757" s="87"/>
      <c r="O1757" s="87"/>
      <c r="P1757" s="87"/>
      <c r="Q1757" s="87"/>
      <c r="R1757" s="87"/>
      <c r="S1757" s="87"/>
      <c r="T1757" s="87"/>
      <c r="U1757" s="87"/>
      <c r="V1757" s="87"/>
      <c r="W1757" s="87"/>
      <c r="X1757" s="87"/>
      <c r="Y1757" s="87"/>
      <c r="Z1757" s="87"/>
      <c r="AA1757" s="87"/>
      <c r="AB1757" s="87"/>
      <c r="AC1757" s="87"/>
      <c r="AD1757" s="87"/>
      <c r="AE1757" s="87"/>
      <c r="AF1757" s="87"/>
      <c r="AG1757" s="87"/>
      <c r="AH1757" s="87"/>
    </row>
    <row r="1758" spans="1:34" ht="15" customHeight="1" x14ac:dyDescent="0.3">
      <c r="A1758" s="87"/>
      <c r="B1758" s="87"/>
      <c r="C1758" s="87"/>
      <c r="D1758" s="87"/>
      <c r="E1758" s="87"/>
      <c r="F1758" s="87"/>
      <c r="G1758" s="87"/>
      <c r="H1758" s="87"/>
      <c r="I1758" s="87"/>
      <c r="J1758" s="87"/>
      <c r="K1758" s="87"/>
      <c r="L1758" s="87"/>
      <c r="M1758" s="87"/>
      <c r="N1758" s="87"/>
      <c r="O1758" s="87"/>
      <c r="P1758" s="87"/>
      <c r="Q1758" s="87"/>
      <c r="R1758" s="87"/>
      <c r="S1758" s="87"/>
      <c r="T1758" s="87"/>
      <c r="U1758" s="87"/>
      <c r="V1758" s="87"/>
      <c r="W1758" s="87"/>
      <c r="X1758" s="87"/>
      <c r="Y1758" s="87"/>
      <c r="Z1758" s="87"/>
      <c r="AA1758" s="87"/>
      <c r="AB1758" s="87"/>
      <c r="AC1758" s="87"/>
      <c r="AD1758" s="87"/>
      <c r="AE1758" s="87"/>
      <c r="AF1758" s="87"/>
      <c r="AG1758" s="87"/>
      <c r="AH1758" s="87"/>
    </row>
    <row r="1759" spans="1:34" ht="15" customHeight="1" x14ac:dyDescent="0.3">
      <c r="A1759" s="87"/>
      <c r="B1759" s="87"/>
      <c r="C1759" s="87"/>
      <c r="D1759" s="87"/>
      <c r="E1759" s="87"/>
      <c r="F1759" s="87"/>
      <c r="G1759" s="87"/>
      <c r="H1759" s="87"/>
      <c r="I1759" s="87"/>
      <c r="J1759" s="87"/>
      <c r="K1759" s="87"/>
      <c r="L1759" s="87"/>
      <c r="M1759" s="87"/>
      <c r="N1759" s="87"/>
      <c r="O1759" s="87"/>
      <c r="P1759" s="87"/>
      <c r="Q1759" s="87"/>
      <c r="R1759" s="87"/>
      <c r="S1759" s="87"/>
      <c r="T1759" s="87"/>
      <c r="U1759" s="87"/>
      <c r="V1759" s="87"/>
      <c r="W1759" s="87"/>
      <c r="X1759" s="87"/>
      <c r="Y1759" s="87"/>
      <c r="Z1759" s="87"/>
      <c r="AA1759" s="87"/>
      <c r="AB1759" s="87"/>
      <c r="AC1759" s="87"/>
      <c r="AD1759" s="87"/>
      <c r="AE1759" s="87"/>
      <c r="AF1759" s="87"/>
      <c r="AG1759" s="87"/>
      <c r="AH1759" s="87"/>
    </row>
    <row r="1760" spans="1:34" ht="15" customHeight="1" x14ac:dyDescent="0.3">
      <c r="A1760" s="87"/>
      <c r="B1760" s="87"/>
      <c r="C1760" s="87"/>
      <c r="D1760" s="87"/>
      <c r="E1760" s="87"/>
      <c r="F1760" s="87"/>
      <c r="G1760" s="87"/>
      <c r="H1760" s="87"/>
      <c r="I1760" s="87"/>
      <c r="J1760" s="87"/>
      <c r="K1760" s="87"/>
      <c r="L1760" s="87"/>
      <c r="M1760" s="87"/>
      <c r="N1760" s="87"/>
      <c r="O1760" s="87"/>
      <c r="P1760" s="87"/>
      <c r="Q1760" s="87"/>
      <c r="R1760" s="87"/>
      <c r="S1760" s="87"/>
      <c r="T1760" s="87"/>
      <c r="U1760" s="87"/>
      <c r="V1760" s="87"/>
      <c r="W1760" s="87"/>
      <c r="X1760" s="87"/>
      <c r="Y1760" s="87"/>
      <c r="Z1760" s="87"/>
      <c r="AA1760" s="87"/>
      <c r="AB1760" s="87"/>
      <c r="AC1760" s="87"/>
      <c r="AD1760" s="87"/>
      <c r="AE1760" s="87"/>
      <c r="AF1760" s="87"/>
      <c r="AG1760" s="87"/>
      <c r="AH1760" s="87"/>
    </row>
    <row r="1761" spans="1:34" ht="15" customHeight="1" x14ac:dyDescent="0.3">
      <c r="A1761" s="87"/>
      <c r="B1761" s="87"/>
      <c r="C1761" s="87"/>
      <c r="D1761" s="87"/>
      <c r="E1761" s="87"/>
      <c r="F1761" s="87"/>
      <c r="G1761" s="87"/>
      <c r="H1761" s="87"/>
      <c r="I1761" s="87"/>
      <c r="J1761" s="87"/>
      <c r="K1761" s="87"/>
      <c r="L1761" s="87"/>
      <c r="M1761" s="87"/>
      <c r="N1761" s="87"/>
      <c r="O1761" s="87"/>
      <c r="P1761" s="87"/>
      <c r="Q1761" s="87"/>
      <c r="R1761" s="87"/>
      <c r="S1761" s="87"/>
      <c r="T1761" s="87"/>
      <c r="U1761" s="87"/>
      <c r="V1761" s="87"/>
      <c r="W1761" s="87"/>
      <c r="X1761" s="87"/>
      <c r="Y1761" s="87"/>
      <c r="Z1761" s="87"/>
      <c r="AA1761" s="87"/>
      <c r="AB1761" s="87"/>
      <c r="AC1761" s="87"/>
      <c r="AD1761" s="87"/>
      <c r="AE1761" s="87"/>
      <c r="AF1761" s="87"/>
      <c r="AG1761" s="87"/>
      <c r="AH1761" s="87"/>
    </row>
    <row r="1762" spans="1:34" ht="15" customHeight="1" x14ac:dyDescent="0.3">
      <c r="A1762" s="87"/>
      <c r="B1762" s="87"/>
      <c r="C1762" s="87"/>
      <c r="D1762" s="87"/>
      <c r="E1762" s="87"/>
      <c r="F1762" s="87"/>
      <c r="G1762" s="87"/>
      <c r="H1762" s="87"/>
      <c r="I1762" s="87"/>
      <c r="J1762" s="87"/>
      <c r="K1762" s="87"/>
      <c r="L1762" s="87"/>
      <c r="M1762" s="87"/>
      <c r="N1762" s="87"/>
      <c r="O1762" s="87"/>
      <c r="P1762" s="87"/>
      <c r="Q1762" s="87"/>
      <c r="R1762" s="87"/>
      <c r="S1762" s="87"/>
      <c r="T1762" s="87"/>
      <c r="U1762" s="87"/>
      <c r="V1762" s="87"/>
      <c r="W1762" s="87"/>
      <c r="X1762" s="87"/>
      <c r="Y1762" s="87"/>
      <c r="Z1762" s="87"/>
      <c r="AA1762" s="87"/>
      <c r="AB1762" s="87"/>
      <c r="AC1762" s="87"/>
      <c r="AD1762" s="87"/>
      <c r="AE1762" s="87"/>
      <c r="AF1762" s="87"/>
      <c r="AG1762" s="87"/>
      <c r="AH1762" s="87"/>
    </row>
    <row r="1763" spans="1:34" ht="15" customHeight="1" x14ac:dyDescent="0.3">
      <c r="A1763" s="87"/>
      <c r="B1763" s="87"/>
      <c r="C1763" s="87"/>
      <c r="D1763" s="87"/>
      <c r="E1763" s="87"/>
      <c r="F1763" s="87"/>
      <c r="G1763" s="87"/>
      <c r="H1763" s="87"/>
      <c r="I1763" s="87"/>
      <c r="J1763" s="87"/>
      <c r="K1763" s="87"/>
      <c r="L1763" s="87"/>
      <c r="M1763" s="87"/>
      <c r="N1763" s="87"/>
      <c r="O1763" s="87"/>
      <c r="P1763" s="87"/>
      <c r="Q1763" s="87"/>
      <c r="R1763" s="87"/>
      <c r="S1763" s="87"/>
      <c r="T1763" s="87"/>
      <c r="U1763" s="87"/>
      <c r="V1763" s="87"/>
      <c r="W1763" s="87"/>
      <c r="X1763" s="87"/>
      <c r="Y1763" s="87"/>
      <c r="Z1763" s="87"/>
      <c r="AA1763" s="87"/>
      <c r="AB1763" s="87"/>
      <c r="AC1763" s="87"/>
      <c r="AD1763" s="87"/>
      <c r="AE1763" s="87"/>
      <c r="AF1763" s="87"/>
      <c r="AG1763" s="87"/>
      <c r="AH1763" s="87"/>
    </row>
    <row r="1764" spans="1:34" ht="15" customHeight="1" x14ac:dyDescent="0.3">
      <c r="A1764" s="87"/>
      <c r="B1764" s="87"/>
      <c r="C1764" s="87"/>
      <c r="D1764" s="87"/>
      <c r="E1764" s="87"/>
      <c r="F1764" s="87"/>
      <c r="G1764" s="87"/>
      <c r="H1764" s="87"/>
      <c r="I1764" s="87"/>
      <c r="J1764" s="87"/>
      <c r="K1764" s="87"/>
      <c r="L1764" s="87"/>
      <c r="M1764" s="87"/>
      <c r="N1764" s="87"/>
      <c r="O1764" s="87"/>
      <c r="P1764" s="87"/>
      <c r="Q1764" s="87"/>
      <c r="R1764" s="87"/>
      <c r="S1764" s="87"/>
      <c r="T1764" s="87"/>
      <c r="U1764" s="87"/>
      <c r="V1764" s="87"/>
      <c r="W1764" s="87"/>
      <c r="X1764" s="87"/>
      <c r="Y1764" s="87"/>
      <c r="Z1764" s="87"/>
      <c r="AA1764" s="87"/>
      <c r="AB1764" s="87"/>
      <c r="AC1764" s="87"/>
      <c r="AD1764" s="87"/>
      <c r="AE1764" s="87"/>
      <c r="AF1764" s="87"/>
      <c r="AG1764" s="87"/>
      <c r="AH1764" s="87"/>
    </row>
    <row r="1765" spans="1:34" ht="15" customHeight="1" x14ac:dyDescent="0.3">
      <c r="A1765" s="87"/>
      <c r="B1765" s="87"/>
      <c r="C1765" s="87"/>
      <c r="D1765" s="87"/>
      <c r="E1765" s="87"/>
      <c r="F1765" s="87"/>
      <c r="G1765" s="87"/>
      <c r="H1765" s="87"/>
      <c r="I1765" s="87"/>
      <c r="J1765" s="87"/>
      <c r="K1765" s="87"/>
      <c r="L1765" s="87"/>
      <c r="M1765" s="87"/>
      <c r="N1765" s="87"/>
      <c r="O1765" s="87"/>
      <c r="P1765" s="87"/>
      <c r="Q1765" s="87"/>
      <c r="R1765" s="87"/>
      <c r="S1765" s="87"/>
      <c r="T1765" s="87"/>
      <c r="U1765" s="87"/>
      <c r="V1765" s="87"/>
      <c r="W1765" s="87"/>
      <c r="X1765" s="87"/>
      <c r="Y1765" s="87"/>
      <c r="Z1765" s="87"/>
      <c r="AA1765" s="87"/>
      <c r="AB1765" s="87"/>
      <c r="AC1765" s="87"/>
      <c r="AD1765" s="87"/>
      <c r="AE1765" s="87"/>
      <c r="AF1765" s="87"/>
      <c r="AG1765" s="87"/>
      <c r="AH1765" s="87"/>
    </row>
    <row r="1766" spans="1:34" ht="15" customHeight="1" x14ac:dyDescent="0.3">
      <c r="A1766" s="87"/>
      <c r="B1766" s="87"/>
      <c r="C1766" s="87"/>
      <c r="D1766" s="87"/>
      <c r="E1766" s="87"/>
      <c r="F1766" s="87"/>
      <c r="G1766" s="87"/>
      <c r="H1766" s="87"/>
      <c r="I1766" s="87"/>
      <c r="J1766" s="87"/>
      <c r="K1766" s="87"/>
      <c r="L1766" s="87"/>
      <c r="M1766" s="87"/>
      <c r="N1766" s="87"/>
      <c r="O1766" s="87"/>
      <c r="P1766" s="87"/>
      <c r="Q1766" s="87"/>
      <c r="R1766" s="87"/>
      <c r="S1766" s="87"/>
      <c r="T1766" s="87"/>
      <c r="U1766" s="87"/>
      <c r="V1766" s="87"/>
      <c r="W1766" s="87"/>
      <c r="X1766" s="87"/>
      <c r="Y1766" s="87"/>
      <c r="Z1766" s="87"/>
      <c r="AA1766" s="87"/>
      <c r="AB1766" s="87"/>
      <c r="AC1766" s="87"/>
      <c r="AD1766" s="87"/>
      <c r="AE1766" s="87"/>
      <c r="AF1766" s="87"/>
      <c r="AG1766" s="87"/>
      <c r="AH1766" s="87"/>
    </row>
    <row r="1767" spans="1:34" ht="15" customHeight="1" x14ac:dyDescent="0.3">
      <c r="A1767" s="87"/>
      <c r="B1767" s="87"/>
      <c r="C1767" s="87"/>
      <c r="D1767" s="87"/>
      <c r="E1767" s="87"/>
      <c r="F1767" s="87"/>
      <c r="G1767" s="87"/>
      <c r="H1767" s="87"/>
      <c r="I1767" s="87"/>
      <c r="J1767" s="87"/>
      <c r="K1767" s="87"/>
      <c r="L1767" s="87"/>
      <c r="M1767" s="87"/>
      <c r="N1767" s="87"/>
      <c r="O1767" s="87"/>
      <c r="P1767" s="87"/>
      <c r="Q1767" s="87"/>
      <c r="R1767" s="87"/>
      <c r="S1767" s="87"/>
      <c r="T1767" s="87"/>
      <c r="U1767" s="87"/>
      <c r="V1767" s="87"/>
      <c r="W1767" s="87"/>
      <c r="X1767" s="87"/>
      <c r="Y1767" s="87"/>
      <c r="Z1767" s="87"/>
      <c r="AA1767" s="87"/>
      <c r="AB1767" s="87"/>
      <c r="AC1767" s="87"/>
      <c r="AD1767" s="87"/>
      <c r="AE1767" s="87"/>
      <c r="AF1767" s="87"/>
      <c r="AG1767" s="87"/>
      <c r="AH1767" s="87"/>
    </row>
    <row r="1768" spans="1:34" ht="15" customHeight="1" x14ac:dyDescent="0.3">
      <c r="A1768" s="87"/>
      <c r="B1768" s="87"/>
      <c r="C1768" s="87"/>
      <c r="D1768" s="87"/>
      <c r="E1768" s="87"/>
      <c r="F1768" s="87"/>
      <c r="G1768" s="87"/>
      <c r="H1768" s="87"/>
      <c r="I1768" s="87"/>
      <c r="J1768" s="87"/>
      <c r="K1768" s="87"/>
      <c r="L1768" s="87"/>
      <c r="M1768" s="87"/>
      <c r="N1768" s="87"/>
      <c r="O1768" s="87"/>
      <c r="P1768" s="87"/>
      <c r="Q1768" s="87"/>
      <c r="R1768" s="87"/>
      <c r="S1768" s="87"/>
      <c r="T1768" s="87"/>
      <c r="U1768" s="87"/>
      <c r="V1768" s="87"/>
      <c r="W1768" s="87"/>
      <c r="X1768" s="87"/>
      <c r="Y1768" s="87"/>
      <c r="Z1768" s="87"/>
      <c r="AA1768" s="87"/>
      <c r="AB1768" s="87"/>
      <c r="AC1768" s="87"/>
      <c r="AD1768" s="87"/>
      <c r="AE1768" s="87"/>
      <c r="AF1768" s="87"/>
      <c r="AG1768" s="87"/>
      <c r="AH1768" s="87"/>
    </row>
    <row r="1769" spans="1:34" ht="15" customHeight="1" x14ac:dyDescent="0.3">
      <c r="A1769" s="87"/>
      <c r="B1769" s="87"/>
      <c r="C1769" s="87"/>
      <c r="D1769" s="87"/>
      <c r="E1769" s="87"/>
      <c r="F1769" s="87"/>
      <c r="G1769" s="87"/>
      <c r="H1769" s="87"/>
      <c r="I1769" s="87"/>
      <c r="J1769" s="87"/>
      <c r="K1769" s="87"/>
      <c r="L1769" s="87"/>
      <c r="M1769" s="87"/>
      <c r="N1769" s="87"/>
      <c r="O1769" s="87"/>
      <c r="P1769" s="87"/>
      <c r="Q1769" s="87"/>
      <c r="R1769" s="87"/>
      <c r="S1769" s="87"/>
      <c r="T1769" s="87"/>
      <c r="U1769" s="87"/>
      <c r="V1769" s="87"/>
      <c r="W1769" s="87"/>
      <c r="X1769" s="87"/>
      <c r="Y1769" s="87"/>
      <c r="Z1769" s="87"/>
      <c r="AA1769" s="87"/>
      <c r="AB1769" s="87"/>
      <c r="AC1769" s="87"/>
      <c r="AD1769" s="87"/>
      <c r="AE1769" s="87"/>
      <c r="AF1769" s="87"/>
      <c r="AG1769" s="87"/>
      <c r="AH1769" s="87"/>
    </row>
    <row r="1770" spans="1:34" ht="15" customHeight="1" x14ac:dyDescent="0.3">
      <c r="A1770" s="87"/>
      <c r="B1770" s="87"/>
      <c r="C1770" s="87"/>
      <c r="D1770" s="87"/>
      <c r="E1770" s="87"/>
      <c r="F1770" s="87"/>
      <c r="G1770" s="87"/>
      <c r="H1770" s="87"/>
      <c r="I1770" s="87"/>
      <c r="J1770" s="87"/>
      <c r="K1770" s="87"/>
      <c r="L1770" s="87"/>
      <c r="M1770" s="87"/>
      <c r="N1770" s="87"/>
      <c r="O1770" s="87"/>
      <c r="P1770" s="87"/>
      <c r="Q1770" s="87"/>
      <c r="R1770" s="87"/>
      <c r="S1770" s="87"/>
      <c r="T1770" s="87"/>
      <c r="U1770" s="87"/>
      <c r="V1770" s="87"/>
      <c r="W1770" s="87"/>
      <c r="X1770" s="87"/>
      <c r="Y1770" s="87"/>
      <c r="Z1770" s="87"/>
      <c r="AA1770" s="87"/>
      <c r="AB1770" s="87"/>
      <c r="AC1770" s="87"/>
      <c r="AD1770" s="87"/>
      <c r="AE1770" s="87"/>
      <c r="AF1770" s="87"/>
      <c r="AG1770" s="87"/>
      <c r="AH1770" s="87"/>
    </row>
    <row r="1771" spans="1:34" ht="15" customHeight="1" x14ac:dyDescent="0.3">
      <c r="A1771" s="87"/>
      <c r="B1771" s="87"/>
      <c r="C1771" s="87"/>
      <c r="D1771" s="87"/>
      <c r="E1771" s="87"/>
      <c r="F1771" s="87"/>
      <c r="G1771" s="87"/>
      <c r="H1771" s="87"/>
      <c r="I1771" s="87"/>
      <c r="J1771" s="87"/>
      <c r="K1771" s="87"/>
      <c r="L1771" s="87"/>
      <c r="M1771" s="87"/>
      <c r="N1771" s="87"/>
      <c r="O1771" s="87"/>
      <c r="P1771" s="87"/>
      <c r="Q1771" s="87"/>
      <c r="R1771" s="87"/>
      <c r="S1771" s="87"/>
      <c r="T1771" s="87"/>
      <c r="U1771" s="87"/>
      <c r="V1771" s="87"/>
      <c r="W1771" s="87"/>
      <c r="X1771" s="87"/>
      <c r="Y1771" s="87"/>
      <c r="Z1771" s="87"/>
      <c r="AA1771" s="87"/>
      <c r="AB1771" s="87"/>
      <c r="AC1771" s="87"/>
      <c r="AD1771" s="87"/>
      <c r="AE1771" s="87"/>
      <c r="AF1771" s="87"/>
      <c r="AG1771" s="87"/>
      <c r="AH1771" s="87"/>
    </row>
    <row r="1772" spans="1:34" ht="15" customHeight="1" x14ac:dyDescent="0.3">
      <c r="A1772" s="87"/>
      <c r="B1772" s="87"/>
      <c r="C1772" s="87"/>
      <c r="D1772" s="87"/>
      <c r="E1772" s="87"/>
      <c r="F1772" s="87"/>
      <c r="G1772" s="87"/>
      <c r="H1772" s="87"/>
      <c r="I1772" s="87"/>
      <c r="J1772" s="87"/>
      <c r="K1772" s="87"/>
      <c r="L1772" s="87"/>
      <c r="M1772" s="87"/>
      <c r="N1772" s="87"/>
      <c r="O1772" s="87"/>
      <c r="P1772" s="87"/>
      <c r="Q1772" s="87"/>
      <c r="R1772" s="87"/>
      <c r="S1772" s="87"/>
      <c r="T1772" s="87"/>
      <c r="U1772" s="87"/>
      <c r="V1772" s="87"/>
      <c r="W1772" s="87"/>
      <c r="X1772" s="87"/>
      <c r="Y1772" s="87"/>
      <c r="Z1772" s="87"/>
      <c r="AA1772" s="87"/>
      <c r="AB1772" s="87"/>
      <c r="AC1772" s="87"/>
      <c r="AD1772" s="87"/>
      <c r="AE1772" s="87"/>
      <c r="AF1772" s="87"/>
      <c r="AG1772" s="87"/>
      <c r="AH1772" s="87"/>
    </row>
    <row r="1773" spans="1:34" ht="15" customHeight="1" x14ac:dyDescent="0.3">
      <c r="A1773" s="87"/>
      <c r="B1773" s="87"/>
      <c r="C1773" s="87"/>
      <c r="D1773" s="87"/>
      <c r="E1773" s="87"/>
      <c r="F1773" s="87"/>
      <c r="G1773" s="87"/>
      <c r="H1773" s="87"/>
      <c r="I1773" s="87"/>
      <c r="J1773" s="87"/>
      <c r="K1773" s="87"/>
      <c r="L1773" s="87"/>
      <c r="M1773" s="87"/>
      <c r="N1773" s="87"/>
      <c r="O1773" s="87"/>
      <c r="P1773" s="87"/>
      <c r="Q1773" s="87"/>
      <c r="R1773" s="87"/>
      <c r="S1773" s="87"/>
      <c r="T1773" s="87"/>
      <c r="U1773" s="87"/>
      <c r="V1773" s="87"/>
      <c r="W1773" s="87"/>
      <c r="X1773" s="87"/>
      <c r="Y1773" s="87"/>
      <c r="Z1773" s="87"/>
      <c r="AA1773" s="87"/>
      <c r="AB1773" s="87"/>
      <c r="AC1773" s="87"/>
      <c r="AD1773" s="87"/>
      <c r="AE1773" s="87"/>
      <c r="AF1773" s="87"/>
      <c r="AG1773" s="87"/>
      <c r="AH1773" s="87"/>
    </row>
    <row r="1774" spans="1:34" ht="15" customHeight="1" x14ac:dyDescent="0.3">
      <c r="A1774" s="87"/>
      <c r="B1774" s="87"/>
      <c r="C1774" s="87"/>
      <c r="D1774" s="87"/>
      <c r="E1774" s="87"/>
      <c r="F1774" s="87"/>
      <c r="G1774" s="87"/>
      <c r="H1774" s="87"/>
      <c r="I1774" s="87"/>
      <c r="J1774" s="87"/>
      <c r="K1774" s="87"/>
      <c r="L1774" s="87"/>
      <c r="M1774" s="87"/>
      <c r="N1774" s="87"/>
      <c r="O1774" s="87"/>
      <c r="P1774" s="87"/>
      <c r="Q1774" s="87"/>
      <c r="R1774" s="87"/>
      <c r="S1774" s="87"/>
      <c r="T1774" s="87"/>
      <c r="U1774" s="87"/>
      <c r="V1774" s="87"/>
      <c r="W1774" s="87"/>
      <c r="X1774" s="87"/>
      <c r="Y1774" s="87"/>
      <c r="Z1774" s="87"/>
      <c r="AA1774" s="87"/>
      <c r="AB1774" s="87"/>
      <c r="AC1774" s="87"/>
      <c r="AD1774" s="87"/>
      <c r="AE1774" s="87"/>
      <c r="AF1774" s="87"/>
      <c r="AG1774" s="87"/>
      <c r="AH1774" s="87"/>
    </row>
    <row r="1775" spans="1:34" ht="15" customHeight="1" x14ac:dyDescent="0.3">
      <c r="A1775" s="87"/>
      <c r="B1775" s="87"/>
      <c r="C1775" s="87"/>
      <c r="D1775" s="87"/>
      <c r="E1775" s="87"/>
      <c r="F1775" s="87"/>
      <c r="G1775" s="87"/>
      <c r="H1775" s="87"/>
      <c r="I1775" s="87"/>
      <c r="J1775" s="87"/>
      <c r="K1775" s="87"/>
      <c r="L1775" s="87"/>
      <c r="M1775" s="87"/>
      <c r="N1775" s="87"/>
      <c r="O1775" s="87"/>
      <c r="P1775" s="87"/>
      <c r="Q1775" s="87"/>
      <c r="R1775" s="87"/>
      <c r="S1775" s="87"/>
      <c r="T1775" s="87"/>
      <c r="U1775" s="87"/>
      <c r="V1775" s="87"/>
      <c r="W1775" s="87"/>
      <c r="X1775" s="87"/>
      <c r="Y1775" s="87"/>
      <c r="Z1775" s="87"/>
      <c r="AA1775" s="87"/>
      <c r="AB1775" s="87"/>
      <c r="AC1775" s="87"/>
      <c r="AD1775" s="87"/>
      <c r="AE1775" s="87"/>
      <c r="AF1775" s="87"/>
      <c r="AG1775" s="87"/>
      <c r="AH1775" s="87"/>
    </row>
    <row r="1776" spans="1:34" ht="15" customHeight="1" x14ac:dyDescent="0.3">
      <c r="A1776" s="87"/>
      <c r="B1776" s="87"/>
      <c r="C1776" s="87"/>
      <c r="D1776" s="87"/>
      <c r="E1776" s="87"/>
      <c r="F1776" s="87"/>
      <c r="G1776" s="87"/>
      <c r="H1776" s="87"/>
      <c r="I1776" s="87"/>
      <c r="J1776" s="87"/>
      <c r="K1776" s="87"/>
      <c r="L1776" s="87"/>
      <c r="M1776" s="87"/>
      <c r="N1776" s="87"/>
      <c r="O1776" s="87"/>
      <c r="P1776" s="87"/>
      <c r="Q1776" s="87"/>
      <c r="R1776" s="87"/>
      <c r="S1776" s="87"/>
      <c r="T1776" s="87"/>
      <c r="U1776" s="87"/>
      <c r="V1776" s="87"/>
      <c r="W1776" s="87"/>
      <c r="X1776" s="87"/>
      <c r="Y1776" s="87"/>
      <c r="Z1776" s="87"/>
      <c r="AA1776" s="87"/>
      <c r="AB1776" s="87"/>
      <c r="AC1776" s="87"/>
      <c r="AD1776" s="87"/>
      <c r="AE1776" s="87"/>
      <c r="AF1776" s="87"/>
      <c r="AG1776" s="87"/>
      <c r="AH1776" s="87"/>
    </row>
    <row r="1777" spans="1:34" ht="15" customHeight="1" x14ac:dyDescent="0.3">
      <c r="A1777" s="87"/>
      <c r="B1777" s="87"/>
      <c r="C1777" s="87"/>
      <c r="D1777" s="87"/>
      <c r="E1777" s="87"/>
      <c r="F1777" s="87"/>
      <c r="G1777" s="87"/>
      <c r="H1777" s="87"/>
      <c r="I1777" s="87"/>
      <c r="J1777" s="87"/>
      <c r="K1777" s="87"/>
      <c r="L1777" s="87"/>
      <c r="M1777" s="87"/>
      <c r="N1777" s="87"/>
      <c r="O1777" s="87"/>
      <c r="P1777" s="87"/>
      <c r="Q1777" s="87"/>
      <c r="R1777" s="87"/>
      <c r="S1777" s="87"/>
      <c r="T1777" s="87"/>
      <c r="U1777" s="87"/>
      <c r="V1777" s="87"/>
      <c r="W1777" s="87"/>
      <c r="X1777" s="87"/>
      <c r="Y1777" s="87"/>
      <c r="Z1777" s="87"/>
      <c r="AA1777" s="87"/>
      <c r="AB1777" s="87"/>
      <c r="AC1777" s="87"/>
      <c r="AD1777" s="87"/>
      <c r="AE1777" s="87"/>
      <c r="AF1777" s="87"/>
      <c r="AG1777" s="87"/>
      <c r="AH1777" s="87"/>
    </row>
    <row r="1778" spans="1:34" ht="15" customHeight="1" x14ac:dyDescent="0.3">
      <c r="A1778" s="87"/>
      <c r="B1778" s="87"/>
      <c r="C1778" s="87"/>
      <c r="D1778" s="87"/>
      <c r="E1778" s="87"/>
      <c r="F1778" s="87"/>
      <c r="G1778" s="87"/>
      <c r="H1778" s="87"/>
      <c r="I1778" s="87"/>
      <c r="J1778" s="87"/>
      <c r="K1778" s="87"/>
      <c r="L1778" s="87"/>
      <c r="M1778" s="87"/>
      <c r="N1778" s="87"/>
      <c r="O1778" s="87"/>
      <c r="P1778" s="87"/>
      <c r="Q1778" s="87"/>
      <c r="R1778" s="87"/>
      <c r="S1778" s="87"/>
      <c r="T1778" s="87"/>
      <c r="U1778" s="87"/>
      <c r="V1778" s="87"/>
      <c r="W1778" s="87"/>
      <c r="X1778" s="87"/>
      <c r="Y1778" s="87"/>
      <c r="Z1778" s="87"/>
      <c r="AA1778" s="87"/>
      <c r="AB1778" s="87"/>
      <c r="AC1778" s="87"/>
      <c r="AD1778" s="87"/>
      <c r="AE1778" s="87"/>
      <c r="AF1778" s="87"/>
      <c r="AG1778" s="87"/>
      <c r="AH1778" s="87"/>
    </row>
    <row r="1779" spans="1:34" ht="15" customHeight="1" x14ac:dyDescent="0.3">
      <c r="A1779" s="87"/>
      <c r="B1779" s="87"/>
      <c r="C1779" s="87"/>
      <c r="D1779" s="87"/>
      <c r="E1779" s="87"/>
      <c r="F1779" s="87"/>
      <c r="G1779" s="87"/>
      <c r="H1779" s="87"/>
      <c r="I1779" s="87"/>
      <c r="J1779" s="87"/>
      <c r="K1779" s="87"/>
      <c r="L1779" s="87"/>
      <c r="M1779" s="87"/>
      <c r="N1779" s="87"/>
      <c r="O1779" s="87"/>
      <c r="P1779" s="87"/>
      <c r="Q1779" s="87"/>
      <c r="R1779" s="87"/>
      <c r="S1779" s="87"/>
      <c r="T1779" s="87"/>
      <c r="U1779" s="87"/>
      <c r="V1779" s="87"/>
      <c r="W1779" s="87"/>
      <c r="X1779" s="87"/>
      <c r="Y1779" s="87"/>
      <c r="Z1779" s="87"/>
      <c r="AA1779" s="87"/>
      <c r="AB1779" s="87"/>
      <c r="AC1779" s="87"/>
      <c r="AD1779" s="87"/>
      <c r="AE1779" s="87"/>
      <c r="AF1779" s="87"/>
      <c r="AG1779" s="87"/>
      <c r="AH1779" s="87"/>
    </row>
    <row r="1780" spans="1:34" ht="15" customHeight="1" x14ac:dyDescent="0.3">
      <c r="A1780" s="87"/>
      <c r="B1780" s="87"/>
      <c r="C1780" s="87"/>
      <c r="D1780" s="87"/>
      <c r="E1780" s="87"/>
      <c r="F1780" s="87"/>
      <c r="G1780" s="87"/>
      <c r="H1780" s="87"/>
      <c r="I1780" s="87"/>
      <c r="J1780" s="87"/>
      <c r="K1780" s="87"/>
      <c r="L1780" s="87"/>
      <c r="M1780" s="87"/>
      <c r="N1780" s="87"/>
      <c r="O1780" s="87"/>
      <c r="P1780" s="87"/>
      <c r="Q1780" s="87"/>
      <c r="R1780" s="87"/>
      <c r="S1780" s="87"/>
      <c r="T1780" s="87"/>
      <c r="U1780" s="87"/>
      <c r="V1780" s="87"/>
      <c r="W1780" s="87"/>
      <c r="X1780" s="87"/>
      <c r="Y1780" s="87"/>
      <c r="Z1780" s="87"/>
      <c r="AA1780" s="87"/>
      <c r="AB1780" s="87"/>
      <c r="AC1780" s="87"/>
      <c r="AD1780" s="87"/>
      <c r="AE1780" s="87"/>
      <c r="AF1780" s="87"/>
      <c r="AG1780" s="87"/>
      <c r="AH1780" s="87"/>
    </row>
    <row r="1781" spans="1:34" ht="15" customHeight="1" x14ac:dyDescent="0.3">
      <c r="A1781" s="87"/>
      <c r="B1781" s="87"/>
      <c r="C1781" s="87"/>
      <c r="D1781" s="87"/>
      <c r="E1781" s="87"/>
      <c r="F1781" s="87"/>
      <c r="G1781" s="87"/>
      <c r="H1781" s="87"/>
      <c r="I1781" s="87"/>
      <c r="J1781" s="87"/>
      <c r="K1781" s="87"/>
      <c r="L1781" s="87"/>
      <c r="M1781" s="87"/>
      <c r="N1781" s="87"/>
      <c r="O1781" s="87"/>
      <c r="P1781" s="87"/>
      <c r="Q1781" s="87"/>
      <c r="R1781" s="87"/>
      <c r="S1781" s="87"/>
      <c r="T1781" s="87"/>
      <c r="U1781" s="87"/>
      <c r="V1781" s="87"/>
      <c r="W1781" s="87"/>
      <c r="X1781" s="87"/>
      <c r="Y1781" s="87"/>
      <c r="Z1781" s="87"/>
      <c r="AA1781" s="87"/>
      <c r="AB1781" s="87"/>
      <c r="AC1781" s="87"/>
      <c r="AD1781" s="87"/>
      <c r="AE1781" s="87"/>
      <c r="AF1781" s="87"/>
      <c r="AG1781" s="87"/>
      <c r="AH1781" s="87"/>
    </row>
    <row r="1782" spans="1:34" ht="15" customHeight="1" x14ac:dyDescent="0.3">
      <c r="A1782" s="87"/>
      <c r="B1782" s="87"/>
      <c r="C1782" s="87"/>
      <c r="D1782" s="87"/>
      <c r="E1782" s="87"/>
      <c r="F1782" s="87"/>
      <c r="G1782" s="87"/>
      <c r="H1782" s="87"/>
      <c r="I1782" s="87"/>
      <c r="J1782" s="87"/>
      <c r="K1782" s="87"/>
      <c r="L1782" s="87"/>
      <c r="M1782" s="87"/>
      <c r="N1782" s="87"/>
      <c r="O1782" s="87"/>
      <c r="P1782" s="87"/>
      <c r="Q1782" s="87"/>
      <c r="R1782" s="87"/>
      <c r="S1782" s="87"/>
      <c r="T1782" s="87"/>
      <c r="U1782" s="87"/>
      <c r="V1782" s="87"/>
      <c r="W1782" s="87"/>
      <c r="X1782" s="87"/>
      <c r="Y1782" s="87"/>
      <c r="Z1782" s="87"/>
      <c r="AA1782" s="87"/>
      <c r="AB1782" s="87"/>
      <c r="AC1782" s="87"/>
      <c r="AD1782" s="87"/>
      <c r="AE1782" s="87"/>
      <c r="AF1782" s="87"/>
      <c r="AG1782" s="87"/>
      <c r="AH1782" s="87"/>
    </row>
    <row r="1783" spans="1:34" ht="15" customHeight="1" x14ac:dyDescent="0.3">
      <c r="A1783" s="87"/>
      <c r="B1783" s="87"/>
      <c r="C1783" s="87"/>
      <c r="D1783" s="87"/>
      <c r="E1783" s="87"/>
      <c r="F1783" s="87"/>
      <c r="G1783" s="87"/>
      <c r="H1783" s="87"/>
      <c r="I1783" s="87"/>
      <c r="J1783" s="87"/>
      <c r="K1783" s="87"/>
      <c r="L1783" s="87"/>
      <c r="M1783" s="87"/>
      <c r="N1783" s="87"/>
      <c r="O1783" s="87"/>
      <c r="P1783" s="87"/>
      <c r="Q1783" s="87"/>
      <c r="R1783" s="87"/>
      <c r="S1783" s="87"/>
      <c r="T1783" s="87"/>
      <c r="U1783" s="87"/>
      <c r="V1783" s="87"/>
      <c r="W1783" s="87"/>
      <c r="X1783" s="87"/>
      <c r="Y1783" s="87"/>
      <c r="Z1783" s="87"/>
      <c r="AA1783" s="87"/>
      <c r="AB1783" s="87"/>
      <c r="AC1783" s="87"/>
      <c r="AD1783" s="87"/>
      <c r="AE1783" s="87"/>
      <c r="AF1783" s="87"/>
      <c r="AG1783" s="87"/>
      <c r="AH1783" s="87"/>
    </row>
    <row r="1784" spans="1:34" ht="15" customHeight="1" x14ac:dyDescent="0.3">
      <c r="A1784" s="87"/>
      <c r="B1784" s="87"/>
      <c r="C1784" s="87"/>
      <c r="D1784" s="87"/>
      <c r="E1784" s="87"/>
      <c r="F1784" s="87"/>
      <c r="G1784" s="87"/>
      <c r="H1784" s="87"/>
      <c r="I1784" s="87"/>
      <c r="J1784" s="87"/>
      <c r="K1784" s="87"/>
      <c r="L1784" s="87"/>
      <c r="M1784" s="87"/>
      <c r="N1784" s="87"/>
      <c r="O1784" s="87"/>
      <c r="P1784" s="87"/>
      <c r="Q1784" s="87"/>
      <c r="R1784" s="87"/>
      <c r="S1784" s="87"/>
      <c r="T1784" s="87"/>
      <c r="U1784" s="87"/>
      <c r="V1784" s="87"/>
      <c r="W1784" s="87"/>
      <c r="X1784" s="87"/>
      <c r="Y1784" s="87"/>
      <c r="Z1784" s="87"/>
      <c r="AA1784" s="87"/>
      <c r="AB1784" s="87"/>
      <c r="AC1784" s="87"/>
      <c r="AD1784" s="87"/>
      <c r="AE1784" s="87"/>
      <c r="AF1784" s="87"/>
      <c r="AG1784" s="87"/>
      <c r="AH1784" s="87"/>
    </row>
    <row r="1785" spans="1:34" ht="15" customHeight="1" x14ac:dyDescent="0.3">
      <c r="A1785" s="87"/>
      <c r="B1785" s="87"/>
      <c r="C1785" s="87"/>
      <c r="D1785" s="87"/>
      <c r="E1785" s="87"/>
      <c r="F1785" s="87"/>
      <c r="G1785" s="87"/>
      <c r="H1785" s="87"/>
      <c r="I1785" s="87"/>
      <c r="J1785" s="87"/>
      <c r="K1785" s="87"/>
      <c r="L1785" s="87"/>
      <c r="M1785" s="87"/>
      <c r="N1785" s="87"/>
      <c r="O1785" s="87"/>
      <c r="P1785" s="87"/>
      <c r="Q1785" s="87"/>
      <c r="R1785" s="87"/>
      <c r="S1785" s="87"/>
      <c r="T1785" s="87"/>
      <c r="U1785" s="87"/>
      <c r="V1785" s="87"/>
      <c r="W1785" s="87"/>
      <c r="X1785" s="87"/>
      <c r="Y1785" s="87"/>
      <c r="Z1785" s="87"/>
      <c r="AA1785" s="87"/>
      <c r="AB1785" s="87"/>
      <c r="AC1785" s="87"/>
      <c r="AD1785" s="87"/>
      <c r="AE1785" s="87"/>
      <c r="AF1785" s="87"/>
      <c r="AG1785" s="87"/>
      <c r="AH1785" s="87"/>
    </row>
    <row r="1786" spans="1:34" ht="15" customHeight="1" x14ac:dyDescent="0.3">
      <c r="A1786" s="87"/>
      <c r="B1786" s="87"/>
      <c r="C1786" s="87"/>
      <c r="D1786" s="87"/>
      <c r="E1786" s="87"/>
      <c r="F1786" s="87"/>
      <c r="G1786" s="87"/>
      <c r="H1786" s="87"/>
      <c r="I1786" s="87"/>
      <c r="J1786" s="87"/>
      <c r="K1786" s="87"/>
      <c r="L1786" s="87"/>
      <c r="M1786" s="87"/>
      <c r="N1786" s="87"/>
      <c r="O1786" s="87"/>
      <c r="P1786" s="87"/>
      <c r="Q1786" s="87"/>
      <c r="R1786" s="87"/>
      <c r="S1786" s="87"/>
      <c r="T1786" s="87"/>
      <c r="U1786" s="87"/>
      <c r="V1786" s="87"/>
      <c r="W1786" s="87"/>
      <c r="X1786" s="87"/>
      <c r="Y1786" s="87"/>
      <c r="Z1786" s="87"/>
      <c r="AA1786" s="87"/>
      <c r="AB1786" s="87"/>
      <c r="AC1786" s="87"/>
      <c r="AD1786" s="87"/>
      <c r="AE1786" s="87"/>
      <c r="AF1786" s="87"/>
      <c r="AG1786" s="87"/>
      <c r="AH1786" s="87"/>
    </row>
    <row r="1787" spans="1:34" ht="15" customHeight="1" x14ac:dyDescent="0.3">
      <c r="A1787" s="87"/>
      <c r="B1787" s="87"/>
      <c r="C1787" s="87"/>
      <c r="D1787" s="87"/>
      <c r="E1787" s="87"/>
      <c r="F1787" s="87"/>
      <c r="G1787" s="87"/>
      <c r="H1787" s="87"/>
      <c r="I1787" s="87"/>
      <c r="J1787" s="87"/>
      <c r="K1787" s="87"/>
      <c r="L1787" s="87"/>
      <c r="M1787" s="87"/>
      <c r="N1787" s="87"/>
      <c r="O1787" s="87"/>
      <c r="P1787" s="87"/>
      <c r="Q1787" s="87"/>
      <c r="R1787" s="87"/>
      <c r="S1787" s="87"/>
      <c r="T1787" s="87"/>
      <c r="U1787" s="87"/>
      <c r="V1787" s="87"/>
      <c r="W1787" s="87"/>
      <c r="X1787" s="87"/>
      <c r="Y1787" s="87"/>
      <c r="Z1787" s="87"/>
      <c r="AA1787" s="87"/>
      <c r="AB1787" s="87"/>
      <c r="AC1787" s="87"/>
      <c r="AD1787" s="87"/>
      <c r="AE1787" s="87"/>
      <c r="AF1787" s="87"/>
      <c r="AG1787" s="87"/>
      <c r="AH1787" s="87"/>
    </row>
    <row r="1788" spans="1:34" ht="15" customHeight="1" x14ac:dyDescent="0.3">
      <c r="A1788" s="87"/>
      <c r="B1788" s="87"/>
      <c r="C1788" s="87"/>
      <c r="D1788" s="87"/>
      <c r="E1788" s="87"/>
      <c r="F1788" s="87"/>
      <c r="G1788" s="87"/>
      <c r="H1788" s="87"/>
      <c r="I1788" s="87"/>
      <c r="J1788" s="87"/>
      <c r="K1788" s="87"/>
      <c r="L1788" s="87"/>
      <c r="M1788" s="87"/>
      <c r="N1788" s="87"/>
      <c r="O1788" s="87"/>
      <c r="P1788" s="87"/>
      <c r="Q1788" s="87"/>
      <c r="R1788" s="87"/>
      <c r="S1788" s="87"/>
      <c r="T1788" s="87"/>
      <c r="U1788" s="87"/>
      <c r="V1788" s="87"/>
      <c r="W1788" s="87"/>
      <c r="X1788" s="87"/>
      <c r="Y1788" s="87"/>
      <c r="Z1788" s="87"/>
      <c r="AA1788" s="87"/>
      <c r="AB1788" s="87"/>
      <c r="AC1788" s="87"/>
      <c r="AD1788" s="87"/>
      <c r="AE1788" s="87"/>
      <c r="AF1788" s="87"/>
      <c r="AG1788" s="87"/>
      <c r="AH1788" s="87"/>
    </row>
    <row r="1789" spans="1:34" ht="15" customHeight="1" x14ac:dyDescent="0.3">
      <c r="A1789" s="87"/>
      <c r="B1789" s="87"/>
      <c r="C1789" s="87"/>
      <c r="D1789" s="87"/>
      <c r="E1789" s="87"/>
      <c r="F1789" s="87"/>
      <c r="G1789" s="87"/>
      <c r="H1789" s="87"/>
      <c r="I1789" s="87"/>
      <c r="J1789" s="87"/>
      <c r="K1789" s="87"/>
      <c r="L1789" s="87"/>
      <c r="M1789" s="87"/>
      <c r="N1789" s="87"/>
      <c r="O1789" s="87"/>
      <c r="P1789" s="87"/>
      <c r="Q1789" s="87"/>
      <c r="R1789" s="87"/>
      <c r="S1789" s="87"/>
      <c r="T1789" s="87"/>
      <c r="U1789" s="87"/>
      <c r="V1789" s="87"/>
      <c r="W1789" s="87"/>
      <c r="X1789" s="87"/>
      <c r="Y1789" s="87"/>
      <c r="Z1789" s="87"/>
      <c r="AA1789" s="87"/>
      <c r="AB1789" s="87"/>
      <c r="AC1789" s="87"/>
      <c r="AD1789" s="87"/>
      <c r="AE1789" s="87"/>
      <c r="AF1789" s="87"/>
      <c r="AG1789" s="87"/>
      <c r="AH1789" s="87"/>
    </row>
    <row r="1790" spans="1:34" ht="15" customHeight="1" x14ac:dyDescent="0.3">
      <c r="A1790" s="87"/>
      <c r="B1790" s="87"/>
      <c r="C1790" s="87"/>
      <c r="D1790" s="87"/>
      <c r="E1790" s="87"/>
      <c r="F1790" s="87"/>
      <c r="G1790" s="87"/>
      <c r="H1790" s="87"/>
      <c r="I1790" s="87"/>
      <c r="J1790" s="87"/>
      <c r="K1790" s="87"/>
      <c r="L1790" s="87"/>
      <c r="M1790" s="87"/>
      <c r="N1790" s="87"/>
      <c r="O1790" s="87"/>
      <c r="P1790" s="87"/>
      <c r="Q1790" s="87"/>
      <c r="R1790" s="87"/>
      <c r="S1790" s="87"/>
      <c r="T1790" s="87"/>
      <c r="U1790" s="87"/>
      <c r="V1790" s="87"/>
      <c r="W1790" s="87"/>
      <c r="X1790" s="87"/>
      <c r="Y1790" s="87"/>
      <c r="Z1790" s="87"/>
      <c r="AA1790" s="87"/>
      <c r="AB1790" s="87"/>
      <c r="AC1790" s="87"/>
      <c r="AD1790" s="87"/>
      <c r="AE1790" s="87"/>
      <c r="AF1790" s="87"/>
      <c r="AG1790" s="87"/>
      <c r="AH1790" s="87"/>
    </row>
    <row r="1791" spans="1:34" ht="15" customHeight="1" x14ac:dyDescent="0.3">
      <c r="A1791" s="87"/>
      <c r="B1791" s="87"/>
      <c r="C1791" s="87"/>
      <c r="D1791" s="87"/>
      <c r="E1791" s="87"/>
      <c r="F1791" s="87"/>
      <c r="G1791" s="87"/>
      <c r="H1791" s="87"/>
      <c r="I1791" s="87"/>
      <c r="J1791" s="87"/>
      <c r="K1791" s="87"/>
      <c r="L1791" s="87"/>
      <c r="M1791" s="87"/>
      <c r="N1791" s="87"/>
      <c r="O1791" s="87"/>
      <c r="P1791" s="87"/>
      <c r="Q1791" s="87"/>
      <c r="R1791" s="87"/>
      <c r="S1791" s="87"/>
      <c r="T1791" s="87"/>
      <c r="U1791" s="87"/>
      <c r="V1791" s="87"/>
      <c r="W1791" s="87"/>
      <c r="X1791" s="87"/>
      <c r="Y1791" s="87"/>
      <c r="Z1791" s="87"/>
      <c r="AA1791" s="87"/>
      <c r="AB1791" s="87"/>
      <c r="AC1791" s="87"/>
      <c r="AD1791" s="87"/>
      <c r="AE1791" s="87"/>
      <c r="AF1791" s="87"/>
      <c r="AG1791" s="87"/>
      <c r="AH1791" s="87"/>
    </row>
    <row r="1792" spans="1:34" ht="15" customHeight="1" x14ac:dyDescent="0.3">
      <c r="A1792" s="87"/>
      <c r="B1792" s="87"/>
      <c r="C1792" s="87"/>
      <c r="D1792" s="87"/>
      <c r="E1792" s="87"/>
      <c r="F1792" s="87"/>
      <c r="G1792" s="87"/>
      <c r="H1792" s="87"/>
      <c r="I1792" s="87"/>
      <c r="J1792" s="87"/>
      <c r="K1792" s="87"/>
      <c r="L1792" s="87"/>
      <c r="M1792" s="87"/>
      <c r="N1792" s="87"/>
      <c r="O1792" s="87"/>
      <c r="P1792" s="87"/>
      <c r="Q1792" s="87"/>
      <c r="R1792" s="87"/>
      <c r="S1792" s="87"/>
      <c r="T1792" s="87"/>
      <c r="U1792" s="87"/>
      <c r="V1792" s="87"/>
      <c r="W1792" s="87"/>
      <c r="X1792" s="87"/>
      <c r="Y1792" s="87"/>
      <c r="Z1792" s="87"/>
      <c r="AA1792" s="87"/>
      <c r="AB1792" s="87"/>
      <c r="AC1792" s="87"/>
      <c r="AD1792" s="87"/>
      <c r="AE1792" s="87"/>
      <c r="AF1792" s="87"/>
      <c r="AG1792" s="87"/>
      <c r="AH1792" s="87"/>
    </row>
    <row r="1793" spans="1:34" ht="15" customHeight="1" x14ac:dyDescent="0.3">
      <c r="A1793" s="87"/>
      <c r="B1793" s="87"/>
      <c r="C1793" s="87"/>
      <c r="D1793" s="87"/>
      <c r="E1793" s="87"/>
      <c r="F1793" s="87"/>
      <c r="G1793" s="87"/>
      <c r="H1793" s="87"/>
      <c r="I1793" s="87"/>
      <c r="J1793" s="87"/>
      <c r="K1793" s="87"/>
      <c r="L1793" s="87"/>
      <c r="M1793" s="87"/>
      <c r="N1793" s="87"/>
      <c r="O1793" s="87"/>
      <c r="P1793" s="87"/>
      <c r="Q1793" s="87"/>
      <c r="R1793" s="87"/>
      <c r="S1793" s="87"/>
      <c r="T1793" s="87"/>
      <c r="U1793" s="87"/>
      <c r="V1793" s="87"/>
      <c r="W1793" s="87"/>
      <c r="X1793" s="87"/>
      <c r="Y1793" s="87"/>
      <c r="Z1793" s="87"/>
      <c r="AA1793" s="87"/>
      <c r="AB1793" s="87"/>
      <c r="AC1793" s="87"/>
      <c r="AD1793" s="87"/>
      <c r="AE1793" s="87"/>
      <c r="AF1793" s="87"/>
      <c r="AG1793" s="87"/>
      <c r="AH1793" s="87"/>
    </row>
    <row r="1794" spans="1:34" ht="15" customHeight="1" x14ac:dyDescent="0.3">
      <c r="A1794" s="87"/>
      <c r="B1794" s="87"/>
      <c r="C1794" s="87"/>
      <c r="D1794" s="87"/>
      <c r="E1794" s="87"/>
      <c r="F1794" s="87"/>
      <c r="G1794" s="87"/>
      <c r="H1794" s="87"/>
      <c r="I1794" s="87"/>
      <c r="J1794" s="87"/>
      <c r="K1794" s="87"/>
      <c r="L1794" s="87"/>
      <c r="M1794" s="87"/>
      <c r="N1794" s="87"/>
      <c r="O1794" s="87"/>
      <c r="P1794" s="87"/>
      <c r="Q1794" s="87"/>
      <c r="R1794" s="87"/>
      <c r="S1794" s="87"/>
      <c r="T1794" s="87"/>
      <c r="U1794" s="87"/>
      <c r="V1794" s="87"/>
      <c r="W1794" s="87"/>
      <c r="X1794" s="87"/>
      <c r="Y1794" s="87"/>
      <c r="Z1794" s="87"/>
      <c r="AA1794" s="87"/>
      <c r="AB1794" s="87"/>
      <c r="AC1794" s="87"/>
      <c r="AD1794" s="87"/>
      <c r="AE1794" s="87"/>
      <c r="AF1794" s="87"/>
      <c r="AG1794" s="87"/>
      <c r="AH1794" s="87"/>
    </row>
    <row r="1795" spans="1:34" ht="15" customHeight="1" x14ac:dyDescent="0.3">
      <c r="A1795" s="87"/>
      <c r="B1795" s="87"/>
      <c r="C1795" s="87"/>
      <c r="D1795" s="87"/>
      <c r="E1795" s="87"/>
      <c r="F1795" s="87"/>
      <c r="G1795" s="87"/>
      <c r="H1795" s="87"/>
      <c r="I1795" s="87"/>
      <c r="J1795" s="87"/>
      <c r="K1795" s="87"/>
      <c r="L1795" s="87"/>
      <c r="M1795" s="87"/>
      <c r="N1795" s="87"/>
      <c r="O1795" s="87"/>
      <c r="P1795" s="87"/>
      <c r="Q1795" s="87"/>
      <c r="R1795" s="87"/>
      <c r="S1795" s="87"/>
      <c r="T1795" s="87"/>
      <c r="U1795" s="87"/>
      <c r="V1795" s="87"/>
      <c r="W1795" s="87"/>
      <c r="X1795" s="87"/>
      <c r="Y1795" s="87"/>
      <c r="Z1795" s="87"/>
      <c r="AA1795" s="87"/>
      <c r="AB1795" s="87"/>
      <c r="AC1795" s="87"/>
      <c r="AD1795" s="87"/>
      <c r="AE1795" s="87"/>
      <c r="AF1795" s="87"/>
      <c r="AG1795" s="87"/>
      <c r="AH1795" s="87"/>
    </row>
    <row r="1796" spans="1:34" ht="15" customHeight="1" x14ac:dyDescent="0.3">
      <c r="A1796" s="87"/>
      <c r="B1796" s="87"/>
      <c r="C1796" s="87"/>
      <c r="D1796" s="87"/>
      <c r="E1796" s="87"/>
      <c r="F1796" s="87"/>
      <c r="G1796" s="87"/>
      <c r="H1796" s="87"/>
      <c r="I1796" s="87"/>
      <c r="J1796" s="87"/>
      <c r="K1796" s="87"/>
      <c r="L1796" s="87"/>
      <c r="M1796" s="87"/>
      <c r="N1796" s="87"/>
      <c r="O1796" s="87"/>
      <c r="P1796" s="87"/>
      <c r="Q1796" s="87"/>
      <c r="R1796" s="87"/>
      <c r="S1796" s="87"/>
      <c r="T1796" s="87"/>
      <c r="U1796" s="87"/>
      <c r="V1796" s="87"/>
      <c r="W1796" s="87"/>
      <c r="X1796" s="87"/>
      <c r="Y1796" s="87"/>
      <c r="Z1796" s="87"/>
      <c r="AA1796" s="87"/>
      <c r="AB1796" s="87"/>
      <c r="AC1796" s="87"/>
      <c r="AD1796" s="87"/>
      <c r="AE1796" s="87"/>
      <c r="AF1796" s="87"/>
      <c r="AG1796" s="87"/>
      <c r="AH1796" s="87"/>
    </row>
    <row r="1797" spans="1:34" ht="15" customHeight="1" x14ac:dyDescent="0.3">
      <c r="A1797" s="87"/>
      <c r="B1797" s="87"/>
      <c r="C1797" s="87"/>
      <c r="D1797" s="87"/>
      <c r="E1797" s="87"/>
      <c r="F1797" s="87"/>
      <c r="G1797" s="87"/>
      <c r="H1797" s="87"/>
      <c r="I1797" s="87"/>
      <c r="J1797" s="87"/>
      <c r="K1797" s="87"/>
      <c r="L1797" s="87"/>
      <c r="M1797" s="87"/>
      <c r="N1797" s="87"/>
      <c r="O1797" s="87"/>
      <c r="P1797" s="87"/>
      <c r="Q1797" s="87"/>
      <c r="R1797" s="87"/>
      <c r="S1797" s="87"/>
      <c r="T1797" s="87"/>
      <c r="U1797" s="87"/>
      <c r="V1797" s="87"/>
      <c r="W1797" s="87"/>
      <c r="X1797" s="87"/>
      <c r="Y1797" s="87"/>
      <c r="Z1797" s="87"/>
      <c r="AA1797" s="87"/>
      <c r="AB1797" s="87"/>
      <c r="AC1797" s="87"/>
      <c r="AD1797" s="87"/>
      <c r="AE1797" s="87"/>
      <c r="AF1797" s="87"/>
      <c r="AG1797" s="87"/>
      <c r="AH1797" s="87"/>
    </row>
    <row r="1798" spans="1:34" ht="15" customHeight="1" x14ac:dyDescent="0.3">
      <c r="A1798" s="87"/>
      <c r="B1798" s="87"/>
      <c r="C1798" s="87"/>
      <c r="D1798" s="87"/>
      <c r="E1798" s="87"/>
      <c r="F1798" s="87"/>
      <c r="G1798" s="87"/>
      <c r="H1798" s="87"/>
      <c r="I1798" s="87"/>
      <c r="J1798" s="87"/>
      <c r="K1798" s="87"/>
      <c r="L1798" s="87"/>
      <c r="M1798" s="87"/>
      <c r="N1798" s="87"/>
      <c r="O1798" s="87"/>
      <c r="P1798" s="87"/>
      <c r="Q1798" s="87"/>
      <c r="R1798" s="87"/>
      <c r="S1798" s="87"/>
      <c r="T1798" s="87"/>
      <c r="U1798" s="87"/>
      <c r="V1798" s="87"/>
      <c r="W1798" s="87"/>
      <c r="X1798" s="87"/>
      <c r="Y1798" s="87"/>
      <c r="Z1798" s="87"/>
      <c r="AA1798" s="87"/>
      <c r="AB1798" s="87"/>
      <c r="AC1798" s="87"/>
      <c r="AD1798" s="87"/>
      <c r="AE1798" s="87"/>
      <c r="AF1798" s="87"/>
      <c r="AG1798" s="87"/>
      <c r="AH1798" s="87"/>
    </row>
    <row r="1799" spans="1:34" ht="15" customHeight="1" x14ac:dyDescent="0.3">
      <c r="A1799" s="87"/>
      <c r="B1799" s="87"/>
      <c r="C1799" s="87"/>
      <c r="D1799" s="87"/>
      <c r="E1799" s="87"/>
      <c r="F1799" s="87"/>
      <c r="G1799" s="87"/>
      <c r="H1799" s="87"/>
      <c r="I1799" s="87"/>
      <c r="J1799" s="87"/>
      <c r="K1799" s="87"/>
      <c r="L1799" s="87"/>
      <c r="M1799" s="87"/>
      <c r="N1799" s="87"/>
      <c r="O1799" s="87"/>
      <c r="P1799" s="87"/>
      <c r="Q1799" s="87"/>
      <c r="R1799" s="87"/>
      <c r="S1799" s="87"/>
      <c r="T1799" s="87"/>
      <c r="U1799" s="87"/>
      <c r="V1799" s="87"/>
      <c r="W1799" s="87"/>
      <c r="X1799" s="87"/>
      <c r="Y1799" s="87"/>
      <c r="Z1799" s="87"/>
      <c r="AA1799" s="87"/>
      <c r="AB1799" s="87"/>
      <c r="AC1799" s="87"/>
      <c r="AD1799" s="87"/>
      <c r="AE1799" s="87"/>
      <c r="AF1799" s="87"/>
      <c r="AG1799" s="87"/>
      <c r="AH1799" s="87"/>
    </row>
    <row r="1800" spans="1:34" ht="15" customHeight="1" x14ac:dyDescent="0.3">
      <c r="A1800" s="87"/>
      <c r="B1800" s="87"/>
      <c r="C1800" s="87"/>
      <c r="D1800" s="87"/>
      <c r="E1800" s="87"/>
      <c r="F1800" s="87"/>
      <c r="G1800" s="87"/>
      <c r="H1800" s="87"/>
      <c r="I1800" s="87"/>
      <c r="J1800" s="87"/>
      <c r="K1800" s="87"/>
      <c r="L1800" s="87"/>
      <c r="M1800" s="87"/>
      <c r="N1800" s="87"/>
      <c r="O1800" s="87"/>
      <c r="P1800" s="87"/>
      <c r="Q1800" s="87"/>
      <c r="R1800" s="87"/>
      <c r="S1800" s="87"/>
      <c r="T1800" s="87"/>
      <c r="U1800" s="87"/>
      <c r="V1800" s="87"/>
      <c r="W1800" s="87"/>
      <c r="X1800" s="87"/>
      <c r="Y1800" s="87"/>
      <c r="Z1800" s="87"/>
      <c r="AA1800" s="87"/>
      <c r="AB1800" s="87"/>
      <c r="AC1800" s="87"/>
      <c r="AD1800" s="87"/>
      <c r="AE1800" s="87"/>
      <c r="AF1800" s="87"/>
      <c r="AG1800" s="87"/>
      <c r="AH1800" s="87"/>
    </row>
    <row r="1801" spans="1:34" ht="15" customHeight="1" x14ac:dyDescent="0.3">
      <c r="A1801" s="87"/>
      <c r="B1801" s="87"/>
      <c r="C1801" s="87"/>
      <c r="D1801" s="87"/>
      <c r="E1801" s="87"/>
      <c r="F1801" s="87"/>
      <c r="G1801" s="87"/>
      <c r="H1801" s="87"/>
      <c r="I1801" s="87"/>
      <c r="J1801" s="87"/>
      <c r="K1801" s="87"/>
      <c r="L1801" s="87"/>
      <c r="M1801" s="87"/>
      <c r="N1801" s="87"/>
      <c r="O1801" s="87"/>
      <c r="P1801" s="87"/>
      <c r="Q1801" s="87"/>
      <c r="R1801" s="87"/>
      <c r="S1801" s="87"/>
      <c r="T1801" s="87"/>
      <c r="U1801" s="87"/>
      <c r="V1801" s="87"/>
      <c r="W1801" s="87"/>
      <c r="X1801" s="87"/>
      <c r="Y1801" s="87"/>
      <c r="Z1801" s="87"/>
      <c r="AA1801" s="87"/>
      <c r="AB1801" s="87"/>
      <c r="AC1801" s="87"/>
      <c r="AD1801" s="87"/>
      <c r="AE1801" s="87"/>
      <c r="AF1801" s="87"/>
      <c r="AG1801" s="87"/>
      <c r="AH1801" s="87"/>
    </row>
    <row r="1802" spans="1:34" ht="15" customHeight="1" x14ac:dyDescent="0.3">
      <c r="A1802" s="87"/>
      <c r="B1802" s="87"/>
      <c r="C1802" s="87"/>
      <c r="D1802" s="87"/>
      <c r="E1802" s="87"/>
      <c r="F1802" s="87"/>
      <c r="G1802" s="87"/>
      <c r="H1802" s="87"/>
      <c r="I1802" s="87"/>
      <c r="J1802" s="87"/>
      <c r="K1802" s="87"/>
      <c r="L1802" s="87"/>
      <c r="M1802" s="87"/>
      <c r="N1802" s="87"/>
      <c r="O1802" s="87"/>
      <c r="P1802" s="87"/>
      <c r="Q1802" s="87"/>
      <c r="R1802" s="87"/>
      <c r="S1802" s="87"/>
      <c r="T1802" s="87"/>
      <c r="U1802" s="87"/>
      <c r="V1802" s="87"/>
      <c r="W1802" s="87"/>
      <c r="X1802" s="87"/>
      <c r="Y1802" s="87"/>
      <c r="Z1802" s="87"/>
      <c r="AA1802" s="87"/>
      <c r="AB1802" s="87"/>
      <c r="AC1802" s="87"/>
      <c r="AD1802" s="87"/>
      <c r="AE1802" s="87"/>
      <c r="AF1802" s="87"/>
      <c r="AG1802" s="87"/>
      <c r="AH1802" s="87"/>
    </row>
    <row r="1803" spans="1:34" ht="15" customHeight="1" x14ac:dyDescent="0.3">
      <c r="A1803" s="87"/>
      <c r="B1803" s="87"/>
      <c r="C1803" s="87"/>
      <c r="D1803" s="87"/>
      <c r="E1803" s="87"/>
      <c r="F1803" s="87"/>
      <c r="G1803" s="87"/>
      <c r="H1803" s="87"/>
      <c r="I1803" s="87"/>
      <c r="J1803" s="87"/>
      <c r="K1803" s="87"/>
      <c r="L1803" s="87"/>
      <c r="M1803" s="87"/>
      <c r="N1803" s="87"/>
      <c r="O1803" s="87"/>
      <c r="P1803" s="87"/>
      <c r="Q1803" s="87"/>
      <c r="R1803" s="87"/>
      <c r="S1803" s="87"/>
      <c r="T1803" s="87"/>
      <c r="U1803" s="87"/>
      <c r="V1803" s="87"/>
      <c r="W1803" s="87"/>
      <c r="X1803" s="87"/>
      <c r="Y1803" s="87"/>
      <c r="Z1803" s="87"/>
      <c r="AA1803" s="87"/>
      <c r="AB1803" s="87"/>
      <c r="AC1803" s="87"/>
      <c r="AD1803" s="87"/>
      <c r="AE1803" s="87"/>
      <c r="AF1803" s="87"/>
      <c r="AG1803" s="87"/>
      <c r="AH1803" s="87"/>
    </row>
    <row r="1804" spans="1:34" ht="15" customHeight="1" x14ac:dyDescent="0.3">
      <c r="A1804" s="87"/>
      <c r="B1804" s="87"/>
      <c r="C1804" s="87"/>
      <c r="D1804" s="87"/>
      <c r="E1804" s="87"/>
      <c r="F1804" s="87"/>
      <c r="G1804" s="87"/>
      <c r="H1804" s="87"/>
      <c r="I1804" s="87"/>
      <c r="J1804" s="87"/>
      <c r="K1804" s="87"/>
      <c r="L1804" s="87"/>
      <c r="M1804" s="87"/>
      <c r="N1804" s="87"/>
      <c r="O1804" s="87"/>
      <c r="P1804" s="87"/>
      <c r="Q1804" s="87"/>
      <c r="R1804" s="87"/>
      <c r="S1804" s="87"/>
      <c r="T1804" s="87"/>
      <c r="U1804" s="87"/>
      <c r="V1804" s="87"/>
      <c r="W1804" s="87"/>
      <c r="X1804" s="87"/>
      <c r="Y1804" s="87"/>
      <c r="Z1804" s="87"/>
      <c r="AA1804" s="87"/>
      <c r="AB1804" s="87"/>
      <c r="AC1804" s="87"/>
      <c r="AD1804" s="87"/>
      <c r="AE1804" s="87"/>
      <c r="AF1804" s="87"/>
      <c r="AG1804" s="87"/>
      <c r="AH1804" s="87"/>
    </row>
    <row r="1805" spans="1:34" ht="15" customHeight="1" x14ac:dyDescent="0.3">
      <c r="A1805" s="87"/>
      <c r="B1805" s="87"/>
      <c r="C1805" s="87"/>
      <c r="D1805" s="87"/>
      <c r="E1805" s="87"/>
      <c r="F1805" s="87"/>
      <c r="G1805" s="87"/>
      <c r="H1805" s="87"/>
      <c r="I1805" s="87"/>
      <c r="J1805" s="87"/>
      <c r="K1805" s="87"/>
      <c r="L1805" s="87"/>
      <c r="M1805" s="87"/>
      <c r="N1805" s="87"/>
      <c r="O1805" s="87"/>
      <c r="P1805" s="87"/>
      <c r="Q1805" s="87"/>
      <c r="R1805" s="87"/>
      <c r="S1805" s="87"/>
      <c r="T1805" s="87"/>
      <c r="U1805" s="87"/>
      <c r="V1805" s="87"/>
      <c r="W1805" s="87"/>
      <c r="X1805" s="87"/>
      <c r="Y1805" s="87"/>
      <c r="Z1805" s="87"/>
      <c r="AA1805" s="87"/>
      <c r="AB1805" s="87"/>
      <c r="AC1805" s="87"/>
      <c r="AD1805" s="87"/>
      <c r="AE1805" s="87"/>
      <c r="AF1805" s="87"/>
      <c r="AG1805" s="87"/>
      <c r="AH1805" s="87"/>
    </row>
    <row r="1806" spans="1:34" ht="15" customHeight="1" x14ac:dyDescent="0.3">
      <c r="A1806" s="87"/>
      <c r="B1806" s="87"/>
      <c r="C1806" s="87"/>
      <c r="D1806" s="87"/>
      <c r="E1806" s="87"/>
      <c r="F1806" s="87"/>
      <c r="G1806" s="87"/>
      <c r="H1806" s="87"/>
      <c r="I1806" s="87"/>
      <c r="J1806" s="87"/>
      <c r="K1806" s="87"/>
      <c r="L1806" s="87"/>
      <c r="M1806" s="87"/>
      <c r="N1806" s="87"/>
      <c r="O1806" s="87"/>
      <c r="P1806" s="87"/>
      <c r="Q1806" s="87"/>
      <c r="R1806" s="87"/>
      <c r="S1806" s="87"/>
      <c r="T1806" s="87"/>
      <c r="U1806" s="87"/>
      <c r="V1806" s="87"/>
      <c r="W1806" s="87"/>
      <c r="X1806" s="87"/>
      <c r="Y1806" s="87"/>
      <c r="Z1806" s="87"/>
      <c r="AA1806" s="87"/>
      <c r="AB1806" s="87"/>
      <c r="AC1806" s="87"/>
      <c r="AD1806" s="87"/>
      <c r="AE1806" s="87"/>
      <c r="AF1806" s="87"/>
      <c r="AG1806" s="87"/>
      <c r="AH1806" s="87"/>
    </row>
    <row r="1807" spans="1:34" ht="15" customHeight="1" x14ac:dyDescent="0.3">
      <c r="A1807" s="87"/>
      <c r="B1807" s="87"/>
      <c r="C1807" s="87"/>
      <c r="D1807" s="87"/>
      <c r="E1807" s="87"/>
      <c r="F1807" s="87"/>
      <c r="G1807" s="87"/>
      <c r="H1807" s="87"/>
      <c r="I1807" s="87"/>
      <c r="J1807" s="87"/>
      <c r="K1807" s="87"/>
      <c r="L1807" s="87"/>
      <c r="M1807" s="87"/>
      <c r="N1807" s="87"/>
      <c r="O1807" s="87"/>
      <c r="P1807" s="87"/>
      <c r="Q1807" s="87"/>
      <c r="R1807" s="87"/>
      <c r="S1807" s="87"/>
      <c r="T1807" s="87"/>
      <c r="U1807" s="87"/>
      <c r="V1807" s="87"/>
      <c r="W1807" s="87"/>
      <c r="X1807" s="87"/>
      <c r="Y1807" s="87"/>
      <c r="Z1807" s="87"/>
      <c r="AA1807" s="87"/>
      <c r="AB1807" s="87"/>
      <c r="AC1807" s="87"/>
      <c r="AD1807" s="87"/>
      <c r="AE1807" s="87"/>
      <c r="AF1807" s="87"/>
      <c r="AG1807" s="87"/>
      <c r="AH1807" s="87"/>
    </row>
    <row r="1808" spans="1:34" ht="15" customHeight="1" x14ac:dyDescent="0.3">
      <c r="A1808" s="87"/>
      <c r="B1808" s="87"/>
      <c r="C1808" s="87"/>
      <c r="D1808" s="87"/>
      <c r="E1808" s="87"/>
      <c r="F1808" s="87"/>
      <c r="G1808" s="87"/>
      <c r="H1808" s="87"/>
      <c r="I1808" s="87"/>
      <c r="J1808" s="87"/>
      <c r="K1808" s="87"/>
      <c r="L1808" s="87"/>
      <c r="M1808" s="87"/>
      <c r="N1808" s="87"/>
      <c r="O1808" s="87"/>
      <c r="P1808" s="87"/>
      <c r="Q1808" s="87"/>
      <c r="R1808" s="87"/>
      <c r="S1808" s="87"/>
      <c r="T1808" s="87"/>
      <c r="U1808" s="87"/>
      <c r="V1808" s="87"/>
      <c r="W1808" s="87"/>
      <c r="X1808" s="87"/>
      <c r="Y1808" s="87"/>
      <c r="Z1808" s="87"/>
      <c r="AA1808" s="87"/>
      <c r="AB1808" s="87"/>
      <c r="AC1808" s="87"/>
      <c r="AD1808" s="87"/>
      <c r="AE1808" s="87"/>
      <c r="AF1808" s="87"/>
      <c r="AG1808" s="87"/>
      <c r="AH1808" s="87"/>
    </row>
    <row r="1809" spans="1:34" ht="15" customHeight="1" x14ac:dyDescent="0.3">
      <c r="A1809" s="87"/>
      <c r="B1809" s="87"/>
      <c r="C1809" s="87"/>
      <c r="D1809" s="87"/>
      <c r="E1809" s="87"/>
      <c r="F1809" s="87"/>
      <c r="G1809" s="87"/>
      <c r="H1809" s="87"/>
      <c r="I1809" s="87"/>
      <c r="J1809" s="87"/>
      <c r="K1809" s="87"/>
      <c r="L1809" s="87"/>
      <c r="M1809" s="87"/>
      <c r="N1809" s="87"/>
      <c r="O1809" s="87"/>
      <c r="P1809" s="87"/>
      <c r="Q1809" s="87"/>
      <c r="R1809" s="87"/>
      <c r="S1809" s="87"/>
      <c r="T1809" s="87"/>
      <c r="U1809" s="87"/>
      <c r="V1809" s="87"/>
      <c r="W1809" s="87"/>
      <c r="X1809" s="87"/>
      <c r="Y1809" s="87"/>
      <c r="Z1809" s="87"/>
      <c r="AA1809" s="87"/>
      <c r="AB1809" s="87"/>
      <c r="AC1809" s="87"/>
      <c r="AD1809" s="87"/>
      <c r="AE1809" s="87"/>
      <c r="AF1809" s="87"/>
      <c r="AG1809" s="87"/>
      <c r="AH1809" s="87"/>
    </row>
    <row r="1810" spans="1:34" ht="15" customHeight="1" x14ac:dyDescent="0.3">
      <c r="A1810" s="87"/>
      <c r="B1810" s="87"/>
      <c r="C1810" s="87"/>
      <c r="D1810" s="87"/>
      <c r="E1810" s="87"/>
      <c r="F1810" s="87"/>
      <c r="G1810" s="87"/>
      <c r="H1810" s="87"/>
      <c r="I1810" s="87"/>
      <c r="J1810" s="87"/>
      <c r="K1810" s="87"/>
      <c r="L1810" s="87"/>
      <c r="M1810" s="87"/>
      <c r="N1810" s="87"/>
      <c r="O1810" s="87"/>
      <c r="P1810" s="87"/>
      <c r="Q1810" s="87"/>
      <c r="R1810" s="87"/>
      <c r="S1810" s="87"/>
      <c r="T1810" s="87"/>
      <c r="U1810" s="87"/>
      <c r="V1810" s="87"/>
      <c r="W1810" s="87"/>
      <c r="X1810" s="87"/>
      <c r="Y1810" s="87"/>
      <c r="Z1810" s="87"/>
      <c r="AA1810" s="87"/>
      <c r="AB1810" s="87"/>
      <c r="AC1810" s="87"/>
      <c r="AD1810" s="87"/>
      <c r="AE1810" s="87"/>
      <c r="AF1810" s="87"/>
      <c r="AG1810" s="87"/>
      <c r="AH1810" s="87"/>
    </row>
    <row r="1811" spans="1:34" ht="15" customHeight="1" x14ac:dyDescent="0.3">
      <c r="A1811" s="87"/>
      <c r="B1811" s="87"/>
      <c r="C1811" s="87"/>
      <c r="D1811" s="87"/>
      <c r="E1811" s="87"/>
      <c r="F1811" s="87"/>
      <c r="G1811" s="87"/>
      <c r="H1811" s="87"/>
      <c r="I1811" s="87"/>
      <c r="J1811" s="87"/>
      <c r="K1811" s="87"/>
      <c r="L1811" s="87"/>
      <c r="M1811" s="87"/>
      <c r="N1811" s="87"/>
      <c r="O1811" s="87"/>
      <c r="P1811" s="87"/>
      <c r="Q1811" s="87"/>
      <c r="R1811" s="87"/>
      <c r="S1811" s="87"/>
      <c r="T1811" s="87"/>
      <c r="U1811" s="87"/>
      <c r="V1811" s="87"/>
      <c r="W1811" s="87"/>
      <c r="X1811" s="87"/>
      <c r="Y1811" s="87"/>
      <c r="Z1811" s="87"/>
      <c r="AA1811" s="87"/>
      <c r="AB1811" s="87"/>
      <c r="AC1811" s="87"/>
      <c r="AD1811" s="87"/>
      <c r="AE1811" s="87"/>
      <c r="AF1811" s="87"/>
      <c r="AG1811" s="87"/>
      <c r="AH1811" s="87"/>
    </row>
    <row r="1812" spans="1:34" ht="15" customHeight="1" x14ac:dyDescent="0.3">
      <c r="A1812" s="87"/>
      <c r="B1812" s="87"/>
      <c r="C1812" s="87"/>
      <c r="D1812" s="87"/>
      <c r="E1812" s="87"/>
      <c r="F1812" s="87"/>
      <c r="G1812" s="87"/>
      <c r="H1812" s="87"/>
      <c r="I1812" s="87"/>
      <c r="J1812" s="87"/>
      <c r="K1812" s="87"/>
      <c r="L1812" s="87"/>
      <c r="M1812" s="87"/>
      <c r="N1812" s="87"/>
      <c r="O1812" s="87"/>
      <c r="P1812" s="87"/>
      <c r="Q1812" s="87"/>
      <c r="R1812" s="87"/>
      <c r="S1812" s="87"/>
      <c r="T1812" s="87"/>
      <c r="U1812" s="87"/>
      <c r="V1812" s="87"/>
      <c r="W1812" s="87"/>
      <c r="X1812" s="87"/>
      <c r="Y1812" s="87"/>
      <c r="Z1812" s="87"/>
      <c r="AA1812" s="87"/>
      <c r="AB1812" s="87"/>
      <c r="AC1812" s="87"/>
      <c r="AD1812" s="87"/>
      <c r="AE1812" s="87"/>
      <c r="AF1812" s="87"/>
      <c r="AG1812" s="87"/>
      <c r="AH1812" s="87"/>
    </row>
    <row r="1813" spans="1:34" ht="15" customHeight="1" x14ac:dyDescent="0.3">
      <c r="A1813" s="87"/>
      <c r="B1813" s="87"/>
      <c r="C1813" s="87"/>
      <c r="D1813" s="87"/>
      <c r="E1813" s="87"/>
      <c r="F1813" s="87"/>
      <c r="G1813" s="87"/>
      <c r="H1813" s="87"/>
      <c r="I1813" s="87"/>
      <c r="J1813" s="87"/>
      <c r="K1813" s="87"/>
      <c r="L1813" s="87"/>
      <c r="M1813" s="87"/>
      <c r="N1813" s="87"/>
      <c r="O1813" s="87"/>
      <c r="P1813" s="87"/>
      <c r="Q1813" s="87"/>
      <c r="R1813" s="87"/>
      <c r="S1813" s="87"/>
      <c r="T1813" s="87"/>
      <c r="U1813" s="87"/>
      <c r="V1813" s="87"/>
      <c r="W1813" s="87"/>
      <c r="X1813" s="87"/>
      <c r="Y1813" s="87"/>
      <c r="Z1813" s="87"/>
      <c r="AA1813" s="87"/>
      <c r="AB1813" s="87"/>
      <c r="AC1813" s="87"/>
      <c r="AD1813" s="87"/>
      <c r="AE1813" s="87"/>
      <c r="AF1813" s="87"/>
      <c r="AG1813" s="87"/>
      <c r="AH1813" s="87"/>
    </row>
    <row r="1814" spans="1:34" ht="15" customHeight="1" x14ac:dyDescent="0.3">
      <c r="A1814" s="87"/>
      <c r="B1814" s="87"/>
      <c r="C1814" s="87"/>
      <c r="D1814" s="87"/>
      <c r="E1814" s="87"/>
      <c r="F1814" s="87"/>
      <c r="G1814" s="87"/>
      <c r="H1814" s="87"/>
      <c r="I1814" s="87"/>
      <c r="J1814" s="87"/>
      <c r="K1814" s="87"/>
      <c r="L1814" s="87"/>
      <c r="M1814" s="87"/>
      <c r="N1814" s="87"/>
      <c r="O1814" s="87"/>
      <c r="P1814" s="87"/>
      <c r="Q1814" s="87"/>
      <c r="R1814" s="87"/>
      <c r="S1814" s="87"/>
      <c r="T1814" s="87"/>
      <c r="U1814" s="87"/>
      <c r="V1814" s="87"/>
      <c r="W1814" s="87"/>
      <c r="X1814" s="87"/>
      <c r="Y1814" s="87"/>
      <c r="Z1814" s="87"/>
      <c r="AA1814" s="87"/>
      <c r="AB1814" s="87"/>
      <c r="AC1814" s="87"/>
      <c r="AD1814" s="87"/>
      <c r="AE1814" s="87"/>
      <c r="AF1814" s="87"/>
      <c r="AG1814" s="87"/>
      <c r="AH1814" s="87"/>
    </row>
    <row r="1815" spans="1:34" ht="15" customHeight="1" x14ac:dyDescent="0.3">
      <c r="A1815" s="87"/>
      <c r="B1815" s="87"/>
      <c r="C1815" s="87"/>
      <c r="D1815" s="87"/>
      <c r="E1815" s="87"/>
      <c r="F1815" s="87"/>
      <c r="G1815" s="87"/>
      <c r="H1815" s="87"/>
      <c r="I1815" s="87"/>
      <c r="J1815" s="87"/>
      <c r="K1815" s="87"/>
      <c r="L1815" s="87"/>
      <c r="M1815" s="87"/>
      <c r="N1815" s="87"/>
      <c r="O1815" s="87"/>
      <c r="P1815" s="87"/>
      <c r="Q1815" s="87"/>
      <c r="R1815" s="87"/>
      <c r="S1815" s="87"/>
      <c r="T1815" s="87"/>
      <c r="U1815" s="87"/>
      <c r="V1815" s="87"/>
      <c r="W1815" s="87"/>
      <c r="X1815" s="87"/>
      <c r="Y1815" s="87"/>
      <c r="Z1815" s="87"/>
      <c r="AA1815" s="87"/>
      <c r="AB1815" s="87"/>
      <c r="AC1815" s="87"/>
      <c r="AD1815" s="87"/>
      <c r="AE1815" s="87"/>
      <c r="AF1815" s="87"/>
      <c r="AG1815" s="87"/>
      <c r="AH1815" s="87"/>
    </row>
    <row r="1816" spans="1:34" ht="15" customHeight="1" x14ac:dyDescent="0.3">
      <c r="A1816" s="87"/>
      <c r="B1816" s="87"/>
      <c r="C1816" s="87"/>
      <c r="D1816" s="87"/>
      <c r="E1816" s="87"/>
      <c r="F1816" s="87"/>
      <c r="G1816" s="87"/>
      <c r="H1816" s="87"/>
      <c r="I1816" s="87"/>
      <c r="J1816" s="87"/>
      <c r="K1816" s="87"/>
      <c r="L1816" s="87"/>
      <c r="M1816" s="87"/>
      <c r="N1816" s="87"/>
      <c r="O1816" s="87"/>
      <c r="P1816" s="87"/>
      <c r="Q1816" s="87"/>
      <c r="R1816" s="87"/>
      <c r="S1816" s="87"/>
      <c r="T1816" s="87"/>
      <c r="U1816" s="87"/>
      <c r="V1816" s="87"/>
      <c r="W1816" s="87"/>
      <c r="X1816" s="87"/>
      <c r="Y1816" s="87"/>
      <c r="Z1816" s="87"/>
      <c r="AA1816" s="87"/>
      <c r="AB1816" s="87"/>
      <c r="AC1816" s="87"/>
      <c r="AD1816" s="87"/>
      <c r="AE1816" s="87"/>
      <c r="AF1816" s="87"/>
      <c r="AG1816" s="87"/>
      <c r="AH1816" s="87"/>
    </row>
    <row r="1817" spans="1:34" ht="15" customHeight="1" x14ac:dyDescent="0.3">
      <c r="A1817" s="87"/>
      <c r="B1817" s="87"/>
      <c r="C1817" s="87"/>
      <c r="D1817" s="87"/>
      <c r="E1817" s="87"/>
      <c r="F1817" s="87"/>
      <c r="G1817" s="87"/>
      <c r="H1817" s="87"/>
      <c r="I1817" s="87"/>
      <c r="J1817" s="87"/>
      <c r="K1817" s="87"/>
      <c r="L1817" s="87"/>
      <c r="M1817" s="87"/>
      <c r="N1817" s="87"/>
      <c r="O1817" s="87"/>
      <c r="P1817" s="87"/>
      <c r="Q1817" s="87"/>
      <c r="R1817" s="87"/>
      <c r="S1817" s="87"/>
      <c r="T1817" s="87"/>
      <c r="U1817" s="87"/>
      <c r="V1817" s="87"/>
      <c r="W1817" s="87"/>
      <c r="X1817" s="87"/>
      <c r="Y1817" s="87"/>
      <c r="Z1817" s="87"/>
      <c r="AA1817" s="87"/>
      <c r="AB1817" s="87"/>
      <c r="AC1817" s="87"/>
      <c r="AD1817" s="87"/>
      <c r="AE1817" s="87"/>
      <c r="AF1817" s="87"/>
      <c r="AG1817" s="87"/>
      <c r="AH1817" s="87"/>
    </row>
    <row r="1818" spans="1:34" ht="15" customHeight="1" x14ac:dyDescent="0.3">
      <c r="A1818" s="87"/>
      <c r="B1818" s="87"/>
      <c r="C1818" s="87"/>
      <c r="D1818" s="87"/>
      <c r="E1818" s="87"/>
      <c r="F1818" s="87"/>
      <c r="G1818" s="87"/>
      <c r="H1818" s="87"/>
      <c r="I1818" s="87"/>
      <c r="J1818" s="87"/>
      <c r="K1818" s="87"/>
      <c r="L1818" s="87"/>
      <c r="M1818" s="87"/>
      <c r="N1818" s="87"/>
      <c r="O1818" s="87"/>
      <c r="P1818" s="87"/>
      <c r="Q1818" s="87"/>
      <c r="R1818" s="87"/>
      <c r="S1818" s="87"/>
      <c r="T1818" s="87"/>
      <c r="U1818" s="87"/>
      <c r="V1818" s="87"/>
      <c r="W1818" s="87"/>
      <c r="X1818" s="87"/>
      <c r="Y1818" s="87"/>
      <c r="Z1818" s="87"/>
      <c r="AA1818" s="87"/>
      <c r="AB1818" s="87"/>
      <c r="AC1818" s="87"/>
      <c r="AD1818" s="87"/>
      <c r="AE1818" s="87"/>
      <c r="AF1818" s="87"/>
      <c r="AG1818" s="87"/>
      <c r="AH1818" s="87"/>
    </row>
    <row r="1819" spans="1:34" ht="15" customHeight="1" x14ac:dyDescent="0.3">
      <c r="A1819" s="87"/>
      <c r="B1819" s="87"/>
      <c r="C1819" s="87"/>
      <c r="D1819" s="87"/>
      <c r="E1819" s="87"/>
      <c r="F1819" s="87"/>
      <c r="G1819" s="87"/>
      <c r="H1819" s="87"/>
      <c r="I1819" s="87"/>
      <c r="J1819" s="87"/>
      <c r="K1819" s="87"/>
      <c r="L1819" s="87"/>
      <c r="M1819" s="87"/>
      <c r="N1819" s="87"/>
      <c r="O1819" s="87"/>
      <c r="P1819" s="87"/>
      <c r="Q1819" s="87"/>
      <c r="R1819" s="87"/>
      <c r="S1819" s="87"/>
      <c r="T1819" s="87"/>
      <c r="U1819" s="87"/>
      <c r="V1819" s="87"/>
      <c r="W1819" s="87"/>
      <c r="X1819" s="87"/>
      <c r="Y1819" s="87"/>
      <c r="Z1819" s="87"/>
      <c r="AA1819" s="87"/>
      <c r="AB1819" s="87"/>
      <c r="AC1819" s="87"/>
      <c r="AD1819" s="87"/>
      <c r="AE1819" s="87"/>
      <c r="AF1819" s="87"/>
      <c r="AG1819" s="87"/>
      <c r="AH1819" s="87"/>
    </row>
    <row r="1820" spans="1:34" ht="15" customHeight="1" x14ac:dyDescent="0.3">
      <c r="A1820" s="87"/>
      <c r="B1820" s="87"/>
      <c r="C1820" s="87"/>
      <c r="D1820" s="87"/>
      <c r="E1820" s="87"/>
      <c r="F1820" s="87"/>
      <c r="G1820" s="87"/>
      <c r="H1820" s="87"/>
      <c r="I1820" s="87"/>
      <c r="J1820" s="87"/>
      <c r="K1820" s="87"/>
      <c r="L1820" s="87"/>
      <c r="M1820" s="87"/>
      <c r="N1820" s="87"/>
      <c r="O1820" s="87"/>
      <c r="P1820" s="87"/>
      <c r="Q1820" s="87"/>
      <c r="R1820" s="87"/>
      <c r="S1820" s="87"/>
      <c r="T1820" s="87"/>
      <c r="U1820" s="87"/>
      <c r="V1820" s="87"/>
      <c r="W1820" s="87"/>
      <c r="X1820" s="87"/>
      <c r="Y1820" s="87"/>
      <c r="Z1820" s="87"/>
      <c r="AA1820" s="87"/>
      <c r="AB1820" s="87"/>
      <c r="AC1820" s="87"/>
      <c r="AD1820" s="87"/>
      <c r="AE1820" s="87"/>
      <c r="AF1820" s="87"/>
      <c r="AG1820" s="87"/>
      <c r="AH1820" s="87"/>
    </row>
    <row r="1821" spans="1:34" ht="15" customHeight="1" x14ac:dyDescent="0.3">
      <c r="A1821" s="87"/>
      <c r="B1821" s="87"/>
      <c r="C1821" s="87"/>
      <c r="D1821" s="87"/>
      <c r="E1821" s="87"/>
      <c r="F1821" s="87"/>
      <c r="G1821" s="87"/>
      <c r="H1821" s="87"/>
      <c r="I1821" s="87"/>
      <c r="J1821" s="87"/>
      <c r="K1821" s="87"/>
      <c r="L1821" s="87"/>
      <c r="M1821" s="87"/>
      <c r="N1821" s="87"/>
      <c r="O1821" s="87"/>
      <c r="P1821" s="87"/>
      <c r="Q1821" s="87"/>
      <c r="R1821" s="87"/>
      <c r="S1821" s="87"/>
      <c r="T1821" s="87"/>
      <c r="U1821" s="87"/>
      <c r="V1821" s="87"/>
      <c r="W1821" s="87"/>
      <c r="X1821" s="87"/>
      <c r="Y1821" s="87"/>
      <c r="Z1821" s="87"/>
      <c r="AA1821" s="87"/>
      <c r="AB1821" s="87"/>
      <c r="AC1821" s="87"/>
      <c r="AD1821" s="87"/>
      <c r="AE1821" s="87"/>
      <c r="AF1821" s="87"/>
      <c r="AG1821" s="87"/>
      <c r="AH1821" s="87"/>
    </row>
    <row r="1822" spans="1:34" ht="15" customHeight="1" x14ac:dyDescent="0.3">
      <c r="A1822" s="87"/>
      <c r="B1822" s="87"/>
      <c r="C1822" s="87"/>
      <c r="D1822" s="87"/>
      <c r="E1822" s="87"/>
      <c r="F1822" s="87"/>
      <c r="G1822" s="87"/>
      <c r="H1822" s="87"/>
      <c r="I1822" s="87"/>
      <c r="J1822" s="87"/>
      <c r="K1822" s="87"/>
      <c r="L1822" s="87"/>
      <c r="M1822" s="87"/>
      <c r="N1822" s="87"/>
      <c r="O1822" s="87"/>
      <c r="P1822" s="87"/>
      <c r="Q1822" s="87"/>
      <c r="R1822" s="87"/>
      <c r="S1822" s="87"/>
      <c r="T1822" s="87"/>
      <c r="U1822" s="87"/>
      <c r="V1822" s="87"/>
      <c r="W1822" s="87"/>
      <c r="X1822" s="87"/>
      <c r="Y1822" s="87"/>
      <c r="Z1822" s="87"/>
      <c r="AA1822" s="87"/>
      <c r="AB1822" s="87"/>
      <c r="AC1822" s="87"/>
      <c r="AD1822" s="87"/>
      <c r="AE1822" s="87"/>
      <c r="AF1822" s="87"/>
      <c r="AG1822" s="87"/>
      <c r="AH1822" s="87"/>
    </row>
    <row r="1823" spans="1:34" ht="15" customHeight="1" x14ac:dyDescent="0.3">
      <c r="A1823" s="87"/>
      <c r="B1823" s="87"/>
      <c r="C1823" s="87"/>
      <c r="D1823" s="87"/>
      <c r="E1823" s="87"/>
      <c r="F1823" s="87"/>
      <c r="G1823" s="87"/>
      <c r="H1823" s="87"/>
      <c r="I1823" s="87"/>
      <c r="J1823" s="87"/>
      <c r="K1823" s="87"/>
      <c r="L1823" s="87"/>
      <c r="M1823" s="87"/>
      <c r="N1823" s="87"/>
      <c r="O1823" s="87"/>
      <c r="P1823" s="87"/>
      <c r="Q1823" s="87"/>
      <c r="R1823" s="87"/>
      <c r="S1823" s="87"/>
      <c r="T1823" s="87"/>
      <c r="U1823" s="87"/>
      <c r="V1823" s="87"/>
      <c r="W1823" s="87"/>
      <c r="X1823" s="87"/>
      <c r="Y1823" s="87"/>
      <c r="Z1823" s="87"/>
      <c r="AA1823" s="87"/>
      <c r="AB1823" s="87"/>
      <c r="AC1823" s="87"/>
      <c r="AD1823" s="87"/>
      <c r="AE1823" s="87"/>
      <c r="AF1823" s="87"/>
      <c r="AG1823" s="87"/>
      <c r="AH1823" s="87"/>
    </row>
    <row r="1824" spans="1:34" ht="15" customHeight="1" x14ac:dyDescent="0.3">
      <c r="A1824" s="87"/>
      <c r="B1824" s="87"/>
      <c r="C1824" s="87"/>
      <c r="D1824" s="87"/>
      <c r="E1824" s="87"/>
      <c r="F1824" s="87"/>
      <c r="G1824" s="87"/>
      <c r="H1824" s="87"/>
      <c r="I1824" s="87"/>
      <c r="J1824" s="87"/>
      <c r="K1824" s="87"/>
      <c r="L1824" s="87"/>
      <c r="M1824" s="87"/>
      <c r="N1824" s="87"/>
      <c r="O1824" s="87"/>
      <c r="P1824" s="87"/>
      <c r="Q1824" s="87"/>
      <c r="R1824" s="87"/>
      <c r="S1824" s="87"/>
      <c r="T1824" s="87"/>
      <c r="U1824" s="87"/>
      <c r="V1824" s="87"/>
      <c r="W1824" s="87"/>
      <c r="X1824" s="87"/>
      <c r="Y1824" s="87"/>
      <c r="Z1824" s="87"/>
      <c r="AA1824" s="87"/>
      <c r="AB1824" s="87"/>
      <c r="AC1824" s="87"/>
      <c r="AD1824" s="87"/>
      <c r="AE1824" s="87"/>
      <c r="AF1824" s="87"/>
      <c r="AG1824" s="87"/>
      <c r="AH1824" s="87"/>
    </row>
    <row r="1825" spans="1:34" ht="15" customHeight="1" x14ac:dyDescent="0.3">
      <c r="A1825" s="87"/>
      <c r="B1825" s="87"/>
      <c r="C1825" s="87"/>
      <c r="D1825" s="87"/>
      <c r="E1825" s="87"/>
      <c r="F1825" s="87"/>
      <c r="G1825" s="87"/>
      <c r="H1825" s="87"/>
      <c r="I1825" s="87"/>
      <c r="J1825" s="87"/>
      <c r="K1825" s="87"/>
      <c r="L1825" s="87"/>
      <c r="M1825" s="87"/>
      <c r="N1825" s="87"/>
      <c r="O1825" s="87"/>
      <c r="P1825" s="87"/>
      <c r="Q1825" s="87"/>
      <c r="R1825" s="87"/>
      <c r="S1825" s="87"/>
      <c r="T1825" s="87"/>
      <c r="U1825" s="87"/>
      <c r="V1825" s="87"/>
      <c r="W1825" s="87"/>
      <c r="X1825" s="87"/>
      <c r="Y1825" s="87"/>
      <c r="Z1825" s="87"/>
      <c r="AA1825" s="87"/>
      <c r="AB1825" s="87"/>
      <c r="AC1825" s="87"/>
      <c r="AD1825" s="87"/>
      <c r="AE1825" s="87"/>
      <c r="AF1825" s="87"/>
      <c r="AG1825" s="87"/>
      <c r="AH1825" s="87"/>
    </row>
    <row r="1826" spans="1:34" ht="15" customHeight="1" x14ac:dyDescent="0.3">
      <c r="A1826" s="87"/>
      <c r="B1826" s="87"/>
      <c r="C1826" s="87"/>
      <c r="D1826" s="87"/>
      <c r="E1826" s="87"/>
      <c r="F1826" s="87"/>
      <c r="G1826" s="87"/>
      <c r="H1826" s="87"/>
      <c r="I1826" s="87"/>
      <c r="J1826" s="87"/>
      <c r="K1826" s="87"/>
      <c r="L1826" s="87"/>
      <c r="M1826" s="87"/>
      <c r="N1826" s="87"/>
      <c r="O1826" s="87"/>
      <c r="P1826" s="87"/>
      <c r="Q1826" s="87"/>
      <c r="R1826" s="87"/>
      <c r="S1826" s="87"/>
      <c r="T1826" s="87"/>
      <c r="U1826" s="87"/>
      <c r="V1826" s="87"/>
      <c r="W1826" s="87"/>
      <c r="X1826" s="87"/>
      <c r="Y1826" s="87"/>
      <c r="Z1826" s="87"/>
      <c r="AA1826" s="87"/>
      <c r="AB1826" s="87"/>
      <c r="AC1826" s="87"/>
      <c r="AD1826" s="87"/>
      <c r="AE1826" s="87"/>
      <c r="AF1826" s="87"/>
      <c r="AG1826" s="87"/>
      <c r="AH1826" s="87"/>
    </row>
    <row r="1827" spans="1:34" ht="15" customHeight="1" x14ac:dyDescent="0.3">
      <c r="A1827" s="87"/>
      <c r="B1827" s="87"/>
      <c r="C1827" s="87"/>
      <c r="D1827" s="87"/>
      <c r="E1827" s="87"/>
      <c r="F1827" s="87"/>
      <c r="G1827" s="87"/>
      <c r="H1827" s="87"/>
      <c r="I1827" s="87"/>
      <c r="J1827" s="87"/>
      <c r="K1827" s="87"/>
      <c r="L1827" s="87"/>
      <c r="M1827" s="87"/>
      <c r="N1827" s="87"/>
      <c r="O1827" s="87"/>
      <c r="P1827" s="87"/>
      <c r="Q1827" s="87"/>
      <c r="R1827" s="87"/>
      <c r="S1827" s="87"/>
      <c r="T1827" s="87"/>
      <c r="U1827" s="87"/>
      <c r="V1827" s="87"/>
      <c r="W1827" s="87"/>
      <c r="X1827" s="87"/>
      <c r="Y1827" s="87"/>
      <c r="Z1827" s="87"/>
      <c r="AA1827" s="87"/>
      <c r="AB1827" s="87"/>
      <c r="AC1827" s="87"/>
      <c r="AD1827" s="87"/>
      <c r="AE1827" s="87"/>
      <c r="AF1827" s="87"/>
      <c r="AG1827" s="87"/>
      <c r="AH1827" s="87"/>
    </row>
    <row r="1828" spans="1:34" ht="15" customHeight="1" x14ac:dyDescent="0.3">
      <c r="A1828" s="87"/>
      <c r="B1828" s="87"/>
      <c r="C1828" s="87"/>
      <c r="D1828" s="87"/>
      <c r="E1828" s="87"/>
      <c r="F1828" s="87"/>
      <c r="G1828" s="87"/>
      <c r="H1828" s="87"/>
      <c r="I1828" s="87"/>
      <c r="J1828" s="87"/>
      <c r="K1828" s="87"/>
      <c r="L1828" s="87"/>
      <c r="M1828" s="87"/>
      <c r="N1828" s="87"/>
      <c r="O1828" s="87"/>
      <c r="P1828" s="87"/>
      <c r="Q1828" s="87"/>
      <c r="R1828" s="87"/>
      <c r="S1828" s="87"/>
      <c r="T1828" s="87"/>
      <c r="U1828" s="87"/>
      <c r="V1828" s="87"/>
      <c r="W1828" s="87"/>
      <c r="X1828" s="87"/>
      <c r="Y1828" s="87"/>
      <c r="Z1828" s="87"/>
      <c r="AA1828" s="87"/>
      <c r="AB1828" s="87"/>
      <c r="AC1828" s="87"/>
      <c r="AD1828" s="87"/>
      <c r="AE1828" s="87"/>
      <c r="AF1828" s="87"/>
      <c r="AG1828" s="87"/>
      <c r="AH1828" s="87"/>
    </row>
    <row r="1829" spans="1:34" ht="15" customHeight="1" x14ac:dyDescent="0.3">
      <c r="A1829" s="87"/>
      <c r="B1829" s="87"/>
      <c r="C1829" s="87"/>
      <c r="D1829" s="87"/>
      <c r="E1829" s="87"/>
      <c r="F1829" s="87"/>
      <c r="G1829" s="87"/>
      <c r="H1829" s="87"/>
      <c r="I1829" s="87"/>
      <c r="J1829" s="87"/>
      <c r="K1829" s="87"/>
      <c r="L1829" s="87"/>
      <c r="M1829" s="87"/>
      <c r="N1829" s="87"/>
      <c r="O1829" s="87"/>
      <c r="P1829" s="87"/>
      <c r="Q1829" s="87"/>
      <c r="R1829" s="87"/>
      <c r="S1829" s="87"/>
      <c r="T1829" s="87"/>
      <c r="U1829" s="87"/>
      <c r="V1829" s="87"/>
      <c r="W1829" s="87"/>
      <c r="X1829" s="87"/>
      <c r="Y1829" s="87"/>
      <c r="Z1829" s="87"/>
      <c r="AA1829" s="87"/>
      <c r="AB1829" s="87"/>
      <c r="AC1829" s="87"/>
      <c r="AD1829" s="87"/>
      <c r="AE1829" s="87"/>
      <c r="AF1829" s="87"/>
      <c r="AG1829" s="87"/>
      <c r="AH1829" s="87"/>
    </row>
    <row r="1830" spans="1:34" ht="15" customHeight="1" x14ac:dyDescent="0.3">
      <c r="A1830" s="87"/>
      <c r="B1830" s="87"/>
      <c r="C1830" s="87"/>
      <c r="D1830" s="87"/>
      <c r="E1830" s="87"/>
      <c r="F1830" s="87"/>
      <c r="G1830" s="87"/>
      <c r="H1830" s="87"/>
      <c r="I1830" s="87"/>
      <c r="J1830" s="87"/>
      <c r="K1830" s="87"/>
      <c r="L1830" s="87"/>
      <c r="M1830" s="87"/>
      <c r="N1830" s="87"/>
      <c r="O1830" s="87"/>
      <c r="P1830" s="87"/>
      <c r="Q1830" s="87"/>
      <c r="R1830" s="87"/>
      <c r="S1830" s="87"/>
      <c r="T1830" s="87"/>
      <c r="U1830" s="87"/>
      <c r="V1830" s="87"/>
      <c r="W1830" s="87"/>
      <c r="X1830" s="87"/>
      <c r="Y1830" s="87"/>
      <c r="Z1830" s="87"/>
      <c r="AA1830" s="87"/>
      <c r="AB1830" s="87"/>
      <c r="AC1830" s="87"/>
      <c r="AD1830" s="87"/>
      <c r="AE1830" s="87"/>
      <c r="AF1830" s="87"/>
      <c r="AG1830" s="87"/>
      <c r="AH1830" s="87"/>
    </row>
    <row r="1831" spans="1:34" ht="15" customHeight="1" x14ac:dyDescent="0.3">
      <c r="A1831" s="87"/>
      <c r="B1831" s="87"/>
      <c r="C1831" s="87"/>
      <c r="D1831" s="87"/>
      <c r="E1831" s="87"/>
      <c r="F1831" s="87"/>
      <c r="G1831" s="87"/>
      <c r="H1831" s="87"/>
      <c r="I1831" s="87"/>
      <c r="J1831" s="87"/>
      <c r="K1831" s="87"/>
      <c r="L1831" s="87"/>
      <c r="M1831" s="87"/>
      <c r="N1831" s="87"/>
      <c r="O1831" s="87"/>
      <c r="P1831" s="87"/>
      <c r="Q1831" s="87"/>
      <c r="R1831" s="87"/>
      <c r="S1831" s="87"/>
      <c r="T1831" s="87"/>
      <c r="U1831" s="87"/>
      <c r="V1831" s="87"/>
      <c r="W1831" s="87"/>
      <c r="X1831" s="87"/>
      <c r="Y1831" s="87"/>
      <c r="Z1831" s="87"/>
      <c r="AA1831" s="87"/>
      <c r="AB1831" s="87"/>
      <c r="AC1831" s="87"/>
      <c r="AD1831" s="87"/>
      <c r="AE1831" s="87"/>
      <c r="AF1831" s="87"/>
      <c r="AG1831" s="87"/>
      <c r="AH1831" s="87"/>
    </row>
    <row r="1832" spans="1:34" ht="15" customHeight="1" x14ac:dyDescent="0.3">
      <c r="A1832" s="87"/>
      <c r="B1832" s="87"/>
      <c r="C1832" s="87"/>
      <c r="D1832" s="87"/>
      <c r="E1832" s="87"/>
      <c r="F1832" s="87"/>
      <c r="G1832" s="87"/>
      <c r="H1832" s="87"/>
      <c r="I1832" s="87"/>
      <c r="J1832" s="87"/>
      <c r="K1832" s="87"/>
      <c r="L1832" s="87"/>
      <c r="M1832" s="87"/>
      <c r="N1832" s="87"/>
      <c r="O1832" s="87"/>
      <c r="P1832" s="87"/>
      <c r="Q1832" s="87"/>
      <c r="R1832" s="87"/>
      <c r="S1832" s="87"/>
      <c r="T1832" s="87"/>
      <c r="U1832" s="87"/>
      <c r="V1832" s="87"/>
      <c r="W1832" s="87"/>
      <c r="X1832" s="87"/>
      <c r="Y1832" s="87"/>
      <c r="Z1832" s="87"/>
      <c r="AA1832" s="87"/>
      <c r="AB1832" s="87"/>
      <c r="AC1832" s="87"/>
      <c r="AD1832" s="87"/>
      <c r="AE1832" s="87"/>
      <c r="AF1832" s="87"/>
      <c r="AG1832" s="87"/>
      <c r="AH1832" s="87"/>
    </row>
    <row r="1833" spans="1:34" ht="15" customHeight="1" x14ac:dyDescent="0.3">
      <c r="A1833" s="87"/>
      <c r="B1833" s="87"/>
      <c r="C1833" s="87"/>
      <c r="D1833" s="87"/>
      <c r="E1833" s="87"/>
      <c r="F1833" s="87"/>
      <c r="G1833" s="87"/>
      <c r="H1833" s="87"/>
      <c r="I1833" s="87"/>
      <c r="J1833" s="87"/>
      <c r="K1833" s="87"/>
      <c r="L1833" s="87"/>
      <c r="M1833" s="87"/>
      <c r="N1833" s="87"/>
      <c r="O1833" s="87"/>
      <c r="P1833" s="87"/>
      <c r="Q1833" s="87"/>
      <c r="R1833" s="87"/>
      <c r="S1833" s="87"/>
      <c r="T1833" s="87"/>
      <c r="U1833" s="87"/>
      <c r="V1833" s="87"/>
      <c r="W1833" s="87"/>
      <c r="X1833" s="87"/>
      <c r="Y1833" s="87"/>
      <c r="Z1833" s="87"/>
      <c r="AA1833" s="87"/>
      <c r="AB1833" s="87"/>
      <c r="AC1833" s="87"/>
      <c r="AD1833" s="87"/>
      <c r="AE1833" s="87"/>
      <c r="AF1833" s="87"/>
      <c r="AG1833" s="87"/>
      <c r="AH1833" s="87"/>
    </row>
    <row r="1834" spans="1:34" ht="15" customHeight="1" x14ac:dyDescent="0.3">
      <c r="A1834" s="87"/>
      <c r="B1834" s="87"/>
      <c r="C1834" s="87"/>
      <c r="D1834" s="87"/>
      <c r="E1834" s="87"/>
      <c r="F1834" s="87"/>
      <c r="G1834" s="87"/>
      <c r="H1834" s="87"/>
      <c r="I1834" s="87"/>
      <c r="J1834" s="87"/>
      <c r="K1834" s="87"/>
      <c r="L1834" s="87"/>
      <c r="M1834" s="87"/>
      <c r="N1834" s="87"/>
      <c r="O1834" s="87"/>
      <c r="P1834" s="87"/>
      <c r="Q1834" s="87"/>
      <c r="R1834" s="87"/>
      <c r="S1834" s="87"/>
      <c r="T1834" s="87"/>
      <c r="U1834" s="87"/>
      <c r="V1834" s="87"/>
      <c r="W1834" s="87"/>
      <c r="X1834" s="87"/>
      <c r="Y1834" s="87"/>
      <c r="Z1834" s="87"/>
      <c r="AA1834" s="87"/>
      <c r="AB1834" s="87"/>
      <c r="AC1834" s="87"/>
      <c r="AD1834" s="87"/>
      <c r="AE1834" s="87"/>
      <c r="AF1834" s="87"/>
      <c r="AG1834" s="87"/>
      <c r="AH1834" s="87"/>
    </row>
    <row r="1835" spans="1:34" ht="15" customHeight="1" x14ac:dyDescent="0.3">
      <c r="A1835" s="87"/>
      <c r="B1835" s="87"/>
      <c r="C1835" s="87"/>
      <c r="D1835" s="87"/>
      <c r="E1835" s="87"/>
      <c r="F1835" s="87"/>
      <c r="G1835" s="87"/>
      <c r="H1835" s="87"/>
      <c r="I1835" s="87"/>
      <c r="J1835" s="87"/>
      <c r="K1835" s="87"/>
      <c r="L1835" s="87"/>
      <c r="M1835" s="87"/>
      <c r="N1835" s="87"/>
      <c r="O1835" s="87"/>
      <c r="P1835" s="87"/>
      <c r="Q1835" s="87"/>
      <c r="R1835" s="87"/>
      <c r="S1835" s="87"/>
      <c r="T1835" s="87"/>
      <c r="U1835" s="87"/>
      <c r="V1835" s="87"/>
      <c r="W1835" s="87"/>
      <c r="X1835" s="87"/>
      <c r="Y1835" s="87"/>
      <c r="Z1835" s="87"/>
      <c r="AA1835" s="87"/>
      <c r="AB1835" s="87"/>
      <c r="AC1835" s="87"/>
      <c r="AD1835" s="87"/>
      <c r="AE1835" s="87"/>
      <c r="AF1835" s="87"/>
      <c r="AG1835" s="87"/>
      <c r="AH1835" s="87"/>
    </row>
    <row r="1836" spans="1:34" ht="15" customHeight="1" x14ac:dyDescent="0.3">
      <c r="A1836" s="87"/>
      <c r="B1836" s="87"/>
      <c r="C1836" s="87"/>
      <c r="D1836" s="87"/>
      <c r="E1836" s="87"/>
      <c r="F1836" s="87"/>
      <c r="G1836" s="87"/>
      <c r="H1836" s="87"/>
      <c r="I1836" s="87"/>
      <c r="J1836" s="87"/>
      <c r="K1836" s="87"/>
      <c r="L1836" s="87"/>
      <c r="M1836" s="87"/>
      <c r="N1836" s="87"/>
      <c r="O1836" s="87"/>
      <c r="P1836" s="87"/>
      <c r="Q1836" s="87"/>
      <c r="R1836" s="87"/>
      <c r="S1836" s="87"/>
      <c r="T1836" s="87"/>
      <c r="U1836" s="87"/>
      <c r="V1836" s="87"/>
      <c r="W1836" s="87"/>
      <c r="X1836" s="87"/>
      <c r="Y1836" s="87"/>
      <c r="Z1836" s="87"/>
      <c r="AA1836" s="87"/>
      <c r="AB1836" s="87"/>
      <c r="AC1836" s="87"/>
      <c r="AD1836" s="87"/>
      <c r="AE1836" s="87"/>
      <c r="AF1836" s="87"/>
      <c r="AG1836" s="87"/>
      <c r="AH1836" s="87"/>
    </row>
    <row r="1837" spans="1:34" ht="15" customHeight="1" x14ac:dyDescent="0.3">
      <c r="A1837" s="87"/>
      <c r="B1837" s="87"/>
      <c r="C1837" s="87"/>
      <c r="D1837" s="87"/>
      <c r="E1837" s="87"/>
      <c r="F1837" s="87"/>
      <c r="G1837" s="87"/>
      <c r="H1837" s="87"/>
      <c r="I1837" s="87"/>
      <c r="J1837" s="87"/>
      <c r="K1837" s="87"/>
      <c r="L1837" s="87"/>
      <c r="M1837" s="87"/>
      <c r="N1837" s="87"/>
      <c r="O1837" s="87"/>
      <c r="P1837" s="87"/>
      <c r="Q1837" s="87"/>
      <c r="R1837" s="87"/>
      <c r="S1837" s="87"/>
      <c r="T1837" s="87"/>
      <c r="U1837" s="87"/>
      <c r="V1837" s="87"/>
      <c r="W1837" s="87"/>
      <c r="X1837" s="87"/>
      <c r="Y1837" s="87"/>
      <c r="Z1837" s="87"/>
      <c r="AA1837" s="87"/>
      <c r="AB1837" s="87"/>
      <c r="AC1837" s="87"/>
      <c r="AD1837" s="87"/>
      <c r="AE1837" s="87"/>
      <c r="AF1837" s="87"/>
      <c r="AG1837" s="87"/>
      <c r="AH1837" s="87"/>
    </row>
    <row r="1838" spans="1:34" ht="15" customHeight="1" x14ac:dyDescent="0.3">
      <c r="A1838" s="87"/>
      <c r="B1838" s="87"/>
      <c r="C1838" s="87"/>
      <c r="D1838" s="87"/>
      <c r="E1838" s="87"/>
      <c r="F1838" s="87"/>
      <c r="G1838" s="87"/>
      <c r="H1838" s="87"/>
      <c r="I1838" s="87"/>
      <c r="J1838" s="87"/>
      <c r="K1838" s="87"/>
      <c r="L1838" s="87"/>
      <c r="M1838" s="87"/>
      <c r="N1838" s="87"/>
      <c r="O1838" s="87"/>
      <c r="P1838" s="87"/>
      <c r="Q1838" s="87"/>
      <c r="R1838" s="87"/>
      <c r="S1838" s="87"/>
      <c r="T1838" s="87"/>
      <c r="U1838" s="87"/>
      <c r="V1838" s="87"/>
      <c r="W1838" s="87"/>
      <c r="X1838" s="87"/>
      <c r="Y1838" s="87"/>
      <c r="Z1838" s="87"/>
      <c r="AA1838" s="87"/>
      <c r="AB1838" s="87"/>
      <c r="AC1838" s="87"/>
      <c r="AD1838" s="87"/>
      <c r="AE1838" s="87"/>
      <c r="AF1838" s="87"/>
      <c r="AG1838" s="87"/>
      <c r="AH1838" s="87"/>
    </row>
    <row r="1839" spans="1:34" ht="15" customHeight="1" x14ac:dyDescent="0.3">
      <c r="A1839" s="87"/>
      <c r="B1839" s="87"/>
      <c r="C1839" s="87"/>
      <c r="D1839" s="87"/>
      <c r="E1839" s="87"/>
      <c r="F1839" s="87"/>
      <c r="G1839" s="87"/>
      <c r="H1839" s="87"/>
      <c r="I1839" s="87"/>
      <c r="J1839" s="87"/>
      <c r="K1839" s="87"/>
      <c r="L1839" s="87"/>
      <c r="M1839" s="87"/>
      <c r="N1839" s="87"/>
      <c r="O1839" s="87"/>
      <c r="P1839" s="87"/>
      <c r="Q1839" s="87"/>
      <c r="R1839" s="87"/>
      <c r="S1839" s="87"/>
      <c r="T1839" s="87"/>
      <c r="U1839" s="87"/>
      <c r="V1839" s="87"/>
      <c r="W1839" s="87"/>
      <c r="X1839" s="87"/>
      <c r="Y1839" s="87"/>
      <c r="Z1839" s="87"/>
      <c r="AA1839" s="87"/>
      <c r="AB1839" s="87"/>
      <c r="AC1839" s="87"/>
      <c r="AD1839" s="87"/>
      <c r="AE1839" s="87"/>
      <c r="AF1839" s="87"/>
      <c r="AG1839" s="87"/>
      <c r="AH1839" s="87"/>
    </row>
    <row r="1840" spans="1:34" ht="15" customHeight="1" x14ac:dyDescent="0.3">
      <c r="A1840" s="87"/>
      <c r="B1840" s="87"/>
      <c r="C1840" s="87"/>
      <c r="D1840" s="87"/>
      <c r="E1840" s="87"/>
      <c r="F1840" s="87"/>
      <c r="G1840" s="87"/>
      <c r="H1840" s="87"/>
      <c r="I1840" s="87"/>
      <c r="J1840" s="87"/>
      <c r="K1840" s="87"/>
      <c r="L1840" s="87"/>
      <c r="M1840" s="87"/>
      <c r="N1840" s="87"/>
      <c r="O1840" s="87"/>
      <c r="P1840" s="87"/>
      <c r="Q1840" s="87"/>
      <c r="R1840" s="87"/>
      <c r="S1840" s="87"/>
      <c r="T1840" s="87"/>
      <c r="U1840" s="87"/>
      <c r="V1840" s="87"/>
      <c r="W1840" s="87"/>
      <c r="X1840" s="87"/>
      <c r="Y1840" s="87"/>
      <c r="Z1840" s="87"/>
      <c r="AA1840" s="87"/>
      <c r="AB1840" s="87"/>
      <c r="AC1840" s="87"/>
      <c r="AD1840" s="87"/>
      <c r="AE1840" s="87"/>
      <c r="AF1840" s="87"/>
      <c r="AG1840" s="87"/>
      <c r="AH1840" s="87"/>
    </row>
    <row r="1841" spans="1:34" ht="15" customHeight="1" x14ac:dyDescent="0.3">
      <c r="A1841" s="87"/>
      <c r="B1841" s="87"/>
      <c r="C1841" s="87"/>
      <c r="D1841" s="87"/>
      <c r="E1841" s="87"/>
      <c r="F1841" s="87"/>
      <c r="G1841" s="87"/>
      <c r="H1841" s="87"/>
      <c r="I1841" s="87"/>
      <c r="J1841" s="87"/>
      <c r="K1841" s="87"/>
      <c r="L1841" s="87"/>
      <c r="M1841" s="87"/>
      <c r="N1841" s="87"/>
      <c r="O1841" s="87"/>
      <c r="P1841" s="87"/>
      <c r="Q1841" s="87"/>
      <c r="R1841" s="87"/>
      <c r="S1841" s="87"/>
      <c r="T1841" s="87"/>
      <c r="U1841" s="87"/>
      <c r="V1841" s="87"/>
      <c r="W1841" s="87"/>
      <c r="X1841" s="87"/>
      <c r="Y1841" s="87"/>
      <c r="Z1841" s="87"/>
      <c r="AA1841" s="87"/>
      <c r="AB1841" s="87"/>
      <c r="AC1841" s="87"/>
      <c r="AD1841" s="87"/>
      <c r="AE1841" s="87"/>
      <c r="AF1841" s="87"/>
      <c r="AG1841" s="87"/>
      <c r="AH1841" s="87"/>
    </row>
    <row r="1842" spans="1:34" ht="15" customHeight="1" x14ac:dyDescent="0.3">
      <c r="A1842" s="87"/>
      <c r="B1842" s="87"/>
      <c r="C1842" s="87"/>
      <c r="D1842" s="87"/>
      <c r="E1842" s="87"/>
      <c r="F1842" s="87"/>
      <c r="G1842" s="87"/>
      <c r="H1842" s="87"/>
      <c r="I1842" s="87"/>
      <c r="J1842" s="87"/>
      <c r="K1842" s="87"/>
      <c r="L1842" s="87"/>
      <c r="M1842" s="87"/>
      <c r="N1842" s="87"/>
      <c r="O1842" s="87"/>
      <c r="P1842" s="87"/>
      <c r="Q1842" s="87"/>
      <c r="R1842" s="87"/>
      <c r="S1842" s="87"/>
      <c r="T1842" s="87"/>
      <c r="U1842" s="87"/>
      <c r="V1842" s="87"/>
      <c r="W1842" s="87"/>
      <c r="X1842" s="87"/>
      <c r="Y1842" s="87"/>
      <c r="Z1842" s="87"/>
      <c r="AA1842" s="87"/>
      <c r="AB1842" s="87"/>
      <c r="AC1842" s="87"/>
      <c r="AD1842" s="87"/>
      <c r="AE1842" s="87"/>
      <c r="AF1842" s="87"/>
      <c r="AG1842" s="87"/>
      <c r="AH1842" s="87"/>
    </row>
    <row r="1843" spans="1:34" ht="15" customHeight="1" x14ac:dyDescent="0.3">
      <c r="A1843" s="87"/>
      <c r="B1843" s="87"/>
      <c r="C1843" s="87"/>
      <c r="D1843" s="87"/>
      <c r="E1843" s="87"/>
      <c r="F1843" s="87"/>
      <c r="G1843" s="87"/>
      <c r="H1843" s="87"/>
      <c r="I1843" s="87"/>
      <c r="J1843" s="87"/>
      <c r="K1843" s="87"/>
      <c r="L1843" s="87"/>
      <c r="M1843" s="87"/>
      <c r="N1843" s="87"/>
      <c r="O1843" s="87"/>
      <c r="P1843" s="87"/>
      <c r="Q1843" s="87"/>
      <c r="R1843" s="87"/>
      <c r="S1843" s="87"/>
      <c r="T1843" s="87"/>
      <c r="U1843" s="87"/>
      <c r="V1843" s="87"/>
      <c r="W1843" s="87"/>
      <c r="X1843" s="87"/>
      <c r="Y1843" s="87"/>
      <c r="Z1843" s="87"/>
      <c r="AA1843" s="87"/>
      <c r="AB1843" s="87"/>
      <c r="AC1843" s="87"/>
      <c r="AD1843" s="87"/>
      <c r="AE1843" s="87"/>
      <c r="AF1843" s="87"/>
      <c r="AG1843" s="87"/>
      <c r="AH1843" s="87"/>
    </row>
    <row r="1844" spans="1:34" ht="15" customHeight="1" x14ac:dyDescent="0.3">
      <c r="A1844" s="87"/>
      <c r="B1844" s="87"/>
      <c r="C1844" s="87"/>
      <c r="D1844" s="87"/>
      <c r="E1844" s="87"/>
      <c r="F1844" s="87"/>
      <c r="G1844" s="87"/>
      <c r="H1844" s="87"/>
      <c r="I1844" s="87"/>
      <c r="J1844" s="87"/>
      <c r="K1844" s="87"/>
      <c r="L1844" s="87"/>
      <c r="M1844" s="87"/>
      <c r="N1844" s="87"/>
      <c r="O1844" s="87"/>
      <c r="P1844" s="87"/>
      <c r="Q1844" s="87"/>
      <c r="R1844" s="87"/>
      <c r="S1844" s="87"/>
      <c r="T1844" s="87"/>
      <c r="U1844" s="87"/>
      <c r="V1844" s="87"/>
      <c r="W1844" s="87"/>
      <c r="X1844" s="87"/>
      <c r="Y1844" s="87"/>
      <c r="Z1844" s="87"/>
      <c r="AA1844" s="87"/>
      <c r="AB1844" s="87"/>
      <c r="AC1844" s="87"/>
      <c r="AD1844" s="87"/>
      <c r="AE1844" s="87"/>
      <c r="AF1844" s="87"/>
      <c r="AG1844" s="87"/>
      <c r="AH1844" s="87"/>
    </row>
    <row r="1845" spans="1:34" ht="15" customHeight="1" x14ac:dyDescent="0.3">
      <c r="A1845" s="87"/>
      <c r="B1845" s="87"/>
      <c r="C1845" s="87"/>
      <c r="D1845" s="87"/>
      <c r="E1845" s="87"/>
      <c r="F1845" s="87"/>
      <c r="G1845" s="87"/>
      <c r="H1845" s="87"/>
      <c r="I1845" s="87"/>
      <c r="J1845" s="87"/>
      <c r="K1845" s="87"/>
      <c r="L1845" s="87"/>
      <c r="M1845" s="87"/>
      <c r="N1845" s="87"/>
      <c r="O1845" s="87"/>
      <c r="P1845" s="87"/>
      <c r="Q1845" s="87"/>
      <c r="R1845" s="87"/>
      <c r="S1845" s="87"/>
      <c r="T1845" s="87"/>
      <c r="U1845" s="87"/>
      <c r="V1845" s="87"/>
      <c r="W1845" s="87"/>
      <c r="X1845" s="87"/>
      <c r="Y1845" s="87"/>
      <c r="Z1845" s="87"/>
      <c r="AA1845" s="87"/>
      <c r="AB1845" s="87"/>
      <c r="AC1845" s="87"/>
      <c r="AD1845" s="87"/>
      <c r="AE1845" s="87"/>
      <c r="AF1845" s="87"/>
      <c r="AG1845" s="87"/>
      <c r="AH1845" s="87"/>
    </row>
    <row r="1846" spans="1:34" ht="15" customHeight="1" x14ac:dyDescent="0.3">
      <c r="A1846" s="87"/>
      <c r="B1846" s="87"/>
      <c r="C1846" s="87"/>
      <c r="D1846" s="87"/>
      <c r="E1846" s="87"/>
      <c r="F1846" s="87"/>
      <c r="G1846" s="87"/>
      <c r="H1846" s="87"/>
      <c r="I1846" s="87"/>
      <c r="J1846" s="87"/>
      <c r="K1846" s="87"/>
      <c r="L1846" s="87"/>
      <c r="M1846" s="87"/>
      <c r="N1846" s="87"/>
      <c r="O1846" s="87"/>
      <c r="P1846" s="87"/>
      <c r="Q1846" s="87"/>
      <c r="R1846" s="87"/>
      <c r="S1846" s="87"/>
      <c r="T1846" s="87"/>
      <c r="U1846" s="87"/>
      <c r="V1846" s="87"/>
      <c r="W1846" s="87"/>
      <c r="X1846" s="87"/>
      <c r="Y1846" s="87"/>
      <c r="Z1846" s="87"/>
      <c r="AA1846" s="87"/>
      <c r="AB1846" s="87"/>
      <c r="AC1846" s="87"/>
      <c r="AD1846" s="87"/>
      <c r="AE1846" s="87"/>
      <c r="AF1846" s="87"/>
      <c r="AG1846" s="87"/>
      <c r="AH1846" s="87"/>
    </row>
    <row r="1847" spans="1:34" ht="15" customHeight="1" x14ac:dyDescent="0.3">
      <c r="A1847" s="87"/>
      <c r="B1847" s="87"/>
      <c r="C1847" s="87"/>
      <c r="D1847" s="87"/>
      <c r="E1847" s="87"/>
      <c r="F1847" s="87"/>
      <c r="G1847" s="87"/>
      <c r="H1847" s="87"/>
      <c r="I1847" s="87"/>
      <c r="J1847" s="87"/>
      <c r="K1847" s="87"/>
      <c r="L1847" s="87"/>
      <c r="M1847" s="87"/>
      <c r="N1847" s="87"/>
      <c r="O1847" s="87"/>
      <c r="P1847" s="87"/>
      <c r="Q1847" s="87"/>
      <c r="R1847" s="87"/>
      <c r="S1847" s="87"/>
      <c r="T1847" s="87"/>
      <c r="U1847" s="87"/>
      <c r="V1847" s="87"/>
      <c r="W1847" s="87"/>
      <c r="X1847" s="87"/>
      <c r="Y1847" s="87"/>
      <c r="Z1847" s="87"/>
      <c r="AA1847" s="87"/>
      <c r="AB1847" s="87"/>
      <c r="AC1847" s="87"/>
      <c r="AD1847" s="87"/>
      <c r="AE1847" s="87"/>
      <c r="AF1847" s="87"/>
      <c r="AG1847" s="87"/>
      <c r="AH1847" s="87"/>
    </row>
    <row r="1848" spans="1:34" ht="15" customHeight="1" x14ac:dyDescent="0.3">
      <c r="A1848" s="87"/>
      <c r="B1848" s="87"/>
      <c r="C1848" s="87"/>
      <c r="D1848" s="87"/>
      <c r="E1848" s="87"/>
      <c r="F1848" s="87"/>
      <c r="G1848" s="87"/>
      <c r="H1848" s="87"/>
      <c r="I1848" s="87"/>
      <c r="J1848" s="87"/>
      <c r="K1848" s="87"/>
      <c r="L1848" s="87"/>
      <c r="M1848" s="87"/>
      <c r="N1848" s="87"/>
      <c r="O1848" s="87"/>
      <c r="P1848" s="87"/>
      <c r="Q1848" s="87"/>
      <c r="R1848" s="87"/>
      <c r="S1848" s="87"/>
      <c r="T1848" s="87"/>
      <c r="U1848" s="87"/>
      <c r="V1848" s="87"/>
      <c r="W1848" s="87"/>
      <c r="X1848" s="87"/>
      <c r="Y1848" s="87"/>
      <c r="Z1848" s="87"/>
      <c r="AA1848" s="87"/>
      <c r="AB1848" s="87"/>
      <c r="AC1848" s="87"/>
      <c r="AD1848" s="87"/>
      <c r="AE1848" s="87"/>
      <c r="AF1848" s="87"/>
      <c r="AG1848" s="87"/>
      <c r="AH1848" s="87"/>
    </row>
    <row r="1849" spans="1:34" ht="15" customHeight="1" x14ac:dyDescent="0.3">
      <c r="A1849" s="87"/>
      <c r="B1849" s="87"/>
      <c r="C1849" s="87"/>
      <c r="D1849" s="87"/>
      <c r="E1849" s="87"/>
      <c r="F1849" s="87"/>
      <c r="G1849" s="87"/>
      <c r="H1849" s="87"/>
      <c r="I1849" s="87"/>
      <c r="J1849" s="87"/>
      <c r="K1849" s="87"/>
      <c r="L1849" s="87"/>
      <c r="M1849" s="87"/>
      <c r="N1849" s="87"/>
      <c r="O1849" s="87"/>
      <c r="P1849" s="87"/>
      <c r="Q1849" s="87"/>
      <c r="R1849" s="87"/>
      <c r="S1849" s="87"/>
      <c r="T1849" s="87"/>
      <c r="U1849" s="87"/>
      <c r="V1849" s="87"/>
      <c r="W1849" s="87"/>
      <c r="X1849" s="87"/>
      <c r="Y1849" s="87"/>
      <c r="Z1849" s="87"/>
      <c r="AA1849" s="87"/>
      <c r="AB1849" s="87"/>
      <c r="AC1849" s="87"/>
      <c r="AD1849" s="87"/>
      <c r="AE1849" s="87"/>
      <c r="AF1849" s="87"/>
      <c r="AG1849" s="87"/>
      <c r="AH1849" s="87"/>
    </row>
    <row r="1850" spans="1:34" ht="15" customHeight="1" x14ac:dyDescent="0.3">
      <c r="A1850" s="87"/>
      <c r="B1850" s="87"/>
      <c r="C1850" s="87"/>
      <c r="D1850" s="87"/>
      <c r="E1850" s="87"/>
      <c r="F1850" s="87"/>
      <c r="G1850" s="87"/>
      <c r="H1850" s="87"/>
      <c r="I1850" s="87"/>
      <c r="J1850" s="87"/>
      <c r="K1850" s="87"/>
      <c r="L1850" s="87"/>
      <c r="M1850" s="87"/>
      <c r="N1850" s="87"/>
      <c r="O1850" s="87"/>
      <c r="P1850" s="87"/>
      <c r="Q1850" s="87"/>
      <c r="R1850" s="87"/>
      <c r="S1850" s="87"/>
      <c r="T1850" s="87"/>
      <c r="U1850" s="87"/>
      <c r="V1850" s="87"/>
      <c r="W1850" s="87"/>
      <c r="X1850" s="87"/>
      <c r="Y1850" s="87"/>
      <c r="Z1850" s="87"/>
      <c r="AA1850" s="87"/>
      <c r="AB1850" s="87"/>
      <c r="AC1850" s="87"/>
      <c r="AD1850" s="87"/>
      <c r="AE1850" s="87"/>
      <c r="AF1850" s="87"/>
      <c r="AG1850" s="87"/>
      <c r="AH1850" s="87"/>
    </row>
    <row r="1851" spans="1:34" ht="15" customHeight="1" x14ac:dyDescent="0.3">
      <c r="A1851" s="87"/>
      <c r="B1851" s="87"/>
      <c r="C1851" s="87"/>
      <c r="D1851" s="87"/>
      <c r="E1851" s="87"/>
      <c r="F1851" s="87"/>
      <c r="G1851" s="87"/>
      <c r="H1851" s="87"/>
      <c r="I1851" s="87"/>
      <c r="J1851" s="87"/>
      <c r="K1851" s="87"/>
      <c r="L1851" s="87"/>
      <c r="M1851" s="87"/>
      <c r="N1851" s="87"/>
      <c r="O1851" s="87"/>
      <c r="P1851" s="87"/>
      <c r="Q1851" s="87"/>
      <c r="R1851" s="87"/>
      <c r="S1851" s="87"/>
      <c r="T1851" s="87"/>
      <c r="U1851" s="87"/>
      <c r="V1851" s="87"/>
      <c r="W1851" s="87"/>
      <c r="X1851" s="87"/>
      <c r="Y1851" s="87"/>
      <c r="Z1851" s="87"/>
      <c r="AA1851" s="87"/>
      <c r="AB1851" s="87"/>
      <c r="AC1851" s="87"/>
      <c r="AD1851" s="87"/>
      <c r="AE1851" s="87"/>
      <c r="AF1851" s="87"/>
      <c r="AG1851" s="87"/>
      <c r="AH1851" s="87"/>
    </row>
    <row r="1852" spans="1:34" ht="15" customHeight="1" x14ac:dyDescent="0.3">
      <c r="A1852" s="87"/>
      <c r="B1852" s="87"/>
      <c r="C1852" s="87"/>
      <c r="D1852" s="87"/>
      <c r="E1852" s="87"/>
      <c r="F1852" s="87"/>
      <c r="G1852" s="87"/>
      <c r="H1852" s="87"/>
      <c r="I1852" s="87"/>
      <c r="J1852" s="87"/>
      <c r="K1852" s="87"/>
      <c r="L1852" s="87"/>
      <c r="M1852" s="87"/>
      <c r="N1852" s="87"/>
      <c r="O1852" s="87"/>
      <c r="P1852" s="87"/>
      <c r="Q1852" s="87"/>
      <c r="R1852" s="87"/>
      <c r="S1852" s="87"/>
      <c r="T1852" s="87"/>
      <c r="U1852" s="87"/>
      <c r="V1852" s="87"/>
      <c r="W1852" s="87"/>
      <c r="X1852" s="87"/>
      <c r="Y1852" s="87"/>
      <c r="Z1852" s="87"/>
      <c r="AA1852" s="87"/>
      <c r="AB1852" s="87"/>
      <c r="AC1852" s="87"/>
      <c r="AD1852" s="87"/>
      <c r="AE1852" s="87"/>
      <c r="AF1852" s="87"/>
      <c r="AG1852" s="87"/>
      <c r="AH1852" s="87"/>
    </row>
    <row r="1853" spans="1:34" ht="15" customHeight="1" x14ac:dyDescent="0.3">
      <c r="A1853" s="87"/>
      <c r="B1853" s="87"/>
      <c r="C1853" s="87"/>
      <c r="D1853" s="87"/>
      <c r="E1853" s="87"/>
      <c r="F1853" s="87"/>
      <c r="G1853" s="87"/>
      <c r="H1853" s="87"/>
      <c r="I1853" s="87"/>
      <c r="J1853" s="87"/>
      <c r="K1853" s="87"/>
      <c r="L1853" s="87"/>
      <c r="M1853" s="87"/>
      <c r="N1853" s="87"/>
      <c r="O1853" s="87"/>
      <c r="P1853" s="87"/>
      <c r="Q1853" s="87"/>
      <c r="R1853" s="87"/>
      <c r="S1853" s="87"/>
      <c r="T1853" s="87"/>
      <c r="U1853" s="87"/>
      <c r="V1853" s="87"/>
      <c r="W1853" s="87"/>
      <c r="X1853" s="87"/>
      <c r="Y1853" s="87"/>
      <c r="Z1853" s="87"/>
      <c r="AA1853" s="87"/>
      <c r="AB1853" s="87"/>
      <c r="AC1853" s="87"/>
      <c r="AD1853" s="87"/>
      <c r="AE1853" s="87"/>
      <c r="AF1853" s="87"/>
      <c r="AG1853" s="87"/>
      <c r="AH1853" s="87"/>
    </row>
    <row r="1854" spans="1:34" ht="15" customHeight="1" x14ac:dyDescent="0.3">
      <c r="A1854" s="87"/>
      <c r="B1854" s="87"/>
      <c r="C1854" s="87"/>
      <c r="D1854" s="87"/>
      <c r="E1854" s="87"/>
      <c r="F1854" s="87"/>
      <c r="G1854" s="87"/>
      <c r="H1854" s="87"/>
      <c r="I1854" s="87"/>
      <c r="J1854" s="87"/>
      <c r="K1854" s="87"/>
      <c r="L1854" s="87"/>
      <c r="M1854" s="87"/>
      <c r="N1854" s="87"/>
      <c r="O1854" s="87"/>
      <c r="P1854" s="87"/>
      <c r="Q1854" s="87"/>
      <c r="R1854" s="87"/>
      <c r="S1854" s="87"/>
      <c r="T1854" s="87"/>
      <c r="U1854" s="87"/>
      <c r="V1854" s="87"/>
      <c r="W1854" s="87"/>
      <c r="X1854" s="87"/>
      <c r="Y1854" s="87"/>
      <c r="Z1854" s="87"/>
      <c r="AA1854" s="87"/>
      <c r="AB1854" s="87"/>
      <c r="AC1854" s="87"/>
      <c r="AD1854" s="87"/>
      <c r="AE1854" s="87"/>
      <c r="AF1854" s="87"/>
      <c r="AG1854" s="87"/>
      <c r="AH1854" s="87"/>
    </row>
    <row r="1855" spans="1:34" ht="15" customHeight="1" x14ac:dyDescent="0.3">
      <c r="A1855" s="87"/>
      <c r="B1855" s="87"/>
      <c r="C1855" s="87"/>
      <c r="D1855" s="87"/>
      <c r="E1855" s="87"/>
      <c r="F1855" s="87"/>
      <c r="G1855" s="87"/>
      <c r="H1855" s="87"/>
      <c r="I1855" s="87"/>
      <c r="J1855" s="87"/>
      <c r="K1855" s="87"/>
      <c r="L1855" s="87"/>
      <c r="M1855" s="87"/>
      <c r="N1855" s="87"/>
      <c r="O1855" s="87"/>
      <c r="P1855" s="87"/>
      <c r="Q1855" s="87"/>
      <c r="R1855" s="87"/>
      <c r="S1855" s="87"/>
      <c r="T1855" s="87"/>
      <c r="U1855" s="87"/>
      <c r="V1855" s="87"/>
      <c r="W1855" s="87"/>
      <c r="X1855" s="87"/>
      <c r="Y1855" s="87"/>
      <c r="Z1855" s="87"/>
      <c r="AA1855" s="87"/>
      <c r="AB1855" s="87"/>
      <c r="AC1855" s="87"/>
      <c r="AD1855" s="87"/>
      <c r="AE1855" s="87"/>
      <c r="AF1855" s="87"/>
      <c r="AG1855" s="87"/>
      <c r="AH1855" s="87"/>
    </row>
    <row r="1856" spans="1:34" ht="15" customHeight="1" x14ac:dyDescent="0.3">
      <c r="A1856" s="87"/>
      <c r="B1856" s="87"/>
      <c r="C1856" s="87"/>
      <c r="D1856" s="87"/>
      <c r="E1856" s="87"/>
      <c r="F1856" s="87"/>
      <c r="G1856" s="87"/>
      <c r="H1856" s="87"/>
      <c r="I1856" s="87"/>
      <c r="J1856" s="87"/>
      <c r="K1856" s="87"/>
      <c r="L1856" s="87"/>
      <c r="M1856" s="87"/>
      <c r="N1856" s="87"/>
      <c r="O1856" s="87"/>
      <c r="P1856" s="87"/>
      <c r="Q1856" s="87"/>
      <c r="R1856" s="87"/>
      <c r="S1856" s="87"/>
      <c r="T1856" s="87"/>
      <c r="U1856" s="87"/>
      <c r="V1856" s="87"/>
      <c r="W1856" s="87"/>
      <c r="X1856" s="87"/>
      <c r="Y1856" s="87"/>
      <c r="Z1856" s="87"/>
      <c r="AA1856" s="87"/>
      <c r="AB1856" s="87"/>
      <c r="AC1856" s="87"/>
      <c r="AD1856" s="87"/>
      <c r="AE1856" s="87"/>
      <c r="AF1856" s="87"/>
      <c r="AG1856" s="87"/>
      <c r="AH1856" s="87"/>
    </row>
    <row r="1857" spans="1:34" ht="15" customHeight="1" x14ac:dyDescent="0.3">
      <c r="A1857" s="87"/>
      <c r="B1857" s="87"/>
      <c r="C1857" s="87"/>
      <c r="D1857" s="87"/>
      <c r="E1857" s="87"/>
      <c r="F1857" s="87"/>
      <c r="G1857" s="87"/>
      <c r="H1857" s="87"/>
      <c r="I1857" s="87"/>
      <c r="J1857" s="87"/>
      <c r="K1857" s="87"/>
      <c r="L1857" s="87"/>
      <c r="M1857" s="87"/>
      <c r="N1857" s="87"/>
      <c r="O1857" s="87"/>
      <c r="P1857" s="87"/>
      <c r="Q1857" s="87"/>
      <c r="R1857" s="87"/>
      <c r="S1857" s="87"/>
      <c r="T1857" s="87"/>
      <c r="U1857" s="87"/>
      <c r="V1857" s="87"/>
      <c r="W1857" s="87"/>
      <c r="X1857" s="87"/>
      <c r="Y1857" s="87"/>
      <c r="Z1857" s="87"/>
      <c r="AA1857" s="87"/>
      <c r="AB1857" s="87"/>
      <c r="AC1857" s="87"/>
      <c r="AD1857" s="87"/>
      <c r="AE1857" s="87"/>
      <c r="AF1857" s="87"/>
      <c r="AG1857" s="87"/>
      <c r="AH1857" s="87"/>
    </row>
    <row r="1858" spans="1:34" ht="15" customHeight="1" x14ac:dyDescent="0.3">
      <c r="A1858" s="87"/>
      <c r="B1858" s="87"/>
      <c r="C1858" s="87"/>
      <c r="D1858" s="87"/>
      <c r="E1858" s="87"/>
      <c r="F1858" s="87"/>
      <c r="G1858" s="87"/>
      <c r="H1858" s="87"/>
      <c r="I1858" s="87"/>
      <c r="J1858" s="87"/>
      <c r="K1858" s="87"/>
      <c r="L1858" s="87"/>
      <c r="M1858" s="87"/>
      <c r="N1858" s="87"/>
      <c r="O1858" s="87"/>
      <c r="P1858" s="87"/>
      <c r="Q1858" s="87"/>
      <c r="R1858" s="87"/>
      <c r="S1858" s="87"/>
      <c r="T1858" s="87"/>
      <c r="U1858" s="87"/>
      <c r="V1858" s="87"/>
      <c r="W1858" s="87"/>
      <c r="X1858" s="87"/>
      <c r="Y1858" s="87"/>
      <c r="Z1858" s="87"/>
      <c r="AA1858" s="87"/>
      <c r="AB1858" s="87"/>
      <c r="AC1858" s="87"/>
      <c r="AD1858" s="87"/>
      <c r="AE1858" s="87"/>
      <c r="AF1858" s="87"/>
      <c r="AG1858" s="87"/>
      <c r="AH1858" s="87"/>
    </row>
    <row r="1859" spans="1:34" ht="15" customHeight="1" x14ac:dyDescent="0.3">
      <c r="A1859" s="87"/>
      <c r="B1859" s="87"/>
      <c r="C1859" s="87"/>
      <c r="D1859" s="87"/>
      <c r="E1859" s="87"/>
      <c r="F1859" s="87"/>
      <c r="G1859" s="87"/>
      <c r="H1859" s="87"/>
      <c r="I1859" s="87"/>
      <c r="J1859" s="87"/>
      <c r="K1859" s="87"/>
      <c r="L1859" s="87"/>
      <c r="M1859" s="87"/>
      <c r="N1859" s="87"/>
      <c r="O1859" s="87"/>
      <c r="P1859" s="87"/>
      <c r="Q1859" s="87"/>
      <c r="R1859" s="87"/>
      <c r="S1859" s="87"/>
      <c r="T1859" s="87"/>
      <c r="U1859" s="87"/>
      <c r="V1859" s="87"/>
      <c r="W1859" s="87"/>
      <c r="X1859" s="87"/>
      <c r="Y1859" s="87"/>
      <c r="Z1859" s="87"/>
      <c r="AA1859" s="87"/>
      <c r="AB1859" s="87"/>
      <c r="AC1859" s="87"/>
      <c r="AD1859" s="87"/>
      <c r="AE1859" s="87"/>
      <c r="AF1859" s="87"/>
      <c r="AG1859" s="87"/>
      <c r="AH1859" s="87"/>
    </row>
    <row r="1860" spans="1:34" ht="15" customHeight="1" x14ac:dyDescent="0.3">
      <c r="A1860" s="87"/>
      <c r="B1860" s="87"/>
      <c r="C1860" s="87"/>
      <c r="D1860" s="87"/>
      <c r="E1860" s="87"/>
      <c r="F1860" s="87"/>
      <c r="G1860" s="87"/>
      <c r="H1860" s="87"/>
      <c r="I1860" s="87"/>
      <c r="J1860" s="87"/>
      <c r="K1860" s="87"/>
      <c r="L1860" s="87"/>
      <c r="M1860" s="87"/>
      <c r="N1860" s="87"/>
      <c r="O1860" s="87"/>
      <c r="P1860" s="87"/>
      <c r="Q1860" s="87"/>
      <c r="R1860" s="87"/>
      <c r="S1860" s="87"/>
      <c r="T1860" s="87"/>
      <c r="U1860" s="87"/>
      <c r="V1860" s="87"/>
      <c r="W1860" s="87"/>
      <c r="X1860" s="87"/>
      <c r="Y1860" s="87"/>
      <c r="Z1860" s="87"/>
      <c r="AA1860" s="87"/>
      <c r="AB1860" s="87"/>
      <c r="AC1860" s="87"/>
      <c r="AD1860" s="87"/>
      <c r="AE1860" s="87"/>
      <c r="AF1860" s="87"/>
      <c r="AG1860" s="87"/>
      <c r="AH1860" s="87"/>
    </row>
    <row r="1861" spans="1:34" ht="15" customHeight="1" x14ac:dyDescent="0.3">
      <c r="A1861" s="87"/>
      <c r="B1861" s="87"/>
      <c r="C1861" s="87"/>
      <c r="D1861" s="87"/>
      <c r="E1861" s="87"/>
      <c r="F1861" s="87"/>
      <c r="G1861" s="87"/>
      <c r="H1861" s="87"/>
      <c r="I1861" s="87"/>
      <c r="J1861" s="87"/>
      <c r="K1861" s="87"/>
      <c r="L1861" s="87"/>
      <c r="M1861" s="87"/>
      <c r="N1861" s="87"/>
      <c r="O1861" s="87"/>
      <c r="P1861" s="87"/>
      <c r="Q1861" s="87"/>
      <c r="R1861" s="87"/>
      <c r="S1861" s="87"/>
      <c r="T1861" s="87"/>
      <c r="U1861" s="87"/>
      <c r="V1861" s="87"/>
      <c r="W1861" s="87"/>
      <c r="X1861" s="87"/>
      <c r="Y1861" s="87"/>
      <c r="Z1861" s="87"/>
      <c r="AA1861" s="87"/>
      <c r="AB1861" s="87"/>
      <c r="AC1861" s="87"/>
      <c r="AD1861" s="87"/>
      <c r="AE1861" s="87"/>
      <c r="AF1861" s="87"/>
      <c r="AG1861" s="87"/>
      <c r="AH1861" s="87"/>
    </row>
    <row r="1862" spans="1:34" ht="15" customHeight="1" x14ac:dyDescent="0.3">
      <c r="A1862" s="87"/>
      <c r="B1862" s="87"/>
      <c r="C1862" s="87"/>
      <c r="D1862" s="87"/>
      <c r="E1862" s="87"/>
      <c r="F1862" s="87"/>
      <c r="G1862" s="87"/>
      <c r="H1862" s="87"/>
      <c r="I1862" s="87"/>
      <c r="J1862" s="87"/>
      <c r="K1862" s="87"/>
      <c r="L1862" s="87"/>
      <c r="M1862" s="87"/>
      <c r="N1862" s="87"/>
      <c r="O1862" s="87"/>
      <c r="P1862" s="87"/>
      <c r="Q1862" s="87"/>
      <c r="R1862" s="87"/>
      <c r="S1862" s="87"/>
      <c r="T1862" s="87"/>
      <c r="U1862" s="87"/>
      <c r="V1862" s="87"/>
      <c r="W1862" s="87"/>
      <c r="X1862" s="87"/>
      <c r="Y1862" s="87"/>
      <c r="Z1862" s="87"/>
      <c r="AA1862" s="87"/>
      <c r="AB1862" s="87"/>
      <c r="AC1862" s="87"/>
      <c r="AD1862" s="87"/>
      <c r="AE1862" s="87"/>
      <c r="AF1862" s="87"/>
      <c r="AG1862" s="87"/>
      <c r="AH1862" s="87"/>
    </row>
    <row r="1863" spans="1:34" ht="15" customHeight="1" x14ac:dyDescent="0.3">
      <c r="A1863" s="87"/>
      <c r="B1863" s="87"/>
      <c r="C1863" s="87"/>
      <c r="D1863" s="87"/>
      <c r="E1863" s="87"/>
      <c r="F1863" s="87"/>
      <c r="G1863" s="87"/>
      <c r="H1863" s="87"/>
      <c r="I1863" s="87"/>
      <c r="J1863" s="87"/>
      <c r="K1863" s="87"/>
      <c r="L1863" s="87"/>
      <c r="M1863" s="87"/>
      <c r="N1863" s="87"/>
      <c r="O1863" s="87"/>
      <c r="P1863" s="87"/>
      <c r="Q1863" s="87"/>
      <c r="R1863" s="87"/>
      <c r="S1863" s="87"/>
      <c r="T1863" s="87"/>
      <c r="U1863" s="87"/>
      <c r="V1863" s="87"/>
      <c r="W1863" s="87"/>
      <c r="X1863" s="87"/>
      <c r="Y1863" s="87"/>
      <c r="Z1863" s="87"/>
      <c r="AA1863" s="87"/>
      <c r="AB1863" s="87"/>
      <c r="AC1863" s="87"/>
      <c r="AD1863" s="87"/>
      <c r="AE1863" s="87"/>
      <c r="AF1863" s="87"/>
      <c r="AG1863" s="87"/>
      <c r="AH1863" s="87"/>
    </row>
    <row r="1864" spans="1:34" ht="15" customHeight="1" x14ac:dyDescent="0.3">
      <c r="A1864" s="87"/>
      <c r="B1864" s="87"/>
      <c r="C1864" s="87"/>
      <c r="D1864" s="87"/>
      <c r="E1864" s="87"/>
      <c r="F1864" s="87"/>
      <c r="G1864" s="87"/>
      <c r="H1864" s="87"/>
      <c r="I1864" s="87"/>
      <c r="J1864" s="87"/>
      <c r="K1864" s="87"/>
      <c r="L1864" s="87"/>
      <c r="M1864" s="87"/>
      <c r="N1864" s="87"/>
      <c r="O1864" s="87"/>
      <c r="P1864" s="87"/>
      <c r="Q1864" s="87"/>
      <c r="R1864" s="87"/>
      <c r="S1864" s="87"/>
      <c r="T1864" s="87"/>
      <c r="U1864" s="87"/>
      <c r="V1864" s="87"/>
      <c r="W1864" s="87"/>
      <c r="X1864" s="87"/>
      <c r="Y1864" s="87"/>
      <c r="Z1864" s="87"/>
      <c r="AA1864" s="87"/>
      <c r="AB1864" s="87"/>
      <c r="AC1864" s="87"/>
      <c r="AD1864" s="87"/>
      <c r="AE1864" s="87"/>
      <c r="AF1864" s="87"/>
      <c r="AG1864" s="87"/>
      <c r="AH1864" s="87"/>
    </row>
    <row r="1865" spans="1:34" ht="15" customHeight="1" x14ac:dyDescent="0.3">
      <c r="A1865" s="87"/>
      <c r="B1865" s="87"/>
      <c r="C1865" s="87"/>
      <c r="D1865" s="87"/>
      <c r="E1865" s="87"/>
      <c r="F1865" s="87"/>
      <c r="G1865" s="87"/>
      <c r="H1865" s="87"/>
      <c r="I1865" s="87"/>
      <c r="J1865" s="87"/>
      <c r="K1865" s="87"/>
      <c r="L1865" s="87"/>
      <c r="M1865" s="87"/>
      <c r="N1865" s="87"/>
      <c r="O1865" s="87"/>
      <c r="P1865" s="87"/>
      <c r="Q1865" s="87"/>
      <c r="R1865" s="87"/>
      <c r="S1865" s="87"/>
      <c r="T1865" s="87"/>
      <c r="U1865" s="87"/>
      <c r="V1865" s="87"/>
      <c r="W1865" s="87"/>
      <c r="X1865" s="87"/>
      <c r="Y1865" s="87"/>
      <c r="Z1865" s="87"/>
      <c r="AA1865" s="87"/>
      <c r="AB1865" s="87"/>
      <c r="AC1865" s="87"/>
      <c r="AD1865" s="87"/>
      <c r="AE1865" s="87"/>
      <c r="AF1865" s="87"/>
      <c r="AG1865" s="87"/>
      <c r="AH1865" s="87"/>
    </row>
    <row r="1866" spans="1:34" ht="15" customHeight="1" x14ac:dyDescent="0.3">
      <c r="A1866" s="87"/>
      <c r="B1866" s="87"/>
      <c r="C1866" s="87"/>
      <c r="D1866" s="87"/>
      <c r="E1866" s="87"/>
      <c r="F1866" s="87"/>
      <c r="G1866" s="87"/>
      <c r="H1866" s="87"/>
      <c r="I1866" s="87"/>
      <c r="J1866" s="87"/>
      <c r="K1866" s="87"/>
      <c r="L1866" s="87"/>
      <c r="M1866" s="87"/>
      <c r="N1866" s="87"/>
      <c r="O1866" s="87"/>
      <c r="P1866" s="87"/>
      <c r="Q1866" s="87"/>
      <c r="R1866" s="87"/>
      <c r="S1866" s="87"/>
      <c r="T1866" s="87"/>
      <c r="U1866" s="87"/>
      <c r="V1866" s="87"/>
      <c r="W1866" s="87"/>
      <c r="X1866" s="87"/>
      <c r="Y1866" s="87"/>
      <c r="Z1866" s="87"/>
      <c r="AA1866" s="87"/>
      <c r="AB1866" s="87"/>
      <c r="AC1866" s="87"/>
      <c r="AD1866" s="87"/>
      <c r="AE1866" s="87"/>
      <c r="AF1866" s="87"/>
      <c r="AG1866" s="87"/>
      <c r="AH1866" s="87"/>
    </row>
    <row r="1867" spans="1:34" ht="15" customHeight="1" x14ac:dyDescent="0.3">
      <c r="A1867" s="87"/>
      <c r="B1867" s="87"/>
      <c r="C1867" s="87"/>
      <c r="D1867" s="87"/>
      <c r="E1867" s="87"/>
      <c r="F1867" s="87"/>
      <c r="G1867" s="87"/>
      <c r="H1867" s="87"/>
      <c r="I1867" s="87"/>
      <c r="J1867" s="87"/>
      <c r="K1867" s="87"/>
      <c r="L1867" s="87"/>
      <c r="M1867" s="87"/>
      <c r="N1867" s="87"/>
      <c r="O1867" s="87"/>
      <c r="P1867" s="87"/>
      <c r="Q1867" s="87"/>
      <c r="R1867" s="87"/>
      <c r="S1867" s="87"/>
      <c r="T1867" s="87"/>
      <c r="U1867" s="87"/>
      <c r="V1867" s="87"/>
      <c r="W1867" s="87"/>
      <c r="X1867" s="87"/>
      <c r="Y1867" s="87"/>
      <c r="Z1867" s="87"/>
      <c r="AA1867" s="87"/>
      <c r="AB1867" s="87"/>
      <c r="AC1867" s="87"/>
      <c r="AD1867" s="87"/>
      <c r="AE1867" s="87"/>
      <c r="AF1867" s="87"/>
      <c r="AG1867" s="87"/>
      <c r="AH1867" s="87"/>
    </row>
    <row r="1868" spans="1:34" ht="15" customHeight="1" x14ac:dyDescent="0.3">
      <c r="A1868" s="87"/>
      <c r="B1868" s="87"/>
      <c r="C1868" s="87"/>
      <c r="D1868" s="87"/>
      <c r="E1868" s="87"/>
      <c r="F1868" s="87"/>
      <c r="G1868" s="87"/>
      <c r="H1868" s="87"/>
      <c r="I1868" s="87"/>
      <c r="J1868" s="87"/>
      <c r="K1868" s="87"/>
      <c r="L1868" s="87"/>
      <c r="M1868" s="87"/>
      <c r="N1868" s="87"/>
      <c r="O1868" s="87"/>
      <c r="P1868" s="87"/>
      <c r="Q1868" s="87"/>
      <c r="R1868" s="87"/>
      <c r="S1868" s="87"/>
      <c r="T1868" s="87"/>
      <c r="U1868" s="87"/>
      <c r="V1868" s="87"/>
      <c r="W1868" s="87"/>
      <c r="X1868" s="87"/>
      <c r="Y1868" s="87"/>
      <c r="Z1868" s="87"/>
      <c r="AA1868" s="87"/>
      <c r="AB1868" s="87"/>
      <c r="AC1868" s="87"/>
      <c r="AD1868" s="87"/>
      <c r="AE1868" s="87"/>
      <c r="AF1868" s="87"/>
      <c r="AG1868" s="87"/>
      <c r="AH1868" s="87"/>
    </row>
    <row r="1869" spans="1:34" ht="15" customHeight="1" x14ac:dyDescent="0.3">
      <c r="A1869" s="87"/>
      <c r="B1869" s="87"/>
      <c r="C1869" s="87"/>
      <c r="D1869" s="87"/>
      <c r="E1869" s="87"/>
      <c r="F1869" s="87"/>
      <c r="G1869" s="87"/>
      <c r="H1869" s="87"/>
      <c r="I1869" s="87"/>
      <c r="J1869" s="87"/>
      <c r="K1869" s="87"/>
      <c r="L1869" s="87"/>
      <c r="M1869" s="87"/>
      <c r="N1869" s="87"/>
      <c r="O1869" s="87"/>
      <c r="P1869" s="87"/>
      <c r="Q1869" s="87"/>
      <c r="R1869" s="87"/>
      <c r="S1869" s="87"/>
      <c r="T1869" s="87"/>
      <c r="U1869" s="87"/>
      <c r="V1869" s="87"/>
      <c r="W1869" s="87"/>
      <c r="X1869" s="87"/>
      <c r="Y1869" s="87"/>
      <c r="Z1869" s="87"/>
      <c r="AA1869" s="87"/>
      <c r="AB1869" s="87"/>
      <c r="AC1869" s="87"/>
      <c r="AD1869" s="87"/>
      <c r="AE1869" s="87"/>
      <c r="AF1869" s="87"/>
      <c r="AG1869" s="87"/>
      <c r="AH1869" s="87"/>
    </row>
    <row r="1870" spans="1:34" ht="15" customHeight="1" x14ac:dyDescent="0.3">
      <c r="A1870" s="87"/>
      <c r="B1870" s="87"/>
      <c r="C1870" s="87"/>
      <c r="D1870" s="87"/>
      <c r="E1870" s="87"/>
      <c r="F1870" s="87"/>
      <c r="G1870" s="87"/>
      <c r="H1870" s="87"/>
      <c r="I1870" s="87"/>
      <c r="J1870" s="87"/>
      <c r="K1870" s="87"/>
      <c r="L1870" s="87"/>
      <c r="M1870" s="87"/>
      <c r="N1870" s="87"/>
      <c r="O1870" s="87"/>
      <c r="P1870" s="87"/>
      <c r="Q1870" s="87"/>
      <c r="R1870" s="87"/>
      <c r="S1870" s="87"/>
      <c r="T1870" s="87"/>
      <c r="U1870" s="87"/>
      <c r="V1870" s="87"/>
      <c r="W1870" s="87"/>
      <c r="X1870" s="87"/>
      <c r="Y1870" s="87"/>
      <c r="Z1870" s="87"/>
      <c r="AA1870" s="87"/>
      <c r="AB1870" s="87"/>
      <c r="AC1870" s="87"/>
      <c r="AD1870" s="87"/>
      <c r="AE1870" s="87"/>
      <c r="AF1870" s="87"/>
      <c r="AG1870" s="87"/>
      <c r="AH1870" s="87"/>
    </row>
    <row r="1871" spans="1:34" ht="15" customHeight="1" x14ac:dyDescent="0.3">
      <c r="A1871" s="87"/>
      <c r="B1871" s="87"/>
      <c r="C1871" s="87"/>
      <c r="D1871" s="87"/>
      <c r="E1871" s="87"/>
      <c r="F1871" s="87"/>
      <c r="G1871" s="87"/>
      <c r="H1871" s="87"/>
      <c r="I1871" s="87"/>
      <c r="J1871" s="87"/>
      <c r="K1871" s="87"/>
      <c r="L1871" s="87"/>
      <c r="M1871" s="87"/>
      <c r="N1871" s="87"/>
      <c r="O1871" s="87"/>
      <c r="P1871" s="87"/>
      <c r="Q1871" s="87"/>
      <c r="R1871" s="87"/>
      <c r="S1871" s="87"/>
      <c r="T1871" s="87"/>
      <c r="U1871" s="87"/>
      <c r="V1871" s="87"/>
      <c r="W1871" s="87"/>
      <c r="X1871" s="87"/>
      <c r="Y1871" s="87"/>
      <c r="Z1871" s="87"/>
      <c r="AA1871" s="87"/>
      <c r="AB1871" s="87"/>
      <c r="AC1871" s="87"/>
      <c r="AD1871" s="87"/>
      <c r="AE1871" s="87"/>
      <c r="AF1871" s="87"/>
      <c r="AG1871" s="87"/>
      <c r="AH1871" s="87"/>
    </row>
    <row r="1872" spans="1:34" ht="15" customHeight="1" x14ac:dyDescent="0.3">
      <c r="A1872" s="87"/>
      <c r="B1872" s="87"/>
      <c r="C1872" s="87"/>
      <c r="D1872" s="87"/>
      <c r="E1872" s="87"/>
      <c r="F1872" s="87"/>
      <c r="G1872" s="87"/>
      <c r="H1872" s="87"/>
      <c r="I1872" s="87"/>
      <c r="J1872" s="87"/>
      <c r="K1872" s="87"/>
      <c r="L1872" s="87"/>
      <c r="M1872" s="87"/>
      <c r="N1872" s="87"/>
      <c r="O1872" s="87"/>
      <c r="P1872" s="87"/>
      <c r="Q1872" s="87"/>
      <c r="R1872" s="87"/>
      <c r="S1872" s="87"/>
      <c r="T1872" s="87"/>
      <c r="U1872" s="87"/>
      <c r="V1872" s="87"/>
      <c r="W1872" s="87"/>
      <c r="X1872" s="87"/>
      <c r="Y1872" s="87"/>
      <c r="Z1872" s="87"/>
      <c r="AA1872" s="87"/>
      <c r="AB1872" s="87"/>
      <c r="AC1872" s="87"/>
      <c r="AD1872" s="87"/>
      <c r="AE1872" s="87"/>
      <c r="AF1872" s="87"/>
      <c r="AG1872" s="87"/>
      <c r="AH1872" s="87"/>
    </row>
    <row r="1873" spans="1:34" ht="15" customHeight="1" x14ac:dyDescent="0.3">
      <c r="A1873" s="87"/>
      <c r="B1873" s="87"/>
      <c r="C1873" s="87"/>
      <c r="D1873" s="87"/>
      <c r="E1873" s="87"/>
      <c r="F1873" s="87"/>
      <c r="G1873" s="87"/>
      <c r="H1873" s="87"/>
      <c r="I1873" s="87"/>
      <c r="J1873" s="87"/>
      <c r="K1873" s="87"/>
      <c r="L1873" s="87"/>
      <c r="M1873" s="87"/>
      <c r="N1873" s="87"/>
      <c r="O1873" s="87"/>
      <c r="P1873" s="87"/>
      <c r="Q1873" s="87"/>
      <c r="R1873" s="87"/>
      <c r="S1873" s="87"/>
      <c r="T1873" s="87"/>
      <c r="U1873" s="87"/>
      <c r="V1873" s="87"/>
      <c r="W1873" s="87"/>
      <c r="X1873" s="87"/>
      <c r="Y1873" s="87"/>
      <c r="Z1873" s="87"/>
      <c r="AA1873" s="87"/>
      <c r="AB1873" s="87"/>
      <c r="AC1873" s="87"/>
      <c r="AD1873" s="87"/>
      <c r="AE1873" s="87"/>
      <c r="AF1873" s="87"/>
      <c r="AG1873" s="87"/>
      <c r="AH1873" s="87"/>
    </row>
    <row r="1874" spans="1:34" ht="15" customHeight="1" x14ac:dyDescent="0.3">
      <c r="A1874" s="87"/>
      <c r="B1874" s="87"/>
      <c r="C1874" s="87"/>
      <c r="D1874" s="87"/>
      <c r="E1874" s="87"/>
      <c r="F1874" s="87"/>
      <c r="G1874" s="87"/>
      <c r="H1874" s="87"/>
      <c r="I1874" s="87"/>
      <c r="J1874" s="87"/>
      <c r="K1874" s="87"/>
      <c r="L1874" s="87"/>
      <c r="M1874" s="87"/>
      <c r="N1874" s="87"/>
      <c r="O1874" s="87"/>
      <c r="P1874" s="87"/>
      <c r="Q1874" s="87"/>
      <c r="R1874" s="87"/>
      <c r="S1874" s="87"/>
      <c r="T1874" s="87"/>
      <c r="U1874" s="87"/>
      <c r="V1874" s="87"/>
      <c r="W1874" s="87"/>
      <c r="X1874" s="87"/>
      <c r="Y1874" s="87"/>
      <c r="Z1874" s="87"/>
      <c r="AA1874" s="87"/>
      <c r="AB1874" s="87"/>
      <c r="AC1874" s="87"/>
      <c r="AD1874" s="87"/>
      <c r="AE1874" s="87"/>
      <c r="AF1874" s="87"/>
      <c r="AG1874" s="87"/>
      <c r="AH1874" s="87"/>
    </row>
    <row r="1875" spans="1:34" ht="15" customHeight="1" x14ac:dyDescent="0.3">
      <c r="A1875" s="87"/>
      <c r="B1875" s="87"/>
      <c r="C1875" s="87"/>
      <c r="D1875" s="87"/>
      <c r="E1875" s="87"/>
      <c r="F1875" s="87"/>
      <c r="G1875" s="87"/>
      <c r="H1875" s="87"/>
      <c r="I1875" s="87"/>
      <c r="J1875" s="87"/>
      <c r="K1875" s="87"/>
      <c r="L1875" s="87"/>
      <c r="M1875" s="87"/>
      <c r="N1875" s="87"/>
      <c r="O1875" s="87"/>
      <c r="P1875" s="87"/>
      <c r="Q1875" s="87"/>
      <c r="R1875" s="87"/>
      <c r="S1875" s="87"/>
      <c r="T1875" s="87"/>
      <c r="U1875" s="87"/>
      <c r="V1875" s="87"/>
      <c r="W1875" s="87"/>
      <c r="X1875" s="87"/>
      <c r="Y1875" s="87"/>
      <c r="Z1875" s="87"/>
      <c r="AA1875" s="87"/>
      <c r="AB1875" s="87"/>
      <c r="AC1875" s="87"/>
      <c r="AD1875" s="87"/>
      <c r="AE1875" s="87"/>
      <c r="AF1875" s="87"/>
      <c r="AG1875" s="87"/>
      <c r="AH1875" s="87"/>
    </row>
    <row r="1876" spans="1:34" ht="15" customHeight="1" x14ac:dyDescent="0.3">
      <c r="A1876" s="87"/>
      <c r="B1876" s="87"/>
      <c r="C1876" s="87"/>
      <c r="D1876" s="87"/>
      <c r="E1876" s="87"/>
      <c r="F1876" s="87"/>
      <c r="G1876" s="87"/>
      <c r="H1876" s="87"/>
      <c r="I1876" s="87"/>
      <c r="J1876" s="87"/>
      <c r="K1876" s="87"/>
      <c r="L1876" s="87"/>
      <c r="M1876" s="87"/>
      <c r="N1876" s="87"/>
      <c r="O1876" s="87"/>
      <c r="P1876" s="87"/>
      <c r="Q1876" s="87"/>
      <c r="R1876" s="87"/>
      <c r="S1876" s="87"/>
      <c r="T1876" s="87"/>
      <c r="U1876" s="87"/>
      <c r="V1876" s="87"/>
      <c r="W1876" s="87"/>
      <c r="X1876" s="87"/>
      <c r="Y1876" s="87"/>
      <c r="Z1876" s="87"/>
      <c r="AA1876" s="87"/>
      <c r="AB1876" s="87"/>
      <c r="AC1876" s="87"/>
      <c r="AD1876" s="87"/>
      <c r="AE1876" s="87"/>
      <c r="AF1876" s="87"/>
      <c r="AG1876" s="87"/>
      <c r="AH1876" s="87"/>
    </row>
    <row r="1877" spans="1:34" ht="15" customHeight="1" x14ac:dyDescent="0.3">
      <c r="A1877" s="87"/>
      <c r="B1877" s="87"/>
      <c r="C1877" s="87"/>
      <c r="D1877" s="87"/>
      <c r="E1877" s="87"/>
      <c r="F1877" s="87"/>
      <c r="G1877" s="87"/>
      <c r="H1877" s="87"/>
      <c r="I1877" s="87"/>
      <c r="J1877" s="87"/>
      <c r="K1877" s="87"/>
      <c r="L1877" s="87"/>
      <c r="M1877" s="87"/>
      <c r="N1877" s="87"/>
      <c r="O1877" s="87"/>
      <c r="P1877" s="87"/>
      <c r="Q1877" s="87"/>
      <c r="R1877" s="87"/>
      <c r="S1877" s="87"/>
      <c r="T1877" s="87"/>
      <c r="U1877" s="87"/>
      <c r="V1877" s="87"/>
      <c r="W1877" s="87"/>
      <c r="X1877" s="87"/>
      <c r="Y1877" s="87"/>
      <c r="Z1877" s="87"/>
      <c r="AA1877" s="87"/>
      <c r="AB1877" s="87"/>
      <c r="AC1877" s="87"/>
      <c r="AD1877" s="87"/>
      <c r="AE1877" s="87"/>
      <c r="AF1877" s="87"/>
      <c r="AG1877" s="87"/>
      <c r="AH1877" s="87"/>
    </row>
    <row r="1878" spans="1:34" ht="15" customHeight="1" x14ac:dyDescent="0.3">
      <c r="A1878" s="87"/>
      <c r="B1878" s="87"/>
      <c r="C1878" s="87"/>
      <c r="D1878" s="87"/>
      <c r="E1878" s="87"/>
      <c r="F1878" s="87"/>
      <c r="G1878" s="87"/>
      <c r="H1878" s="87"/>
      <c r="I1878" s="87"/>
      <c r="J1878" s="87"/>
      <c r="K1878" s="87"/>
      <c r="L1878" s="87"/>
      <c r="M1878" s="87"/>
      <c r="N1878" s="87"/>
      <c r="O1878" s="87"/>
      <c r="P1878" s="87"/>
      <c r="Q1878" s="87"/>
      <c r="R1878" s="87"/>
      <c r="S1878" s="87"/>
      <c r="T1878" s="87"/>
      <c r="U1878" s="87"/>
      <c r="V1878" s="87"/>
      <c r="W1878" s="87"/>
      <c r="X1878" s="87"/>
      <c r="Y1878" s="87"/>
      <c r="Z1878" s="87"/>
      <c r="AA1878" s="87"/>
      <c r="AB1878" s="87"/>
      <c r="AC1878" s="87"/>
      <c r="AD1878" s="87"/>
      <c r="AE1878" s="87"/>
      <c r="AF1878" s="87"/>
      <c r="AG1878" s="87"/>
      <c r="AH1878" s="87"/>
    </row>
    <row r="1879" spans="1:34" ht="15" customHeight="1" x14ac:dyDescent="0.3">
      <c r="A1879" s="87"/>
      <c r="B1879" s="87"/>
      <c r="C1879" s="87"/>
      <c r="D1879" s="87"/>
      <c r="E1879" s="87"/>
      <c r="F1879" s="87"/>
      <c r="G1879" s="87"/>
      <c r="H1879" s="87"/>
      <c r="I1879" s="87"/>
      <c r="J1879" s="87"/>
      <c r="K1879" s="87"/>
      <c r="L1879" s="87"/>
      <c r="M1879" s="87"/>
      <c r="N1879" s="87"/>
      <c r="O1879" s="87"/>
      <c r="P1879" s="87"/>
      <c r="Q1879" s="87"/>
      <c r="R1879" s="87"/>
      <c r="S1879" s="87"/>
      <c r="T1879" s="87"/>
      <c r="U1879" s="87"/>
      <c r="V1879" s="87"/>
      <c r="W1879" s="87"/>
      <c r="X1879" s="87"/>
      <c r="Y1879" s="87"/>
      <c r="Z1879" s="87"/>
      <c r="AA1879" s="87"/>
      <c r="AB1879" s="87"/>
      <c r="AC1879" s="87"/>
      <c r="AD1879" s="87"/>
      <c r="AE1879" s="87"/>
      <c r="AF1879" s="87"/>
      <c r="AG1879" s="87"/>
      <c r="AH1879" s="87"/>
    </row>
    <row r="1880" spans="1:34" ht="15" customHeight="1" x14ac:dyDescent="0.3">
      <c r="A1880" s="87"/>
      <c r="B1880" s="87"/>
      <c r="C1880" s="87"/>
      <c r="D1880" s="87"/>
      <c r="E1880" s="87"/>
      <c r="F1880" s="87"/>
      <c r="G1880" s="87"/>
      <c r="H1880" s="87"/>
      <c r="I1880" s="87"/>
      <c r="J1880" s="87"/>
      <c r="K1880" s="87"/>
      <c r="L1880" s="87"/>
      <c r="M1880" s="87"/>
      <c r="N1880" s="87"/>
      <c r="O1880" s="87"/>
      <c r="P1880" s="87"/>
      <c r="Q1880" s="87"/>
      <c r="R1880" s="87"/>
      <c r="S1880" s="87"/>
      <c r="T1880" s="87"/>
      <c r="U1880" s="87"/>
      <c r="V1880" s="87"/>
      <c r="W1880" s="87"/>
      <c r="X1880" s="87"/>
      <c r="Y1880" s="87"/>
      <c r="Z1880" s="87"/>
      <c r="AA1880" s="87"/>
      <c r="AB1880" s="87"/>
      <c r="AC1880" s="87"/>
      <c r="AD1880" s="87"/>
      <c r="AE1880" s="87"/>
      <c r="AF1880" s="87"/>
      <c r="AG1880" s="87"/>
      <c r="AH1880" s="87"/>
    </row>
    <row r="1881" spans="1:34" ht="15" customHeight="1" x14ac:dyDescent="0.3">
      <c r="A1881" s="87"/>
      <c r="B1881" s="87"/>
      <c r="C1881" s="87"/>
      <c r="D1881" s="87"/>
      <c r="E1881" s="87"/>
      <c r="F1881" s="87"/>
      <c r="G1881" s="87"/>
      <c r="H1881" s="87"/>
      <c r="I1881" s="87"/>
      <c r="J1881" s="87"/>
      <c r="K1881" s="87"/>
      <c r="L1881" s="87"/>
      <c r="M1881" s="87"/>
      <c r="N1881" s="87"/>
      <c r="O1881" s="87"/>
      <c r="P1881" s="87"/>
      <c r="Q1881" s="87"/>
      <c r="R1881" s="87"/>
      <c r="S1881" s="87"/>
      <c r="T1881" s="87"/>
      <c r="U1881" s="87"/>
      <c r="V1881" s="87"/>
      <c r="W1881" s="87"/>
      <c r="X1881" s="87"/>
      <c r="Y1881" s="87"/>
      <c r="Z1881" s="87"/>
      <c r="AA1881" s="87"/>
      <c r="AB1881" s="87"/>
      <c r="AC1881" s="87"/>
      <c r="AD1881" s="87"/>
      <c r="AE1881" s="87"/>
      <c r="AF1881" s="87"/>
      <c r="AG1881" s="87"/>
      <c r="AH1881" s="87"/>
    </row>
    <row r="1882" spans="1:34" ht="15" customHeight="1" x14ac:dyDescent="0.3">
      <c r="A1882" s="87"/>
      <c r="B1882" s="87"/>
      <c r="C1882" s="87"/>
      <c r="D1882" s="87"/>
      <c r="E1882" s="87"/>
      <c r="F1882" s="87"/>
      <c r="G1882" s="87"/>
      <c r="H1882" s="87"/>
      <c r="I1882" s="87"/>
      <c r="J1882" s="87"/>
      <c r="K1882" s="87"/>
      <c r="L1882" s="87"/>
      <c r="M1882" s="87"/>
      <c r="N1882" s="87"/>
      <c r="O1882" s="87"/>
      <c r="P1882" s="87"/>
      <c r="Q1882" s="87"/>
      <c r="R1882" s="87"/>
      <c r="S1882" s="87"/>
      <c r="T1882" s="87"/>
      <c r="U1882" s="87"/>
      <c r="V1882" s="87"/>
      <c r="W1882" s="87"/>
      <c r="X1882" s="87"/>
      <c r="Y1882" s="87"/>
      <c r="Z1882" s="87"/>
      <c r="AA1882" s="87"/>
      <c r="AB1882" s="87"/>
      <c r="AC1882" s="87"/>
      <c r="AD1882" s="87"/>
      <c r="AE1882" s="87"/>
      <c r="AF1882" s="87"/>
      <c r="AG1882" s="87"/>
      <c r="AH1882" s="87"/>
    </row>
    <row r="1883" spans="1:34" ht="15" customHeight="1" x14ac:dyDescent="0.3">
      <c r="A1883" s="87"/>
      <c r="B1883" s="87"/>
      <c r="C1883" s="87"/>
      <c r="D1883" s="87"/>
      <c r="E1883" s="87"/>
      <c r="F1883" s="87"/>
      <c r="G1883" s="87"/>
      <c r="H1883" s="87"/>
      <c r="I1883" s="87"/>
      <c r="J1883" s="87"/>
      <c r="K1883" s="87"/>
      <c r="L1883" s="87"/>
      <c r="M1883" s="87"/>
      <c r="N1883" s="87"/>
      <c r="O1883" s="87"/>
      <c r="P1883" s="87"/>
      <c r="Q1883" s="87"/>
      <c r="R1883" s="87"/>
      <c r="S1883" s="87"/>
      <c r="T1883" s="87"/>
      <c r="U1883" s="87"/>
      <c r="V1883" s="87"/>
      <c r="W1883" s="87"/>
      <c r="X1883" s="87"/>
      <c r="Y1883" s="87"/>
      <c r="Z1883" s="87"/>
      <c r="AA1883" s="87"/>
      <c r="AB1883" s="87"/>
      <c r="AC1883" s="87"/>
      <c r="AD1883" s="87"/>
      <c r="AE1883" s="87"/>
      <c r="AF1883" s="87"/>
      <c r="AG1883" s="87"/>
      <c r="AH1883" s="87"/>
    </row>
    <row r="1884" spans="1:34" ht="15" customHeight="1" x14ac:dyDescent="0.3">
      <c r="A1884" s="87"/>
      <c r="B1884" s="87"/>
      <c r="C1884" s="87"/>
      <c r="D1884" s="87"/>
      <c r="E1884" s="87"/>
      <c r="F1884" s="87"/>
      <c r="G1884" s="87"/>
      <c r="H1884" s="87"/>
      <c r="I1884" s="87"/>
      <c r="J1884" s="87"/>
      <c r="K1884" s="87"/>
      <c r="L1884" s="87"/>
      <c r="M1884" s="87"/>
      <c r="N1884" s="87"/>
      <c r="O1884" s="87"/>
      <c r="P1884" s="87"/>
      <c r="Q1884" s="87"/>
      <c r="R1884" s="87"/>
      <c r="S1884" s="87"/>
      <c r="T1884" s="87"/>
      <c r="U1884" s="87"/>
      <c r="V1884" s="87"/>
      <c r="W1884" s="87"/>
      <c r="X1884" s="87"/>
      <c r="Y1884" s="87"/>
      <c r="Z1884" s="87"/>
      <c r="AA1884" s="87"/>
      <c r="AB1884" s="87"/>
      <c r="AC1884" s="87"/>
      <c r="AD1884" s="87"/>
      <c r="AE1884" s="87"/>
      <c r="AF1884" s="87"/>
      <c r="AG1884" s="87"/>
      <c r="AH1884" s="87"/>
    </row>
    <row r="1885" spans="1:34" ht="15" customHeight="1" x14ac:dyDescent="0.3">
      <c r="A1885" s="87"/>
      <c r="B1885" s="87"/>
      <c r="C1885" s="87"/>
      <c r="D1885" s="87"/>
      <c r="E1885" s="87"/>
      <c r="F1885" s="87"/>
      <c r="G1885" s="87"/>
      <c r="H1885" s="87"/>
      <c r="I1885" s="87"/>
      <c r="J1885" s="87"/>
      <c r="K1885" s="87"/>
      <c r="L1885" s="87"/>
      <c r="M1885" s="87"/>
      <c r="N1885" s="87"/>
      <c r="O1885" s="87"/>
      <c r="P1885" s="87"/>
      <c r="Q1885" s="87"/>
      <c r="R1885" s="87"/>
      <c r="S1885" s="87"/>
      <c r="T1885" s="87"/>
      <c r="U1885" s="87"/>
      <c r="V1885" s="87"/>
      <c r="W1885" s="87"/>
      <c r="X1885" s="87"/>
      <c r="Y1885" s="87"/>
      <c r="Z1885" s="87"/>
      <c r="AA1885" s="87"/>
      <c r="AB1885" s="87"/>
      <c r="AC1885" s="87"/>
      <c r="AD1885" s="87"/>
      <c r="AE1885" s="87"/>
      <c r="AF1885" s="87"/>
      <c r="AG1885" s="87"/>
      <c r="AH1885" s="87"/>
    </row>
    <row r="1886" spans="1:34" ht="15" customHeight="1" x14ac:dyDescent="0.3">
      <c r="A1886" s="87"/>
      <c r="B1886" s="87"/>
      <c r="C1886" s="87"/>
      <c r="D1886" s="87"/>
      <c r="E1886" s="87"/>
      <c r="F1886" s="87"/>
      <c r="G1886" s="87"/>
      <c r="H1886" s="87"/>
      <c r="I1886" s="87"/>
      <c r="J1886" s="87"/>
      <c r="K1886" s="87"/>
      <c r="L1886" s="87"/>
      <c r="M1886" s="87"/>
      <c r="N1886" s="87"/>
      <c r="O1886" s="87"/>
      <c r="P1886" s="87"/>
      <c r="Q1886" s="87"/>
      <c r="R1886" s="87"/>
      <c r="S1886" s="87"/>
      <c r="T1886" s="87"/>
      <c r="U1886" s="87"/>
      <c r="V1886" s="87"/>
      <c r="W1886" s="87"/>
      <c r="X1886" s="87"/>
      <c r="Y1886" s="87"/>
      <c r="Z1886" s="87"/>
      <c r="AA1886" s="87"/>
      <c r="AB1886" s="87"/>
      <c r="AC1886" s="87"/>
      <c r="AD1886" s="87"/>
      <c r="AE1886" s="87"/>
      <c r="AF1886" s="87"/>
      <c r="AG1886" s="87"/>
      <c r="AH1886" s="87"/>
    </row>
    <row r="1887" spans="1:34" ht="15" customHeight="1" x14ac:dyDescent="0.3">
      <c r="A1887" s="87"/>
      <c r="B1887" s="87"/>
      <c r="C1887" s="87"/>
      <c r="D1887" s="87"/>
      <c r="E1887" s="87"/>
      <c r="F1887" s="87"/>
      <c r="G1887" s="87"/>
      <c r="H1887" s="87"/>
      <c r="I1887" s="87"/>
      <c r="J1887" s="87"/>
      <c r="K1887" s="87"/>
      <c r="L1887" s="87"/>
      <c r="M1887" s="87"/>
      <c r="N1887" s="87"/>
      <c r="O1887" s="87"/>
      <c r="P1887" s="87"/>
      <c r="Q1887" s="87"/>
      <c r="R1887" s="87"/>
      <c r="S1887" s="87"/>
      <c r="T1887" s="87"/>
      <c r="U1887" s="87"/>
      <c r="V1887" s="87"/>
      <c r="W1887" s="87"/>
      <c r="X1887" s="87"/>
      <c r="Y1887" s="87"/>
      <c r="Z1887" s="87"/>
      <c r="AA1887" s="87"/>
      <c r="AB1887" s="87"/>
      <c r="AC1887" s="87"/>
      <c r="AD1887" s="87"/>
      <c r="AE1887" s="87"/>
      <c r="AF1887" s="87"/>
      <c r="AG1887" s="87"/>
      <c r="AH1887" s="87"/>
    </row>
    <row r="1888" spans="1:34" ht="15" customHeight="1" x14ac:dyDescent="0.3">
      <c r="A1888" s="87"/>
      <c r="B1888" s="87"/>
      <c r="C1888" s="87"/>
      <c r="D1888" s="87"/>
      <c r="E1888" s="87"/>
      <c r="F1888" s="87"/>
      <c r="G1888" s="87"/>
      <c r="H1888" s="87"/>
      <c r="I1888" s="87"/>
      <c r="J1888" s="87"/>
      <c r="K1888" s="87"/>
      <c r="L1888" s="87"/>
      <c r="M1888" s="87"/>
      <c r="N1888" s="87"/>
      <c r="O1888" s="87"/>
      <c r="P1888" s="87"/>
      <c r="Q1888" s="87"/>
      <c r="R1888" s="87"/>
      <c r="S1888" s="87"/>
      <c r="T1888" s="87"/>
      <c r="U1888" s="87"/>
      <c r="V1888" s="87"/>
      <c r="W1888" s="87"/>
      <c r="X1888" s="87"/>
      <c r="Y1888" s="87"/>
      <c r="Z1888" s="87"/>
      <c r="AA1888" s="87"/>
      <c r="AB1888" s="87"/>
      <c r="AC1888" s="87"/>
      <c r="AD1888" s="87"/>
      <c r="AE1888" s="87"/>
      <c r="AF1888" s="87"/>
      <c r="AG1888" s="87"/>
      <c r="AH1888" s="87"/>
    </row>
    <row r="1889" spans="1:34" ht="15" customHeight="1" x14ac:dyDescent="0.3">
      <c r="A1889" s="87"/>
      <c r="B1889" s="87"/>
      <c r="C1889" s="87"/>
      <c r="D1889" s="87"/>
      <c r="E1889" s="87"/>
      <c r="F1889" s="87"/>
      <c r="G1889" s="87"/>
      <c r="H1889" s="87"/>
      <c r="I1889" s="87"/>
      <c r="J1889" s="87"/>
      <c r="K1889" s="87"/>
      <c r="L1889" s="87"/>
      <c r="M1889" s="87"/>
      <c r="N1889" s="87"/>
      <c r="O1889" s="87"/>
      <c r="P1889" s="87"/>
      <c r="Q1889" s="87"/>
      <c r="R1889" s="87"/>
      <c r="S1889" s="87"/>
      <c r="T1889" s="87"/>
      <c r="U1889" s="87"/>
      <c r="V1889" s="87"/>
      <c r="W1889" s="87"/>
      <c r="X1889" s="87"/>
      <c r="Y1889" s="87"/>
      <c r="Z1889" s="87"/>
      <c r="AA1889" s="87"/>
      <c r="AB1889" s="87"/>
      <c r="AC1889" s="87"/>
      <c r="AD1889" s="87"/>
      <c r="AE1889" s="87"/>
      <c r="AF1889" s="87"/>
      <c r="AG1889" s="87"/>
      <c r="AH1889" s="87"/>
    </row>
    <row r="1890" spans="1:34" ht="15" customHeight="1" x14ac:dyDescent="0.3">
      <c r="A1890" s="87"/>
      <c r="B1890" s="87"/>
      <c r="C1890" s="87"/>
      <c r="D1890" s="87"/>
      <c r="E1890" s="87"/>
      <c r="F1890" s="87"/>
      <c r="G1890" s="87"/>
      <c r="H1890" s="87"/>
      <c r="I1890" s="87"/>
      <c r="J1890" s="87"/>
      <c r="K1890" s="87"/>
      <c r="L1890" s="87"/>
      <c r="M1890" s="87"/>
      <c r="N1890" s="87"/>
      <c r="O1890" s="87"/>
      <c r="P1890" s="87"/>
      <c r="Q1890" s="87"/>
      <c r="R1890" s="87"/>
      <c r="S1890" s="87"/>
      <c r="T1890" s="87"/>
      <c r="U1890" s="87"/>
      <c r="V1890" s="87"/>
      <c r="W1890" s="87"/>
      <c r="X1890" s="87"/>
      <c r="Y1890" s="87"/>
      <c r="Z1890" s="87"/>
      <c r="AA1890" s="87"/>
      <c r="AB1890" s="87"/>
      <c r="AC1890" s="87"/>
      <c r="AD1890" s="87"/>
      <c r="AE1890" s="87"/>
      <c r="AF1890" s="87"/>
      <c r="AG1890" s="87"/>
      <c r="AH1890" s="87"/>
    </row>
    <row r="1891" spans="1:34" ht="15" customHeight="1" x14ac:dyDescent="0.3">
      <c r="A1891" s="87"/>
      <c r="B1891" s="87"/>
      <c r="C1891" s="87"/>
      <c r="D1891" s="87"/>
      <c r="E1891" s="87"/>
      <c r="F1891" s="87"/>
      <c r="G1891" s="87"/>
      <c r="H1891" s="87"/>
      <c r="I1891" s="87"/>
      <c r="J1891" s="87"/>
      <c r="K1891" s="87"/>
      <c r="L1891" s="87"/>
      <c r="M1891" s="87"/>
      <c r="N1891" s="87"/>
      <c r="O1891" s="87"/>
      <c r="P1891" s="87"/>
      <c r="Q1891" s="87"/>
      <c r="R1891" s="87"/>
      <c r="S1891" s="87"/>
      <c r="T1891" s="87"/>
      <c r="U1891" s="87"/>
      <c r="V1891" s="87"/>
      <c r="W1891" s="87"/>
      <c r="X1891" s="87"/>
      <c r="Y1891" s="87"/>
      <c r="Z1891" s="87"/>
      <c r="AA1891" s="87"/>
      <c r="AB1891" s="87"/>
      <c r="AC1891" s="87"/>
      <c r="AD1891" s="87"/>
      <c r="AE1891" s="87"/>
      <c r="AF1891" s="87"/>
      <c r="AG1891" s="87"/>
      <c r="AH1891" s="87"/>
    </row>
    <row r="1892" spans="1:34" ht="15" customHeight="1" x14ac:dyDescent="0.3">
      <c r="A1892" s="87"/>
      <c r="B1892" s="87"/>
      <c r="C1892" s="87"/>
      <c r="D1892" s="87"/>
      <c r="E1892" s="87"/>
      <c r="F1892" s="87"/>
      <c r="G1892" s="87"/>
      <c r="H1892" s="87"/>
      <c r="I1892" s="87"/>
      <c r="J1892" s="87"/>
      <c r="K1892" s="87"/>
      <c r="L1892" s="87"/>
      <c r="M1892" s="87"/>
      <c r="N1892" s="87"/>
      <c r="O1892" s="87"/>
      <c r="P1892" s="87"/>
      <c r="Q1892" s="87"/>
      <c r="R1892" s="87"/>
      <c r="S1892" s="87"/>
      <c r="T1892" s="87"/>
      <c r="U1892" s="87"/>
      <c r="V1892" s="87"/>
      <c r="W1892" s="87"/>
      <c r="X1892" s="87"/>
      <c r="Y1892" s="87"/>
      <c r="Z1892" s="87"/>
      <c r="AA1892" s="87"/>
      <c r="AB1892" s="87"/>
      <c r="AC1892" s="87"/>
      <c r="AD1892" s="87"/>
      <c r="AE1892" s="87"/>
      <c r="AF1892" s="87"/>
      <c r="AG1892" s="87"/>
      <c r="AH1892" s="87"/>
    </row>
    <row r="1893" spans="1:34" ht="15" customHeight="1" x14ac:dyDescent="0.3">
      <c r="A1893" s="87"/>
      <c r="B1893" s="87"/>
      <c r="C1893" s="87"/>
      <c r="D1893" s="87"/>
      <c r="E1893" s="87"/>
      <c r="F1893" s="87"/>
      <c r="G1893" s="87"/>
      <c r="H1893" s="87"/>
      <c r="I1893" s="87"/>
      <c r="J1893" s="87"/>
      <c r="K1893" s="87"/>
      <c r="L1893" s="87"/>
      <c r="M1893" s="87"/>
      <c r="N1893" s="87"/>
      <c r="O1893" s="87"/>
      <c r="P1893" s="87"/>
      <c r="Q1893" s="87"/>
      <c r="R1893" s="87"/>
      <c r="S1893" s="87"/>
      <c r="T1893" s="87"/>
      <c r="U1893" s="87"/>
      <c r="V1893" s="87"/>
      <c r="W1893" s="87"/>
      <c r="X1893" s="87"/>
      <c r="Y1893" s="87"/>
      <c r="Z1893" s="87"/>
      <c r="AA1893" s="87"/>
      <c r="AB1893" s="87"/>
      <c r="AC1893" s="87"/>
      <c r="AD1893" s="87"/>
      <c r="AE1893" s="87"/>
      <c r="AF1893" s="87"/>
      <c r="AG1893" s="87"/>
      <c r="AH1893" s="87"/>
    </row>
    <row r="1894" spans="1:34" ht="15" customHeight="1" x14ac:dyDescent="0.3">
      <c r="A1894" s="87"/>
      <c r="B1894" s="87"/>
      <c r="C1894" s="87"/>
      <c r="D1894" s="87"/>
      <c r="E1894" s="87"/>
      <c r="F1894" s="87"/>
      <c r="G1894" s="87"/>
      <c r="H1894" s="87"/>
      <c r="I1894" s="87"/>
      <c r="J1894" s="87"/>
      <c r="K1894" s="87"/>
      <c r="L1894" s="87"/>
      <c r="M1894" s="87"/>
      <c r="N1894" s="87"/>
      <c r="O1894" s="87"/>
      <c r="P1894" s="87"/>
      <c r="Q1894" s="87"/>
      <c r="R1894" s="87"/>
      <c r="S1894" s="87"/>
      <c r="T1894" s="87"/>
      <c r="U1894" s="87"/>
      <c r="V1894" s="87"/>
      <c r="W1894" s="87"/>
      <c r="X1894" s="87"/>
      <c r="Y1894" s="87"/>
      <c r="Z1894" s="87"/>
      <c r="AA1894" s="87"/>
      <c r="AB1894" s="87"/>
      <c r="AC1894" s="87"/>
      <c r="AD1894" s="87"/>
      <c r="AE1894" s="87"/>
      <c r="AF1894" s="87"/>
      <c r="AG1894" s="87"/>
      <c r="AH1894" s="87"/>
    </row>
    <row r="1895" spans="1:34" ht="15" customHeight="1" x14ac:dyDescent="0.3">
      <c r="A1895" s="87"/>
      <c r="B1895" s="87"/>
      <c r="C1895" s="87"/>
      <c r="D1895" s="87"/>
      <c r="E1895" s="87"/>
      <c r="F1895" s="87"/>
      <c r="G1895" s="87"/>
      <c r="H1895" s="87"/>
      <c r="I1895" s="87"/>
      <c r="J1895" s="87"/>
      <c r="K1895" s="87"/>
      <c r="L1895" s="87"/>
      <c r="M1895" s="87"/>
      <c r="N1895" s="87"/>
      <c r="O1895" s="87"/>
      <c r="P1895" s="87"/>
      <c r="Q1895" s="87"/>
      <c r="R1895" s="87"/>
      <c r="S1895" s="87"/>
      <c r="T1895" s="87"/>
      <c r="U1895" s="87"/>
      <c r="V1895" s="87"/>
      <c r="W1895" s="87"/>
      <c r="X1895" s="87"/>
      <c r="Y1895" s="87"/>
      <c r="Z1895" s="87"/>
      <c r="AA1895" s="87"/>
      <c r="AB1895" s="87"/>
      <c r="AC1895" s="87"/>
      <c r="AD1895" s="87"/>
      <c r="AE1895" s="87"/>
      <c r="AF1895" s="87"/>
      <c r="AG1895" s="87"/>
      <c r="AH1895" s="87"/>
    </row>
    <row r="1896" spans="1:34" ht="15" customHeight="1" x14ac:dyDescent="0.3">
      <c r="A1896" s="87"/>
      <c r="B1896" s="87"/>
      <c r="C1896" s="87"/>
      <c r="D1896" s="87"/>
      <c r="E1896" s="87"/>
      <c r="F1896" s="87"/>
      <c r="G1896" s="87"/>
      <c r="H1896" s="87"/>
      <c r="I1896" s="87"/>
      <c r="J1896" s="87"/>
      <c r="K1896" s="87"/>
      <c r="L1896" s="87"/>
      <c r="M1896" s="87"/>
      <c r="N1896" s="87"/>
      <c r="O1896" s="87"/>
      <c r="P1896" s="87"/>
      <c r="Q1896" s="87"/>
      <c r="R1896" s="87"/>
      <c r="S1896" s="87"/>
      <c r="T1896" s="87"/>
      <c r="U1896" s="87"/>
      <c r="V1896" s="87"/>
      <c r="W1896" s="87"/>
      <c r="X1896" s="87"/>
      <c r="Y1896" s="87"/>
      <c r="Z1896" s="87"/>
      <c r="AA1896" s="87"/>
      <c r="AB1896" s="87"/>
      <c r="AC1896" s="87"/>
      <c r="AD1896" s="87"/>
      <c r="AE1896" s="87"/>
      <c r="AF1896" s="87"/>
      <c r="AG1896" s="87"/>
      <c r="AH1896" s="87"/>
    </row>
    <row r="1897" spans="1:34" ht="15" customHeight="1" x14ac:dyDescent="0.3">
      <c r="A1897" s="87"/>
      <c r="B1897" s="87"/>
      <c r="C1897" s="87"/>
      <c r="D1897" s="87"/>
      <c r="E1897" s="87"/>
      <c r="F1897" s="87"/>
      <c r="G1897" s="87"/>
      <c r="H1897" s="87"/>
      <c r="I1897" s="87"/>
      <c r="J1897" s="87"/>
      <c r="K1897" s="87"/>
      <c r="L1897" s="87"/>
      <c r="M1897" s="87"/>
      <c r="N1897" s="87"/>
      <c r="O1897" s="87"/>
      <c r="P1897" s="87"/>
      <c r="Q1897" s="87"/>
      <c r="R1897" s="87"/>
      <c r="S1897" s="87"/>
      <c r="T1897" s="87"/>
      <c r="U1897" s="87"/>
      <c r="V1897" s="87"/>
      <c r="W1897" s="87"/>
      <c r="X1897" s="87"/>
      <c r="Y1897" s="87"/>
      <c r="Z1897" s="87"/>
      <c r="AA1897" s="87"/>
      <c r="AB1897" s="87"/>
      <c r="AC1897" s="87"/>
      <c r="AD1897" s="87"/>
      <c r="AE1897" s="87"/>
      <c r="AF1897" s="87"/>
      <c r="AG1897" s="87"/>
      <c r="AH1897" s="87"/>
    </row>
    <row r="1898" spans="1:34" ht="15" customHeight="1" x14ac:dyDescent="0.3">
      <c r="A1898" s="87"/>
      <c r="B1898" s="87"/>
      <c r="C1898" s="87"/>
      <c r="D1898" s="87"/>
      <c r="E1898" s="87"/>
      <c r="F1898" s="87"/>
      <c r="G1898" s="87"/>
      <c r="H1898" s="87"/>
      <c r="I1898" s="87"/>
      <c r="J1898" s="87"/>
      <c r="K1898" s="87"/>
      <c r="L1898" s="87"/>
      <c r="M1898" s="87"/>
      <c r="N1898" s="87"/>
      <c r="O1898" s="87"/>
      <c r="P1898" s="87"/>
      <c r="Q1898" s="87"/>
      <c r="R1898" s="87"/>
      <c r="S1898" s="87"/>
      <c r="T1898" s="87"/>
      <c r="U1898" s="87"/>
      <c r="V1898" s="87"/>
      <c r="W1898" s="87"/>
      <c r="X1898" s="87"/>
      <c r="Y1898" s="87"/>
      <c r="Z1898" s="87"/>
      <c r="AA1898" s="87"/>
      <c r="AB1898" s="87"/>
      <c r="AC1898" s="87"/>
      <c r="AD1898" s="87"/>
      <c r="AE1898" s="87"/>
      <c r="AF1898" s="87"/>
      <c r="AG1898" s="87"/>
      <c r="AH1898" s="87"/>
    </row>
    <row r="1899" spans="1:34" ht="15" customHeight="1" x14ac:dyDescent="0.3">
      <c r="A1899" s="87"/>
      <c r="B1899" s="87"/>
      <c r="C1899" s="87"/>
      <c r="D1899" s="87"/>
      <c r="E1899" s="87"/>
      <c r="F1899" s="87"/>
      <c r="G1899" s="87"/>
      <c r="H1899" s="87"/>
      <c r="I1899" s="87"/>
      <c r="J1899" s="87"/>
      <c r="K1899" s="87"/>
      <c r="L1899" s="87"/>
      <c r="M1899" s="87"/>
      <c r="N1899" s="87"/>
      <c r="O1899" s="87"/>
      <c r="P1899" s="87"/>
      <c r="Q1899" s="87"/>
      <c r="R1899" s="87"/>
      <c r="S1899" s="87"/>
      <c r="T1899" s="87"/>
      <c r="U1899" s="87"/>
      <c r="V1899" s="87"/>
      <c r="W1899" s="87"/>
      <c r="X1899" s="87"/>
      <c r="Y1899" s="87"/>
      <c r="Z1899" s="87"/>
      <c r="AA1899" s="87"/>
      <c r="AB1899" s="87"/>
      <c r="AC1899" s="87"/>
      <c r="AD1899" s="87"/>
      <c r="AE1899" s="87"/>
      <c r="AF1899" s="87"/>
      <c r="AG1899" s="87"/>
      <c r="AH1899" s="87"/>
    </row>
    <row r="1900" spans="1:34" ht="15" customHeight="1" x14ac:dyDescent="0.3">
      <c r="A1900" s="87"/>
      <c r="B1900" s="87"/>
      <c r="C1900" s="87"/>
      <c r="D1900" s="87"/>
      <c r="E1900" s="87"/>
      <c r="F1900" s="87"/>
      <c r="G1900" s="87"/>
      <c r="H1900" s="87"/>
      <c r="I1900" s="87"/>
      <c r="J1900" s="87"/>
      <c r="K1900" s="87"/>
      <c r="L1900" s="87"/>
      <c r="M1900" s="87"/>
      <c r="N1900" s="87"/>
      <c r="O1900" s="87"/>
      <c r="P1900" s="87"/>
      <c r="Q1900" s="87"/>
      <c r="R1900" s="87"/>
      <c r="S1900" s="87"/>
      <c r="T1900" s="87"/>
      <c r="U1900" s="87"/>
      <c r="V1900" s="87"/>
      <c r="W1900" s="87"/>
      <c r="X1900" s="87"/>
      <c r="Y1900" s="87"/>
      <c r="Z1900" s="87"/>
      <c r="AA1900" s="87"/>
      <c r="AB1900" s="87"/>
      <c r="AC1900" s="87"/>
      <c r="AD1900" s="87"/>
      <c r="AE1900" s="87"/>
      <c r="AF1900" s="87"/>
      <c r="AG1900" s="87"/>
      <c r="AH1900" s="87"/>
    </row>
    <row r="1901" spans="1:34" ht="15" customHeight="1" x14ac:dyDescent="0.3">
      <c r="A1901" s="87"/>
      <c r="B1901" s="87"/>
      <c r="C1901" s="87"/>
      <c r="D1901" s="87"/>
      <c r="E1901" s="87"/>
      <c r="F1901" s="87"/>
      <c r="G1901" s="87"/>
      <c r="H1901" s="87"/>
      <c r="I1901" s="87"/>
      <c r="J1901" s="87"/>
      <c r="K1901" s="87"/>
      <c r="L1901" s="87"/>
      <c r="M1901" s="87"/>
      <c r="N1901" s="87"/>
      <c r="O1901" s="87"/>
      <c r="P1901" s="87"/>
      <c r="Q1901" s="87"/>
      <c r="R1901" s="87"/>
      <c r="S1901" s="87"/>
      <c r="T1901" s="87"/>
      <c r="U1901" s="87"/>
      <c r="V1901" s="87"/>
      <c r="W1901" s="87"/>
      <c r="X1901" s="87"/>
      <c r="Y1901" s="87"/>
      <c r="Z1901" s="87"/>
      <c r="AA1901" s="87"/>
      <c r="AB1901" s="87"/>
      <c r="AC1901" s="87"/>
      <c r="AD1901" s="87"/>
      <c r="AE1901" s="87"/>
      <c r="AF1901" s="87"/>
      <c r="AG1901" s="87"/>
      <c r="AH1901" s="87"/>
    </row>
    <row r="1902" spans="1:34" ht="15" customHeight="1" x14ac:dyDescent="0.3">
      <c r="A1902" s="87"/>
      <c r="B1902" s="87"/>
      <c r="C1902" s="87"/>
      <c r="D1902" s="87"/>
      <c r="E1902" s="87"/>
      <c r="F1902" s="87"/>
      <c r="G1902" s="87"/>
      <c r="H1902" s="87"/>
      <c r="I1902" s="87"/>
      <c r="J1902" s="87"/>
      <c r="K1902" s="87"/>
      <c r="L1902" s="87"/>
      <c r="M1902" s="87"/>
      <c r="N1902" s="87"/>
      <c r="O1902" s="87"/>
      <c r="P1902" s="87"/>
      <c r="Q1902" s="87"/>
      <c r="R1902" s="87"/>
      <c r="S1902" s="87"/>
      <c r="T1902" s="87"/>
      <c r="U1902" s="87"/>
      <c r="V1902" s="87"/>
      <c r="W1902" s="87"/>
      <c r="X1902" s="87"/>
      <c r="Y1902" s="87"/>
      <c r="Z1902" s="87"/>
      <c r="AA1902" s="87"/>
      <c r="AB1902" s="87"/>
      <c r="AC1902" s="87"/>
      <c r="AD1902" s="87"/>
      <c r="AE1902" s="87"/>
      <c r="AF1902" s="87"/>
      <c r="AG1902" s="87"/>
      <c r="AH1902" s="87"/>
    </row>
    <row r="1903" spans="1:34" ht="15" customHeight="1" x14ac:dyDescent="0.3">
      <c r="A1903" s="87"/>
      <c r="B1903" s="87"/>
      <c r="C1903" s="87"/>
      <c r="D1903" s="87"/>
      <c r="E1903" s="87"/>
      <c r="F1903" s="87"/>
      <c r="G1903" s="87"/>
      <c r="H1903" s="87"/>
      <c r="I1903" s="87"/>
      <c r="J1903" s="87"/>
      <c r="K1903" s="87"/>
      <c r="L1903" s="87"/>
      <c r="M1903" s="87"/>
      <c r="N1903" s="87"/>
      <c r="O1903" s="87"/>
      <c r="P1903" s="87"/>
      <c r="Q1903" s="87"/>
      <c r="R1903" s="87"/>
      <c r="S1903" s="87"/>
      <c r="T1903" s="87"/>
      <c r="U1903" s="87"/>
      <c r="V1903" s="87"/>
      <c r="W1903" s="87"/>
      <c r="X1903" s="87"/>
      <c r="Y1903" s="87"/>
      <c r="Z1903" s="87"/>
      <c r="AA1903" s="87"/>
      <c r="AB1903" s="87"/>
      <c r="AC1903" s="87"/>
      <c r="AD1903" s="87"/>
      <c r="AE1903" s="87"/>
      <c r="AF1903" s="87"/>
      <c r="AG1903" s="87"/>
      <c r="AH1903" s="87"/>
    </row>
    <row r="1904" spans="1:34" ht="15" customHeight="1" x14ac:dyDescent="0.3">
      <c r="A1904" s="87"/>
      <c r="B1904" s="87"/>
      <c r="C1904" s="87"/>
      <c r="D1904" s="87"/>
      <c r="E1904" s="87"/>
      <c r="F1904" s="87"/>
      <c r="G1904" s="87"/>
      <c r="H1904" s="87"/>
      <c r="I1904" s="87"/>
      <c r="J1904" s="87"/>
      <c r="K1904" s="87"/>
      <c r="L1904" s="87"/>
      <c r="M1904" s="87"/>
      <c r="N1904" s="87"/>
      <c r="O1904" s="87"/>
      <c r="P1904" s="87"/>
      <c r="Q1904" s="87"/>
      <c r="R1904" s="87"/>
      <c r="S1904" s="87"/>
      <c r="T1904" s="87"/>
      <c r="U1904" s="87"/>
      <c r="V1904" s="87"/>
      <c r="W1904" s="87"/>
      <c r="X1904" s="87"/>
      <c r="Y1904" s="87"/>
      <c r="Z1904" s="87"/>
      <c r="AA1904" s="87"/>
      <c r="AB1904" s="87"/>
      <c r="AC1904" s="87"/>
      <c r="AD1904" s="87"/>
      <c r="AE1904" s="87"/>
      <c r="AF1904" s="87"/>
      <c r="AG1904" s="87"/>
      <c r="AH1904" s="87"/>
    </row>
    <row r="1905" spans="1:34" ht="15" customHeight="1" x14ac:dyDescent="0.3">
      <c r="A1905" s="87"/>
      <c r="B1905" s="87"/>
      <c r="C1905" s="87"/>
      <c r="D1905" s="87"/>
      <c r="E1905" s="87"/>
      <c r="F1905" s="87"/>
      <c r="G1905" s="87"/>
      <c r="H1905" s="87"/>
      <c r="I1905" s="87"/>
      <c r="J1905" s="87"/>
      <c r="K1905" s="87"/>
      <c r="L1905" s="87"/>
      <c r="M1905" s="87"/>
      <c r="N1905" s="87"/>
      <c r="O1905" s="87"/>
      <c r="P1905" s="87"/>
      <c r="Q1905" s="87"/>
      <c r="R1905" s="87"/>
      <c r="S1905" s="87"/>
      <c r="T1905" s="87"/>
      <c r="U1905" s="87"/>
      <c r="V1905" s="87"/>
      <c r="W1905" s="87"/>
      <c r="X1905" s="87"/>
      <c r="Y1905" s="87"/>
      <c r="Z1905" s="87"/>
      <c r="AA1905" s="87"/>
      <c r="AB1905" s="87"/>
      <c r="AC1905" s="87"/>
      <c r="AD1905" s="87"/>
      <c r="AE1905" s="87"/>
      <c r="AF1905" s="87"/>
      <c r="AG1905" s="87"/>
      <c r="AH1905" s="87"/>
    </row>
    <row r="1906" spans="1:34" ht="15" customHeight="1" x14ac:dyDescent="0.3">
      <c r="A1906" s="87"/>
      <c r="B1906" s="87"/>
      <c r="C1906" s="87"/>
      <c r="D1906" s="87"/>
      <c r="E1906" s="87"/>
      <c r="F1906" s="87"/>
      <c r="G1906" s="87"/>
      <c r="H1906" s="87"/>
      <c r="I1906" s="87"/>
      <c r="J1906" s="87"/>
      <c r="K1906" s="87"/>
      <c r="L1906" s="87"/>
      <c r="M1906" s="87"/>
      <c r="N1906" s="87"/>
      <c r="O1906" s="87"/>
      <c r="P1906" s="87"/>
      <c r="Q1906" s="87"/>
      <c r="R1906" s="87"/>
      <c r="S1906" s="87"/>
      <c r="T1906" s="87"/>
      <c r="U1906" s="87"/>
      <c r="V1906" s="87"/>
      <c r="W1906" s="87"/>
      <c r="X1906" s="87"/>
      <c r="Y1906" s="87"/>
      <c r="Z1906" s="87"/>
      <c r="AA1906" s="87"/>
      <c r="AB1906" s="87"/>
      <c r="AC1906" s="87"/>
      <c r="AD1906" s="87"/>
      <c r="AE1906" s="87"/>
      <c r="AF1906" s="87"/>
      <c r="AG1906" s="87"/>
      <c r="AH1906" s="87"/>
    </row>
    <row r="1907" spans="1:34" ht="15" customHeight="1" x14ac:dyDescent="0.3">
      <c r="A1907" s="87"/>
      <c r="B1907" s="87"/>
      <c r="C1907" s="87"/>
      <c r="D1907" s="87"/>
      <c r="E1907" s="87"/>
      <c r="F1907" s="87"/>
      <c r="G1907" s="87"/>
      <c r="H1907" s="87"/>
      <c r="I1907" s="87"/>
      <c r="J1907" s="87"/>
      <c r="K1907" s="87"/>
      <c r="L1907" s="87"/>
      <c r="M1907" s="87"/>
      <c r="N1907" s="87"/>
      <c r="O1907" s="87"/>
      <c r="P1907" s="87"/>
      <c r="Q1907" s="87"/>
      <c r="R1907" s="87"/>
      <c r="S1907" s="87"/>
      <c r="T1907" s="87"/>
      <c r="U1907" s="87"/>
      <c r="V1907" s="87"/>
      <c r="W1907" s="87"/>
      <c r="X1907" s="87"/>
      <c r="Y1907" s="87"/>
      <c r="Z1907" s="87"/>
      <c r="AA1907" s="87"/>
      <c r="AB1907" s="87"/>
      <c r="AC1907" s="87"/>
      <c r="AD1907" s="87"/>
      <c r="AE1907" s="87"/>
      <c r="AF1907" s="87"/>
      <c r="AG1907" s="87"/>
      <c r="AH1907" s="87"/>
    </row>
    <row r="1908" spans="1:34" ht="15" customHeight="1" x14ac:dyDescent="0.3">
      <c r="A1908" s="87"/>
      <c r="B1908" s="87"/>
      <c r="C1908" s="87"/>
      <c r="D1908" s="87"/>
      <c r="E1908" s="87"/>
      <c r="F1908" s="87"/>
      <c r="G1908" s="87"/>
      <c r="H1908" s="87"/>
      <c r="I1908" s="87"/>
      <c r="J1908" s="87"/>
      <c r="K1908" s="87"/>
      <c r="L1908" s="87"/>
      <c r="M1908" s="87"/>
      <c r="N1908" s="87"/>
      <c r="O1908" s="87"/>
      <c r="P1908" s="87"/>
      <c r="Q1908" s="87"/>
      <c r="R1908" s="87"/>
      <c r="S1908" s="87"/>
      <c r="T1908" s="87"/>
      <c r="U1908" s="87"/>
      <c r="V1908" s="87"/>
      <c r="W1908" s="87"/>
      <c r="X1908" s="87"/>
      <c r="Y1908" s="87"/>
      <c r="Z1908" s="87"/>
      <c r="AA1908" s="87"/>
      <c r="AB1908" s="87"/>
      <c r="AC1908" s="87"/>
      <c r="AD1908" s="87"/>
      <c r="AE1908" s="87"/>
      <c r="AF1908" s="87"/>
      <c r="AG1908" s="87"/>
      <c r="AH1908" s="87"/>
    </row>
    <row r="1909" spans="1:34" ht="15" customHeight="1" x14ac:dyDescent="0.3">
      <c r="A1909" s="87"/>
      <c r="B1909" s="87"/>
      <c r="C1909" s="87"/>
      <c r="D1909" s="87"/>
      <c r="E1909" s="87"/>
      <c r="F1909" s="87"/>
      <c r="G1909" s="87"/>
      <c r="H1909" s="87"/>
      <c r="I1909" s="87"/>
      <c r="J1909" s="87"/>
      <c r="K1909" s="87"/>
      <c r="L1909" s="87"/>
      <c r="M1909" s="87"/>
      <c r="N1909" s="87"/>
      <c r="O1909" s="87"/>
      <c r="P1909" s="87"/>
      <c r="Q1909" s="87"/>
      <c r="R1909" s="87"/>
      <c r="S1909" s="87"/>
      <c r="T1909" s="87"/>
      <c r="U1909" s="87"/>
      <c r="V1909" s="87"/>
      <c r="W1909" s="87"/>
      <c r="X1909" s="87"/>
      <c r="Y1909" s="87"/>
      <c r="Z1909" s="87"/>
      <c r="AA1909" s="87"/>
      <c r="AB1909" s="87"/>
      <c r="AC1909" s="87"/>
      <c r="AD1909" s="87"/>
      <c r="AE1909" s="87"/>
      <c r="AF1909" s="87"/>
      <c r="AG1909" s="87"/>
      <c r="AH1909" s="87"/>
    </row>
    <row r="1910" spans="1:34" ht="15" customHeight="1" x14ac:dyDescent="0.3">
      <c r="A1910" s="87"/>
      <c r="B1910" s="87"/>
      <c r="C1910" s="87"/>
      <c r="D1910" s="87"/>
      <c r="E1910" s="87"/>
      <c r="F1910" s="87"/>
      <c r="G1910" s="87"/>
      <c r="H1910" s="87"/>
      <c r="I1910" s="87"/>
      <c r="J1910" s="87"/>
      <c r="K1910" s="87"/>
      <c r="L1910" s="87"/>
      <c r="M1910" s="87"/>
      <c r="N1910" s="87"/>
      <c r="O1910" s="87"/>
      <c r="P1910" s="87"/>
      <c r="Q1910" s="87"/>
      <c r="R1910" s="87"/>
      <c r="S1910" s="87"/>
      <c r="T1910" s="87"/>
      <c r="U1910" s="87"/>
      <c r="V1910" s="87"/>
      <c r="W1910" s="87"/>
      <c r="X1910" s="87"/>
      <c r="Y1910" s="87"/>
      <c r="Z1910" s="87"/>
      <c r="AA1910" s="87"/>
      <c r="AB1910" s="87"/>
      <c r="AC1910" s="87"/>
      <c r="AD1910" s="87"/>
      <c r="AE1910" s="87"/>
      <c r="AF1910" s="87"/>
      <c r="AG1910" s="87"/>
      <c r="AH1910" s="87"/>
    </row>
    <row r="1911" spans="1:34" ht="15" customHeight="1" x14ac:dyDescent="0.3">
      <c r="A1911" s="87"/>
      <c r="B1911" s="87"/>
      <c r="C1911" s="87"/>
      <c r="D1911" s="87"/>
      <c r="E1911" s="87"/>
      <c r="F1911" s="87"/>
      <c r="G1911" s="87"/>
      <c r="H1911" s="87"/>
      <c r="I1911" s="87"/>
      <c r="J1911" s="87"/>
      <c r="K1911" s="87"/>
      <c r="L1911" s="87"/>
      <c r="M1911" s="87"/>
      <c r="N1911" s="87"/>
      <c r="O1911" s="87"/>
      <c r="P1911" s="87"/>
      <c r="Q1911" s="87"/>
      <c r="R1911" s="87"/>
      <c r="S1911" s="87"/>
      <c r="T1911" s="87"/>
      <c r="U1911" s="87"/>
      <c r="V1911" s="87"/>
      <c r="W1911" s="87"/>
      <c r="X1911" s="87"/>
      <c r="Y1911" s="87"/>
      <c r="Z1911" s="87"/>
      <c r="AA1911" s="87"/>
      <c r="AB1911" s="87"/>
      <c r="AC1911" s="87"/>
      <c r="AD1911" s="87"/>
      <c r="AE1911" s="87"/>
      <c r="AF1911" s="87"/>
      <c r="AG1911" s="87"/>
      <c r="AH1911" s="87"/>
    </row>
    <row r="1912" spans="1:34" ht="15" customHeight="1" x14ac:dyDescent="0.3">
      <c r="A1912" s="87"/>
      <c r="B1912" s="87"/>
      <c r="C1912" s="87"/>
      <c r="D1912" s="87"/>
      <c r="E1912" s="87"/>
      <c r="F1912" s="87"/>
      <c r="G1912" s="87"/>
      <c r="H1912" s="87"/>
      <c r="I1912" s="87"/>
      <c r="J1912" s="87"/>
      <c r="K1912" s="87"/>
      <c r="L1912" s="87"/>
      <c r="M1912" s="87"/>
      <c r="N1912" s="87"/>
      <c r="O1912" s="87"/>
      <c r="P1912" s="87"/>
      <c r="Q1912" s="87"/>
      <c r="R1912" s="87"/>
      <c r="S1912" s="87"/>
      <c r="T1912" s="87"/>
      <c r="U1912" s="87"/>
      <c r="V1912" s="87"/>
      <c r="W1912" s="87"/>
      <c r="X1912" s="87"/>
      <c r="Y1912" s="87"/>
      <c r="Z1912" s="87"/>
      <c r="AA1912" s="87"/>
      <c r="AB1912" s="87"/>
      <c r="AC1912" s="87"/>
      <c r="AD1912" s="87"/>
      <c r="AE1912" s="87"/>
      <c r="AF1912" s="87"/>
      <c r="AG1912" s="87"/>
      <c r="AH1912" s="87"/>
    </row>
    <row r="1913" spans="1:34" ht="15" customHeight="1" x14ac:dyDescent="0.3">
      <c r="A1913" s="87"/>
      <c r="B1913" s="87"/>
      <c r="C1913" s="87"/>
      <c r="D1913" s="87"/>
      <c r="E1913" s="87"/>
      <c r="F1913" s="87"/>
      <c r="G1913" s="87"/>
      <c r="H1913" s="87"/>
      <c r="I1913" s="87"/>
      <c r="J1913" s="87"/>
      <c r="K1913" s="87"/>
      <c r="L1913" s="87"/>
      <c r="M1913" s="87"/>
      <c r="N1913" s="87"/>
      <c r="O1913" s="87"/>
      <c r="P1913" s="87"/>
      <c r="Q1913" s="87"/>
      <c r="R1913" s="87"/>
      <c r="S1913" s="87"/>
      <c r="T1913" s="87"/>
      <c r="U1913" s="87"/>
      <c r="V1913" s="87"/>
      <c r="W1913" s="87"/>
      <c r="X1913" s="87"/>
      <c r="Y1913" s="87"/>
      <c r="Z1913" s="87"/>
      <c r="AA1913" s="87"/>
      <c r="AB1913" s="87"/>
      <c r="AC1913" s="87"/>
      <c r="AD1913" s="87"/>
      <c r="AE1913" s="87"/>
      <c r="AF1913" s="87"/>
      <c r="AG1913" s="87"/>
      <c r="AH1913" s="87"/>
    </row>
    <row r="1914" spans="1:34" ht="15" customHeight="1" x14ac:dyDescent="0.3">
      <c r="A1914" s="87"/>
      <c r="B1914" s="87"/>
      <c r="C1914" s="87"/>
      <c r="D1914" s="87"/>
      <c r="E1914" s="87"/>
      <c r="F1914" s="87"/>
      <c r="G1914" s="87"/>
      <c r="H1914" s="87"/>
      <c r="I1914" s="87"/>
      <c r="J1914" s="87"/>
      <c r="K1914" s="87"/>
      <c r="L1914" s="87"/>
      <c r="M1914" s="87"/>
      <c r="N1914" s="87"/>
      <c r="O1914" s="87"/>
      <c r="P1914" s="87"/>
      <c r="Q1914" s="87"/>
      <c r="R1914" s="87"/>
      <c r="S1914" s="87"/>
      <c r="T1914" s="87"/>
      <c r="U1914" s="87"/>
      <c r="V1914" s="87"/>
      <c r="W1914" s="87"/>
      <c r="X1914" s="87"/>
      <c r="Y1914" s="87"/>
      <c r="Z1914" s="87"/>
      <c r="AA1914" s="87"/>
      <c r="AB1914" s="87"/>
      <c r="AC1914" s="87"/>
      <c r="AD1914" s="87"/>
      <c r="AE1914" s="87"/>
      <c r="AF1914" s="87"/>
      <c r="AG1914" s="87"/>
      <c r="AH1914" s="87"/>
    </row>
    <row r="1915" spans="1:34" ht="15" customHeight="1" x14ac:dyDescent="0.3">
      <c r="A1915" s="87"/>
      <c r="B1915" s="87"/>
      <c r="C1915" s="87"/>
      <c r="D1915" s="87"/>
      <c r="E1915" s="87"/>
      <c r="F1915" s="87"/>
      <c r="G1915" s="87"/>
      <c r="H1915" s="87"/>
      <c r="I1915" s="87"/>
      <c r="J1915" s="87"/>
      <c r="K1915" s="87"/>
      <c r="L1915" s="87"/>
      <c r="M1915" s="87"/>
      <c r="N1915" s="87"/>
      <c r="O1915" s="87"/>
      <c r="P1915" s="87"/>
      <c r="Q1915" s="87"/>
      <c r="R1915" s="87"/>
      <c r="S1915" s="87"/>
      <c r="T1915" s="87"/>
      <c r="U1915" s="87"/>
      <c r="V1915" s="87"/>
      <c r="W1915" s="87"/>
      <c r="X1915" s="87"/>
      <c r="Y1915" s="87"/>
      <c r="Z1915" s="87"/>
      <c r="AA1915" s="87"/>
      <c r="AB1915" s="87"/>
      <c r="AC1915" s="87"/>
      <c r="AD1915" s="87"/>
      <c r="AE1915" s="87"/>
      <c r="AF1915" s="87"/>
      <c r="AG1915" s="87"/>
      <c r="AH1915" s="87"/>
    </row>
    <row r="1916" spans="1:34" ht="15" customHeight="1" x14ac:dyDescent="0.3">
      <c r="A1916" s="87"/>
      <c r="B1916" s="87"/>
      <c r="C1916" s="87"/>
      <c r="D1916" s="87"/>
      <c r="E1916" s="87"/>
      <c r="F1916" s="87"/>
      <c r="G1916" s="87"/>
      <c r="H1916" s="87"/>
      <c r="I1916" s="87"/>
      <c r="J1916" s="87"/>
      <c r="K1916" s="87"/>
      <c r="L1916" s="87"/>
      <c r="M1916" s="87"/>
      <c r="N1916" s="87"/>
      <c r="O1916" s="87"/>
      <c r="P1916" s="87"/>
      <c r="Q1916" s="87"/>
      <c r="R1916" s="87"/>
      <c r="S1916" s="87"/>
      <c r="T1916" s="87"/>
      <c r="U1916" s="87"/>
      <c r="V1916" s="87"/>
      <c r="W1916" s="87"/>
      <c r="X1916" s="87"/>
      <c r="Y1916" s="87"/>
      <c r="Z1916" s="87"/>
      <c r="AA1916" s="87"/>
      <c r="AB1916" s="87"/>
      <c r="AC1916" s="87"/>
      <c r="AD1916" s="87"/>
      <c r="AE1916" s="87"/>
      <c r="AF1916" s="87"/>
      <c r="AG1916" s="87"/>
      <c r="AH1916" s="87"/>
    </row>
    <row r="1917" spans="1:34" ht="15" customHeight="1" x14ac:dyDescent="0.3">
      <c r="A1917" s="87"/>
      <c r="B1917" s="87"/>
      <c r="C1917" s="87"/>
      <c r="D1917" s="87"/>
      <c r="E1917" s="87"/>
      <c r="F1917" s="87"/>
      <c r="G1917" s="87"/>
      <c r="H1917" s="87"/>
      <c r="I1917" s="87"/>
      <c r="J1917" s="87"/>
      <c r="K1917" s="87"/>
      <c r="L1917" s="87"/>
      <c r="M1917" s="87"/>
      <c r="N1917" s="87"/>
      <c r="O1917" s="87"/>
      <c r="P1917" s="87"/>
      <c r="Q1917" s="87"/>
      <c r="R1917" s="87"/>
      <c r="S1917" s="87"/>
      <c r="T1917" s="87"/>
      <c r="U1917" s="87"/>
      <c r="V1917" s="87"/>
      <c r="W1917" s="87"/>
      <c r="X1917" s="87"/>
      <c r="Y1917" s="87"/>
      <c r="Z1917" s="87"/>
      <c r="AA1917" s="87"/>
      <c r="AB1917" s="87"/>
      <c r="AC1917" s="87"/>
      <c r="AD1917" s="87"/>
      <c r="AE1917" s="87"/>
      <c r="AF1917" s="87"/>
      <c r="AG1917" s="87"/>
      <c r="AH1917" s="87"/>
    </row>
    <row r="1918" spans="1:34" ht="15" customHeight="1" x14ac:dyDescent="0.3">
      <c r="A1918" s="87"/>
      <c r="B1918" s="87"/>
      <c r="C1918" s="87"/>
      <c r="D1918" s="87"/>
      <c r="E1918" s="87"/>
      <c r="F1918" s="87"/>
      <c r="G1918" s="87"/>
      <c r="H1918" s="87"/>
      <c r="I1918" s="87"/>
      <c r="J1918" s="87"/>
      <c r="K1918" s="87"/>
      <c r="L1918" s="87"/>
      <c r="M1918" s="87"/>
      <c r="N1918" s="87"/>
      <c r="O1918" s="87"/>
      <c r="P1918" s="87"/>
      <c r="Q1918" s="87"/>
      <c r="R1918" s="87"/>
      <c r="S1918" s="87"/>
      <c r="T1918" s="87"/>
      <c r="U1918" s="87"/>
      <c r="V1918" s="87"/>
      <c r="W1918" s="87"/>
      <c r="X1918" s="87"/>
      <c r="Y1918" s="87"/>
      <c r="Z1918" s="87"/>
      <c r="AA1918" s="87"/>
      <c r="AB1918" s="87"/>
      <c r="AC1918" s="87"/>
      <c r="AD1918" s="87"/>
      <c r="AE1918" s="87"/>
      <c r="AF1918" s="87"/>
      <c r="AG1918" s="87"/>
      <c r="AH1918" s="87"/>
    </row>
    <row r="1919" spans="1:34" ht="15" customHeight="1" x14ac:dyDescent="0.3">
      <c r="A1919" s="87"/>
      <c r="B1919" s="87"/>
      <c r="C1919" s="87"/>
      <c r="D1919" s="87"/>
      <c r="E1919" s="87"/>
      <c r="F1919" s="87"/>
      <c r="G1919" s="87"/>
      <c r="H1919" s="87"/>
      <c r="I1919" s="87"/>
      <c r="J1919" s="87"/>
      <c r="K1919" s="87"/>
      <c r="L1919" s="87"/>
      <c r="M1919" s="87"/>
      <c r="N1919" s="87"/>
      <c r="O1919" s="87"/>
      <c r="P1919" s="87"/>
      <c r="Q1919" s="87"/>
      <c r="R1919" s="87"/>
      <c r="S1919" s="87"/>
      <c r="T1919" s="87"/>
      <c r="U1919" s="87"/>
      <c r="V1919" s="87"/>
      <c r="W1919" s="87"/>
      <c r="X1919" s="87"/>
      <c r="Y1919" s="87"/>
      <c r="Z1919" s="87"/>
      <c r="AA1919" s="87"/>
      <c r="AB1919" s="87"/>
      <c r="AC1919" s="87"/>
      <c r="AD1919" s="87"/>
      <c r="AE1919" s="87"/>
      <c r="AF1919" s="87"/>
      <c r="AG1919" s="87"/>
      <c r="AH1919" s="87"/>
    </row>
    <row r="1920" spans="1:34" ht="15" customHeight="1" x14ac:dyDescent="0.3">
      <c r="A1920" s="87"/>
      <c r="B1920" s="87"/>
      <c r="C1920" s="87"/>
      <c r="D1920" s="87"/>
      <c r="E1920" s="87"/>
      <c r="F1920" s="87"/>
      <c r="G1920" s="87"/>
      <c r="H1920" s="87"/>
      <c r="I1920" s="87"/>
      <c r="J1920" s="87"/>
      <c r="K1920" s="87"/>
      <c r="L1920" s="87"/>
      <c r="M1920" s="87"/>
      <c r="N1920" s="87"/>
      <c r="O1920" s="87"/>
      <c r="P1920" s="87"/>
      <c r="Q1920" s="87"/>
      <c r="R1920" s="87"/>
      <c r="S1920" s="87"/>
      <c r="T1920" s="87"/>
      <c r="U1920" s="87"/>
      <c r="V1920" s="87"/>
      <c r="W1920" s="87"/>
      <c r="X1920" s="87"/>
      <c r="Y1920" s="87"/>
      <c r="Z1920" s="87"/>
      <c r="AA1920" s="87"/>
      <c r="AB1920" s="87"/>
      <c r="AC1920" s="87"/>
      <c r="AD1920" s="87"/>
      <c r="AE1920" s="87"/>
      <c r="AF1920" s="87"/>
      <c r="AG1920" s="87"/>
      <c r="AH1920" s="87"/>
    </row>
    <row r="1921" spans="1:34" ht="15" customHeight="1" x14ac:dyDescent="0.3">
      <c r="A1921" s="87"/>
      <c r="B1921" s="87"/>
      <c r="C1921" s="87"/>
      <c r="D1921" s="87"/>
      <c r="E1921" s="87"/>
      <c r="F1921" s="87"/>
      <c r="G1921" s="87"/>
      <c r="H1921" s="87"/>
      <c r="I1921" s="87"/>
      <c r="J1921" s="87"/>
      <c r="K1921" s="87"/>
      <c r="L1921" s="87"/>
      <c r="M1921" s="87"/>
      <c r="N1921" s="87"/>
      <c r="O1921" s="87"/>
      <c r="P1921" s="87"/>
      <c r="Q1921" s="87"/>
      <c r="R1921" s="87"/>
      <c r="S1921" s="87"/>
      <c r="T1921" s="87"/>
      <c r="U1921" s="87"/>
      <c r="V1921" s="87"/>
      <c r="W1921" s="87"/>
      <c r="X1921" s="87"/>
      <c r="Y1921" s="87"/>
      <c r="Z1921" s="87"/>
      <c r="AA1921" s="87"/>
      <c r="AB1921" s="87"/>
      <c r="AC1921" s="87"/>
      <c r="AD1921" s="87"/>
      <c r="AE1921" s="87"/>
      <c r="AF1921" s="87"/>
      <c r="AG1921" s="87"/>
      <c r="AH1921" s="87"/>
    </row>
    <row r="1922" spans="1:34" ht="15" customHeight="1" x14ac:dyDescent="0.3">
      <c r="A1922" s="87"/>
      <c r="B1922" s="87"/>
      <c r="C1922" s="87"/>
      <c r="D1922" s="87"/>
      <c r="E1922" s="87"/>
      <c r="F1922" s="87"/>
      <c r="G1922" s="87"/>
      <c r="H1922" s="87"/>
      <c r="I1922" s="87"/>
      <c r="J1922" s="87"/>
      <c r="K1922" s="87"/>
      <c r="L1922" s="87"/>
      <c r="M1922" s="87"/>
      <c r="N1922" s="87"/>
      <c r="O1922" s="87"/>
      <c r="P1922" s="87"/>
      <c r="Q1922" s="87"/>
      <c r="R1922" s="87"/>
      <c r="S1922" s="87"/>
      <c r="T1922" s="87"/>
      <c r="U1922" s="87"/>
      <c r="V1922" s="87"/>
      <c r="W1922" s="87"/>
      <c r="X1922" s="87"/>
      <c r="Y1922" s="87"/>
      <c r="Z1922" s="87"/>
      <c r="AA1922" s="87"/>
      <c r="AB1922" s="87"/>
      <c r="AC1922" s="87"/>
      <c r="AD1922" s="87"/>
      <c r="AE1922" s="87"/>
      <c r="AF1922" s="87"/>
      <c r="AG1922" s="87"/>
      <c r="AH1922" s="87"/>
    </row>
    <row r="1923" spans="1:34" ht="15" customHeight="1" x14ac:dyDescent="0.3">
      <c r="A1923" s="87"/>
      <c r="B1923" s="87"/>
      <c r="C1923" s="87"/>
      <c r="D1923" s="87"/>
      <c r="E1923" s="87"/>
      <c r="F1923" s="87"/>
      <c r="G1923" s="87"/>
      <c r="H1923" s="87"/>
      <c r="I1923" s="87"/>
      <c r="J1923" s="87"/>
      <c r="K1923" s="87"/>
      <c r="L1923" s="87"/>
      <c r="M1923" s="87"/>
      <c r="N1923" s="87"/>
      <c r="O1923" s="87"/>
      <c r="P1923" s="87"/>
      <c r="Q1923" s="87"/>
      <c r="R1923" s="87"/>
      <c r="S1923" s="87"/>
      <c r="T1923" s="87"/>
      <c r="U1923" s="87"/>
      <c r="V1923" s="87"/>
      <c r="W1923" s="87"/>
      <c r="X1923" s="87"/>
      <c r="Y1923" s="87"/>
      <c r="Z1923" s="87"/>
      <c r="AA1923" s="87"/>
      <c r="AB1923" s="87"/>
      <c r="AC1923" s="87"/>
      <c r="AD1923" s="87"/>
      <c r="AE1923" s="87"/>
      <c r="AF1923" s="87"/>
      <c r="AG1923" s="87"/>
      <c r="AH1923" s="87"/>
    </row>
    <row r="1924" spans="1:34" ht="15" customHeight="1" x14ac:dyDescent="0.3">
      <c r="A1924" s="87"/>
      <c r="B1924" s="87"/>
      <c r="C1924" s="87"/>
      <c r="D1924" s="87"/>
      <c r="E1924" s="87"/>
      <c r="F1924" s="87"/>
      <c r="G1924" s="87"/>
      <c r="H1924" s="87"/>
      <c r="I1924" s="87"/>
      <c r="J1924" s="87"/>
      <c r="K1924" s="87"/>
      <c r="L1924" s="87"/>
      <c r="M1924" s="87"/>
      <c r="N1924" s="87"/>
      <c r="O1924" s="87"/>
      <c r="P1924" s="87"/>
      <c r="Q1924" s="87"/>
      <c r="R1924" s="87"/>
      <c r="S1924" s="87"/>
      <c r="T1924" s="87"/>
      <c r="U1924" s="87"/>
      <c r="V1924" s="87"/>
      <c r="W1924" s="87"/>
      <c r="X1924" s="87"/>
      <c r="Y1924" s="87"/>
      <c r="Z1924" s="87"/>
      <c r="AA1924" s="87"/>
      <c r="AB1924" s="87"/>
      <c r="AC1924" s="87"/>
      <c r="AD1924" s="87"/>
      <c r="AE1924" s="87"/>
      <c r="AF1924" s="87"/>
      <c r="AG1924" s="87"/>
      <c r="AH1924" s="87"/>
    </row>
    <row r="1925" spans="1:34" ht="15" customHeight="1" x14ac:dyDescent="0.3">
      <c r="A1925" s="87"/>
      <c r="B1925" s="87"/>
      <c r="C1925" s="87"/>
      <c r="D1925" s="87"/>
      <c r="E1925" s="87"/>
      <c r="F1925" s="87"/>
      <c r="G1925" s="87"/>
      <c r="H1925" s="87"/>
      <c r="I1925" s="87"/>
      <c r="J1925" s="87"/>
      <c r="K1925" s="87"/>
      <c r="L1925" s="87"/>
      <c r="M1925" s="87"/>
      <c r="N1925" s="87"/>
      <c r="O1925" s="87"/>
      <c r="P1925" s="87"/>
      <c r="Q1925" s="87"/>
      <c r="R1925" s="87"/>
      <c r="S1925" s="87"/>
      <c r="T1925" s="87"/>
      <c r="U1925" s="87"/>
      <c r="V1925" s="87"/>
      <c r="W1925" s="87"/>
      <c r="X1925" s="87"/>
      <c r="Y1925" s="87"/>
      <c r="Z1925" s="87"/>
      <c r="AA1925" s="87"/>
      <c r="AB1925" s="87"/>
      <c r="AC1925" s="87"/>
      <c r="AD1925" s="87"/>
      <c r="AE1925" s="87"/>
      <c r="AF1925" s="87"/>
      <c r="AG1925" s="87"/>
      <c r="AH1925" s="87"/>
    </row>
    <row r="1926" spans="1:34" ht="15" customHeight="1" x14ac:dyDescent="0.3">
      <c r="A1926" s="87"/>
      <c r="B1926" s="87"/>
      <c r="C1926" s="87"/>
      <c r="D1926" s="87"/>
      <c r="E1926" s="87"/>
      <c r="F1926" s="87"/>
      <c r="G1926" s="87"/>
      <c r="H1926" s="87"/>
      <c r="I1926" s="87"/>
      <c r="J1926" s="87"/>
      <c r="K1926" s="87"/>
      <c r="L1926" s="87"/>
      <c r="M1926" s="87"/>
      <c r="N1926" s="87"/>
      <c r="O1926" s="87"/>
      <c r="P1926" s="87"/>
      <c r="Q1926" s="87"/>
      <c r="R1926" s="87"/>
      <c r="S1926" s="87"/>
      <c r="T1926" s="87"/>
      <c r="U1926" s="87"/>
      <c r="V1926" s="87"/>
      <c r="W1926" s="87"/>
      <c r="X1926" s="87"/>
      <c r="Y1926" s="87"/>
      <c r="Z1926" s="87"/>
      <c r="AA1926" s="87"/>
      <c r="AB1926" s="87"/>
      <c r="AC1926" s="87"/>
      <c r="AD1926" s="87"/>
      <c r="AE1926" s="87"/>
      <c r="AF1926" s="87"/>
      <c r="AG1926" s="87"/>
      <c r="AH1926" s="87"/>
    </row>
    <row r="1927" spans="1:34" ht="15" customHeight="1" x14ac:dyDescent="0.3">
      <c r="A1927" s="87"/>
      <c r="B1927" s="87"/>
      <c r="C1927" s="87"/>
      <c r="D1927" s="87"/>
      <c r="E1927" s="87"/>
      <c r="F1927" s="87"/>
      <c r="G1927" s="87"/>
      <c r="H1927" s="87"/>
      <c r="I1927" s="87"/>
      <c r="J1927" s="87"/>
      <c r="K1927" s="87"/>
      <c r="L1927" s="87"/>
      <c r="M1927" s="87"/>
      <c r="N1927" s="87"/>
      <c r="O1927" s="87"/>
      <c r="P1927" s="87"/>
      <c r="Q1927" s="87"/>
      <c r="R1927" s="87"/>
      <c r="S1927" s="87"/>
      <c r="T1927" s="87"/>
      <c r="U1927" s="87"/>
      <c r="V1927" s="87"/>
      <c r="W1927" s="87"/>
      <c r="X1927" s="87"/>
      <c r="Y1927" s="87"/>
      <c r="Z1927" s="87"/>
      <c r="AA1927" s="87"/>
      <c r="AB1927" s="87"/>
      <c r="AC1927" s="87"/>
      <c r="AD1927" s="87"/>
      <c r="AE1927" s="87"/>
      <c r="AF1927" s="87"/>
      <c r="AG1927" s="87"/>
      <c r="AH1927" s="87"/>
    </row>
    <row r="1928" spans="1:34" ht="15" customHeight="1" x14ac:dyDescent="0.3">
      <c r="A1928" s="87"/>
      <c r="B1928" s="87"/>
      <c r="C1928" s="87"/>
      <c r="D1928" s="87"/>
      <c r="E1928" s="87"/>
      <c r="F1928" s="87"/>
      <c r="G1928" s="87"/>
      <c r="H1928" s="87"/>
      <c r="I1928" s="87"/>
      <c r="J1928" s="87"/>
      <c r="K1928" s="87"/>
      <c r="L1928" s="87"/>
      <c r="M1928" s="87"/>
      <c r="N1928" s="87"/>
      <c r="O1928" s="87"/>
      <c r="P1928" s="87"/>
      <c r="Q1928" s="87"/>
      <c r="R1928" s="87"/>
      <c r="S1928" s="87"/>
      <c r="T1928" s="87"/>
      <c r="U1928" s="87"/>
      <c r="V1928" s="87"/>
      <c r="W1928" s="87"/>
      <c r="X1928" s="87"/>
      <c r="Y1928" s="87"/>
      <c r="Z1928" s="87"/>
      <c r="AA1928" s="87"/>
      <c r="AB1928" s="87"/>
      <c r="AC1928" s="87"/>
      <c r="AD1928" s="87"/>
      <c r="AE1928" s="87"/>
      <c r="AF1928" s="87"/>
      <c r="AG1928" s="87"/>
      <c r="AH1928" s="87"/>
    </row>
    <row r="1929" spans="1:34" ht="15" customHeight="1" x14ac:dyDescent="0.3">
      <c r="A1929" s="87"/>
      <c r="B1929" s="87"/>
      <c r="C1929" s="87"/>
      <c r="D1929" s="87"/>
      <c r="E1929" s="87"/>
      <c r="F1929" s="87"/>
      <c r="G1929" s="87"/>
      <c r="H1929" s="87"/>
      <c r="I1929" s="87"/>
      <c r="J1929" s="87"/>
      <c r="K1929" s="87"/>
      <c r="L1929" s="87"/>
      <c r="M1929" s="87"/>
      <c r="N1929" s="87"/>
      <c r="O1929" s="87"/>
      <c r="P1929" s="87"/>
      <c r="Q1929" s="87"/>
      <c r="R1929" s="87"/>
      <c r="S1929" s="87"/>
      <c r="T1929" s="87"/>
      <c r="U1929" s="87"/>
      <c r="V1929" s="87"/>
      <c r="W1929" s="87"/>
      <c r="X1929" s="87"/>
      <c r="Y1929" s="87"/>
      <c r="Z1929" s="87"/>
      <c r="AA1929" s="87"/>
      <c r="AB1929" s="87"/>
      <c r="AC1929" s="87"/>
      <c r="AD1929" s="87"/>
      <c r="AE1929" s="87"/>
      <c r="AF1929" s="87"/>
      <c r="AG1929" s="87"/>
      <c r="AH1929" s="87"/>
    </row>
    <row r="1930" spans="1:34" ht="15" customHeight="1" x14ac:dyDescent="0.3">
      <c r="A1930" s="87"/>
      <c r="B1930" s="87"/>
      <c r="C1930" s="87"/>
      <c r="D1930" s="87"/>
      <c r="E1930" s="87"/>
      <c r="F1930" s="87"/>
      <c r="G1930" s="87"/>
      <c r="H1930" s="87"/>
      <c r="I1930" s="87"/>
      <c r="J1930" s="87"/>
      <c r="K1930" s="87"/>
      <c r="L1930" s="87"/>
      <c r="M1930" s="87"/>
      <c r="N1930" s="87"/>
      <c r="O1930" s="87"/>
      <c r="P1930" s="87"/>
      <c r="Q1930" s="87"/>
      <c r="R1930" s="87"/>
      <c r="S1930" s="87"/>
      <c r="T1930" s="87"/>
      <c r="U1930" s="87"/>
      <c r="V1930" s="87"/>
      <c r="W1930" s="87"/>
      <c r="X1930" s="87"/>
      <c r="Y1930" s="87"/>
      <c r="Z1930" s="87"/>
      <c r="AA1930" s="87"/>
      <c r="AB1930" s="87"/>
      <c r="AC1930" s="87"/>
      <c r="AD1930" s="87"/>
      <c r="AE1930" s="87"/>
      <c r="AF1930" s="87"/>
      <c r="AG1930" s="87"/>
      <c r="AH1930" s="87"/>
    </row>
    <row r="1931" spans="1:34" ht="15" customHeight="1" x14ac:dyDescent="0.3">
      <c r="A1931" s="87"/>
      <c r="B1931" s="87"/>
      <c r="C1931" s="87"/>
      <c r="D1931" s="87"/>
      <c r="E1931" s="87"/>
      <c r="F1931" s="87"/>
      <c r="G1931" s="87"/>
      <c r="H1931" s="87"/>
      <c r="I1931" s="87"/>
      <c r="J1931" s="87"/>
      <c r="K1931" s="87"/>
      <c r="L1931" s="87"/>
      <c r="M1931" s="87"/>
      <c r="N1931" s="87"/>
      <c r="O1931" s="87"/>
      <c r="P1931" s="87"/>
      <c r="Q1931" s="87"/>
      <c r="R1931" s="87"/>
      <c r="S1931" s="87"/>
      <c r="T1931" s="87"/>
      <c r="U1931" s="87"/>
      <c r="V1931" s="87"/>
      <c r="W1931" s="87"/>
      <c r="X1931" s="87"/>
      <c r="Y1931" s="87"/>
      <c r="Z1931" s="87"/>
      <c r="AA1931" s="87"/>
      <c r="AB1931" s="87"/>
      <c r="AC1931" s="87"/>
      <c r="AD1931" s="87"/>
      <c r="AE1931" s="87"/>
      <c r="AF1931" s="87"/>
      <c r="AG1931" s="87"/>
      <c r="AH1931" s="87"/>
    </row>
    <row r="1932" spans="1:34" ht="15" customHeight="1" x14ac:dyDescent="0.3">
      <c r="A1932" s="87"/>
      <c r="B1932" s="87"/>
      <c r="C1932" s="87"/>
      <c r="D1932" s="87"/>
      <c r="E1932" s="87"/>
      <c r="F1932" s="87"/>
      <c r="G1932" s="87"/>
      <c r="H1932" s="87"/>
      <c r="I1932" s="87"/>
      <c r="J1932" s="87"/>
      <c r="K1932" s="87"/>
      <c r="L1932" s="87"/>
      <c r="M1932" s="87"/>
      <c r="N1932" s="87"/>
      <c r="O1932" s="87"/>
      <c r="P1932" s="87"/>
      <c r="Q1932" s="87"/>
      <c r="R1932" s="87"/>
      <c r="S1932" s="87"/>
      <c r="T1932" s="87"/>
      <c r="U1932" s="87"/>
      <c r="V1932" s="87"/>
      <c r="W1932" s="87"/>
      <c r="X1932" s="87"/>
      <c r="Y1932" s="87"/>
      <c r="Z1932" s="87"/>
      <c r="AA1932" s="87"/>
      <c r="AB1932" s="87"/>
      <c r="AC1932" s="87"/>
      <c r="AD1932" s="87"/>
      <c r="AE1932" s="87"/>
      <c r="AF1932" s="87"/>
      <c r="AG1932" s="87"/>
      <c r="AH1932" s="87"/>
    </row>
    <row r="1933" spans="1:34" ht="15" customHeight="1" x14ac:dyDescent="0.3">
      <c r="A1933" s="87"/>
      <c r="B1933" s="87"/>
      <c r="C1933" s="87"/>
      <c r="D1933" s="87"/>
      <c r="E1933" s="87"/>
      <c r="F1933" s="87"/>
      <c r="G1933" s="87"/>
      <c r="H1933" s="87"/>
      <c r="I1933" s="87"/>
      <c r="J1933" s="87"/>
      <c r="K1933" s="87"/>
      <c r="L1933" s="87"/>
      <c r="M1933" s="87"/>
      <c r="N1933" s="87"/>
      <c r="O1933" s="87"/>
      <c r="P1933" s="87"/>
      <c r="Q1933" s="87"/>
      <c r="R1933" s="87"/>
      <c r="S1933" s="87"/>
      <c r="T1933" s="87"/>
      <c r="U1933" s="87"/>
      <c r="V1933" s="87"/>
      <c r="W1933" s="87"/>
      <c r="X1933" s="87"/>
      <c r="Y1933" s="87"/>
      <c r="Z1933" s="87"/>
      <c r="AA1933" s="87"/>
      <c r="AB1933" s="87"/>
      <c r="AC1933" s="87"/>
      <c r="AD1933" s="87"/>
      <c r="AE1933" s="87"/>
      <c r="AF1933" s="87"/>
      <c r="AG1933" s="87"/>
      <c r="AH1933" s="87"/>
    </row>
    <row r="1934" spans="1:34" ht="15" customHeight="1" x14ac:dyDescent="0.3">
      <c r="A1934" s="87"/>
      <c r="B1934" s="87"/>
      <c r="C1934" s="87"/>
      <c r="D1934" s="87"/>
      <c r="E1934" s="87"/>
      <c r="F1934" s="87"/>
      <c r="G1934" s="87"/>
      <c r="H1934" s="87"/>
      <c r="I1934" s="87"/>
      <c r="J1934" s="87"/>
      <c r="K1934" s="87"/>
      <c r="L1934" s="87"/>
      <c r="M1934" s="87"/>
      <c r="N1934" s="87"/>
      <c r="O1934" s="87"/>
      <c r="P1934" s="87"/>
      <c r="Q1934" s="87"/>
      <c r="R1934" s="87"/>
      <c r="S1934" s="87"/>
      <c r="T1934" s="87"/>
      <c r="U1934" s="87"/>
      <c r="V1934" s="87"/>
      <c r="W1934" s="87"/>
      <c r="X1934" s="87"/>
      <c r="Y1934" s="87"/>
      <c r="Z1934" s="87"/>
      <c r="AA1934" s="87"/>
      <c r="AB1934" s="87"/>
      <c r="AC1934" s="87"/>
      <c r="AD1934" s="87"/>
      <c r="AE1934" s="87"/>
      <c r="AF1934" s="87"/>
      <c r="AG1934" s="87"/>
      <c r="AH1934" s="87"/>
    </row>
    <row r="1935" spans="1:34" ht="15" customHeight="1" x14ac:dyDescent="0.3">
      <c r="A1935" s="87"/>
      <c r="B1935" s="87"/>
      <c r="C1935" s="87"/>
      <c r="D1935" s="87"/>
      <c r="E1935" s="87"/>
      <c r="F1935" s="87"/>
      <c r="G1935" s="87"/>
      <c r="H1935" s="87"/>
      <c r="I1935" s="87"/>
      <c r="J1935" s="87"/>
      <c r="K1935" s="87"/>
      <c r="L1935" s="87"/>
      <c r="M1935" s="87"/>
      <c r="N1935" s="87"/>
      <c r="O1935" s="87"/>
      <c r="P1935" s="87"/>
      <c r="Q1935" s="87"/>
      <c r="R1935" s="87"/>
      <c r="S1935" s="87"/>
      <c r="T1935" s="87"/>
      <c r="U1935" s="87"/>
      <c r="V1935" s="87"/>
      <c r="W1935" s="87"/>
      <c r="X1935" s="87"/>
      <c r="Y1935" s="87"/>
      <c r="Z1935" s="87"/>
      <c r="AA1935" s="87"/>
      <c r="AB1935" s="87"/>
      <c r="AC1935" s="87"/>
      <c r="AD1935" s="87"/>
      <c r="AE1935" s="87"/>
      <c r="AF1935" s="87"/>
      <c r="AG1935" s="87"/>
      <c r="AH1935" s="87"/>
    </row>
    <row r="1936" spans="1:34" ht="15" customHeight="1" x14ac:dyDescent="0.3">
      <c r="A1936" s="87"/>
      <c r="B1936" s="87"/>
      <c r="C1936" s="87"/>
      <c r="D1936" s="87"/>
      <c r="E1936" s="87"/>
      <c r="F1936" s="87"/>
      <c r="G1936" s="87"/>
      <c r="H1936" s="87"/>
      <c r="I1936" s="87"/>
      <c r="J1936" s="87"/>
      <c r="K1936" s="87"/>
      <c r="L1936" s="87"/>
      <c r="M1936" s="87"/>
      <c r="N1936" s="87"/>
      <c r="O1936" s="87"/>
      <c r="P1936" s="87"/>
      <c r="Q1936" s="87"/>
      <c r="R1936" s="87"/>
      <c r="S1936" s="87"/>
      <c r="T1936" s="87"/>
      <c r="U1936" s="87"/>
      <c r="V1936" s="87"/>
      <c r="W1936" s="87"/>
      <c r="X1936" s="87"/>
      <c r="Y1936" s="87"/>
      <c r="Z1936" s="87"/>
      <c r="AA1936" s="87"/>
      <c r="AB1936" s="87"/>
      <c r="AC1936" s="87"/>
      <c r="AD1936" s="87"/>
      <c r="AE1936" s="87"/>
      <c r="AF1936" s="87"/>
      <c r="AG1936" s="87"/>
      <c r="AH1936" s="87"/>
    </row>
    <row r="1937" spans="1:34" ht="15" customHeight="1" x14ac:dyDescent="0.3">
      <c r="A1937" s="87"/>
      <c r="B1937" s="87"/>
      <c r="C1937" s="87"/>
      <c r="D1937" s="87"/>
      <c r="E1937" s="87"/>
      <c r="F1937" s="87"/>
      <c r="G1937" s="87"/>
      <c r="H1937" s="87"/>
      <c r="I1937" s="87"/>
      <c r="J1937" s="87"/>
      <c r="K1937" s="87"/>
      <c r="L1937" s="87"/>
      <c r="M1937" s="87"/>
      <c r="N1937" s="87"/>
      <c r="O1937" s="87"/>
      <c r="P1937" s="87"/>
      <c r="Q1937" s="87"/>
      <c r="R1937" s="87"/>
      <c r="S1937" s="87"/>
      <c r="T1937" s="87"/>
      <c r="U1937" s="87"/>
      <c r="V1937" s="87"/>
      <c r="W1937" s="87"/>
      <c r="X1937" s="87"/>
      <c r="Y1937" s="87"/>
      <c r="Z1937" s="87"/>
      <c r="AA1937" s="87"/>
      <c r="AB1937" s="87"/>
      <c r="AC1937" s="87"/>
      <c r="AD1937" s="87"/>
      <c r="AE1937" s="87"/>
      <c r="AF1937" s="87"/>
      <c r="AG1937" s="87"/>
      <c r="AH1937" s="87"/>
    </row>
    <row r="1938" spans="1:34" ht="15" customHeight="1" x14ac:dyDescent="0.3">
      <c r="A1938" s="87"/>
      <c r="B1938" s="87"/>
      <c r="C1938" s="87"/>
      <c r="D1938" s="87"/>
      <c r="E1938" s="87"/>
      <c r="F1938" s="87"/>
      <c r="G1938" s="87"/>
      <c r="H1938" s="87"/>
      <c r="I1938" s="87"/>
      <c r="J1938" s="87"/>
      <c r="K1938" s="87"/>
      <c r="L1938" s="87"/>
      <c r="M1938" s="87"/>
      <c r="N1938" s="87"/>
      <c r="O1938" s="87"/>
      <c r="P1938" s="87"/>
      <c r="Q1938" s="87"/>
      <c r="R1938" s="87"/>
      <c r="S1938" s="87"/>
      <c r="T1938" s="87"/>
      <c r="U1938" s="87"/>
      <c r="V1938" s="87"/>
      <c r="W1938" s="87"/>
      <c r="X1938" s="87"/>
      <c r="Y1938" s="87"/>
      <c r="Z1938" s="87"/>
      <c r="AA1938" s="87"/>
      <c r="AB1938" s="87"/>
      <c r="AC1938" s="87"/>
      <c r="AD1938" s="87"/>
      <c r="AE1938" s="87"/>
      <c r="AF1938" s="87"/>
      <c r="AG1938" s="87"/>
      <c r="AH1938" s="87"/>
    </row>
    <row r="1939" spans="1:34" ht="15" customHeight="1" x14ac:dyDescent="0.3">
      <c r="A1939" s="87"/>
      <c r="B1939" s="87"/>
      <c r="C1939" s="87"/>
      <c r="D1939" s="87"/>
      <c r="E1939" s="87"/>
      <c r="F1939" s="87"/>
      <c r="G1939" s="87"/>
      <c r="H1939" s="87"/>
      <c r="I1939" s="87"/>
      <c r="J1939" s="87"/>
      <c r="K1939" s="87"/>
      <c r="L1939" s="87"/>
      <c r="M1939" s="87"/>
      <c r="N1939" s="87"/>
      <c r="O1939" s="87"/>
      <c r="P1939" s="87"/>
      <c r="Q1939" s="87"/>
      <c r="R1939" s="87"/>
      <c r="S1939" s="87"/>
      <c r="T1939" s="87"/>
      <c r="U1939" s="87"/>
      <c r="V1939" s="87"/>
      <c r="W1939" s="87"/>
      <c r="X1939" s="87"/>
      <c r="Y1939" s="87"/>
      <c r="Z1939" s="87"/>
      <c r="AA1939" s="87"/>
      <c r="AB1939" s="87"/>
      <c r="AC1939" s="87"/>
      <c r="AD1939" s="87"/>
      <c r="AE1939" s="87"/>
      <c r="AF1939" s="87"/>
      <c r="AG1939" s="87"/>
      <c r="AH1939" s="87"/>
    </row>
    <row r="1940" spans="1:34" ht="15" customHeight="1" x14ac:dyDescent="0.3">
      <c r="A1940" s="87"/>
      <c r="B1940" s="87"/>
      <c r="C1940" s="87"/>
      <c r="D1940" s="87"/>
      <c r="E1940" s="87"/>
      <c r="F1940" s="87"/>
      <c r="G1940" s="87"/>
      <c r="H1940" s="87"/>
      <c r="I1940" s="87"/>
      <c r="J1940" s="87"/>
      <c r="K1940" s="87"/>
      <c r="L1940" s="87"/>
      <c r="M1940" s="87"/>
      <c r="N1940" s="87"/>
      <c r="O1940" s="87"/>
      <c r="P1940" s="87"/>
      <c r="Q1940" s="87"/>
      <c r="R1940" s="87"/>
      <c r="S1940" s="87"/>
      <c r="T1940" s="87"/>
      <c r="U1940" s="87"/>
      <c r="V1940" s="87"/>
      <c r="W1940" s="87"/>
      <c r="X1940" s="87"/>
      <c r="Y1940" s="87"/>
      <c r="Z1940" s="87"/>
      <c r="AA1940" s="87"/>
      <c r="AB1940" s="87"/>
      <c r="AC1940" s="87"/>
      <c r="AD1940" s="87"/>
      <c r="AE1940" s="87"/>
      <c r="AF1940" s="87"/>
      <c r="AG1940" s="87"/>
      <c r="AH1940" s="87"/>
    </row>
    <row r="1941" spans="1:34" ht="15" customHeight="1" x14ac:dyDescent="0.3">
      <c r="A1941" s="87"/>
      <c r="B1941" s="87"/>
      <c r="C1941" s="87"/>
      <c r="D1941" s="87"/>
      <c r="E1941" s="87"/>
      <c r="F1941" s="87"/>
      <c r="G1941" s="87"/>
      <c r="H1941" s="87"/>
      <c r="I1941" s="87"/>
      <c r="J1941" s="87"/>
      <c r="K1941" s="87"/>
      <c r="L1941" s="87"/>
      <c r="M1941" s="87"/>
      <c r="N1941" s="87"/>
      <c r="O1941" s="87"/>
      <c r="P1941" s="87"/>
      <c r="Q1941" s="87"/>
      <c r="R1941" s="87"/>
      <c r="S1941" s="87"/>
      <c r="T1941" s="87"/>
      <c r="U1941" s="87"/>
      <c r="V1941" s="87"/>
      <c r="W1941" s="87"/>
      <c r="X1941" s="87"/>
      <c r="Y1941" s="87"/>
      <c r="Z1941" s="87"/>
      <c r="AA1941" s="87"/>
      <c r="AB1941" s="87"/>
      <c r="AC1941" s="87"/>
      <c r="AD1941" s="87"/>
      <c r="AE1941" s="87"/>
      <c r="AF1941" s="87"/>
      <c r="AG1941" s="87"/>
      <c r="AH1941" s="87"/>
    </row>
    <row r="1942" spans="1:34" ht="15" customHeight="1" x14ac:dyDescent="0.3">
      <c r="A1942" s="87"/>
      <c r="B1942" s="87"/>
      <c r="C1942" s="87"/>
      <c r="D1942" s="87"/>
      <c r="E1942" s="87"/>
      <c r="F1942" s="87"/>
      <c r="G1942" s="87"/>
      <c r="H1942" s="87"/>
      <c r="I1942" s="87"/>
      <c r="J1942" s="87"/>
      <c r="K1942" s="87"/>
      <c r="L1942" s="87"/>
      <c r="M1942" s="87"/>
      <c r="N1942" s="87"/>
      <c r="O1942" s="87"/>
      <c r="P1942" s="87"/>
      <c r="Q1942" s="87"/>
      <c r="R1942" s="87"/>
      <c r="S1942" s="87"/>
      <c r="T1942" s="87"/>
      <c r="U1942" s="87"/>
      <c r="V1942" s="87"/>
      <c r="W1942" s="87"/>
      <c r="X1942" s="87"/>
      <c r="Y1942" s="87"/>
      <c r="Z1942" s="87"/>
      <c r="AA1942" s="87"/>
      <c r="AB1942" s="87"/>
      <c r="AC1942" s="87"/>
      <c r="AD1942" s="87"/>
      <c r="AE1942" s="87"/>
      <c r="AF1942" s="87"/>
      <c r="AG1942" s="87"/>
      <c r="AH1942" s="87"/>
    </row>
    <row r="1943" spans="1:34" ht="15" customHeight="1" x14ac:dyDescent="0.3">
      <c r="A1943" s="87"/>
      <c r="B1943" s="87"/>
      <c r="C1943" s="87"/>
      <c r="D1943" s="87"/>
      <c r="E1943" s="87"/>
      <c r="F1943" s="87"/>
      <c r="G1943" s="87"/>
      <c r="H1943" s="87"/>
      <c r="I1943" s="87"/>
      <c r="J1943" s="87"/>
      <c r="K1943" s="87"/>
      <c r="L1943" s="87"/>
      <c r="M1943" s="87"/>
      <c r="N1943" s="87"/>
      <c r="O1943" s="87"/>
      <c r="P1943" s="87"/>
      <c r="Q1943" s="87"/>
      <c r="R1943" s="87"/>
      <c r="S1943" s="87"/>
      <c r="T1943" s="87"/>
      <c r="U1943" s="87"/>
      <c r="V1943" s="87"/>
      <c r="W1943" s="87"/>
      <c r="X1943" s="87"/>
      <c r="Y1943" s="87"/>
      <c r="Z1943" s="87"/>
      <c r="AA1943" s="87"/>
      <c r="AB1943" s="87"/>
      <c r="AC1943" s="87"/>
      <c r="AD1943" s="87"/>
      <c r="AE1943" s="87"/>
      <c r="AF1943" s="87"/>
      <c r="AG1943" s="87"/>
      <c r="AH1943" s="87"/>
    </row>
    <row r="1944" spans="1:34" ht="15" customHeight="1" x14ac:dyDescent="0.3">
      <c r="A1944" s="87"/>
      <c r="B1944" s="110"/>
      <c r="C1944" s="110"/>
      <c r="D1944" s="110"/>
      <c r="E1944" s="110"/>
      <c r="F1944" s="110"/>
      <c r="G1944" s="110"/>
      <c r="H1944" s="110"/>
      <c r="I1944" s="110"/>
      <c r="J1944" s="110"/>
      <c r="K1944" s="110"/>
      <c r="L1944" s="110"/>
      <c r="M1944" s="110"/>
      <c r="N1944" s="110"/>
      <c r="O1944" s="110"/>
      <c r="P1944" s="110"/>
      <c r="Q1944" s="110"/>
      <c r="R1944" s="110"/>
      <c r="S1944" s="110"/>
      <c r="T1944" s="110"/>
      <c r="U1944" s="110"/>
      <c r="V1944" s="110"/>
      <c r="W1944" s="110"/>
      <c r="X1944" s="110"/>
      <c r="Y1944" s="110"/>
      <c r="Z1944" s="110"/>
      <c r="AA1944" s="110"/>
      <c r="AB1944" s="110"/>
      <c r="AC1944" s="110"/>
      <c r="AD1944" s="110"/>
      <c r="AE1944" s="110"/>
      <c r="AF1944" s="110"/>
      <c r="AG1944" s="87"/>
      <c r="AH1944" s="87"/>
    </row>
    <row r="1945" spans="1:34" ht="15" customHeight="1" x14ac:dyDescent="0.3">
      <c r="A1945" s="87"/>
      <c r="B1945" s="58"/>
      <c r="C1945" s="58"/>
      <c r="D1945" s="58"/>
      <c r="E1945" s="58"/>
      <c r="F1945" s="58"/>
      <c r="G1945" s="58"/>
      <c r="H1945" s="58"/>
      <c r="I1945" s="58"/>
      <c r="J1945" s="58"/>
      <c r="K1945" s="58"/>
      <c r="L1945" s="58"/>
      <c r="M1945" s="58"/>
      <c r="N1945" s="58"/>
      <c r="O1945" s="58"/>
      <c r="P1945" s="58"/>
      <c r="Q1945" s="58"/>
      <c r="R1945" s="58"/>
      <c r="S1945" s="58"/>
      <c r="T1945" s="58"/>
      <c r="U1945" s="58"/>
      <c r="V1945" s="58"/>
      <c r="W1945" s="58"/>
      <c r="X1945" s="58"/>
      <c r="Y1945" s="58"/>
      <c r="Z1945" s="58"/>
      <c r="AA1945" s="58"/>
      <c r="AB1945" s="58"/>
      <c r="AC1945" s="58"/>
      <c r="AD1945" s="58"/>
      <c r="AE1945" s="58"/>
      <c r="AF1945" s="58"/>
      <c r="AG1945" s="87"/>
      <c r="AH1945" s="87"/>
    </row>
    <row r="1946" spans="1:34" ht="15" customHeight="1" x14ac:dyDescent="0.3">
      <c r="A1946" s="87"/>
      <c r="B1946" s="87"/>
      <c r="C1946" s="87"/>
      <c r="D1946" s="87"/>
      <c r="E1946" s="87"/>
      <c r="F1946" s="87"/>
      <c r="G1946" s="87"/>
      <c r="H1946" s="87"/>
      <c r="I1946" s="87"/>
      <c r="J1946" s="87"/>
      <c r="K1946" s="87"/>
      <c r="L1946" s="87"/>
      <c r="M1946" s="87"/>
      <c r="N1946" s="87"/>
      <c r="O1946" s="87"/>
      <c r="P1946" s="87"/>
      <c r="Q1946" s="87"/>
      <c r="R1946" s="87"/>
      <c r="S1946" s="87"/>
      <c r="T1946" s="87"/>
      <c r="U1946" s="87"/>
      <c r="V1946" s="87"/>
      <c r="W1946" s="87"/>
      <c r="X1946" s="87"/>
      <c r="Y1946" s="87"/>
      <c r="Z1946" s="87"/>
      <c r="AA1946" s="87"/>
      <c r="AB1946" s="87"/>
      <c r="AC1946" s="87"/>
      <c r="AD1946" s="87"/>
      <c r="AE1946" s="87"/>
      <c r="AF1946" s="87"/>
      <c r="AG1946" s="87"/>
      <c r="AH1946" s="87"/>
    </row>
    <row r="1947" spans="1:34" ht="15" customHeight="1" x14ac:dyDescent="0.3">
      <c r="A1947" s="87"/>
      <c r="B1947" s="87"/>
      <c r="C1947" s="87"/>
      <c r="D1947" s="87"/>
      <c r="E1947" s="87"/>
      <c r="F1947" s="87"/>
      <c r="G1947" s="87"/>
      <c r="H1947" s="87"/>
      <c r="I1947" s="87"/>
      <c r="J1947" s="87"/>
      <c r="K1947" s="87"/>
      <c r="L1947" s="87"/>
      <c r="M1947" s="87"/>
      <c r="N1947" s="87"/>
      <c r="O1947" s="87"/>
      <c r="P1947" s="87"/>
      <c r="Q1947" s="87"/>
      <c r="R1947" s="87"/>
      <c r="S1947" s="87"/>
      <c r="T1947" s="87"/>
      <c r="U1947" s="87"/>
      <c r="V1947" s="87"/>
      <c r="W1947" s="87"/>
      <c r="X1947" s="87"/>
      <c r="Y1947" s="87"/>
      <c r="Z1947" s="87"/>
      <c r="AA1947" s="87"/>
      <c r="AB1947" s="87"/>
      <c r="AC1947" s="87"/>
      <c r="AD1947" s="87"/>
      <c r="AE1947" s="87"/>
      <c r="AF1947" s="87"/>
      <c r="AG1947" s="87"/>
      <c r="AH1947" s="87"/>
    </row>
    <row r="1948" spans="1:34" ht="15" customHeight="1" x14ac:dyDescent="0.3">
      <c r="A1948" s="87"/>
      <c r="B1948" s="87"/>
      <c r="C1948" s="87"/>
      <c r="D1948" s="87"/>
      <c r="E1948" s="87"/>
      <c r="F1948" s="87"/>
      <c r="G1948" s="87"/>
      <c r="H1948" s="87"/>
      <c r="I1948" s="87"/>
      <c r="J1948" s="87"/>
      <c r="K1948" s="87"/>
      <c r="L1948" s="87"/>
      <c r="M1948" s="87"/>
      <c r="N1948" s="87"/>
      <c r="O1948" s="87"/>
      <c r="P1948" s="87"/>
      <c r="Q1948" s="87"/>
      <c r="R1948" s="87"/>
      <c r="S1948" s="87"/>
      <c r="T1948" s="87"/>
      <c r="U1948" s="87"/>
      <c r="V1948" s="87"/>
      <c r="W1948" s="87"/>
      <c r="X1948" s="87"/>
      <c r="Y1948" s="87"/>
      <c r="Z1948" s="87"/>
      <c r="AA1948" s="87"/>
      <c r="AB1948" s="87"/>
      <c r="AC1948" s="87"/>
      <c r="AD1948" s="87"/>
      <c r="AE1948" s="87"/>
      <c r="AF1948" s="87"/>
      <c r="AG1948" s="87"/>
      <c r="AH1948" s="87"/>
    </row>
    <row r="1949" spans="1:34" ht="15" customHeight="1" x14ac:dyDescent="0.3">
      <c r="A1949" s="87"/>
      <c r="B1949" s="87"/>
      <c r="C1949" s="87"/>
      <c r="D1949" s="87"/>
      <c r="E1949" s="87"/>
      <c r="F1949" s="87"/>
      <c r="G1949" s="87"/>
      <c r="H1949" s="87"/>
      <c r="I1949" s="87"/>
      <c r="J1949" s="87"/>
      <c r="K1949" s="87"/>
      <c r="L1949" s="87"/>
      <c r="M1949" s="87"/>
      <c r="N1949" s="87"/>
      <c r="O1949" s="87"/>
      <c r="P1949" s="87"/>
      <c r="Q1949" s="87"/>
      <c r="R1949" s="87"/>
      <c r="S1949" s="87"/>
      <c r="T1949" s="87"/>
      <c r="U1949" s="87"/>
      <c r="V1949" s="87"/>
      <c r="W1949" s="87"/>
      <c r="X1949" s="87"/>
      <c r="Y1949" s="87"/>
      <c r="Z1949" s="87"/>
      <c r="AA1949" s="87"/>
      <c r="AB1949" s="87"/>
      <c r="AC1949" s="87"/>
      <c r="AD1949" s="87"/>
      <c r="AE1949" s="87"/>
      <c r="AF1949" s="87"/>
      <c r="AG1949" s="87"/>
      <c r="AH1949" s="87"/>
    </row>
    <row r="1950" spans="1:34" ht="15" customHeight="1" x14ac:dyDescent="0.3">
      <c r="A1950" s="87"/>
      <c r="B1950" s="87"/>
      <c r="C1950" s="87"/>
      <c r="D1950" s="87"/>
      <c r="E1950" s="87"/>
      <c r="F1950" s="87"/>
      <c r="G1950" s="87"/>
      <c r="H1950" s="87"/>
      <c r="I1950" s="87"/>
      <c r="J1950" s="87"/>
      <c r="K1950" s="87"/>
      <c r="L1950" s="87"/>
      <c r="M1950" s="87"/>
      <c r="N1950" s="87"/>
      <c r="O1950" s="87"/>
      <c r="P1950" s="87"/>
      <c r="Q1950" s="87"/>
      <c r="R1950" s="87"/>
      <c r="S1950" s="87"/>
      <c r="T1950" s="87"/>
      <c r="U1950" s="87"/>
      <c r="V1950" s="87"/>
      <c r="W1950" s="87"/>
      <c r="X1950" s="87"/>
      <c r="Y1950" s="87"/>
      <c r="Z1950" s="87"/>
      <c r="AA1950" s="87"/>
      <c r="AB1950" s="87"/>
      <c r="AC1950" s="87"/>
      <c r="AD1950" s="87"/>
      <c r="AE1950" s="87"/>
      <c r="AF1950" s="87"/>
      <c r="AG1950" s="87"/>
      <c r="AH1950" s="87"/>
    </row>
    <row r="1951" spans="1:34" ht="15" customHeight="1" x14ac:dyDescent="0.3">
      <c r="A1951" s="87"/>
      <c r="B1951" s="87"/>
      <c r="C1951" s="87"/>
      <c r="D1951" s="87"/>
      <c r="E1951" s="87"/>
      <c r="F1951" s="87"/>
      <c r="G1951" s="87"/>
      <c r="H1951" s="87"/>
      <c r="I1951" s="87"/>
      <c r="J1951" s="87"/>
      <c r="K1951" s="87"/>
      <c r="L1951" s="87"/>
      <c r="M1951" s="87"/>
      <c r="N1951" s="87"/>
      <c r="O1951" s="87"/>
      <c r="P1951" s="87"/>
      <c r="Q1951" s="87"/>
      <c r="R1951" s="87"/>
      <c r="S1951" s="87"/>
      <c r="T1951" s="87"/>
      <c r="U1951" s="87"/>
      <c r="V1951" s="87"/>
      <c r="W1951" s="87"/>
      <c r="X1951" s="87"/>
      <c r="Y1951" s="87"/>
      <c r="Z1951" s="87"/>
      <c r="AA1951" s="87"/>
      <c r="AB1951" s="87"/>
      <c r="AC1951" s="87"/>
      <c r="AD1951" s="87"/>
      <c r="AE1951" s="87"/>
      <c r="AF1951" s="87"/>
      <c r="AG1951" s="87"/>
      <c r="AH1951" s="87"/>
    </row>
    <row r="1952" spans="1:34" ht="15" customHeight="1" x14ac:dyDescent="0.3">
      <c r="A1952" s="87"/>
      <c r="B1952" s="87"/>
      <c r="C1952" s="87"/>
      <c r="D1952" s="87"/>
      <c r="E1952" s="87"/>
      <c r="F1952" s="87"/>
      <c r="G1952" s="87"/>
      <c r="H1952" s="87"/>
      <c r="I1952" s="87"/>
      <c r="J1952" s="87"/>
      <c r="K1952" s="87"/>
      <c r="L1952" s="87"/>
      <c r="M1952" s="87"/>
      <c r="N1952" s="87"/>
      <c r="O1952" s="87"/>
      <c r="P1952" s="87"/>
      <c r="Q1952" s="87"/>
      <c r="R1952" s="87"/>
      <c r="S1952" s="87"/>
      <c r="T1952" s="87"/>
      <c r="U1952" s="87"/>
      <c r="V1952" s="87"/>
      <c r="W1952" s="87"/>
      <c r="X1952" s="87"/>
      <c r="Y1952" s="87"/>
      <c r="Z1952" s="87"/>
      <c r="AA1952" s="87"/>
      <c r="AB1952" s="87"/>
      <c r="AC1952" s="87"/>
      <c r="AD1952" s="87"/>
      <c r="AE1952" s="87"/>
      <c r="AF1952" s="87"/>
      <c r="AG1952" s="87"/>
      <c r="AH1952" s="87"/>
    </row>
    <row r="1953" spans="1:34" ht="15" customHeight="1" x14ac:dyDescent="0.3">
      <c r="A1953" s="87"/>
      <c r="B1953" s="87"/>
      <c r="C1953" s="87"/>
      <c r="D1953" s="87"/>
      <c r="E1953" s="87"/>
      <c r="F1953" s="87"/>
      <c r="G1953" s="87"/>
      <c r="H1953" s="87"/>
      <c r="I1953" s="87"/>
      <c r="J1953" s="87"/>
      <c r="K1953" s="87"/>
      <c r="L1953" s="87"/>
      <c r="M1953" s="87"/>
      <c r="N1953" s="87"/>
      <c r="O1953" s="87"/>
      <c r="P1953" s="87"/>
      <c r="Q1953" s="87"/>
      <c r="R1953" s="87"/>
      <c r="S1953" s="87"/>
      <c r="T1953" s="87"/>
      <c r="U1953" s="87"/>
      <c r="V1953" s="87"/>
      <c r="W1953" s="87"/>
      <c r="X1953" s="87"/>
      <c r="Y1953" s="87"/>
      <c r="Z1953" s="87"/>
      <c r="AA1953" s="87"/>
      <c r="AB1953" s="87"/>
      <c r="AC1953" s="87"/>
      <c r="AD1953" s="87"/>
      <c r="AE1953" s="87"/>
      <c r="AF1953" s="87"/>
      <c r="AG1953" s="87"/>
      <c r="AH1953" s="87"/>
    </row>
    <row r="1954" spans="1:34" ht="15" customHeight="1" x14ac:dyDescent="0.3">
      <c r="A1954" s="87"/>
      <c r="B1954" s="87"/>
      <c r="C1954" s="87"/>
      <c r="D1954" s="87"/>
      <c r="E1954" s="87"/>
      <c r="F1954" s="87"/>
      <c r="G1954" s="87"/>
      <c r="H1954" s="87"/>
      <c r="I1954" s="87"/>
      <c r="J1954" s="87"/>
      <c r="K1954" s="87"/>
      <c r="L1954" s="87"/>
      <c r="M1954" s="87"/>
      <c r="N1954" s="87"/>
      <c r="O1954" s="87"/>
      <c r="P1954" s="87"/>
      <c r="Q1954" s="87"/>
      <c r="R1954" s="87"/>
      <c r="S1954" s="87"/>
      <c r="T1954" s="87"/>
      <c r="U1954" s="87"/>
      <c r="V1954" s="87"/>
      <c r="W1954" s="87"/>
      <c r="X1954" s="87"/>
      <c r="Y1954" s="87"/>
      <c r="Z1954" s="87"/>
      <c r="AA1954" s="87"/>
      <c r="AB1954" s="87"/>
      <c r="AC1954" s="87"/>
      <c r="AD1954" s="87"/>
      <c r="AE1954" s="87"/>
      <c r="AF1954" s="87"/>
      <c r="AG1954" s="87"/>
      <c r="AH1954" s="87"/>
    </row>
    <row r="1955" spans="1:34" ht="15" customHeight="1" x14ac:dyDescent="0.3">
      <c r="A1955" s="87"/>
      <c r="B1955" s="87"/>
      <c r="C1955" s="87"/>
      <c r="D1955" s="87"/>
      <c r="E1955" s="87"/>
      <c r="F1955" s="87"/>
      <c r="G1955" s="87"/>
      <c r="H1955" s="87"/>
      <c r="I1955" s="87"/>
      <c r="J1955" s="87"/>
      <c r="K1955" s="87"/>
      <c r="L1955" s="87"/>
      <c r="M1955" s="87"/>
      <c r="N1955" s="87"/>
      <c r="O1955" s="87"/>
      <c r="P1955" s="87"/>
      <c r="Q1955" s="87"/>
      <c r="R1955" s="87"/>
      <c r="S1955" s="87"/>
      <c r="T1955" s="87"/>
      <c r="U1955" s="87"/>
      <c r="V1955" s="87"/>
      <c r="W1955" s="87"/>
      <c r="X1955" s="87"/>
      <c r="Y1955" s="87"/>
      <c r="Z1955" s="87"/>
      <c r="AA1955" s="87"/>
      <c r="AB1955" s="87"/>
      <c r="AC1955" s="87"/>
      <c r="AD1955" s="87"/>
      <c r="AE1955" s="87"/>
      <c r="AF1955" s="87"/>
      <c r="AG1955" s="87"/>
      <c r="AH1955" s="87"/>
    </row>
    <row r="1956" spans="1:34" ht="15" customHeight="1" x14ac:dyDescent="0.3">
      <c r="A1956" s="87"/>
      <c r="B1956" s="87"/>
      <c r="C1956" s="87"/>
      <c r="D1956" s="87"/>
      <c r="E1956" s="87"/>
      <c r="F1956" s="87"/>
      <c r="G1956" s="87"/>
      <c r="H1956" s="87"/>
      <c r="I1956" s="87"/>
      <c r="J1956" s="87"/>
      <c r="K1956" s="87"/>
      <c r="L1956" s="87"/>
      <c r="M1956" s="87"/>
      <c r="N1956" s="87"/>
      <c r="O1956" s="87"/>
      <c r="P1956" s="87"/>
      <c r="Q1956" s="87"/>
      <c r="R1956" s="87"/>
      <c r="S1956" s="87"/>
      <c r="T1956" s="87"/>
      <c r="U1956" s="87"/>
      <c r="V1956" s="87"/>
      <c r="W1956" s="87"/>
      <c r="X1956" s="87"/>
      <c r="Y1956" s="87"/>
      <c r="Z1956" s="87"/>
      <c r="AA1956" s="87"/>
      <c r="AB1956" s="87"/>
      <c r="AC1956" s="87"/>
      <c r="AD1956" s="87"/>
      <c r="AE1956" s="87"/>
      <c r="AF1956" s="87"/>
      <c r="AG1956" s="87"/>
      <c r="AH1956" s="87"/>
    </row>
    <row r="1957" spans="1:34" ht="15" customHeight="1" x14ac:dyDescent="0.3">
      <c r="A1957" s="87"/>
      <c r="B1957" s="87"/>
      <c r="C1957" s="87"/>
      <c r="D1957" s="87"/>
      <c r="E1957" s="87"/>
      <c r="F1957" s="87"/>
      <c r="G1957" s="87"/>
      <c r="H1957" s="87"/>
      <c r="I1957" s="87"/>
      <c r="J1957" s="87"/>
      <c r="K1957" s="87"/>
      <c r="L1957" s="87"/>
      <c r="M1957" s="87"/>
      <c r="N1957" s="87"/>
      <c r="O1957" s="87"/>
      <c r="P1957" s="87"/>
      <c r="Q1957" s="87"/>
      <c r="R1957" s="87"/>
      <c r="S1957" s="87"/>
      <c r="T1957" s="87"/>
      <c r="U1957" s="87"/>
      <c r="V1957" s="87"/>
      <c r="W1957" s="87"/>
      <c r="X1957" s="87"/>
      <c r="Y1957" s="87"/>
      <c r="Z1957" s="87"/>
      <c r="AA1957" s="87"/>
      <c r="AB1957" s="87"/>
      <c r="AC1957" s="87"/>
      <c r="AD1957" s="87"/>
      <c r="AE1957" s="87"/>
      <c r="AF1957" s="87"/>
      <c r="AG1957" s="87"/>
      <c r="AH1957" s="87"/>
    </row>
    <row r="1958" spans="1:34" ht="15" customHeight="1" x14ac:dyDescent="0.3">
      <c r="A1958" s="87"/>
      <c r="B1958" s="87"/>
      <c r="C1958" s="87"/>
      <c r="D1958" s="87"/>
      <c r="E1958" s="87"/>
      <c r="F1958" s="87"/>
      <c r="G1958" s="87"/>
      <c r="H1958" s="87"/>
      <c r="I1958" s="87"/>
      <c r="J1958" s="87"/>
      <c r="K1958" s="87"/>
      <c r="L1958" s="87"/>
      <c r="M1958" s="87"/>
      <c r="N1958" s="87"/>
      <c r="O1958" s="87"/>
      <c r="P1958" s="87"/>
      <c r="Q1958" s="87"/>
      <c r="R1958" s="87"/>
      <c r="S1958" s="87"/>
      <c r="T1958" s="87"/>
      <c r="U1958" s="87"/>
      <c r="V1958" s="87"/>
      <c r="W1958" s="87"/>
      <c r="X1958" s="87"/>
      <c r="Y1958" s="87"/>
      <c r="Z1958" s="87"/>
      <c r="AA1958" s="87"/>
      <c r="AB1958" s="87"/>
      <c r="AC1958" s="87"/>
      <c r="AD1958" s="87"/>
      <c r="AE1958" s="87"/>
      <c r="AF1958" s="87"/>
      <c r="AG1958" s="87"/>
      <c r="AH1958" s="87"/>
    </row>
    <row r="1959" spans="1:34" ht="15" customHeight="1" x14ac:dyDescent="0.3">
      <c r="A1959" s="87"/>
      <c r="B1959" s="87"/>
      <c r="C1959" s="87"/>
      <c r="D1959" s="87"/>
      <c r="E1959" s="87"/>
      <c r="F1959" s="87"/>
      <c r="G1959" s="87"/>
      <c r="H1959" s="87"/>
      <c r="I1959" s="87"/>
      <c r="J1959" s="87"/>
      <c r="K1959" s="87"/>
      <c r="L1959" s="87"/>
      <c r="M1959" s="87"/>
      <c r="N1959" s="87"/>
      <c r="O1959" s="87"/>
      <c r="P1959" s="87"/>
      <c r="Q1959" s="87"/>
      <c r="R1959" s="87"/>
      <c r="S1959" s="87"/>
      <c r="T1959" s="87"/>
      <c r="U1959" s="87"/>
      <c r="V1959" s="87"/>
      <c r="W1959" s="87"/>
      <c r="X1959" s="87"/>
      <c r="Y1959" s="87"/>
      <c r="Z1959" s="87"/>
      <c r="AA1959" s="87"/>
      <c r="AB1959" s="87"/>
      <c r="AC1959" s="87"/>
      <c r="AD1959" s="87"/>
      <c r="AE1959" s="87"/>
      <c r="AF1959" s="87"/>
      <c r="AG1959" s="87"/>
      <c r="AH1959" s="87"/>
    </row>
    <row r="1960" spans="1:34" ht="15" customHeight="1" x14ac:dyDescent="0.3">
      <c r="A1960" s="87"/>
      <c r="B1960" s="87"/>
      <c r="C1960" s="87"/>
      <c r="D1960" s="87"/>
      <c r="E1960" s="87"/>
      <c r="F1960" s="87"/>
      <c r="G1960" s="87"/>
      <c r="H1960" s="87"/>
      <c r="I1960" s="87"/>
      <c r="J1960" s="87"/>
      <c r="K1960" s="87"/>
      <c r="L1960" s="87"/>
      <c r="M1960" s="87"/>
      <c r="N1960" s="87"/>
      <c r="O1960" s="87"/>
      <c r="P1960" s="87"/>
      <c r="Q1960" s="87"/>
      <c r="R1960" s="87"/>
      <c r="S1960" s="87"/>
      <c r="T1960" s="87"/>
      <c r="U1960" s="87"/>
      <c r="V1960" s="87"/>
      <c r="W1960" s="87"/>
      <c r="X1960" s="87"/>
      <c r="Y1960" s="87"/>
      <c r="Z1960" s="87"/>
      <c r="AA1960" s="87"/>
      <c r="AB1960" s="87"/>
      <c r="AC1960" s="87"/>
      <c r="AD1960" s="87"/>
      <c r="AE1960" s="87"/>
      <c r="AF1960" s="87"/>
      <c r="AG1960" s="87"/>
      <c r="AH1960" s="87"/>
    </row>
    <row r="1961" spans="1:34" ht="15" customHeight="1" x14ac:dyDescent="0.3">
      <c r="A1961" s="87"/>
      <c r="B1961" s="87"/>
      <c r="C1961" s="87"/>
      <c r="D1961" s="87"/>
      <c r="E1961" s="87"/>
      <c r="F1961" s="87"/>
      <c r="G1961" s="87"/>
      <c r="H1961" s="87"/>
      <c r="I1961" s="87"/>
      <c r="J1961" s="87"/>
      <c r="K1961" s="87"/>
      <c r="L1961" s="87"/>
      <c r="M1961" s="87"/>
      <c r="N1961" s="87"/>
      <c r="O1961" s="87"/>
      <c r="P1961" s="87"/>
      <c r="Q1961" s="87"/>
      <c r="R1961" s="87"/>
      <c r="S1961" s="87"/>
      <c r="T1961" s="87"/>
      <c r="U1961" s="87"/>
      <c r="V1961" s="87"/>
      <c r="W1961" s="87"/>
      <c r="X1961" s="87"/>
      <c r="Y1961" s="87"/>
      <c r="Z1961" s="87"/>
      <c r="AA1961" s="87"/>
      <c r="AB1961" s="87"/>
      <c r="AC1961" s="87"/>
      <c r="AD1961" s="87"/>
      <c r="AE1961" s="87"/>
      <c r="AF1961" s="87"/>
      <c r="AG1961" s="87"/>
      <c r="AH1961" s="87"/>
    </row>
    <row r="1962" spans="1:34" ht="15" customHeight="1" x14ac:dyDescent="0.3">
      <c r="A1962" s="87"/>
      <c r="B1962" s="87"/>
      <c r="C1962" s="87"/>
      <c r="D1962" s="87"/>
      <c r="E1962" s="87"/>
      <c r="F1962" s="87"/>
      <c r="G1962" s="87"/>
      <c r="H1962" s="87"/>
      <c r="I1962" s="87"/>
      <c r="J1962" s="87"/>
      <c r="K1962" s="87"/>
      <c r="L1962" s="87"/>
      <c r="M1962" s="87"/>
      <c r="N1962" s="87"/>
      <c r="O1962" s="87"/>
      <c r="P1962" s="87"/>
      <c r="Q1962" s="87"/>
      <c r="R1962" s="87"/>
      <c r="S1962" s="87"/>
      <c r="T1962" s="87"/>
      <c r="U1962" s="87"/>
      <c r="V1962" s="87"/>
      <c r="W1962" s="87"/>
      <c r="X1962" s="87"/>
      <c r="Y1962" s="87"/>
      <c r="Z1962" s="87"/>
      <c r="AA1962" s="87"/>
      <c r="AB1962" s="87"/>
      <c r="AC1962" s="87"/>
      <c r="AD1962" s="87"/>
      <c r="AE1962" s="87"/>
      <c r="AF1962" s="87"/>
      <c r="AG1962" s="87"/>
      <c r="AH1962" s="87"/>
    </row>
    <row r="1963" spans="1:34" ht="15" customHeight="1" x14ac:dyDescent="0.3">
      <c r="A1963" s="87"/>
      <c r="B1963" s="87"/>
      <c r="C1963" s="87"/>
      <c r="D1963" s="87"/>
      <c r="E1963" s="87"/>
      <c r="F1963" s="87"/>
      <c r="G1963" s="87"/>
      <c r="H1963" s="87"/>
      <c r="I1963" s="87"/>
      <c r="J1963" s="87"/>
      <c r="K1963" s="87"/>
      <c r="L1963" s="87"/>
      <c r="M1963" s="87"/>
      <c r="N1963" s="87"/>
      <c r="O1963" s="87"/>
      <c r="P1963" s="87"/>
      <c r="Q1963" s="87"/>
      <c r="R1963" s="87"/>
      <c r="S1963" s="87"/>
      <c r="T1963" s="87"/>
      <c r="U1963" s="87"/>
      <c r="V1963" s="87"/>
      <c r="W1963" s="87"/>
      <c r="X1963" s="87"/>
      <c r="Y1963" s="87"/>
      <c r="Z1963" s="87"/>
      <c r="AA1963" s="87"/>
      <c r="AB1963" s="87"/>
      <c r="AC1963" s="87"/>
      <c r="AD1963" s="87"/>
      <c r="AE1963" s="87"/>
      <c r="AF1963" s="87"/>
      <c r="AG1963" s="87"/>
      <c r="AH1963" s="87"/>
    </row>
    <row r="1964" spans="1:34" ht="15" customHeight="1" x14ac:dyDescent="0.3">
      <c r="A1964" s="87"/>
      <c r="B1964" s="87"/>
      <c r="C1964" s="87"/>
      <c r="D1964" s="87"/>
      <c r="E1964" s="87"/>
      <c r="F1964" s="87"/>
      <c r="G1964" s="87"/>
      <c r="H1964" s="87"/>
      <c r="I1964" s="87"/>
      <c r="J1964" s="87"/>
      <c r="K1964" s="87"/>
      <c r="L1964" s="87"/>
      <c r="M1964" s="87"/>
      <c r="N1964" s="87"/>
      <c r="O1964" s="87"/>
      <c r="P1964" s="87"/>
      <c r="Q1964" s="87"/>
      <c r="R1964" s="87"/>
      <c r="S1964" s="87"/>
      <c r="T1964" s="87"/>
      <c r="U1964" s="87"/>
      <c r="V1964" s="87"/>
      <c r="W1964" s="87"/>
      <c r="X1964" s="87"/>
      <c r="Y1964" s="87"/>
      <c r="Z1964" s="87"/>
      <c r="AA1964" s="87"/>
      <c r="AB1964" s="87"/>
      <c r="AC1964" s="87"/>
      <c r="AD1964" s="87"/>
      <c r="AE1964" s="87"/>
      <c r="AF1964" s="87"/>
      <c r="AG1964" s="87"/>
      <c r="AH1964" s="87"/>
    </row>
    <row r="1965" spans="1:34" ht="15" customHeight="1" x14ac:dyDescent="0.3">
      <c r="A1965" s="87"/>
      <c r="B1965" s="87"/>
      <c r="C1965" s="87"/>
      <c r="D1965" s="87"/>
      <c r="E1965" s="87"/>
      <c r="F1965" s="87"/>
      <c r="G1965" s="87"/>
      <c r="H1965" s="87"/>
      <c r="I1965" s="87"/>
      <c r="J1965" s="87"/>
      <c r="K1965" s="87"/>
      <c r="L1965" s="87"/>
      <c r="M1965" s="87"/>
      <c r="N1965" s="87"/>
      <c r="O1965" s="87"/>
      <c r="P1965" s="87"/>
      <c r="Q1965" s="87"/>
      <c r="R1965" s="87"/>
      <c r="S1965" s="87"/>
      <c r="T1965" s="87"/>
      <c r="U1965" s="87"/>
      <c r="V1965" s="87"/>
      <c r="W1965" s="87"/>
      <c r="X1965" s="87"/>
      <c r="Y1965" s="87"/>
      <c r="Z1965" s="87"/>
      <c r="AA1965" s="87"/>
      <c r="AB1965" s="87"/>
      <c r="AC1965" s="87"/>
      <c r="AD1965" s="87"/>
      <c r="AE1965" s="87"/>
      <c r="AF1965" s="87"/>
      <c r="AG1965" s="87"/>
      <c r="AH1965" s="87"/>
    </row>
    <row r="1966" spans="1:34" ht="15" customHeight="1" x14ac:dyDescent="0.3">
      <c r="A1966" s="87"/>
      <c r="B1966" s="87"/>
      <c r="C1966" s="87"/>
      <c r="D1966" s="87"/>
      <c r="E1966" s="87"/>
      <c r="F1966" s="87"/>
      <c r="G1966" s="87"/>
      <c r="H1966" s="87"/>
      <c r="I1966" s="87"/>
      <c r="J1966" s="87"/>
      <c r="K1966" s="87"/>
      <c r="L1966" s="87"/>
      <c r="M1966" s="87"/>
      <c r="N1966" s="87"/>
      <c r="O1966" s="87"/>
      <c r="P1966" s="87"/>
      <c r="Q1966" s="87"/>
      <c r="R1966" s="87"/>
      <c r="S1966" s="87"/>
      <c r="T1966" s="87"/>
      <c r="U1966" s="87"/>
      <c r="V1966" s="87"/>
      <c r="W1966" s="87"/>
      <c r="X1966" s="87"/>
      <c r="Y1966" s="87"/>
      <c r="Z1966" s="87"/>
      <c r="AA1966" s="87"/>
      <c r="AB1966" s="87"/>
      <c r="AC1966" s="87"/>
      <c r="AD1966" s="87"/>
      <c r="AE1966" s="87"/>
      <c r="AF1966" s="87"/>
      <c r="AG1966" s="87"/>
      <c r="AH1966" s="87"/>
    </row>
    <row r="1967" spans="1:34" ht="15" customHeight="1" x14ac:dyDescent="0.3">
      <c r="A1967" s="87"/>
      <c r="B1967" s="87"/>
      <c r="C1967" s="87"/>
      <c r="D1967" s="87"/>
      <c r="E1967" s="87"/>
      <c r="F1967" s="87"/>
      <c r="G1967" s="87"/>
      <c r="H1967" s="87"/>
      <c r="I1967" s="87"/>
      <c r="J1967" s="87"/>
      <c r="K1967" s="87"/>
      <c r="L1967" s="87"/>
      <c r="M1967" s="87"/>
      <c r="N1967" s="87"/>
      <c r="O1967" s="87"/>
      <c r="P1967" s="87"/>
      <c r="Q1967" s="87"/>
      <c r="R1967" s="87"/>
      <c r="S1967" s="87"/>
      <c r="T1967" s="87"/>
      <c r="U1967" s="87"/>
      <c r="V1967" s="87"/>
      <c r="W1967" s="87"/>
      <c r="X1967" s="87"/>
      <c r="Y1967" s="87"/>
      <c r="Z1967" s="87"/>
      <c r="AA1967" s="87"/>
      <c r="AB1967" s="87"/>
      <c r="AC1967" s="87"/>
      <c r="AD1967" s="87"/>
      <c r="AE1967" s="87"/>
      <c r="AF1967" s="87"/>
      <c r="AG1967" s="87"/>
      <c r="AH1967" s="87"/>
    </row>
    <row r="1968" spans="1:34" ht="15" customHeight="1" x14ac:dyDescent="0.3">
      <c r="A1968" s="87"/>
      <c r="B1968" s="87"/>
      <c r="C1968" s="87"/>
      <c r="D1968" s="87"/>
      <c r="E1968" s="87"/>
      <c r="F1968" s="87"/>
      <c r="G1968" s="87"/>
      <c r="H1968" s="87"/>
      <c r="I1968" s="87"/>
      <c r="J1968" s="87"/>
      <c r="K1968" s="87"/>
      <c r="L1968" s="87"/>
      <c r="M1968" s="87"/>
      <c r="N1968" s="87"/>
      <c r="O1968" s="87"/>
      <c r="P1968" s="87"/>
      <c r="Q1968" s="87"/>
      <c r="R1968" s="87"/>
      <c r="S1968" s="87"/>
      <c r="T1968" s="87"/>
      <c r="U1968" s="87"/>
      <c r="V1968" s="87"/>
      <c r="W1968" s="87"/>
      <c r="X1968" s="87"/>
      <c r="Y1968" s="87"/>
      <c r="Z1968" s="87"/>
      <c r="AA1968" s="87"/>
      <c r="AB1968" s="87"/>
      <c r="AC1968" s="87"/>
      <c r="AD1968" s="87"/>
      <c r="AE1968" s="87"/>
      <c r="AF1968" s="87"/>
      <c r="AG1968" s="87"/>
      <c r="AH1968" s="87"/>
    </row>
    <row r="1969" spans="1:34" ht="15" customHeight="1" x14ac:dyDescent="0.3">
      <c r="A1969" s="87"/>
      <c r="B1969" s="87"/>
      <c r="C1969" s="87"/>
      <c r="D1969" s="87"/>
      <c r="E1969" s="87"/>
      <c r="F1969" s="87"/>
      <c r="G1969" s="87"/>
      <c r="H1969" s="87"/>
      <c r="I1969" s="87"/>
      <c r="J1969" s="87"/>
      <c r="K1969" s="87"/>
      <c r="L1969" s="87"/>
      <c r="M1969" s="87"/>
      <c r="N1969" s="87"/>
      <c r="O1969" s="87"/>
      <c r="P1969" s="87"/>
      <c r="Q1969" s="87"/>
      <c r="R1969" s="87"/>
      <c r="S1969" s="87"/>
      <c r="T1969" s="87"/>
      <c r="U1969" s="87"/>
      <c r="V1969" s="87"/>
      <c r="W1969" s="87"/>
      <c r="X1969" s="87"/>
      <c r="Y1969" s="87"/>
      <c r="Z1969" s="87"/>
      <c r="AA1969" s="87"/>
      <c r="AB1969" s="87"/>
      <c r="AC1969" s="87"/>
      <c r="AD1969" s="87"/>
      <c r="AE1969" s="87"/>
      <c r="AF1969" s="87"/>
      <c r="AG1969" s="87"/>
      <c r="AH1969" s="87"/>
    </row>
    <row r="1970" spans="1:34" ht="15" customHeight="1" x14ac:dyDescent="0.3">
      <c r="A1970" s="87"/>
      <c r="B1970" s="87"/>
      <c r="C1970" s="87"/>
      <c r="D1970" s="87"/>
      <c r="E1970" s="87"/>
      <c r="F1970" s="87"/>
      <c r="G1970" s="87"/>
      <c r="H1970" s="87"/>
      <c r="I1970" s="87"/>
      <c r="J1970" s="87"/>
      <c r="K1970" s="87"/>
      <c r="L1970" s="87"/>
      <c r="M1970" s="87"/>
      <c r="N1970" s="87"/>
      <c r="O1970" s="87"/>
      <c r="P1970" s="87"/>
      <c r="Q1970" s="87"/>
      <c r="R1970" s="87"/>
      <c r="S1970" s="87"/>
      <c r="T1970" s="87"/>
      <c r="U1970" s="87"/>
      <c r="V1970" s="87"/>
      <c r="W1970" s="87"/>
      <c r="X1970" s="87"/>
      <c r="Y1970" s="87"/>
      <c r="Z1970" s="87"/>
      <c r="AA1970" s="87"/>
      <c r="AB1970" s="87"/>
      <c r="AC1970" s="87"/>
      <c r="AD1970" s="87"/>
      <c r="AE1970" s="87"/>
      <c r="AF1970" s="87"/>
      <c r="AG1970" s="87"/>
      <c r="AH1970" s="87"/>
    </row>
    <row r="1971" spans="1:34" ht="15" customHeight="1" x14ac:dyDescent="0.3">
      <c r="A1971" s="87"/>
      <c r="B1971" s="87"/>
      <c r="C1971" s="87"/>
      <c r="D1971" s="87"/>
      <c r="E1971" s="87"/>
      <c r="F1971" s="87"/>
      <c r="G1971" s="87"/>
      <c r="H1971" s="87"/>
      <c r="I1971" s="87"/>
      <c r="J1971" s="87"/>
      <c r="K1971" s="87"/>
      <c r="L1971" s="87"/>
      <c r="M1971" s="87"/>
      <c r="N1971" s="87"/>
      <c r="O1971" s="87"/>
      <c r="P1971" s="87"/>
      <c r="Q1971" s="87"/>
      <c r="R1971" s="87"/>
      <c r="S1971" s="87"/>
      <c r="T1971" s="87"/>
      <c r="U1971" s="87"/>
      <c r="V1971" s="87"/>
      <c r="W1971" s="87"/>
      <c r="X1971" s="87"/>
      <c r="Y1971" s="87"/>
      <c r="Z1971" s="87"/>
      <c r="AA1971" s="87"/>
      <c r="AB1971" s="87"/>
      <c r="AC1971" s="87"/>
      <c r="AD1971" s="87"/>
      <c r="AE1971" s="87"/>
      <c r="AF1971" s="87"/>
      <c r="AG1971" s="87"/>
      <c r="AH1971" s="87"/>
    </row>
    <row r="1972" spans="1:34" ht="15" customHeight="1" x14ac:dyDescent="0.3">
      <c r="A1972" s="87"/>
      <c r="B1972" s="87"/>
      <c r="C1972" s="87"/>
      <c r="D1972" s="87"/>
      <c r="E1972" s="87"/>
      <c r="F1972" s="87"/>
      <c r="G1972" s="87"/>
      <c r="H1972" s="87"/>
      <c r="I1972" s="87"/>
      <c r="J1972" s="87"/>
      <c r="K1972" s="87"/>
      <c r="L1972" s="87"/>
      <c r="M1972" s="87"/>
      <c r="N1972" s="87"/>
      <c r="O1972" s="87"/>
      <c r="P1972" s="87"/>
      <c r="Q1972" s="87"/>
      <c r="R1972" s="87"/>
      <c r="S1972" s="87"/>
      <c r="T1972" s="87"/>
      <c r="U1972" s="87"/>
      <c r="V1972" s="87"/>
      <c r="W1972" s="87"/>
      <c r="X1972" s="87"/>
      <c r="Y1972" s="87"/>
      <c r="Z1972" s="87"/>
      <c r="AA1972" s="87"/>
      <c r="AB1972" s="87"/>
      <c r="AC1972" s="87"/>
      <c r="AD1972" s="87"/>
      <c r="AE1972" s="87"/>
      <c r="AF1972" s="87"/>
      <c r="AG1972" s="87"/>
      <c r="AH1972" s="87"/>
    </row>
    <row r="1973" spans="1:34" ht="15" customHeight="1" x14ac:dyDescent="0.3">
      <c r="A1973" s="87"/>
      <c r="B1973" s="87"/>
      <c r="C1973" s="87"/>
      <c r="D1973" s="87"/>
      <c r="E1973" s="87"/>
      <c r="F1973" s="87"/>
      <c r="G1973" s="87"/>
      <c r="H1973" s="87"/>
      <c r="I1973" s="87"/>
      <c r="J1973" s="87"/>
      <c r="K1973" s="87"/>
      <c r="L1973" s="87"/>
      <c r="M1973" s="87"/>
      <c r="N1973" s="87"/>
      <c r="O1973" s="87"/>
      <c r="P1973" s="87"/>
      <c r="Q1973" s="87"/>
      <c r="R1973" s="87"/>
      <c r="S1973" s="87"/>
      <c r="T1973" s="87"/>
      <c r="U1973" s="87"/>
      <c r="V1973" s="87"/>
      <c r="W1973" s="87"/>
      <c r="X1973" s="87"/>
      <c r="Y1973" s="87"/>
      <c r="Z1973" s="87"/>
      <c r="AA1973" s="87"/>
      <c r="AB1973" s="87"/>
      <c r="AC1973" s="87"/>
      <c r="AD1973" s="87"/>
      <c r="AE1973" s="87"/>
      <c r="AF1973" s="87"/>
      <c r="AG1973" s="87"/>
      <c r="AH1973" s="87"/>
    </row>
    <row r="1974" spans="1:34" ht="15" customHeight="1" x14ac:dyDescent="0.3">
      <c r="A1974" s="87"/>
      <c r="B1974" s="87"/>
      <c r="C1974" s="87"/>
      <c r="D1974" s="87"/>
      <c r="E1974" s="87"/>
      <c r="F1974" s="87"/>
      <c r="G1974" s="87"/>
      <c r="H1974" s="87"/>
      <c r="I1974" s="87"/>
      <c r="J1974" s="87"/>
      <c r="K1974" s="87"/>
      <c r="L1974" s="87"/>
      <c r="M1974" s="87"/>
      <c r="N1974" s="87"/>
      <c r="O1974" s="87"/>
      <c r="P1974" s="87"/>
      <c r="Q1974" s="87"/>
      <c r="R1974" s="87"/>
      <c r="S1974" s="87"/>
      <c r="T1974" s="87"/>
      <c r="U1974" s="87"/>
      <c r="V1974" s="87"/>
      <c r="W1974" s="87"/>
      <c r="X1974" s="87"/>
      <c r="Y1974" s="87"/>
      <c r="Z1974" s="87"/>
      <c r="AA1974" s="87"/>
      <c r="AB1974" s="87"/>
      <c r="AC1974" s="87"/>
      <c r="AD1974" s="87"/>
      <c r="AE1974" s="87"/>
      <c r="AF1974" s="87"/>
      <c r="AG1974" s="87"/>
      <c r="AH1974" s="87"/>
    </row>
    <row r="1975" spans="1:34" ht="15" customHeight="1" x14ac:dyDescent="0.3">
      <c r="A1975" s="87"/>
      <c r="B1975" s="87"/>
      <c r="C1975" s="87"/>
      <c r="D1975" s="87"/>
      <c r="E1975" s="87"/>
      <c r="F1975" s="87"/>
      <c r="G1975" s="87"/>
      <c r="H1975" s="87"/>
      <c r="I1975" s="87"/>
      <c r="J1975" s="87"/>
      <c r="K1975" s="87"/>
      <c r="L1975" s="87"/>
      <c r="M1975" s="87"/>
      <c r="N1975" s="87"/>
      <c r="O1975" s="87"/>
      <c r="P1975" s="87"/>
      <c r="Q1975" s="87"/>
      <c r="R1975" s="87"/>
      <c r="S1975" s="87"/>
      <c r="T1975" s="87"/>
      <c r="U1975" s="87"/>
      <c r="V1975" s="87"/>
      <c r="W1975" s="87"/>
      <c r="X1975" s="87"/>
      <c r="Y1975" s="87"/>
      <c r="Z1975" s="87"/>
      <c r="AA1975" s="87"/>
      <c r="AB1975" s="87"/>
      <c r="AC1975" s="87"/>
      <c r="AD1975" s="87"/>
      <c r="AE1975" s="87"/>
      <c r="AF1975" s="87"/>
      <c r="AG1975" s="87"/>
      <c r="AH1975" s="87"/>
    </row>
    <row r="1976" spans="1:34" ht="15" customHeight="1" x14ac:dyDescent="0.3">
      <c r="A1976" s="87"/>
      <c r="B1976" s="87"/>
      <c r="C1976" s="87"/>
      <c r="D1976" s="87"/>
      <c r="E1976" s="87"/>
      <c r="F1976" s="87"/>
      <c r="G1976" s="87"/>
      <c r="H1976" s="87"/>
      <c r="I1976" s="87"/>
      <c r="J1976" s="87"/>
      <c r="K1976" s="87"/>
      <c r="L1976" s="87"/>
      <c r="M1976" s="87"/>
      <c r="N1976" s="87"/>
      <c r="O1976" s="87"/>
      <c r="P1976" s="87"/>
      <c r="Q1976" s="87"/>
      <c r="R1976" s="87"/>
      <c r="S1976" s="87"/>
      <c r="T1976" s="87"/>
      <c r="U1976" s="87"/>
      <c r="V1976" s="87"/>
      <c r="W1976" s="87"/>
      <c r="X1976" s="87"/>
      <c r="Y1976" s="87"/>
      <c r="Z1976" s="87"/>
      <c r="AA1976" s="87"/>
      <c r="AB1976" s="87"/>
      <c r="AC1976" s="87"/>
      <c r="AD1976" s="87"/>
      <c r="AE1976" s="87"/>
      <c r="AF1976" s="87"/>
      <c r="AG1976" s="87"/>
      <c r="AH1976" s="87"/>
    </row>
    <row r="1977" spans="1:34" ht="15" customHeight="1" x14ac:dyDescent="0.3">
      <c r="A1977" s="87"/>
      <c r="B1977" s="87"/>
      <c r="C1977" s="87"/>
      <c r="D1977" s="87"/>
      <c r="E1977" s="87"/>
      <c r="F1977" s="87"/>
      <c r="G1977" s="87"/>
      <c r="H1977" s="87"/>
      <c r="I1977" s="87"/>
      <c r="J1977" s="87"/>
      <c r="K1977" s="87"/>
      <c r="L1977" s="87"/>
      <c r="M1977" s="87"/>
      <c r="N1977" s="87"/>
      <c r="O1977" s="87"/>
      <c r="P1977" s="87"/>
      <c r="Q1977" s="87"/>
      <c r="R1977" s="87"/>
      <c r="S1977" s="87"/>
      <c r="T1977" s="87"/>
      <c r="U1977" s="87"/>
      <c r="V1977" s="87"/>
      <c r="W1977" s="87"/>
      <c r="X1977" s="87"/>
      <c r="Y1977" s="87"/>
      <c r="Z1977" s="87"/>
      <c r="AA1977" s="87"/>
      <c r="AB1977" s="87"/>
      <c r="AC1977" s="87"/>
      <c r="AD1977" s="87"/>
      <c r="AE1977" s="87"/>
      <c r="AF1977" s="87"/>
      <c r="AG1977" s="87"/>
      <c r="AH1977" s="87"/>
    </row>
    <row r="1978" spans="1:34" ht="15" customHeight="1" x14ac:dyDescent="0.3">
      <c r="A1978" s="87"/>
      <c r="B1978" s="87"/>
      <c r="C1978" s="87"/>
      <c r="D1978" s="87"/>
      <c r="E1978" s="87"/>
      <c r="F1978" s="87"/>
      <c r="G1978" s="87"/>
      <c r="H1978" s="87"/>
      <c r="I1978" s="87"/>
      <c r="J1978" s="87"/>
      <c r="K1978" s="87"/>
      <c r="L1978" s="87"/>
      <c r="M1978" s="87"/>
      <c r="N1978" s="87"/>
      <c r="O1978" s="87"/>
      <c r="P1978" s="87"/>
      <c r="Q1978" s="87"/>
      <c r="R1978" s="87"/>
      <c r="S1978" s="87"/>
      <c r="T1978" s="87"/>
      <c r="U1978" s="87"/>
      <c r="V1978" s="87"/>
      <c r="W1978" s="87"/>
      <c r="X1978" s="87"/>
      <c r="Y1978" s="87"/>
      <c r="Z1978" s="87"/>
      <c r="AA1978" s="87"/>
      <c r="AB1978" s="87"/>
      <c r="AC1978" s="87"/>
      <c r="AD1978" s="87"/>
      <c r="AE1978" s="87"/>
      <c r="AF1978" s="87"/>
      <c r="AG1978" s="87"/>
      <c r="AH1978" s="87"/>
    </row>
    <row r="1979" spans="1:34" ht="15" customHeight="1" x14ac:dyDescent="0.3">
      <c r="A1979" s="87"/>
      <c r="B1979" s="87"/>
      <c r="C1979" s="87"/>
      <c r="D1979" s="87"/>
      <c r="E1979" s="87"/>
      <c r="F1979" s="87"/>
      <c r="G1979" s="87"/>
      <c r="H1979" s="87"/>
      <c r="I1979" s="87"/>
      <c r="J1979" s="87"/>
      <c r="K1979" s="87"/>
      <c r="L1979" s="87"/>
      <c r="M1979" s="87"/>
      <c r="N1979" s="87"/>
      <c r="O1979" s="87"/>
      <c r="P1979" s="87"/>
      <c r="Q1979" s="87"/>
      <c r="R1979" s="87"/>
      <c r="S1979" s="87"/>
      <c r="T1979" s="87"/>
      <c r="U1979" s="87"/>
      <c r="V1979" s="87"/>
      <c r="W1979" s="87"/>
      <c r="X1979" s="87"/>
      <c r="Y1979" s="87"/>
      <c r="Z1979" s="87"/>
      <c r="AA1979" s="87"/>
      <c r="AB1979" s="87"/>
      <c r="AC1979" s="87"/>
      <c r="AD1979" s="87"/>
      <c r="AE1979" s="87"/>
      <c r="AF1979" s="87"/>
      <c r="AG1979" s="87"/>
      <c r="AH1979" s="87"/>
    </row>
    <row r="1980" spans="1:34" ht="15" customHeight="1" x14ac:dyDescent="0.3">
      <c r="A1980" s="87"/>
      <c r="B1980" s="87"/>
      <c r="C1980" s="87"/>
      <c r="D1980" s="87"/>
      <c r="E1980" s="87"/>
      <c r="F1980" s="87"/>
      <c r="G1980" s="87"/>
      <c r="H1980" s="87"/>
      <c r="I1980" s="87"/>
      <c r="J1980" s="87"/>
      <c r="K1980" s="87"/>
      <c r="L1980" s="87"/>
      <c r="M1980" s="87"/>
      <c r="N1980" s="87"/>
      <c r="O1980" s="87"/>
      <c r="P1980" s="87"/>
      <c r="Q1980" s="87"/>
      <c r="R1980" s="87"/>
      <c r="S1980" s="87"/>
      <c r="T1980" s="87"/>
      <c r="U1980" s="87"/>
      <c r="V1980" s="87"/>
      <c r="W1980" s="87"/>
      <c r="X1980" s="87"/>
      <c r="Y1980" s="87"/>
      <c r="Z1980" s="87"/>
      <c r="AA1980" s="87"/>
      <c r="AB1980" s="87"/>
      <c r="AC1980" s="87"/>
      <c r="AD1980" s="87"/>
      <c r="AE1980" s="87"/>
      <c r="AF1980" s="87"/>
      <c r="AG1980" s="87"/>
      <c r="AH1980" s="87"/>
    </row>
    <row r="1981" spans="1:34" ht="15" customHeight="1" x14ac:dyDescent="0.3">
      <c r="A1981" s="87"/>
      <c r="B1981" s="87"/>
      <c r="C1981" s="87"/>
      <c r="D1981" s="87"/>
      <c r="E1981" s="87"/>
      <c r="F1981" s="87"/>
      <c r="G1981" s="87"/>
      <c r="H1981" s="87"/>
      <c r="I1981" s="87"/>
      <c r="J1981" s="87"/>
      <c r="K1981" s="87"/>
      <c r="L1981" s="87"/>
      <c r="M1981" s="87"/>
      <c r="N1981" s="87"/>
      <c r="O1981" s="87"/>
      <c r="P1981" s="87"/>
      <c r="Q1981" s="87"/>
      <c r="R1981" s="87"/>
      <c r="S1981" s="87"/>
      <c r="T1981" s="87"/>
      <c r="U1981" s="87"/>
      <c r="V1981" s="87"/>
      <c r="W1981" s="87"/>
      <c r="X1981" s="87"/>
      <c r="Y1981" s="87"/>
      <c r="Z1981" s="87"/>
      <c r="AA1981" s="87"/>
      <c r="AB1981" s="87"/>
      <c r="AC1981" s="87"/>
      <c r="AD1981" s="87"/>
      <c r="AE1981" s="87"/>
      <c r="AF1981" s="87"/>
      <c r="AG1981" s="87"/>
      <c r="AH1981" s="87"/>
    </row>
    <row r="1982" spans="1:34" ht="15" customHeight="1" x14ac:dyDescent="0.3">
      <c r="A1982" s="87"/>
      <c r="B1982" s="87"/>
      <c r="C1982" s="87"/>
      <c r="D1982" s="87"/>
      <c r="E1982" s="87"/>
      <c r="F1982" s="87"/>
      <c r="G1982" s="87"/>
      <c r="H1982" s="87"/>
      <c r="I1982" s="87"/>
      <c r="J1982" s="87"/>
      <c r="K1982" s="87"/>
      <c r="L1982" s="87"/>
      <c r="M1982" s="87"/>
      <c r="N1982" s="87"/>
      <c r="O1982" s="87"/>
      <c r="P1982" s="87"/>
      <c r="Q1982" s="87"/>
      <c r="R1982" s="87"/>
      <c r="S1982" s="87"/>
      <c r="T1982" s="87"/>
      <c r="U1982" s="87"/>
      <c r="V1982" s="87"/>
      <c r="W1982" s="87"/>
      <c r="X1982" s="87"/>
      <c r="Y1982" s="87"/>
      <c r="Z1982" s="87"/>
      <c r="AA1982" s="87"/>
      <c r="AB1982" s="87"/>
      <c r="AC1982" s="87"/>
      <c r="AD1982" s="87"/>
      <c r="AE1982" s="87"/>
      <c r="AF1982" s="87"/>
      <c r="AG1982" s="87"/>
      <c r="AH1982" s="87"/>
    </row>
    <row r="1983" spans="1:34" ht="15" customHeight="1" x14ac:dyDescent="0.3">
      <c r="A1983" s="87"/>
      <c r="B1983" s="87"/>
      <c r="C1983" s="87"/>
      <c r="D1983" s="87"/>
      <c r="E1983" s="87"/>
      <c r="F1983" s="87"/>
      <c r="G1983" s="87"/>
      <c r="H1983" s="87"/>
      <c r="I1983" s="87"/>
      <c r="J1983" s="87"/>
      <c r="K1983" s="87"/>
      <c r="L1983" s="87"/>
      <c r="M1983" s="87"/>
      <c r="N1983" s="87"/>
      <c r="O1983" s="87"/>
      <c r="P1983" s="87"/>
      <c r="Q1983" s="87"/>
      <c r="R1983" s="87"/>
      <c r="S1983" s="87"/>
      <c r="T1983" s="87"/>
      <c r="U1983" s="87"/>
      <c r="V1983" s="87"/>
      <c r="W1983" s="87"/>
      <c r="X1983" s="87"/>
      <c r="Y1983" s="87"/>
      <c r="Z1983" s="87"/>
      <c r="AA1983" s="87"/>
      <c r="AB1983" s="87"/>
      <c r="AC1983" s="87"/>
      <c r="AD1983" s="87"/>
      <c r="AE1983" s="87"/>
      <c r="AF1983" s="87"/>
      <c r="AG1983" s="87"/>
      <c r="AH1983" s="87"/>
    </row>
    <row r="1984" spans="1:34" ht="15" customHeight="1" x14ac:dyDescent="0.3">
      <c r="A1984" s="87"/>
      <c r="B1984" s="87"/>
      <c r="C1984" s="87"/>
      <c r="D1984" s="87"/>
      <c r="E1984" s="87"/>
      <c r="F1984" s="87"/>
      <c r="G1984" s="87"/>
      <c r="H1984" s="87"/>
      <c r="I1984" s="87"/>
      <c r="J1984" s="87"/>
      <c r="K1984" s="87"/>
      <c r="L1984" s="87"/>
      <c r="M1984" s="87"/>
      <c r="N1984" s="87"/>
      <c r="O1984" s="87"/>
      <c r="P1984" s="87"/>
      <c r="Q1984" s="87"/>
      <c r="R1984" s="87"/>
      <c r="S1984" s="87"/>
      <c r="T1984" s="87"/>
      <c r="U1984" s="87"/>
      <c r="V1984" s="87"/>
      <c r="W1984" s="87"/>
      <c r="X1984" s="87"/>
      <c r="Y1984" s="87"/>
      <c r="Z1984" s="87"/>
      <c r="AA1984" s="87"/>
      <c r="AB1984" s="87"/>
      <c r="AC1984" s="87"/>
      <c r="AD1984" s="87"/>
      <c r="AE1984" s="87"/>
      <c r="AF1984" s="87"/>
      <c r="AG1984" s="87"/>
      <c r="AH1984" s="87"/>
    </row>
    <row r="1985" spans="1:34" ht="15" customHeight="1" x14ac:dyDescent="0.3">
      <c r="A1985" s="87"/>
      <c r="B1985" s="87"/>
      <c r="C1985" s="87"/>
      <c r="D1985" s="87"/>
      <c r="E1985" s="87"/>
      <c r="F1985" s="87"/>
      <c r="G1985" s="87"/>
      <c r="H1985" s="87"/>
      <c r="I1985" s="87"/>
      <c r="J1985" s="87"/>
      <c r="K1985" s="87"/>
      <c r="L1985" s="87"/>
      <c r="M1985" s="87"/>
      <c r="N1985" s="87"/>
      <c r="O1985" s="87"/>
      <c r="P1985" s="87"/>
      <c r="Q1985" s="87"/>
      <c r="R1985" s="87"/>
      <c r="S1985" s="87"/>
      <c r="T1985" s="87"/>
      <c r="U1985" s="87"/>
      <c r="V1985" s="87"/>
      <c r="W1985" s="87"/>
      <c r="X1985" s="87"/>
      <c r="Y1985" s="87"/>
      <c r="Z1985" s="87"/>
      <c r="AA1985" s="87"/>
      <c r="AB1985" s="87"/>
      <c r="AC1985" s="87"/>
      <c r="AD1985" s="87"/>
      <c r="AE1985" s="87"/>
      <c r="AF1985" s="87"/>
      <c r="AG1985" s="87"/>
      <c r="AH1985" s="87"/>
    </row>
    <row r="1986" spans="1:34" ht="15" customHeight="1" x14ac:dyDescent="0.3">
      <c r="A1986" s="87"/>
      <c r="B1986" s="87"/>
      <c r="C1986" s="87"/>
      <c r="D1986" s="87"/>
      <c r="E1986" s="87"/>
      <c r="F1986" s="87"/>
      <c r="G1986" s="87"/>
      <c r="H1986" s="87"/>
      <c r="I1986" s="87"/>
      <c r="J1986" s="87"/>
      <c r="K1986" s="87"/>
      <c r="L1986" s="87"/>
      <c r="M1986" s="87"/>
      <c r="N1986" s="87"/>
      <c r="O1986" s="87"/>
      <c r="P1986" s="87"/>
      <c r="Q1986" s="87"/>
      <c r="R1986" s="87"/>
      <c r="S1986" s="87"/>
      <c r="T1986" s="87"/>
      <c r="U1986" s="87"/>
      <c r="V1986" s="87"/>
      <c r="W1986" s="87"/>
      <c r="X1986" s="87"/>
      <c r="Y1986" s="87"/>
      <c r="Z1986" s="87"/>
      <c r="AA1986" s="87"/>
      <c r="AB1986" s="87"/>
      <c r="AC1986" s="87"/>
      <c r="AD1986" s="87"/>
      <c r="AE1986" s="87"/>
      <c r="AF1986" s="87"/>
      <c r="AG1986" s="87"/>
      <c r="AH1986" s="87"/>
    </row>
    <row r="1987" spans="1:34" ht="15" customHeight="1" x14ac:dyDescent="0.3">
      <c r="A1987" s="87"/>
      <c r="B1987" s="87"/>
      <c r="C1987" s="87"/>
      <c r="D1987" s="87"/>
      <c r="E1987" s="87"/>
      <c r="F1987" s="87"/>
      <c r="G1987" s="87"/>
      <c r="H1987" s="87"/>
      <c r="I1987" s="87"/>
      <c r="J1987" s="87"/>
      <c r="K1987" s="87"/>
      <c r="L1987" s="87"/>
      <c r="M1987" s="87"/>
      <c r="N1987" s="87"/>
      <c r="O1987" s="87"/>
      <c r="P1987" s="87"/>
      <c r="Q1987" s="87"/>
      <c r="R1987" s="87"/>
      <c r="S1987" s="87"/>
      <c r="T1987" s="87"/>
      <c r="U1987" s="87"/>
      <c r="V1987" s="87"/>
      <c r="W1987" s="87"/>
      <c r="X1987" s="87"/>
      <c r="Y1987" s="87"/>
      <c r="Z1987" s="87"/>
      <c r="AA1987" s="87"/>
      <c r="AB1987" s="87"/>
      <c r="AC1987" s="87"/>
      <c r="AD1987" s="87"/>
      <c r="AE1987" s="87"/>
      <c r="AF1987" s="87"/>
      <c r="AG1987" s="87"/>
      <c r="AH1987" s="87"/>
    </row>
    <row r="1988" spans="1:34" ht="15" customHeight="1" x14ac:dyDescent="0.3">
      <c r="A1988" s="87"/>
      <c r="B1988" s="87"/>
      <c r="C1988" s="87"/>
      <c r="D1988" s="87"/>
      <c r="E1988" s="87"/>
      <c r="F1988" s="87"/>
      <c r="G1988" s="87"/>
      <c r="H1988" s="87"/>
      <c r="I1988" s="87"/>
      <c r="J1988" s="87"/>
      <c r="K1988" s="87"/>
      <c r="L1988" s="87"/>
      <c r="M1988" s="87"/>
      <c r="N1988" s="87"/>
      <c r="O1988" s="87"/>
      <c r="P1988" s="87"/>
      <c r="Q1988" s="87"/>
      <c r="R1988" s="87"/>
      <c r="S1988" s="87"/>
      <c r="T1988" s="87"/>
      <c r="U1988" s="87"/>
      <c r="V1988" s="87"/>
      <c r="W1988" s="87"/>
      <c r="X1988" s="87"/>
      <c r="Y1988" s="87"/>
      <c r="Z1988" s="87"/>
      <c r="AA1988" s="87"/>
      <c r="AB1988" s="87"/>
      <c r="AC1988" s="87"/>
      <c r="AD1988" s="87"/>
      <c r="AE1988" s="87"/>
      <c r="AF1988" s="87"/>
      <c r="AG1988" s="87"/>
      <c r="AH1988" s="87"/>
    </row>
    <row r="1989" spans="1:34" ht="15" customHeight="1" x14ac:dyDescent="0.3">
      <c r="A1989" s="87"/>
      <c r="B1989" s="87"/>
      <c r="C1989" s="87"/>
      <c r="D1989" s="87"/>
      <c r="E1989" s="87"/>
      <c r="F1989" s="87"/>
      <c r="G1989" s="87"/>
      <c r="H1989" s="87"/>
      <c r="I1989" s="87"/>
      <c r="J1989" s="87"/>
      <c r="K1989" s="87"/>
      <c r="L1989" s="87"/>
      <c r="M1989" s="87"/>
      <c r="N1989" s="87"/>
      <c r="O1989" s="87"/>
      <c r="P1989" s="87"/>
      <c r="Q1989" s="87"/>
      <c r="R1989" s="87"/>
      <c r="S1989" s="87"/>
      <c r="T1989" s="87"/>
      <c r="U1989" s="87"/>
      <c r="V1989" s="87"/>
      <c r="W1989" s="87"/>
      <c r="X1989" s="87"/>
      <c r="Y1989" s="87"/>
      <c r="Z1989" s="87"/>
      <c r="AA1989" s="87"/>
      <c r="AB1989" s="87"/>
      <c r="AC1989" s="87"/>
      <c r="AD1989" s="87"/>
      <c r="AE1989" s="87"/>
      <c r="AF1989" s="87"/>
      <c r="AG1989" s="87"/>
      <c r="AH1989" s="87"/>
    </row>
    <row r="1990" spans="1:34" ht="15" customHeight="1" x14ac:dyDescent="0.3">
      <c r="A1990" s="87"/>
      <c r="B1990" s="87"/>
      <c r="C1990" s="87"/>
      <c r="D1990" s="87"/>
      <c r="E1990" s="87"/>
      <c r="F1990" s="87"/>
      <c r="G1990" s="87"/>
      <c r="H1990" s="87"/>
      <c r="I1990" s="87"/>
      <c r="J1990" s="87"/>
      <c r="K1990" s="87"/>
      <c r="L1990" s="87"/>
      <c r="M1990" s="87"/>
      <c r="N1990" s="87"/>
      <c r="O1990" s="87"/>
      <c r="P1990" s="87"/>
      <c r="Q1990" s="87"/>
      <c r="R1990" s="87"/>
      <c r="S1990" s="87"/>
      <c r="T1990" s="87"/>
      <c r="U1990" s="87"/>
      <c r="V1990" s="87"/>
      <c r="W1990" s="87"/>
      <c r="X1990" s="87"/>
      <c r="Y1990" s="87"/>
      <c r="Z1990" s="87"/>
      <c r="AA1990" s="87"/>
      <c r="AB1990" s="87"/>
      <c r="AC1990" s="87"/>
      <c r="AD1990" s="87"/>
      <c r="AE1990" s="87"/>
      <c r="AF1990" s="87"/>
      <c r="AG1990" s="87"/>
      <c r="AH1990" s="87"/>
    </row>
    <row r="1991" spans="1:34" ht="15" customHeight="1" x14ac:dyDescent="0.3">
      <c r="A1991" s="87"/>
      <c r="B1991" s="87"/>
      <c r="C1991" s="87"/>
      <c r="D1991" s="87"/>
      <c r="E1991" s="87"/>
      <c r="F1991" s="87"/>
      <c r="G1991" s="87"/>
      <c r="H1991" s="87"/>
      <c r="I1991" s="87"/>
      <c r="J1991" s="87"/>
      <c r="K1991" s="87"/>
      <c r="L1991" s="87"/>
      <c r="M1991" s="87"/>
      <c r="N1991" s="87"/>
      <c r="O1991" s="87"/>
      <c r="P1991" s="87"/>
      <c r="Q1991" s="87"/>
      <c r="R1991" s="87"/>
      <c r="S1991" s="87"/>
      <c r="T1991" s="87"/>
      <c r="U1991" s="87"/>
      <c r="V1991" s="87"/>
      <c r="W1991" s="87"/>
      <c r="X1991" s="87"/>
      <c r="Y1991" s="87"/>
      <c r="Z1991" s="87"/>
      <c r="AA1991" s="87"/>
      <c r="AB1991" s="87"/>
      <c r="AC1991" s="87"/>
      <c r="AD1991" s="87"/>
      <c r="AE1991" s="87"/>
      <c r="AF1991" s="87"/>
      <c r="AG1991" s="87"/>
      <c r="AH1991" s="87"/>
    </row>
    <row r="1992" spans="1:34" ht="15" customHeight="1" x14ac:dyDescent="0.3">
      <c r="A1992" s="87"/>
      <c r="B1992" s="87"/>
      <c r="C1992" s="87"/>
      <c r="D1992" s="87"/>
      <c r="E1992" s="87"/>
      <c r="F1992" s="87"/>
      <c r="G1992" s="87"/>
      <c r="H1992" s="87"/>
      <c r="I1992" s="87"/>
      <c r="J1992" s="87"/>
      <c r="K1992" s="87"/>
      <c r="L1992" s="87"/>
      <c r="M1992" s="87"/>
      <c r="N1992" s="87"/>
      <c r="O1992" s="87"/>
      <c r="P1992" s="87"/>
      <c r="Q1992" s="87"/>
      <c r="R1992" s="87"/>
      <c r="S1992" s="87"/>
      <c r="T1992" s="87"/>
      <c r="U1992" s="87"/>
      <c r="V1992" s="87"/>
      <c r="W1992" s="87"/>
      <c r="X1992" s="87"/>
      <c r="Y1992" s="87"/>
      <c r="Z1992" s="87"/>
      <c r="AA1992" s="87"/>
      <c r="AB1992" s="87"/>
      <c r="AC1992" s="87"/>
      <c r="AD1992" s="87"/>
      <c r="AE1992" s="87"/>
      <c r="AF1992" s="87"/>
      <c r="AG1992" s="87"/>
      <c r="AH1992" s="87"/>
    </row>
    <row r="1993" spans="1:34" ht="15" customHeight="1" x14ac:dyDescent="0.3">
      <c r="A1993" s="87"/>
      <c r="B1993" s="87"/>
      <c r="C1993" s="87"/>
      <c r="D1993" s="87"/>
      <c r="E1993" s="87"/>
      <c r="F1993" s="87"/>
      <c r="G1993" s="87"/>
      <c r="H1993" s="87"/>
      <c r="I1993" s="87"/>
      <c r="J1993" s="87"/>
      <c r="K1993" s="87"/>
      <c r="L1993" s="87"/>
      <c r="M1993" s="87"/>
      <c r="N1993" s="87"/>
      <c r="O1993" s="87"/>
      <c r="P1993" s="87"/>
      <c r="Q1993" s="87"/>
      <c r="R1993" s="87"/>
      <c r="S1993" s="87"/>
      <c r="T1993" s="87"/>
      <c r="U1993" s="87"/>
      <c r="V1993" s="87"/>
      <c r="W1993" s="87"/>
      <c r="X1993" s="87"/>
      <c r="Y1993" s="87"/>
      <c r="Z1993" s="87"/>
      <c r="AA1993" s="87"/>
      <c r="AB1993" s="87"/>
      <c r="AC1993" s="87"/>
      <c r="AD1993" s="87"/>
      <c r="AE1993" s="87"/>
      <c r="AF1993" s="87"/>
      <c r="AG1993" s="87"/>
      <c r="AH1993" s="87"/>
    </row>
    <row r="1994" spans="1:34" ht="15" customHeight="1" x14ac:dyDescent="0.3">
      <c r="A1994" s="87"/>
      <c r="B1994" s="87"/>
      <c r="C1994" s="87"/>
      <c r="D1994" s="87"/>
      <c r="E1994" s="87"/>
      <c r="F1994" s="87"/>
      <c r="G1994" s="87"/>
      <c r="H1994" s="87"/>
      <c r="I1994" s="87"/>
      <c r="J1994" s="87"/>
      <c r="K1994" s="87"/>
      <c r="L1994" s="87"/>
      <c r="M1994" s="87"/>
      <c r="N1994" s="87"/>
      <c r="O1994" s="87"/>
      <c r="P1994" s="87"/>
      <c r="Q1994" s="87"/>
      <c r="R1994" s="87"/>
      <c r="S1994" s="87"/>
      <c r="T1994" s="87"/>
      <c r="U1994" s="87"/>
      <c r="V1994" s="87"/>
      <c r="W1994" s="87"/>
      <c r="X1994" s="87"/>
      <c r="Y1994" s="87"/>
      <c r="Z1994" s="87"/>
      <c r="AA1994" s="87"/>
      <c r="AB1994" s="87"/>
      <c r="AC1994" s="87"/>
      <c r="AD1994" s="87"/>
      <c r="AE1994" s="87"/>
      <c r="AF1994" s="87"/>
      <c r="AG1994" s="87"/>
      <c r="AH1994" s="87"/>
    </row>
    <row r="1995" spans="1:34" ht="15" customHeight="1" x14ac:dyDescent="0.3">
      <c r="A1995" s="87"/>
      <c r="B1995" s="87"/>
      <c r="C1995" s="87"/>
      <c r="D1995" s="87"/>
      <c r="E1995" s="87"/>
      <c r="F1995" s="87"/>
      <c r="G1995" s="87"/>
      <c r="H1995" s="87"/>
      <c r="I1995" s="87"/>
      <c r="J1995" s="87"/>
      <c r="K1995" s="87"/>
      <c r="L1995" s="87"/>
      <c r="M1995" s="87"/>
      <c r="N1995" s="87"/>
      <c r="O1995" s="87"/>
      <c r="P1995" s="87"/>
      <c r="Q1995" s="87"/>
      <c r="R1995" s="87"/>
      <c r="S1995" s="87"/>
      <c r="T1995" s="87"/>
      <c r="U1995" s="87"/>
      <c r="V1995" s="87"/>
      <c r="W1995" s="87"/>
      <c r="X1995" s="87"/>
      <c r="Y1995" s="87"/>
      <c r="Z1995" s="87"/>
      <c r="AA1995" s="87"/>
      <c r="AB1995" s="87"/>
      <c r="AC1995" s="87"/>
      <c r="AD1995" s="87"/>
      <c r="AE1995" s="87"/>
      <c r="AF1995" s="87"/>
      <c r="AG1995" s="87"/>
      <c r="AH1995" s="87"/>
    </row>
    <row r="1996" spans="1:34" ht="15" customHeight="1" x14ac:dyDescent="0.3">
      <c r="A1996" s="87"/>
      <c r="B1996" s="87"/>
      <c r="C1996" s="87"/>
      <c r="D1996" s="87"/>
      <c r="E1996" s="87"/>
      <c r="F1996" s="87"/>
      <c r="G1996" s="87"/>
      <c r="H1996" s="87"/>
      <c r="I1996" s="87"/>
      <c r="J1996" s="87"/>
      <c r="K1996" s="87"/>
      <c r="L1996" s="87"/>
      <c r="M1996" s="87"/>
      <c r="N1996" s="87"/>
      <c r="O1996" s="87"/>
      <c r="P1996" s="87"/>
      <c r="Q1996" s="87"/>
      <c r="R1996" s="87"/>
      <c r="S1996" s="87"/>
      <c r="T1996" s="87"/>
      <c r="U1996" s="87"/>
      <c r="V1996" s="87"/>
      <c r="W1996" s="87"/>
      <c r="X1996" s="87"/>
      <c r="Y1996" s="87"/>
      <c r="Z1996" s="87"/>
      <c r="AA1996" s="87"/>
      <c r="AB1996" s="87"/>
      <c r="AC1996" s="87"/>
      <c r="AD1996" s="87"/>
      <c r="AE1996" s="87"/>
      <c r="AF1996" s="87"/>
      <c r="AG1996" s="87"/>
      <c r="AH1996" s="87"/>
    </row>
    <row r="1997" spans="1:34" ht="15" customHeight="1" x14ac:dyDescent="0.3">
      <c r="A1997" s="87"/>
      <c r="B1997" s="87"/>
      <c r="C1997" s="87"/>
      <c r="D1997" s="87"/>
      <c r="E1997" s="87"/>
      <c r="F1997" s="87"/>
      <c r="G1997" s="87"/>
      <c r="H1997" s="87"/>
      <c r="I1997" s="87"/>
      <c r="J1997" s="87"/>
      <c r="K1997" s="87"/>
      <c r="L1997" s="87"/>
      <c r="M1997" s="87"/>
      <c r="N1997" s="87"/>
      <c r="O1997" s="87"/>
      <c r="P1997" s="87"/>
      <c r="Q1997" s="87"/>
      <c r="R1997" s="87"/>
      <c r="S1997" s="87"/>
      <c r="T1997" s="87"/>
      <c r="U1997" s="87"/>
      <c r="V1997" s="87"/>
      <c r="W1997" s="87"/>
      <c r="X1997" s="87"/>
      <c r="Y1997" s="87"/>
      <c r="Z1997" s="87"/>
      <c r="AA1997" s="87"/>
      <c r="AB1997" s="87"/>
      <c r="AC1997" s="87"/>
      <c r="AD1997" s="87"/>
      <c r="AE1997" s="87"/>
      <c r="AF1997" s="87"/>
      <c r="AG1997" s="87"/>
      <c r="AH1997" s="87"/>
    </row>
    <row r="1998" spans="1:34" ht="15" customHeight="1" x14ac:dyDescent="0.3">
      <c r="A1998" s="87"/>
      <c r="B1998" s="87"/>
      <c r="C1998" s="87"/>
      <c r="D1998" s="87"/>
      <c r="E1998" s="87"/>
      <c r="F1998" s="87"/>
      <c r="G1998" s="87"/>
      <c r="H1998" s="87"/>
      <c r="I1998" s="87"/>
      <c r="J1998" s="87"/>
      <c r="K1998" s="87"/>
      <c r="L1998" s="87"/>
      <c r="M1998" s="87"/>
      <c r="N1998" s="87"/>
      <c r="O1998" s="87"/>
      <c r="P1998" s="87"/>
      <c r="Q1998" s="87"/>
      <c r="R1998" s="87"/>
      <c r="S1998" s="87"/>
      <c r="T1998" s="87"/>
      <c r="U1998" s="87"/>
      <c r="V1998" s="87"/>
      <c r="W1998" s="87"/>
      <c r="X1998" s="87"/>
      <c r="Y1998" s="87"/>
      <c r="Z1998" s="87"/>
      <c r="AA1998" s="87"/>
      <c r="AB1998" s="87"/>
      <c r="AC1998" s="87"/>
      <c r="AD1998" s="87"/>
      <c r="AE1998" s="87"/>
      <c r="AF1998" s="87"/>
      <c r="AG1998" s="87"/>
      <c r="AH1998" s="87"/>
    </row>
    <row r="1999" spans="1:34" ht="15" customHeight="1" x14ac:dyDescent="0.3">
      <c r="A1999" s="87"/>
      <c r="B1999" s="87"/>
      <c r="C1999" s="87"/>
      <c r="D1999" s="87"/>
      <c r="E1999" s="87"/>
      <c r="F1999" s="87"/>
      <c r="G1999" s="87"/>
      <c r="H1999" s="87"/>
      <c r="I1999" s="87"/>
      <c r="J1999" s="87"/>
      <c r="K1999" s="87"/>
      <c r="L1999" s="87"/>
      <c r="M1999" s="87"/>
      <c r="N1999" s="87"/>
      <c r="O1999" s="87"/>
      <c r="P1999" s="87"/>
      <c r="Q1999" s="87"/>
      <c r="R1999" s="87"/>
      <c r="S1999" s="87"/>
      <c r="T1999" s="87"/>
      <c r="U1999" s="87"/>
      <c r="V1999" s="87"/>
      <c r="W1999" s="87"/>
      <c r="X1999" s="87"/>
      <c r="Y1999" s="87"/>
      <c r="Z1999" s="87"/>
      <c r="AA1999" s="87"/>
      <c r="AB1999" s="87"/>
      <c r="AC1999" s="87"/>
      <c r="AD1999" s="87"/>
      <c r="AE1999" s="87"/>
      <c r="AF1999" s="87"/>
      <c r="AG1999" s="87"/>
      <c r="AH1999" s="87"/>
    </row>
    <row r="2000" spans="1:34" ht="15" customHeight="1" x14ac:dyDescent="0.3">
      <c r="A2000" s="87"/>
      <c r="B2000" s="87"/>
      <c r="C2000" s="87"/>
      <c r="D2000" s="87"/>
      <c r="E2000" s="87"/>
      <c r="F2000" s="87"/>
      <c r="G2000" s="87"/>
      <c r="H2000" s="87"/>
      <c r="I2000" s="87"/>
      <c r="J2000" s="87"/>
      <c r="K2000" s="87"/>
      <c r="L2000" s="87"/>
      <c r="M2000" s="87"/>
      <c r="N2000" s="87"/>
      <c r="O2000" s="87"/>
      <c r="P2000" s="87"/>
      <c r="Q2000" s="87"/>
      <c r="R2000" s="87"/>
      <c r="S2000" s="87"/>
      <c r="T2000" s="87"/>
      <c r="U2000" s="87"/>
      <c r="V2000" s="87"/>
      <c r="W2000" s="87"/>
      <c r="X2000" s="87"/>
      <c r="Y2000" s="87"/>
      <c r="Z2000" s="87"/>
      <c r="AA2000" s="87"/>
      <c r="AB2000" s="87"/>
      <c r="AC2000" s="87"/>
      <c r="AD2000" s="87"/>
      <c r="AE2000" s="87"/>
      <c r="AF2000" s="87"/>
      <c r="AG2000" s="87"/>
      <c r="AH2000" s="87"/>
    </row>
    <row r="2001" spans="1:34" ht="15" customHeight="1" x14ac:dyDescent="0.3">
      <c r="A2001" s="87"/>
      <c r="B2001" s="87"/>
      <c r="C2001" s="87"/>
      <c r="D2001" s="87"/>
      <c r="E2001" s="87"/>
      <c r="F2001" s="87"/>
      <c r="G2001" s="87"/>
      <c r="H2001" s="87"/>
      <c r="I2001" s="87"/>
      <c r="J2001" s="87"/>
      <c r="K2001" s="87"/>
      <c r="L2001" s="87"/>
      <c r="M2001" s="87"/>
      <c r="N2001" s="87"/>
      <c r="O2001" s="87"/>
      <c r="P2001" s="87"/>
      <c r="Q2001" s="87"/>
      <c r="R2001" s="87"/>
      <c r="S2001" s="87"/>
      <c r="T2001" s="87"/>
      <c r="U2001" s="87"/>
      <c r="V2001" s="87"/>
      <c r="W2001" s="87"/>
      <c r="X2001" s="87"/>
      <c r="Y2001" s="87"/>
      <c r="Z2001" s="87"/>
      <c r="AA2001" s="87"/>
      <c r="AB2001" s="87"/>
      <c r="AC2001" s="87"/>
      <c r="AD2001" s="87"/>
      <c r="AE2001" s="87"/>
      <c r="AF2001" s="87"/>
      <c r="AG2001" s="87"/>
      <c r="AH2001" s="87"/>
    </row>
    <row r="2002" spans="1:34" ht="15" customHeight="1" x14ac:dyDescent="0.3">
      <c r="A2002" s="87"/>
      <c r="B2002" s="87"/>
      <c r="C2002" s="87"/>
      <c r="D2002" s="87"/>
      <c r="E2002" s="87"/>
      <c r="F2002" s="87"/>
      <c r="G2002" s="87"/>
      <c r="H2002" s="87"/>
      <c r="I2002" s="87"/>
      <c r="J2002" s="87"/>
      <c r="K2002" s="87"/>
      <c r="L2002" s="87"/>
      <c r="M2002" s="87"/>
      <c r="N2002" s="87"/>
      <c r="O2002" s="87"/>
      <c r="P2002" s="87"/>
      <c r="Q2002" s="87"/>
      <c r="R2002" s="87"/>
      <c r="S2002" s="87"/>
      <c r="T2002" s="87"/>
      <c r="U2002" s="87"/>
      <c r="V2002" s="87"/>
      <c r="W2002" s="87"/>
      <c r="X2002" s="87"/>
      <c r="Y2002" s="87"/>
      <c r="Z2002" s="87"/>
      <c r="AA2002" s="87"/>
      <c r="AB2002" s="87"/>
      <c r="AC2002" s="87"/>
      <c r="AD2002" s="87"/>
      <c r="AE2002" s="87"/>
      <c r="AF2002" s="87"/>
      <c r="AG2002" s="87"/>
      <c r="AH2002" s="87"/>
    </row>
    <row r="2003" spans="1:34" ht="15" customHeight="1" x14ac:dyDescent="0.3">
      <c r="A2003" s="87"/>
      <c r="B2003" s="87"/>
      <c r="C2003" s="87"/>
      <c r="D2003" s="87"/>
      <c r="E2003" s="87"/>
      <c r="F2003" s="87"/>
      <c r="G2003" s="87"/>
      <c r="H2003" s="87"/>
      <c r="I2003" s="87"/>
      <c r="J2003" s="87"/>
      <c r="K2003" s="87"/>
      <c r="L2003" s="87"/>
      <c r="M2003" s="87"/>
      <c r="N2003" s="87"/>
      <c r="O2003" s="87"/>
      <c r="P2003" s="87"/>
      <c r="Q2003" s="87"/>
      <c r="R2003" s="87"/>
      <c r="S2003" s="87"/>
      <c r="T2003" s="87"/>
      <c r="U2003" s="87"/>
      <c r="V2003" s="87"/>
      <c r="W2003" s="87"/>
      <c r="X2003" s="87"/>
      <c r="Y2003" s="87"/>
      <c r="Z2003" s="87"/>
      <c r="AA2003" s="87"/>
      <c r="AB2003" s="87"/>
      <c r="AC2003" s="87"/>
      <c r="AD2003" s="87"/>
      <c r="AE2003" s="87"/>
      <c r="AF2003" s="87"/>
      <c r="AG2003" s="87"/>
      <c r="AH2003" s="87"/>
    </row>
    <row r="2004" spans="1:34" ht="15" customHeight="1" x14ac:dyDescent="0.3">
      <c r="A2004" s="87"/>
      <c r="B2004" s="87"/>
      <c r="C2004" s="87"/>
      <c r="D2004" s="87"/>
      <c r="E2004" s="87"/>
      <c r="F2004" s="87"/>
      <c r="G2004" s="87"/>
      <c r="H2004" s="87"/>
      <c r="I2004" s="87"/>
      <c r="J2004" s="87"/>
      <c r="K2004" s="87"/>
      <c r="L2004" s="87"/>
      <c r="M2004" s="87"/>
      <c r="N2004" s="87"/>
      <c r="O2004" s="87"/>
      <c r="P2004" s="87"/>
      <c r="Q2004" s="87"/>
      <c r="R2004" s="87"/>
      <c r="S2004" s="87"/>
      <c r="T2004" s="87"/>
      <c r="U2004" s="87"/>
      <c r="V2004" s="87"/>
      <c r="W2004" s="87"/>
      <c r="X2004" s="87"/>
      <c r="Y2004" s="87"/>
      <c r="Z2004" s="87"/>
      <c r="AA2004" s="87"/>
      <c r="AB2004" s="87"/>
      <c r="AC2004" s="87"/>
      <c r="AD2004" s="87"/>
      <c r="AE2004" s="87"/>
      <c r="AF2004" s="87"/>
      <c r="AG2004" s="87"/>
      <c r="AH2004" s="87"/>
    </row>
    <row r="2005" spans="1:34" ht="15" customHeight="1" x14ac:dyDescent="0.3">
      <c r="A2005" s="87"/>
      <c r="B2005" s="87"/>
      <c r="C2005" s="87"/>
      <c r="D2005" s="87"/>
      <c r="E2005" s="87"/>
      <c r="F2005" s="87"/>
      <c r="G2005" s="87"/>
      <c r="H2005" s="87"/>
      <c r="I2005" s="87"/>
      <c r="J2005" s="87"/>
      <c r="K2005" s="87"/>
      <c r="L2005" s="87"/>
      <c r="M2005" s="87"/>
      <c r="N2005" s="87"/>
      <c r="O2005" s="87"/>
      <c r="P2005" s="87"/>
      <c r="Q2005" s="87"/>
      <c r="R2005" s="87"/>
      <c r="S2005" s="87"/>
      <c r="T2005" s="87"/>
      <c r="U2005" s="87"/>
      <c r="V2005" s="87"/>
      <c r="W2005" s="87"/>
      <c r="X2005" s="87"/>
      <c r="Y2005" s="87"/>
      <c r="Z2005" s="87"/>
      <c r="AA2005" s="87"/>
      <c r="AB2005" s="87"/>
      <c r="AC2005" s="87"/>
      <c r="AD2005" s="87"/>
      <c r="AE2005" s="87"/>
      <c r="AF2005" s="87"/>
      <c r="AG2005" s="87"/>
      <c r="AH2005" s="87"/>
    </row>
    <row r="2006" spans="1:34" ht="15" customHeight="1" x14ac:dyDescent="0.3">
      <c r="A2006" s="87"/>
      <c r="B2006" s="87"/>
      <c r="C2006" s="87"/>
      <c r="D2006" s="87"/>
      <c r="E2006" s="87"/>
      <c r="F2006" s="87"/>
      <c r="G2006" s="87"/>
      <c r="H2006" s="87"/>
      <c r="I2006" s="87"/>
      <c r="J2006" s="87"/>
      <c r="K2006" s="87"/>
      <c r="L2006" s="87"/>
      <c r="M2006" s="87"/>
      <c r="N2006" s="87"/>
      <c r="O2006" s="87"/>
      <c r="P2006" s="87"/>
      <c r="Q2006" s="87"/>
      <c r="R2006" s="87"/>
      <c r="S2006" s="87"/>
      <c r="T2006" s="87"/>
      <c r="U2006" s="87"/>
      <c r="V2006" s="87"/>
      <c r="W2006" s="87"/>
      <c r="X2006" s="87"/>
      <c r="Y2006" s="87"/>
      <c r="Z2006" s="87"/>
      <c r="AA2006" s="87"/>
      <c r="AB2006" s="87"/>
      <c r="AC2006" s="87"/>
      <c r="AD2006" s="87"/>
      <c r="AE2006" s="87"/>
      <c r="AF2006" s="87"/>
      <c r="AG2006" s="87"/>
      <c r="AH2006" s="87"/>
    </row>
    <row r="2007" spans="1:34" ht="15" customHeight="1" x14ac:dyDescent="0.3">
      <c r="A2007" s="87"/>
      <c r="B2007" s="87"/>
      <c r="C2007" s="87"/>
      <c r="D2007" s="87"/>
      <c r="E2007" s="87"/>
      <c r="F2007" s="87"/>
      <c r="G2007" s="87"/>
      <c r="H2007" s="87"/>
      <c r="I2007" s="87"/>
      <c r="J2007" s="87"/>
      <c r="K2007" s="87"/>
      <c r="L2007" s="87"/>
      <c r="M2007" s="87"/>
      <c r="N2007" s="87"/>
      <c r="O2007" s="87"/>
      <c r="P2007" s="87"/>
      <c r="Q2007" s="87"/>
      <c r="R2007" s="87"/>
      <c r="S2007" s="87"/>
      <c r="T2007" s="87"/>
      <c r="U2007" s="87"/>
      <c r="V2007" s="87"/>
      <c r="W2007" s="87"/>
      <c r="X2007" s="87"/>
      <c r="Y2007" s="87"/>
      <c r="Z2007" s="87"/>
      <c r="AA2007" s="87"/>
      <c r="AB2007" s="87"/>
      <c r="AC2007" s="87"/>
      <c r="AD2007" s="87"/>
      <c r="AE2007" s="87"/>
      <c r="AF2007" s="87"/>
      <c r="AG2007" s="87"/>
      <c r="AH2007" s="87"/>
    </row>
    <row r="2008" spans="1:34" ht="15" customHeight="1" x14ac:dyDescent="0.3">
      <c r="A2008" s="87"/>
      <c r="B2008" s="87"/>
      <c r="C2008" s="87"/>
      <c r="D2008" s="87"/>
      <c r="E2008" s="87"/>
      <c r="F2008" s="87"/>
      <c r="G2008" s="87"/>
      <c r="H2008" s="87"/>
      <c r="I2008" s="87"/>
      <c r="J2008" s="87"/>
      <c r="K2008" s="87"/>
      <c r="L2008" s="87"/>
      <c r="M2008" s="87"/>
      <c r="N2008" s="87"/>
      <c r="O2008" s="87"/>
      <c r="P2008" s="87"/>
      <c r="Q2008" s="87"/>
      <c r="R2008" s="87"/>
      <c r="S2008" s="87"/>
      <c r="T2008" s="87"/>
      <c r="U2008" s="87"/>
      <c r="V2008" s="87"/>
      <c r="W2008" s="87"/>
      <c r="X2008" s="87"/>
      <c r="Y2008" s="87"/>
      <c r="Z2008" s="87"/>
      <c r="AA2008" s="87"/>
      <c r="AB2008" s="87"/>
      <c r="AC2008" s="87"/>
      <c r="AD2008" s="87"/>
      <c r="AE2008" s="87"/>
      <c r="AF2008" s="87"/>
      <c r="AG2008" s="87"/>
      <c r="AH2008" s="87"/>
    </row>
    <row r="2009" spans="1:34" ht="15" customHeight="1" x14ac:dyDescent="0.3">
      <c r="A2009" s="87"/>
      <c r="B2009" s="87"/>
      <c r="C2009" s="87"/>
      <c r="D2009" s="87"/>
      <c r="E2009" s="87"/>
      <c r="F2009" s="87"/>
      <c r="G2009" s="87"/>
      <c r="H2009" s="87"/>
      <c r="I2009" s="87"/>
      <c r="J2009" s="87"/>
      <c r="K2009" s="87"/>
      <c r="L2009" s="87"/>
      <c r="M2009" s="87"/>
      <c r="N2009" s="87"/>
      <c r="O2009" s="87"/>
      <c r="P2009" s="87"/>
      <c r="Q2009" s="87"/>
      <c r="R2009" s="87"/>
      <c r="S2009" s="87"/>
      <c r="T2009" s="87"/>
      <c r="U2009" s="87"/>
      <c r="V2009" s="87"/>
      <c r="W2009" s="87"/>
      <c r="X2009" s="87"/>
      <c r="Y2009" s="87"/>
      <c r="Z2009" s="87"/>
      <c r="AA2009" s="87"/>
      <c r="AB2009" s="87"/>
      <c r="AC2009" s="87"/>
      <c r="AD2009" s="87"/>
      <c r="AE2009" s="87"/>
      <c r="AF2009" s="87"/>
      <c r="AG2009" s="87"/>
      <c r="AH2009" s="87"/>
    </row>
    <row r="2010" spans="1:34" ht="15" customHeight="1" x14ac:dyDescent="0.3">
      <c r="A2010" s="87"/>
      <c r="B2010" s="87"/>
      <c r="C2010" s="87"/>
      <c r="D2010" s="87"/>
      <c r="E2010" s="87"/>
      <c r="F2010" s="87"/>
      <c r="G2010" s="87"/>
      <c r="H2010" s="87"/>
      <c r="I2010" s="87"/>
      <c r="J2010" s="87"/>
      <c r="K2010" s="87"/>
      <c r="L2010" s="87"/>
      <c r="M2010" s="87"/>
      <c r="N2010" s="87"/>
      <c r="O2010" s="87"/>
      <c r="P2010" s="87"/>
      <c r="Q2010" s="87"/>
      <c r="R2010" s="87"/>
      <c r="S2010" s="87"/>
      <c r="T2010" s="87"/>
      <c r="U2010" s="87"/>
      <c r="V2010" s="87"/>
      <c r="W2010" s="87"/>
      <c r="X2010" s="87"/>
      <c r="Y2010" s="87"/>
      <c r="Z2010" s="87"/>
      <c r="AA2010" s="87"/>
      <c r="AB2010" s="87"/>
      <c r="AC2010" s="87"/>
      <c r="AD2010" s="87"/>
      <c r="AE2010" s="87"/>
      <c r="AF2010" s="87"/>
      <c r="AG2010" s="87"/>
      <c r="AH2010" s="87"/>
    </row>
    <row r="2011" spans="1:34" ht="15" customHeight="1" x14ac:dyDescent="0.3">
      <c r="A2011" s="87"/>
      <c r="B2011" s="87"/>
      <c r="C2011" s="87"/>
      <c r="D2011" s="87"/>
      <c r="E2011" s="87"/>
      <c r="F2011" s="87"/>
      <c r="G2011" s="87"/>
      <c r="H2011" s="87"/>
      <c r="I2011" s="87"/>
      <c r="J2011" s="87"/>
      <c r="K2011" s="87"/>
      <c r="L2011" s="87"/>
      <c r="M2011" s="87"/>
      <c r="N2011" s="87"/>
      <c r="O2011" s="87"/>
      <c r="P2011" s="87"/>
      <c r="Q2011" s="87"/>
      <c r="R2011" s="87"/>
      <c r="S2011" s="87"/>
      <c r="T2011" s="87"/>
      <c r="U2011" s="87"/>
      <c r="V2011" s="87"/>
      <c r="W2011" s="87"/>
      <c r="X2011" s="87"/>
      <c r="Y2011" s="87"/>
      <c r="Z2011" s="87"/>
      <c r="AA2011" s="87"/>
      <c r="AB2011" s="87"/>
      <c r="AC2011" s="87"/>
      <c r="AD2011" s="87"/>
      <c r="AE2011" s="87"/>
      <c r="AF2011" s="87"/>
      <c r="AG2011" s="87"/>
      <c r="AH2011" s="87"/>
    </row>
    <row r="2012" spans="1:34" ht="15" customHeight="1" x14ac:dyDescent="0.3">
      <c r="A2012" s="87"/>
      <c r="B2012" s="87"/>
      <c r="C2012" s="87"/>
      <c r="D2012" s="87"/>
      <c r="E2012" s="87"/>
      <c r="F2012" s="87"/>
      <c r="G2012" s="87"/>
      <c r="H2012" s="87"/>
      <c r="I2012" s="87"/>
      <c r="J2012" s="87"/>
      <c r="K2012" s="87"/>
      <c r="L2012" s="87"/>
      <c r="M2012" s="87"/>
      <c r="N2012" s="87"/>
      <c r="O2012" s="87"/>
      <c r="P2012" s="87"/>
      <c r="Q2012" s="87"/>
      <c r="R2012" s="87"/>
      <c r="S2012" s="87"/>
      <c r="T2012" s="87"/>
      <c r="U2012" s="87"/>
      <c r="V2012" s="87"/>
      <c r="W2012" s="87"/>
      <c r="X2012" s="87"/>
      <c r="Y2012" s="87"/>
      <c r="Z2012" s="87"/>
      <c r="AA2012" s="87"/>
      <c r="AB2012" s="87"/>
      <c r="AC2012" s="87"/>
      <c r="AD2012" s="87"/>
      <c r="AE2012" s="87"/>
      <c r="AF2012" s="87"/>
      <c r="AG2012" s="87"/>
      <c r="AH2012" s="87"/>
    </row>
    <row r="2013" spans="1:34" ht="15" customHeight="1" x14ac:dyDescent="0.3">
      <c r="A2013" s="87"/>
      <c r="B2013" s="87"/>
      <c r="C2013" s="87"/>
      <c r="D2013" s="87"/>
      <c r="E2013" s="87"/>
      <c r="F2013" s="87"/>
      <c r="G2013" s="87"/>
      <c r="H2013" s="87"/>
      <c r="I2013" s="87"/>
      <c r="J2013" s="87"/>
      <c r="K2013" s="87"/>
      <c r="L2013" s="87"/>
      <c r="M2013" s="87"/>
      <c r="N2013" s="87"/>
      <c r="O2013" s="87"/>
      <c r="P2013" s="87"/>
      <c r="Q2013" s="87"/>
      <c r="R2013" s="87"/>
      <c r="S2013" s="87"/>
      <c r="T2013" s="87"/>
      <c r="U2013" s="87"/>
      <c r="V2013" s="87"/>
      <c r="W2013" s="87"/>
      <c r="X2013" s="87"/>
      <c r="Y2013" s="87"/>
      <c r="Z2013" s="87"/>
      <c r="AA2013" s="87"/>
      <c r="AB2013" s="87"/>
      <c r="AC2013" s="87"/>
      <c r="AD2013" s="87"/>
      <c r="AE2013" s="87"/>
      <c r="AF2013" s="87"/>
      <c r="AG2013" s="87"/>
      <c r="AH2013" s="87"/>
    </row>
    <row r="2014" spans="1:34" ht="15" customHeight="1" x14ac:dyDescent="0.3">
      <c r="A2014" s="87"/>
      <c r="B2014" s="87"/>
      <c r="C2014" s="87"/>
      <c r="D2014" s="87"/>
      <c r="E2014" s="87"/>
      <c r="F2014" s="87"/>
      <c r="G2014" s="87"/>
      <c r="H2014" s="87"/>
      <c r="I2014" s="87"/>
      <c r="J2014" s="87"/>
      <c r="K2014" s="87"/>
      <c r="L2014" s="87"/>
      <c r="M2014" s="87"/>
      <c r="N2014" s="87"/>
      <c r="O2014" s="87"/>
      <c r="P2014" s="87"/>
      <c r="Q2014" s="87"/>
      <c r="R2014" s="87"/>
      <c r="S2014" s="87"/>
      <c r="T2014" s="87"/>
      <c r="U2014" s="87"/>
      <c r="V2014" s="87"/>
      <c r="W2014" s="87"/>
      <c r="X2014" s="87"/>
      <c r="Y2014" s="87"/>
      <c r="Z2014" s="87"/>
      <c r="AA2014" s="87"/>
      <c r="AB2014" s="87"/>
      <c r="AC2014" s="87"/>
      <c r="AD2014" s="87"/>
      <c r="AE2014" s="87"/>
      <c r="AF2014" s="87"/>
      <c r="AG2014" s="87"/>
      <c r="AH2014" s="87"/>
    </row>
    <row r="2015" spans="1:34" ht="15" customHeight="1" x14ac:dyDescent="0.3">
      <c r="A2015" s="87"/>
      <c r="B2015" s="87"/>
      <c r="C2015" s="87"/>
      <c r="D2015" s="87"/>
      <c r="E2015" s="87"/>
      <c r="F2015" s="87"/>
      <c r="G2015" s="87"/>
      <c r="H2015" s="87"/>
      <c r="I2015" s="87"/>
      <c r="J2015" s="87"/>
      <c r="K2015" s="87"/>
      <c r="L2015" s="87"/>
      <c r="M2015" s="87"/>
      <c r="N2015" s="87"/>
      <c r="O2015" s="87"/>
      <c r="P2015" s="87"/>
      <c r="Q2015" s="87"/>
      <c r="R2015" s="87"/>
      <c r="S2015" s="87"/>
      <c r="T2015" s="87"/>
      <c r="U2015" s="87"/>
      <c r="V2015" s="87"/>
      <c r="W2015" s="87"/>
      <c r="X2015" s="87"/>
      <c r="Y2015" s="87"/>
      <c r="Z2015" s="87"/>
      <c r="AA2015" s="87"/>
      <c r="AB2015" s="87"/>
      <c r="AC2015" s="87"/>
      <c r="AD2015" s="87"/>
      <c r="AE2015" s="87"/>
      <c r="AF2015" s="87"/>
      <c r="AG2015" s="87"/>
      <c r="AH2015" s="87"/>
    </row>
    <row r="2016" spans="1:34" ht="15" customHeight="1" x14ac:dyDescent="0.3">
      <c r="A2016" s="87"/>
      <c r="B2016" s="87"/>
      <c r="C2016" s="87"/>
      <c r="D2016" s="87"/>
      <c r="E2016" s="87"/>
      <c r="F2016" s="87"/>
      <c r="G2016" s="87"/>
      <c r="H2016" s="87"/>
      <c r="I2016" s="87"/>
      <c r="J2016" s="87"/>
      <c r="K2016" s="87"/>
      <c r="L2016" s="87"/>
      <c r="M2016" s="87"/>
      <c r="N2016" s="87"/>
      <c r="O2016" s="87"/>
      <c r="P2016" s="87"/>
      <c r="Q2016" s="87"/>
      <c r="R2016" s="87"/>
      <c r="S2016" s="87"/>
      <c r="T2016" s="87"/>
      <c r="U2016" s="87"/>
      <c r="V2016" s="87"/>
      <c r="W2016" s="87"/>
      <c r="X2016" s="87"/>
      <c r="Y2016" s="87"/>
      <c r="Z2016" s="87"/>
      <c r="AA2016" s="87"/>
      <c r="AB2016" s="87"/>
      <c r="AC2016" s="87"/>
      <c r="AD2016" s="87"/>
      <c r="AE2016" s="87"/>
      <c r="AF2016" s="87"/>
      <c r="AG2016" s="87"/>
      <c r="AH2016" s="87"/>
    </row>
    <row r="2017" spans="1:34" ht="15" customHeight="1" x14ac:dyDescent="0.3">
      <c r="A2017" s="87"/>
      <c r="B2017" s="87"/>
      <c r="C2017" s="87"/>
      <c r="D2017" s="87"/>
      <c r="E2017" s="87"/>
      <c r="F2017" s="87"/>
      <c r="G2017" s="87"/>
      <c r="H2017" s="87"/>
      <c r="I2017" s="87"/>
      <c r="J2017" s="87"/>
      <c r="K2017" s="87"/>
      <c r="L2017" s="87"/>
      <c r="M2017" s="87"/>
      <c r="N2017" s="87"/>
      <c r="O2017" s="87"/>
      <c r="P2017" s="87"/>
      <c r="Q2017" s="87"/>
      <c r="R2017" s="87"/>
      <c r="S2017" s="87"/>
      <c r="T2017" s="87"/>
      <c r="U2017" s="87"/>
      <c r="V2017" s="87"/>
      <c r="W2017" s="87"/>
      <c r="X2017" s="87"/>
      <c r="Y2017" s="87"/>
      <c r="Z2017" s="87"/>
      <c r="AA2017" s="87"/>
      <c r="AB2017" s="87"/>
      <c r="AC2017" s="87"/>
      <c r="AD2017" s="87"/>
      <c r="AE2017" s="87"/>
      <c r="AF2017" s="87"/>
      <c r="AG2017" s="87"/>
      <c r="AH2017" s="87"/>
    </row>
    <row r="2018" spans="1:34" ht="15" customHeight="1" x14ac:dyDescent="0.3">
      <c r="A2018" s="87"/>
      <c r="B2018" s="87"/>
      <c r="C2018" s="87"/>
      <c r="D2018" s="87"/>
      <c r="E2018" s="87"/>
      <c r="F2018" s="87"/>
      <c r="G2018" s="87"/>
      <c r="H2018" s="87"/>
      <c r="I2018" s="87"/>
      <c r="J2018" s="87"/>
      <c r="K2018" s="87"/>
      <c r="L2018" s="87"/>
      <c r="M2018" s="87"/>
      <c r="N2018" s="87"/>
      <c r="O2018" s="87"/>
      <c r="P2018" s="87"/>
      <c r="Q2018" s="87"/>
      <c r="R2018" s="87"/>
      <c r="S2018" s="87"/>
      <c r="T2018" s="87"/>
      <c r="U2018" s="87"/>
      <c r="V2018" s="87"/>
      <c r="W2018" s="87"/>
      <c r="X2018" s="87"/>
      <c r="Y2018" s="87"/>
      <c r="Z2018" s="87"/>
      <c r="AA2018" s="87"/>
      <c r="AB2018" s="87"/>
      <c r="AC2018" s="87"/>
      <c r="AD2018" s="87"/>
      <c r="AE2018" s="87"/>
      <c r="AF2018" s="87"/>
      <c r="AG2018" s="87"/>
      <c r="AH2018" s="87"/>
    </row>
    <row r="2019" spans="1:34" ht="15" customHeight="1" x14ac:dyDescent="0.3">
      <c r="A2019" s="87"/>
      <c r="B2019" s="87"/>
      <c r="C2019" s="87"/>
      <c r="D2019" s="87"/>
      <c r="E2019" s="87"/>
      <c r="F2019" s="87"/>
      <c r="G2019" s="87"/>
      <c r="H2019" s="87"/>
      <c r="I2019" s="87"/>
      <c r="J2019" s="87"/>
      <c r="K2019" s="87"/>
      <c r="L2019" s="87"/>
      <c r="M2019" s="87"/>
      <c r="N2019" s="87"/>
      <c r="O2019" s="87"/>
      <c r="P2019" s="87"/>
      <c r="Q2019" s="87"/>
      <c r="R2019" s="87"/>
      <c r="S2019" s="87"/>
      <c r="T2019" s="87"/>
      <c r="U2019" s="87"/>
      <c r="V2019" s="87"/>
      <c r="W2019" s="87"/>
      <c r="X2019" s="87"/>
      <c r="Y2019" s="87"/>
      <c r="Z2019" s="87"/>
      <c r="AA2019" s="87"/>
      <c r="AB2019" s="87"/>
      <c r="AC2019" s="87"/>
      <c r="AD2019" s="87"/>
      <c r="AE2019" s="87"/>
      <c r="AF2019" s="87"/>
      <c r="AG2019" s="87"/>
      <c r="AH2019" s="87"/>
    </row>
    <row r="2020" spans="1:34" ht="15" customHeight="1" x14ac:dyDescent="0.3">
      <c r="A2020" s="87"/>
      <c r="B2020" s="87"/>
      <c r="C2020" s="87"/>
      <c r="D2020" s="87"/>
      <c r="E2020" s="87"/>
      <c r="F2020" s="87"/>
      <c r="G2020" s="87"/>
      <c r="H2020" s="87"/>
      <c r="I2020" s="87"/>
      <c r="J2020" s="87"/>
      <c r="K2020" s="87"/>
      <c r="L2020" s="87"/>
      <c r="M2020" s="87"/>
      <c r="N2020" s="87"/>
      <c r="O2020" s="87"/>
      <c r="P2020" s="87"/>
      <c r="Q2020" s="87"/>
      <c r="R2020" s="87"/>
      <c r="S2020" s="87"/>
      <c r="T2020" s="87"/>
      <c r="U2020" s="87"/>
      <c r="V2020" s="87"/>
      <c r="W2020" s="87"/>
      <c r="X2020" s="87"/>
      <c r="Y2020" s="87"/>
      <c r="Z2020" s="87"/>
      <c r="AA2020" s="87"/>
      <c r="AB2020" s="87"/>
      <c r="AC2020" s="87"/>
      <c r="AD2020" s="87"/>
      <c r="AE2020" s="87"/>
      <c r="AF2020" s="87"/>
      <c r="AG2020" s="87"/>
      <c r="AH2020" s="87"/>
    </row>
    <row r="2021" spans="1:34" ht="15" customHeight="1" x14ac:dyDescent="0.3">
      <c r="A2021" s="87"/>
      <c r="B2021" s="110"/>
      <c r="C2021" s="110"/>
      <c r="D2021" s="110"/>
      <c r="E2021" s="110"/>
      <c r="F2021" s="110"/>
      <c r="G2021" s="110"/>
      <c r="H2021" s="110"/>
      <c r="I2021" s="110"/>
      <c r="J2021" s="110"/>
      <c r="K2021" s="110"/>
      <c r="L2021" s="110"/>
      <c r="M2021" s="110"/>
      <c r="N2021" s="110"/>
      <c r="O2021" s="110"/>
      <c r="P2021" s="110"/>
      <c r="Q2021" s="110"/>
      <c r="R2021" s="110"/>
      <c r="S2021" s="110"/>
      <c r="T2021" s="110"/>
      <c r="U2021" s="110"/>
      <c r="V2021" s="110"/>
      <c r="W2021" s="110"/>
      <c r="X2021" s="110"/>
      <c r="Y2021" s="110"/>
      <c r="Z2021" s="110"/>
      <c r="AA2021" s="110"/>
      <c r="AB2021" s="110"/>
      <c r="AC2021" s="110"/>
      <c r="AD2021" s="110"/>
      <c r="AE2021" s="110"/>
      <c r="AF2021" s="110"/>
      <c r="AG2021" s="87"/>
      <c r="AH2021" s="87"/>
    </row>
    <row r="2022" spans="1:34" ht="15" customHeight="1" x14ac:dyDescent="0.3">
      <c r="A2022" s="87"/>
      <c r="B2022" s="87"/>
      <c r="C2022" s="87"/>
      <c r="D2022" s="87"/>
      <c r="E2022" s="87"/>
      <c r="F2022" s="87"/>
      <c r="G2022" s="87"/>
      <c r="H2022" s="87"/>
      <c r="I2022" s="87"/>
      <c r="J2022" s="87"/>
      <c r="K2022" s="87"/>
      <c r="L2022" s="87"/>
      <c r="M2022" s="87"/>
      <c r="N2022" s="87"/>
      <c r="O2022" s="87"/>
      <c r="P2022" s="87"/>
      <c r="Q2022" s="87"/>
      <c r="R2022" s="87"/>
      <c r="S2022" s="87"/>
      <c r="T2022" s="87"/>
      <c r="U2022" s="87"/>
      <c r="V2022" s="87"/>
      <c r="W2022" s="87"/>
      <c r="X2022" s="87"/>
      <c r="Y2022" s="87"/>
      <c r="Z2022" s="87"/>
      <c r="AA2022" s="87"/>
      <c r="AB2022" s="87"/>
      <c r="AC2022" s="87"/>
      <c r="AD2022" s="87"/>
      <c r="AE2022" s="87"/>
      <c r="AF2022" s="87"/>
      <c r="AG2022" s="87"/>
      <c r="AH2022" s="87"/>
    </row>
    <row r="2023" spans="1:34" ht="15" customHeight="1" x14ac:dyDescent="0.3">
      <c r="A2023" s="87"/>
      <c r="B2023" s="87"/>
      <c r="C2023" s="87"/>
      <c r="D2023" s="87"/>
      <c r="E2023" s="87"/>
      <c r="F2023" s="87"/>
      <c r="G2023" s="87"/>
      <c r="H2023" s="87"/>
      <c r="I2023" s="87"/>
      <c r="J2023" s="87"/>
      <c r="K2023" s="87"/>
      <c r="L2023" s="87"/>
      <c r="M2023" s="87"/>
      <c r="N2023" s="87"/>
      <c r="O2023" s="87"/>
      <c r="P2023" s="87"/>
      <c r="Q2023" s="87"/>
      <c r="R2023" s="87"/>
      <c r="S2023" s="87"/>
      <c r="T2023" s="87"/>
      <c r="U2023" s="87"/>
      <c r="V2023" s="87"/>
      <c r="W2023" s="87"/>
      <c r="X2023" s="87"/>
      <c r="Y2023" s="87"/>
      <c r="Z2023" s="87"/>
      <c r="AA2023" s="87"/>
      <c r="AB2023" s="87"/>
      <c r="AC2023" s="87"/>
      <c r="AD2023" s="87"/>
      <c r="AE2023" s="87"/>
      <c r="AF2023" s="87"/>
      <c r="AG2023" s="87"/>
      <c r="AH2023" s="87"/>
    </row>
    <row r="2024" spans="1:34" ht="15" customHeight="1" x14ac:dyDescent="0.3">
      <c r="A2024" s="87"/>
      <c r="B2024" s="87"/>
      <c r="C2024" s="87"/>
      <c r="D2024" s="87"/>
      <c r="E2024" s="87"/>
      <c r="F2024" s="87"/>
      <c r="G2024" s="87"/>
      <c r="H2024" s="87"/>
      <c r="I2024" s="87"/>
      <c r="J2024" s="87"/>
      <c r="K2024" s="87"/>
      <c r="L2024" s="87"/>
      <c r="M2024" s="87"/>
      <c r="N2024" s="87"/>
      <c r="O2024" s="87"/>
      <c r="P2024" s="87"/>
      <c r="Q2024" s="87"/>
      <c r="R2024" s="87"/>
      <c r="S2024" s="87"/>
      <c r="T2024" s="87"/>
      <c r="U2024" s="87"/>
      <c r="V2024" s="87"/>
      <c r="W2024" s="87"/>
      <c r="X2024" s="87"/>
      <c r="Y2024" s="87"/>
      <c r="Z2024" s="87"/>
      <c r="AA2024" s="87"/>
      <c r="AB2024" s="87"/>
      <c r="AC2024" s="87"/>
      <c r="AD2024" s="87"/>
      <c r="AE2024" s="87"/>
      <c r="AF2024" s="87"/>
      <c r="AG2024" s="87"/>
      <c r="AH2024" s="87"/>
    </row>
    <row r="2025" spans="1:34" ht="15" customHeight="1" x14ac:dyDescent="0.3">
      <c r="A2025" s="87"/>
      <c r="B2025" s="87"/>
      <c r="C2025" s="87"/>
      <c r="D2025" s="87"/>
      <c r="E2025" s="87"/>
      <c r="F2025" s="87"/>
      <c r="G2025" s="87"/>
      <c r="H2025" s="87"/>
      <c r="I2025" s="87"/>
      <c r="J2025" s="87"/>
      <c r="K2025" s="87"/>
      <c r="L2025" s="87"/>
      <c r="M2025" s="87"/>
      <c r="N2025" s="87"/>
      <c r="O2025" s="87"/>
      <c r="P2025" s="87"/>
      <c r="Q2025" s="87"/>
      <c r="R2025" s="87"/>
      <c r="S2025" s="87"/>
      <c r="T2025" s="87"/>
      <c r="U2025" s="87"/>
      <c r="V2025" s="87"/>
      <c r="W2025" s="87"/>
      <c r="X2025" s="87"/>
      <c r="Y2025" s="87"/>
      <c r="Z2025" s="87"/>
      <c r="AA2025" s="87"/>
      <c r="AB2025" s="87"/>
      <c r="AC2025" s="87"/>
      <c r="AD2025" s="87"/>
      <c r="AE2025" s="87"/>
      <c r="AF2025" s="87"/>
      <c r="AG2025" s="87"/>
      <c r="AH2025" s="87"/>
    </row>
    <row r="2026" spans="1:34" ht="15" customHeight="1" x14ac:dyDescent="0.3">
      <c r="A2026" s="87"/>
      <c r="B2026" s="87"/>
      <c r="C2026" s="87"/>
      <c r="D2026" s="87"/>
      <c r="E2026" s="87"/>
      <c r="F2026" s="87"/>
      <c r="G2026" s="87"/>
      <c r="H2026" s="87"/>
      <c r="I2026" s="87"/>
      <c r="J2026" s="87"/>
      <c r="K2026" s="87"/>
      <c r="L2026" s="87"/>
      <c r="M2026" s="87"/>
      <c r="N2026" s="87"/>
      <c r="O2026" s="87"/>
      <c r="P2026" s="87"/>
      <c r="Q2026" s="87"/>
      <c r="R2026" s="87"/>
      <c r="S2026" s="87"/>
      <c r="T2026" s="87"/>
      <c r="U2026" s="87"/>
      <c r="V2026" s="87"/>
      <c r="W2026" s="87"/>
      <c r="X2026" s="87"/>
      <c r="Y2026" s="87"/>
      <c r="Z2026" s="87"/>
      <c r="AA2026" s="87"/>
      <c r="AB2026" s="87"/>
      <c r="AC2026" s="87"/>
      <c r="AD2026" s="87"/>
      <c r="AE2026" s="87"/>
      <c r="AF2026" s="87"/>
      <c r="AG2026" s="87"/>
      <c r="AH2026" s="87"/>
    </row>
    <row r="2027" spans="1:34" ht="15" customHeight="1" x14ac:dyDescent="0.3">
      <c r="A2027" s="87"/>
      <c r="B2027" s="87"/>
      <c r="C2027" s="87"/>
      <c r="D2027" s="87"/>
      <c r="E2027" s="87"/>
      <c r="F2027" s="87"/>
      <c r="G2027" s="87"/>
      <c r="H2027" s="87"/>
      <c r="I2027" s="87"/>
      <c r="J2027" s="87"/>
      <c r="K2027" s="87"/>
      <c r="L2027" s="87"/>
      <c r="M2027" s="87"/>
      <c r="N2027" s="87"/>
      <c r="O2027" s="87"/>
      <c r="P2027" s="87"/>
      <c r="Q2027" s="87"/>
      <c r="R2027" s="87"/>
      <c r="S2027" s="87"/>
      <c r="T2027" s="87"/>
      <c r="U2027" s="87"/>
      <c r="V2027" s="87"/>
      <c r="W2027" s="87"/>
      <c r="X2027" s="87"/>
      <c r="Y2027" s="87"/>
      <c r="Z2027" s="87"/>
      <c r="AA2027" s="87"/>
      <c r="AB2027" s="87"/>
      <c r="AC2027" s="87"/>
      <c r="AD2027" s="87"/>
      <c r="AE2027" s="87"/>
      <c r="AF2027" s="87"/>
      <c r="AG2027" s="87"/>
      <c r="AH2027" s="87"/>
    </row>
    <row r="2028" spans="1:34" ht="15" customHeight="1" x14ac:dyDescent="0.3">
      <c r="A2028" s="87"/>
      <c r="B2028" s="87"/>
      <c r="C2028" s="87"/>
      <c r="D2028" s="87"/>
      <c r="E2028" s="87"/>
      <c r="F2028" s="87"/>
      <c r="G2028" s="87"/>
      <c r="H2028" s="87"/>
      <c r="I2028" s="87"/>
      <c r="J2028" s="87"/>
      <c r="K2028" s="87"/>
      <c r="L2028" s="87"/>
      <c r="M2028" s="87"/>
      <c r="N2028" s="87"/>
      <c r="O2028" s="87"/>
      <c r="P2028" s="87"/>
      <c r="Q2028" s="87"/>
      <c r="R2028" s="87"/>
      <c r="S2028" s="87"/>
      <c r="T2028" s="87"/>
      <c r="U2028" s="87"/>
      <c r="V2028" s="87"/>
      <c r="W2028" s="87"/>
      <c r="X2028" s="87"/>
      <c r="Y2028" s="87"/>
      <c r="Z2028" s="87"/>
      <c r="AA2028" s="87"/>
      <c r="AB2028" s="87"/>
      <c r="AC2028" s="87"/>
      <c r="AD2028" s="87"/>
      <c r="AE2028" s="87"/>
      <c r="AF2028" s="87"/>
      <c r="AG2028" s="87"/>
      <c r="AH2028" s="87"/>
    </row>
    <row r="2029" spans="1:34" ht="15" customHeight="1" x14ac:dyDescent="0.3">
      <c r="A2029" s="87"/>
      <c r="B2029" s="87"/>
      <c r="C2029" s="87"/>
      <c r="D2029" s="87"/>
      <c r="E2029" s="87"/>
      <c r="F2029" s="87"/>
      <c r="G2029" s="87"/>
      <c r="H2029" s="87"/>
      <c r="I2029" s="87"/>
      <c r="J2029" s="87"/>
      <c r="K2029" s="87"/>
      <c r="L2029" s="87"/>
      <c r="M2029" s="87"/>
      <c r="N2029" s="87"/>
      <c r="O2029" s="87"/>
      <c r="P2029" s="87"/>
      <c r="Q2029" s="87"/>
      <c r="R2029" s="87"/>
      <c r="S2029" s="87"/>
      <c r="T2029" s="87"/>
      <c r="U2029" s="87"/>
      <c r="V2029" s="87"/>
      <c r="W2029" s="87"/>
      <c r="X2029" s="87"/>
      <c r="Y2029" s="87"/>
      <c r="Z2029" s="87"/>
      <c r="AA2029" s="87"/>
      <c r="AB2029" s="87"/>
      <c r="AC2029" s="87"/>
      <c r="AD2029" s="87"/>
      <c r="AE2029" s="87"/>
      <c r="AF2029" s="87"/>
      <c r="AG2029" s="87"/>
      <c r="AH2029" s="87"/>
    </row>
    <row r="2030" spans="1:34" ht="15" customHeight="1" x14ac:dyDescent="0.3">
      <c r="A2030" s="87"/>
      <c r="B2030" s="110"/>
      <c r="C2030" s="110"/>
      <c r="D2030" s="110"/>
      <c r="E2030" s="110"/>
      <c r="F2030" s="110"/>
      <c r="G2030" s="110"/>
      <c r="H2030" s="110"/>
      <c r="I2030" s="110"/>
      <c r="J2030" s="110"/>
      <c r="K2030" s="110"/>
      <c r="L2030" s="110"/>
      <c r="M2030" s="110"/>
      <c r="N2030" s="110"/>
      <c r="O2030" s="110"/>
      <c r="P2030" s="110"/>
      <c r="Q2030" s="110"/>
      <c r="R2030" s="110"/>
      <c r="S2030" s="110"/>
      <c r="T2030" s="110"/>
      <c r="U2030" s="110"/>
      <c r="V2030" s="110"/>
      <c r="W2030" s="110"/>
      <c r="X2030" s="110"/>
      <c r="Y2030" s="110"/>
      <c r="Z2030" s="110"/>
      <c r="AA2030" s="110"/>
      <c r="AB2030" s="110"/>
      <c r="AC2030" s="110"/>
      <c r="AD2030" s="110"/>
      <c r="AE2030" s="110"/>
      <c r="AF2030" s="110"/>
      <c r="AG2030" s="87"/>
      <c r="AH2030" s="87"/>
    </row>
    <row r="2031" spans="1:34" ht="15" customHeight="1" x14ac:dyDescent="0.3">
      <c r="A2031" s="87"/>
      <c r="B2031" s="58"/>
      <c r="C2031" s="58"/>
      <c r="D2031" s="58"/>
      <c r="E2031" s="58"/>
      <c r="F2031" s="58"/>
      <c r="G2031" s="58"/>
      <c r="H2031" s="58"/>
      <c r="I2031" s="58"/>
      <c r="J2031" s="58"/>
      <c r="K2031" s="58"/>
      <c r="L2031" s="58"/>
      <c r="M2031" s="58"/>
      <c r="N2031" s="58"/>
      <c r="O2031" s="58"/>
      <c r="P2031" s="58"/>
      <c r="Q2031" s="58"/>
      <c r="R2031" s="58"/>
      <c r="S2031" s="58"/>
      <c r="T2031" s="58"/>
      <c r="U2031" s="58"/>
      <c r="V2031" s="58"/>
      <c r="W2031" s="58"/>
      <c r="X2031" s="58"/>
      <c r="Y2031" s="58"/>
      <c r="Z2031" s="58"/>
      <c r="AA2031" s="58"/>
      <c r="AB2031" s="58"/>
      <c r="AC2031" s="58"/>
      <c r="AD2031" s="58"/>
      <c r="AE2031" s="58"/>
      <c r="AF2031" s="58"/>
      <c r="AG2031" s="87"/>
      <c r="AH2031" s="87"/>
    </row>
    <row r="2032" spans="1:34" ht="15" customHeight="1" x14ac:dyDescent="0.3">
      <c r="A2032" s="87"/>
      <c r="B2032" s="87"/>
      <c r="C2032" s="87"/>
      <c r="D2032" s="87"/>
      <c r="E2032" s="87"/>
      <c r="F2032" s="87"/>
      <c r="G2032" s="87"/>
      <c r="H2032" s="87"/>
      <c r="I2032" s="87"/>
      <c r="J2032" s="87"/>
      <c r="K2032" s="87"/>
      <c r="L2032" s="87"/>
      <c r="M2032" s="87"/>
      <c r="N2032" s="87"/>
      <c r="O2032" s="87"/>
      <c r="P2032" s="87"/>
      <c r="Q2032" s="87"/>
      <c r="R2032" s="87"/>
      <c r="S2032" s="87"/>
      <c r="T2032" s="87"/>
      <c r="U2032" s="87"/>
      <c r="V2032" s="87"/>
      <c r="W2032" s="87"/>
      <c r="X2032" s="87"/>
      <c r="Y2032" s="87"/>
      <c r="Z2032" s="87"/>
      <c r="AA2032" s="87"/>
      <c r="AB2032" s="87"/>
      <c r="AC2032" s="87"/>
      <c r="AD2032" s="87"/>
      <c r="AE2032" s="87"/>
      <c r="AF2032" s="87"/>
      <c r="AG2032" s="87"/>
      <c r="AH2032" s="87"/>
    </row>
    <row r="2033" spans="1:34" ht="15" customHeight="1" x14ac:dyDescent="0.3">
      <c r="A2033" s="87"/>
      <c r="B2033" s="87"/>
      <c r="C2033" s="87"/>
      <c r="D2033" s="87"/>
      <c r="E2033" s="87"/>
      <c r="F2033" s="87"/>
      <c r="G2033" s="87"/>
      <c r="H2033" s="87"/>
      <c r="I2033" s="87"/>
      <c r="J2033" s="87"/>
      <c r="K2033" s="87"/>
      <c r="L2033" s="87"/>
      <c r="M2033" s="87"/>
      <c r="N2033" s="87"/>
      <c r="O2033" s="87"/>
      <c r="P2033" s="87"/>
      <c r="Q2033" s="87"/>
      <c r="R2033" s="87"/>
      <c r="S2033" s="87"/>
      <c r="T2033" s="87"/>
      <c r="U2033" s="87"/>
      <c r="V2033" s="87"/>
      <c r="W2033" s="87"/>
      <c r="X2033" s="87"/>
      <c r="Y2033" s="87"/>
      <c r="Z2033" s="87"/>
      <c r="AA2033" s="87"/>
      <c r="AB2033" s="87"/>
      <c r="AC2033" s="87"/>
      <c r="AD2033" s="87"/>
      <c r="AE2033" s="87"/>
      <c r="AF2033" s="87"/>
      <c r="AG2033" s="87"/>
      <c r="AH2033" s="87"/>
    </row>
    <row r="2034" spans="1:34" ht="15" customHeight="1" x14ac:dyDescent="0.3">
      <c r="A2034" s="87"/>
      <c r="B2034" s="87"/>
      <c r="C2034" s="87"/>
      <c r="D2034" s="87"/>
      <c r="E2034" s="87"/>
      <c r="F2034" s="87"/>
      <c r="G2034" s="87"/>
      <c r="H2034" s="87"/>
      <c r="I2034" s="87"/>
      <c r="J2034" s="87"/>
      <c r="K2034" s="87"/>
      <c r="L2034" s="87"/>
      <c r="M2034" s="87"/>
      <c r="N2034" s="87"/>
      <c r="O2034" s="87"/>
      <c r="P2034" s="87"/>
      <c r="Q2034" s="87"/>
      <c r="R2034" s="87"/>
      <c r="S2034" s="87"/>
      <c r="T2034" s="87"/>
      <c r="U2034" s="87"/>
      <c r="V2034" s="87"/>
      <c r="W2034" s="87"/>
      <c r="X2034" s="87"/>
      <c r="Y2034" s="87"/>
      <c r="Z2034" s="87"/>
      <c r="AA2034" s="87"/>
      <c r="AB2034" s="87"/>
      <c r="AC2034" s="87"/>
      <c r="AD2034" s="87"/>
      <c r="AE2034" s="87"/>
      <c r="AF2034" s="87"/>
      <c r="AG2034" s="87"/>
      <c r="AH2034" s="87"/>
    </row>
    <row r="2035" spans="1:34" ht="15" customHeight="1" x14ac:dyDescent="0.3">
      <c r="A2035" s="87"/>
      <c r="B2035" s="87"/>
      <c r="C2035" s="87"/>
      <c r="D2035" s="87"/>
      <c r="E2035" s="87"/>
      <c r="F2035" s="87"/>
      <c r="G2035" s="87"/>
      <c r="H2035" s="87"/>
      <c r="I2035" s="87"/>
      <c r="J2035" s="87"/>
      <c r="K2035" s="87"/>
      <c r="L2035" s="87"/>
      <c r="M2035" s="87"/>
      <c r="N2035" s="87"/>
      <c r="O2035" s="87"/>
      <c r="P2035" s="87"/>
      <c r="Q2035" s="87"/>
      <c r="R2035" s="87"/>
      <c r="S2035" s="87"/>
      <c r="T2035" s="87"/>
      <c r="U2035" s="87"/>
      <c r="V2035" s="87"/>
      <c r="W2035" s="87"/>
      <c r="X2035" s="87"/>
      <c r="Y2035" s="87"/>
      <c r="Z2035" s="87"/>
      <c r="AA2035" s="87"/>
      <c r="AB2035" s="87"/>
      <c r="AC2035" s="87"/>
      <c r="AD2035" s="87"/>
      <c r="AE2035" s="87"/>
      <c r="AF2035" s="87"/>
      <c r="AG2035" s="87"/>
      <c r="AH2035" s="87"/>
    </row>
    <row r="2036" spans="1:34" ht="15" customHeight="1" x14ac:dyDescent="0.3">
      <c r="A2036" s="87"/>
      <c r="B2036" s="87"/>
      <c r="C2036" s="87"/>
      <c r="D2036" s="87"/>
      <c r="E2036" s="87"/>
      <c r="F2036" s="87"/>
      <c r="G2036" s="87"/>
      <c r="H2036" s="87"/>
      <c r="I2036" s="87"/>
      <c r="J2036" s="87"/>
      <c r="K2036" s="87"/>
      <c r="L2036" s="87"/>
      <c r="M2036" s="87"/>
      <c r="N2036" s="87"/>
      <c r="O2036" s="87"/>
      <c r="P2036" s="87"/>
      <c r="Q2036" s="87"/>
      <c r="R2036" s="87"/>
      <c r="S2036" s="87"/>
      <c r="T2036" s="87"/>
      <c r="U2036" s="87"/>
      <c r="V2036" s="87"/>
      <c r="W2036" s="87"/>
      <c r="X2036" s="87"/>
      <c r="Y2036" s="87"/>
      <c r="Z2036" s="87"/>
      <c r="AA2036" s="87"/>
      <c r="AB2036" s="87"/>
      <c r="AC2036" s="87"/>
      <c r="AD2036" s="87"/>
      <c r="AE2036" s="87"/>
      <c r="AF2036" s="87"/>
      <c r="AG2036" s="87"/>
      <c r="AH2036" s="87"/>
    </row>
    <row r="2037" spans="1:34" ht="15" customHeight="1" x14ac:dyDescent="0.3">
      <c r="A2037" s="87"/>
      <c r="B2037" s="87"/>
      <c r="C2037" s="87"/>
      <c r="D2037" s="87"/>
      <c r="E2037" s="87"/>
      <c r="F2037" s="87"/>
      <c r="G2037" s="87"/>
      <c r="H2037" s="87"/>
      <c r="I2037" s="87"/>
      <c r="J2037" s="87"/>
      <c r="K2037" s="87"/>
      <c r="L2037" s="87"/>
      <c r="M2037" s="87"/>
      <c r="N2037" s="87"/>
      <c r="O2037" s="87"/>
      <c r="P2037" s="87"/>
      <c r="Q2037" s="87"/>
      <c r="R2037" s="87"/>
      <c r="S2037" s="87"/>
      <c r="T2037" s="87"/>
      <c r="U2037" s="87"/>
      <c r="V2037" s="87"/>
      <c r="W2037" s="87"/>
      <c r="X2037" s="87"/>
      <c r="Y2037" s="87"/>
      <c r="Z2037" s="87"/>
      <c r="AA2037" s="87"/>
      <c r="AB2037" s="87"/>
      <c r="AC2037" s="87"/>
      <c r="AD2037" s="87"/>
      <c r="AE2037" s="87"/>
      <c r="AF2037" s="87"/>
      <c r="AG2037" s="87"/>
      <c r="AH2037" s="87"/>
    </row>
    <row r="2038" spans="1:34" ht="15" customHeight="1" x14ac:dyDescent="0.3">
      <c r="A2038" s="87"/>
      <c r="B2038" s="87"/>
      <c r="C2038" s="87"/>
      <c r="D2038" s="87"/>
      <c r="E2038" s="87"/>
      <c r="F2038" s="87"/>
      <c r="G2038" s="87"/>
      <c r="H2038" s="87"/>
      <c r="I2038" s="87"/>
      <c r="J2038" s="87"/>
      <c r="K2038" s="87"/>
      <c r="L2038" s="87"/>
      <c r="M2038" s="87"/>
      <c r="N2038" s="87"/>
      <c r="O2038" s="87"/>
      <c r="P2038" s="87"/>
      <c r="Q2038" s="87"/>
      <c r="R2038" s="87"/>
      <c r="S2038" s="87"/>
      <c r="T2038" s="87"/>
      <c r="U2038" s="87"/>
      <c r="V2038" s="87"/>
      <c r="W2038" s="87"/>
      <c r="X2038" s="87"/>
      <c r="Y2038" s="87"/>
      <c r="Z2038" s="87"/>
      <c r="AA2038" s="87"/>
      <c r="AB2038" s="87"/>
      <c r="AC2038" s="87"/>
      <c r="AD2038" s="87"/>
      <c r="AE2038" s="87"/>
      <c r="AF2038" s="87"/>
      <c r="AG2038" s="87"/>
      <c r="AH2038" s="87"/>
    </row>
    <row r="2039" spans="1:34" ht="15" customHeight="1" x14ac:dyDescent="0.3">
      <c r="A2039" s="87"/>
      <c r="B2039" s="87"/>
      <c r="C2039" s="87"/>
      <c r="D2039" s="87"/>
      <c r="E2039" s="87"/>
      <c r="F2039" s="87"/>
      <c r="G2039" s="87"/>
      <c r="H2039" s="87"/>
      <c r="I2039" s="87"/>
      <c r="J2039" s="87"/>
      <c r="K2039" s="87"/>
      <c r="L2039" s="87"/>
      <c r="M2039" s="87"/>
      <c r="N2039" s="87"/>
      <c r="O2039" s="87"/>
      <c r="P2039" s="87"/>
      <c r="Q2039" s="87"/>
      <c r="R2039" s="87"/>
      <c r="S2039" s="87"/>
      <c r="T2039" s="87"/>
      <c r="U2039" s="87"/>
      <c r="V2039" s="87"/>
      <c r="W2039" s="87"/>
      <c r="X2039" s="87"/>
      <c r="Y2039" s="87"/>
      <c r="Z2039" s="87"/>
      <c r="AA2039" s="87"/>
      <c r="AB2039" s="87"/>
      <c r="AC2039" s="87"/>
      <c r="AD2039" s="87"/>
      <c r="AE2039" s="87"/>
      <c r="AF2039" s="87"/>
      <c r="AG2039" s="87"/>
      <c r="AH2039" s="87"/>
    </row>
    <row r="2040" spans="1:34" ht="15" customHeight="1" x14ac:dyDescent="0.3">
      <c r="A2040" s="87"/>
      <c r="B2040" s="87"/>
      <c r="C2040" s="87"/>
      <c r="D2040" s="87"/>
      <c r="E2040" s="87"/>
      <c r="F2040" s="87"/>
      <c r="G2040" s="87"/>
      <c r="H2040" s="87"/>
      <c r="I2040" s="87"/>
      <c r="J2040" s="87"/>
      <c r="K2040" s="87"/>
      <c r="L2040" s="87"/>
      <c r="M2040" s="87"/>
      <c r="N2040" s="87"/>
      <c r="O2040" s="87"/>
      <c r="P2040" s="87"/>
      <c r="Q2040" s="87"/>
      <c r="R2040" s="87"/>
      <c r="S2040" s="87"/>
      <c r="T2040" s="87"/>
      <c r="U2040" s="87"/>
      <c r="V2040" s="87"/>
      <c r="W2040" s="87"/>
      <c r="X2040" s="87"/>
      <c r="Y2040" s="87"/>
      <c r="Z2040" s="87"/>
      <c r="AA2040" s="87"/>
      <c r="AB2040" s="87"/>
      <c r="AC2040" s="87"/>
      <c r="AD2040" s="87"/>
      <c r="AE2040" s="87"/>
      <c r="AF2040" s="87"/>
      <c r="AG2040" s="87"/>
      <c r="AH2040" s="87"/>
    </row>
    <row r="2041" spans="1:34" ht="15" customHeight="1" x14ac:dyDescent="0.3">
      <c r="A2041" s="87"/>
      <c r="B2041" s="87"/>
      <c r="C2041" s="87"/>
      <c r="D2041" s="87"/>
      <c r="E2041" s="87"/>
      <c r="F2041" s="87"/>
      <c r="G2041" s="87"/>
      <c r="H2041" s="87"/>
      <c r="I2041" s="87"/>
      <c r="J2041" s="87"/>
      <c r="K2041" s="87"/>
      <c r="L2041" s="87"/>
      <c r="M2041" s="87"/>
      <c r="N2041" s="87"/>
      <c r="O2041" s="87"/>
      <c r="P2041" s="87"/>
      <c r="Q2041" s="87"/>
      <c r="R2041" s="87"/>
      <c r="S2041" s="87"/>
      <c r="T2041" s="87"/>
      <c r="U2041" s="87"/>
      <c r="V2041" s="87"/>
      <c r="W2041" s="87"/>
      <c r="X2041" s="87"/>
      <c r="Y2041" s="87"/>
      <c r="Z2041" s="87"/>
      <c r="AA2041" s="87"/>
      <c r="AB2041" s="87"/>
      <c r="AC2041" s="87"/>
      <c r="AD2041" s="87"/>
      <c r="AE2041" s="87"/>
      <c r="AF2041" s="87"/>
      <c r="AG2041" s="87"/>
      <c r="AH2041" s="87"/>
    </row>
    <row r="2042" spans="1:34" ht="15" customHeight="1" x14ac:dyDescent="0.3">
      <c r="A2042" s="87"/>
      <c r="B2042" s="87"/>
      <c r="C2042" s="87"/>
      <c r="D2042" s="87"/>
      <c r="E2042" s="87"/>
      <c r="F2042" s="87"/>
      <c r="G2042" s="87"/>
      <c r="H2042" s="87"/>
      <c r="I2042" s="87"/>
      <c r="J2042" s="87"/>
      <c r="K2042" s="87"/>
      <c r="L2042" s="87"/>
      <c r="M2042" s="87"/>
      <c r="N2042" s="87"/>
      <c r="O2042" s="87"/>
      <c r="P2042" s="87"/>
      <c r="Q2042" s="87"/>
      <c r="R2042" s="87"/>
      <c r="S2042" s="87"/>
      <c r="T2042" s="87"/>
      <c r="U2042" s="87"/>
      <c r="V2042" s="87"/>
      <c r="W2042" s="87"/>
      <c r="X2042" s="87"/>
      <c r="Y2042" s="87"/>
      <c r="Z2042" s="87"/>
      <c r="AA2042" s="87"/>
      <c r="AB2042" s="87"/>
      <c r="AC2042" s="87"/>
      <c r="AD2042" s="87"/>
      <c r="AE2042" s="87"/>
      <c r="AF2042" s="87"/>
      <c r="AG2042" s="87"/>
      <c r="AH2042" s="87"/>
    </row>
    <row r="2043" spans="1:34" ht="15" customHeight="1" x14ac:dyDescent="0.3">
      <c r="A2043" s="87"/>
      <c r="B2043" s="87"/>
      <c r="C2043" s="87"/>
      <c r="D2043" s="87"/>
      <c r="E2043" s="87"/>
      <c r="F2043" s="87"/>
      <c r="G2043" s="87"/>
      <c r="H2043" s="87"/>
      <c r="I2043" s="87"/>
      <c r="J2043" s="87"/>
      <c r="K2043" s="87"/>
      <c r="L2043" s="87"/>
      <c r="M2043" s="87"/>
      <c r="N2043" s="87"/>
      <c r="O2043" s="87"/>
      <c r="P2043" s="87"/>
      <c r="Q2043" s="87"/>
      <c r="R2043" s="87"/>
      <c r="S2043" s="87"/>
      <c r="T2043" s="87"/>
      <c r="U2043" s="87"/>
      <c r="V2043" s="87"/>
      <c r="W2043" s="87"/>
      <c r="X2043" s="87"/>
      <c r="Y2043" s="87"/>
      <c r="Z2043" s="87"/>
      <c r="AA2043" s="87"/>
      <c r="AB2043" s="87"/>
      <c r="AC2043" s="87"/>
      <c r="AD2043" s="87"/>
      <c r="AE2043" s="87"/>
      <c r="AF2043" s="87"/>
      <c r="AG2043" s="87"/>
      <c r="AH2043" s="87"/>
    </row>
    <row r="2044" spans="1:34" ht="15" customHeight="1" x14ac:dyDescent="0.3">
      <c r="A2044" s="87"/>
      <c r="B2044" s="87"/>
      <c r="C2044" s="87"/>
      <c r="D2044" s="87"/>
      <c r="E2044" s="87"/>
      <c r="F2044" s="87"/>
      <c r="G2044" s="87"/>
      <c r="H2044" s="87"/>
      <c r="I2044" s="87"/>
      <c r="J2044" s="87"/>
      <c r="K2044" s="87"/>
      <c r="L2044" s="87"/>
      <c r="M2044" s="87"/>
      <c r="N2044" s="87"/>
      <c r="O2044" s="87"/>
      <c r="P2044" s="87"/>
      <c r="Q2044" s="87"/>
      <c r="R2044" s="87"/>
      <c r="S2044" s="87"/>
      <c r="T2044" s="87"/>
      <c r="U2044" s="87"/>
      <c r="V2044" s="87"/>
      <c r="W2044" s="87"/>
      <c r="X2044" s="87"/>
      <c r="Y2044" s="87"/>
      <c r="Z2044" s="87"/>
      <c r="AA2044" s="87"/>
      <c r="AB2044" s="87"/>
      <c r="AC2044" s="87"/>
      <c r="AD2044" s="87"/>
      <c r="AE2044" s="87"/>
      <c r="AF2044" s="87"/>
      <c r="AG2044" s="87"/>
      <c r="AH2044" s="87"/>
    </row>
    <row r="2045" spans="1:34" ht="15" customHeight="1" x14ac:dyDescent="0.3">
      <c r="A2045" s="87"/>
      <c r="B2045" s="87"/>
      <c r="C2045" s="87"/>
      <c r="D2045" s="87"/>
      <c r="E2045" s="87"/>
      <c r="F2045" s="87"/>
      <c r="G2045" s="87"/>
      <c r="H2045" s="87"/>
      <c r="I2045" s="87"/>
      <c r="J2045" s="87"/>
      <c r="K2045" s="87"/>
      <c r="L2045" s="87"/>
      <c r="M2045" s="87"/>
      <c r="N2045" s="87"/>
      <c r="O2045" s="87"/>
      <c r="P2045" s="87"/>
      <c r="Q2045" s="87"/>
      <c r="R2045" s="87"/>
      <c r="S2045" s="87"/>
      <c r="T2045" s="87"/>
      <c r="U2045" s="87"/>
      <c r="V2045" s="87"/>
      <c r="W2045" s="87"/>
      <c r="X2045" s="87"/>
      <c r="Y2045" s="87"/>
      <c r="Z2045" s="87"/>
      <c r="AA2045" s="87"/>
      <c r="AB2045" s="87"/>
      <c r="AC2045" s="87"/>
      <c r="AD2045" s="87"/>
      <c r="AE2045" s="87"/>
      <c r="AF2045" s="87"/>
      <c r="AG2045" s="87"/>
      <c r="AH2045" s="87"/>
    </row>
    <row r="2046" spans="1:34" ht="15" customHeight="1" x14ac:dyDescent="0.3">
      <c r="A2046" s="87"/>
      <c r="B2046" s="87"/>
      <c r="C2046" s="87"/>
      <c r="D2046" s="87"/>
      <c r="E2046" s="87"/>
      <c r="F2046" s="87"/>
      <c r="G2046" s="87"/>
      <c r="H2046" s="87"/>
      <c r="I2046" s="87"/>
      <c r="J2046" s="87"/>
      <c r="K2046" s="87"/>
      <c r="L2046" s="87"/>
      <c r="M2046" s="87"/>
      <c r="N2046" s="87"/>
      <c r="O2046" s="87"/>
      <c r="P2046" s="87"/>
      <c r="Q2046" s="87"/>
      <c r="R2046" s="87"/>
      <c r="S2046" s="87"/>
      <c r="T2046" s="87"/>
      <c r="U2046" s="87"/>
      <c r="V2046" s="87"/>
      <c r="W2046" s="87"/>
      <c r="X2046" s="87"/>
      <c r="Y2046" s="87"/>
      <c r="Z2046" s="87"/>
      <c r="AA2046" s="87"/>
      <c r="AB2046" s="87"/>
      <c r="AC2046" s="87"/>
      <c r="AD2046" s="87"/>
      <c r="AE2046" s="87"/>
      <c r="AF2046" s="87"/>
      <c r="AG2046" s="87"/>
      <c r="AH2046" s="87"/>
    </row>
    <row r="2047" spans="1:34" ht="15" customHeight="1" x14ac:dyDescent="0.3">
      <c r="A2047" s="87"/>
      <c r="B2047" s="87"/>
      <c r="C2047" s="87"/>
      <c r="D2047" s="87"/>
      <c r="E2047" s="87"/>
      <c r="F2047" s="87"/>
      <c r="G2047" s="87"/>
      <c r="H2047" s="87"/>
      <c r="I2047" s="87"/>
      <c r="J2047" s="87"/>
      <c r="K2047" s="87"/>
      <c r="L2047" s="87"/>
      <c r="M2047" s="87"/>
      <c r="N2047" s="87"/>
      <c r="O2047" s="87"/>
      <c r="P2047" s="87"/>
      <c r="Q2047" s="87"/>
      <c r="R2047" s="87"/>
      <c r="S2047" s="87"/>
      <c r="T2047" s="87"/>
      <c r="U2047" s="87"/>
      <c r="V2047" s="87"/>
      <c r="W2047" s="87"/>
      <c r="X2047" s="87"/>
      <c r="Y2047" s="87"/>
      <c r="Z2047" s="87"/>
      <c r="AA2047" s="87"/>
      <c r="AB2047" s="87"/>
      <c r="AC2047" s="87"/>
      <c r="AD2047" s="87"/>
      <c r="AE2047" s="87"/>
      <c r="AF2047" s="87"/>
      <c r="AG2047" s="87"/>
      <c r="AH2047" s="87"/>
    </row>
    <row r="2048" spans="1:34" ht="15" customHeight="1" x14ac:dyDescent="0.3">
      <c r="A2048" s="87"/>
      <c r="B2048" s="87"/>
      <c r="C2048" s="87"/>
      <c r="D2048" s="87"/>
      <c r="E2048" s="87"/>
      <c r="F2048" s="87"/>
      <c r="G2048" s="87"/>
      <c r="H2048" s="87"/>
      <c r="I2048" s="87"/>
      <c r="J2048" s="87"/>
      <c r="K2048" s="87"/>
      <c r="L2048" s="87"/>
      <c r="M2048" s="87"/>
      <c r="N2048" s="87"/>
      <c r="O2048" s="87"/>
      <c r="P2048" s="87"/>
      <c r="Q2048" s="87"/>
      <c r="R2048" s="87"/>
      <c r="S2048" s="87"/>
      <c r="T2048" s="87"/>
      <c r="U2048" s="87"/>
      <c r="V2048" s="87"/>
      <c r="W2048" s="87"/>
      <c r="X2048" s="87"/>
      <c r="Y2048" s="87"/>
      <c r="Z2048" s="87"/>
      <c r="AA2048" s="87"/>
      <c r="AB2048" s="87"/>
      <c r="AC2048" s="87"/>
      <c r="AD2048" s="87"/>
      <c r="AE2048" s="87"/>
      <c r="AF2048" s="87"/>
      <c r="AG2048" s="87"/>
      <c r="AH2048" s="87"/>
    </row>
    <row r="2049" spans="1:34" ht="15" customHeight="1" x14ac:dyDescent="0.3">
      <c r="A2049" s="87"/>
      <c r="B2049" s="87"/>
      <c r="C2049" s="87"/>
      <c r="D2049" s="87"/>
      <c r="E2049" s="87"/>
      <c r="F2049" s="87"/>
      <c r="G2049" s="87"/>
      <c r="H2049" s="87"/>
      <c r="I2049" s="87"/>
      <c r="J2049" s="87"/>
      <c r="K2049" s="87"/>
      <c r="L2049" s="87"/>
      <c r="M2049" s="87"/>
      <c r="N2049" s="87"/>
      <c r="O2049" s="87"/>
      <c r="P2049" s="87"/>
      <c r="Q2049" s="87"/>
      <c r="R2049" s="87"/>
      <c r="S2049" s="87"/>
      <c r="T2049" s="87"/>
      <c r="U2049" s="87"/>
      <c r="V2049" s="87"/>
      <c r="W2049" s="87"/>
      <c r="X2049" s="87"/>
      <c r="Y2049" s="87"/>
      <c r="Z2049" s="87"/>
      <c r="AA2049" s="87"/>
      <c r="AB2049" s="87"/>
      <c r="AC2049" s="87"/>
      <c r="AD2049" s="87"/>
      <c r="AE2049" s="87"/>
      <c r="AF2049" s="87"/>
      <c r="AG2049" s="87"/>
      <c r="AH2049" s="87"/>
    </row>
    <row r="2050" spans="1:34" ht="15" customHeight="1" x14ac:dyDescent="0.3">
      <c r="A2050" s="87"/>
      <c r="B2050" s="87"/>
      <c r="C2050" s="87"/>
      <c r="D2050" s="87"/>
      <c r="E2050" s="87"/>
      <c r="F2050" s="87"/>
      <c r="G2050" s="87"/>
      <c r="H2050" s="87"/>
      <c r="I2050" s="87"/>
      <c r="J2050" s="87"/>
      <c r="K2050" s="87"/>
      <c r="L2050" s="87"/>
      <c r="M2050" s="87"/>
      <c r="N2050" s="87"/>
      <c r="O2050" s="87"/>
      <c r="P2050" s="87"/>
      <c r="Q2050" s="87"/>
      <c r="R2050" s="87"/>
      <c r="S2050" s="87"/>
      <c r="T2050" s="87"/>
      <c r="U2050" s="87"/>
      <c r="V2050" s="87"/>
      <c r="W2050" s="87"/>
      <c r="X2050" s="87"/>
      <c r="Y2050" s="87"/>
      <c r="Z2050" s="87"/>
      <c r="AA2050" s="87"/>
      <c r="AB2050" s="87"/>
      <c r="AC2050" s="87"/>
      <c r="AD2050" s="87"/>
      <c r="AE2050" s="87"/>
      <c r="AF2050" s="87"/>
      <c r="AG2050" s="87"/>
      <c r="AH2050" s="87"/>
    </row>
    <row r="2051" spans="1:34" ht="15" customHeight="1" x14ac:dyDescent="0.3">
      <c r="A2051" s="87"/>
      <c r="B2051" s="87"/>
      <c r="C2051" s="87"/>
      <c r="D2051" s="87"/>
      <c r="E2051" s="87"/>
      <c r="F2051" s="87"/>
      <c r="G2051" s="87"/>
      <c r="H2051" s="87"/>
      <c r="I2051" s="87"/>
      <c r="J2051" s="87"/>
      <c r="K2051" s="87"/>
      <c r="L2051" s="87"/>
      <c r="M2051" s="87"/>
      <c r="N2051" s="87"/>
      <c r="O2051" s="87"/>
      <c r="P2051" s="87"/>
      <c r="Q2051" s="87"/>
      <c r="R2051" s="87"/>
      <c r="S2051" s="87"/>
      <c r="T2051" s="87"/>
      <c r="U2051" s="87"/>
      <c r="V2051" s="87"/>
      <c r="W2051" s="87"/>
      <c r="X2051" s="87"/>
      <c r="Y2051" s="87"/>
      <c r="Z2051" s="87"/>
      <c r="AA2051" s="87"/>
      <c r="AB2051" s="87"/>
      <c r="AC2051" s="87"/>
      <c r="AD2051" s="87"/>
      <c r="AE2051" s="87"/>
      <c r="AF2051" s="87"/>
      <c r="AG2051" s="87"/>
      <c r="AH2051" s="87"/>
    </row>
    <row r="2052" spans="1:34" ht="15" customHeight="1" x14ac:dyDescent="0.3">
      <c r="A2052" s="87"/>
      <c r="B2052" s="87"/>
      <c r="C2052" s="87"/>
      <c r="D2052" s="87"/>
      <c r="E2052" s="87"/>
      <c r="F2052" s="87"/>
      <c r="G2052" s="87"/>
      <c r="H2052" s="87"/>
      <c r="I2052" s="87"/>
      <c r="J2052" s="87"/>
      <c r="K2052" s="87"/>
      <c r="L2052" s="87"/>
      <c r="M2052" s="87"/>
      <c r="N2052" s="87"/>
      <c r="O2052" s="87"/>
      <c r="P2052" s="87"/>
      <c r="Q2052" s="87"/>
      <c r="R2052" s="87"/>
      <c r="S2052" s="87"/>
      <c r="T2052" s="87"/>
      <c r="U2052" s="87"/>
      <c r="V2052" s="87"/>
      <c r="W2052" s="87"/>
      <c r="X2052" s="87"/>
      <c r="Y2052" s="87"/>
      <c r="Z2052" s="87"/>
      <c r="AA2052" s="87"/>
      <c r="AB2052" s="87"/>
      <c r="AC2052" s="87"/>
      <c r="AD2052" s="87"/>
      <c r="AE2052" s="87"/>
      <c r="AF2052" s="87"/>
      <c r="AG2052" s="87"/>
      <c r="AH2052" s="87"/>
    </row>
    <row r="2053" spans="1:34" ht="15" customHeight="1" x14ac:dyDescent="0.3">
      <c r="A2053" s="87"/>
      <c r="B2053" s="87"/>
      <c r="C2053" s="87"/>
      <c r="D2053" s="87"/>
      <c r="E2053" s="87"/>
      <c r="F2053" s="87"/>
      <c r="G2053" s="87"/>
      <c r="H2053" s="87"/>
      <c r="I2053" s="87"/>
      <c r="J2053" s="87"/>
      <c r="K2053" s="87"/>
      <c r="L2053" s="87"/>
      <c r="M2053" s="87"/>
      <c r="N2053" s="87"/>
      <c r="O2053" s="87"/>
      <c r="P2053" s="87"/>
      <c r="Q2053" s="87"/>
      <c r="R2053" s="87"/>
      <c r="S2053" s="87"/>
      <c r="T2053" s="87"/>
      <c r="U2053" s="87"/>
      <c r="V2053" s="87"/>
      <c r="W2053" s="87"/>
      <c r="X2053" s="87"/>
      <c r="Y2053" s="87"/>
      <c r="Z2053" s="87"/>
      <c r="AA2053" s="87"/>
      <c r="AB2053" s="87"/>
      <c r="AC2053" s="87"/>
      <c r="AD2053" s="87"/>
      <c r="AE2053" s="87"/>
      <c r="AF2053" s="87"/>
      <c r="AG2053" s="87"/>
      <c r="AH2053" s="87"/>
    </row>
    <row r="2054" spans="1:34" ht="15" customHeight="1" x14ac:dyDescent="0.3">
      <c r="A2054" s="87"/>
      <c r="B2054" s="87"/>
      <c r="C2054" s="87"/>
      <c r="D2054" s="87"/>
      <c r="E2054" s="87"/>
      <c r="F2054" s="87"/>
      <c r="G2054" s="87"/>
      <c r="H2054" s="87"/>
      <c r="I2054" s="87"/>
      <c r="J2054" s="87"/>
      <c r="K2054" s="87"/>
      <c r="L2054" s="87"/>
      <c r="M2054" s="87"/>
      <c r="N2054" s="87"/>
      <c r="O2054" s="87"/>
      <c r="P2054" s="87"/>
      <c r="Q2054" s="87"/>
      <c r="R2054" s="87"/>
      <c r="S2054" s="87"/>
      <c r="T2054" s="87"/>
      <c r="U2054" s="87"/>
      <c r="V2054" s="87"/>
      <c r="W2054" s="87"/>
      <c r="X2054" s="87"/>
      <c r="Y2054" s="87"/>
      <c r="Z2054" s="87"/>
      <c r="AA2054" s="87"/>
      <c r="AB2054" s="87"/>
      <c r="AC2054" s="87"/>
      <c r="AD2054" s="87"/>
      <c r="AE2054" s="87"/>
      <c r="AF2054" s="87"/>
      <c r="AG2054" s="87"/>
      <c r="AH2054" s="87"/>
    </row>
    <row r="2055" spans="1:34" ht="15" customHeight="1" x14ac:dyDescent="0.3">
      <c r="A2055" s="87"/>
      <c r="B2055" s="87"/>
      <c r="C2055" s="87"/>
      <c r="D2055" s="87"/>
      <c r="E2055" s="87"/>
      <c r="F2055" s="87"/>
      <c r="G2055" s="87"/>
      <c r="H2055" s="87"/>
      <c r="I2055" s="87"/>
      <c r="J2055" s="87"/>
      <c r="K2055" s="87"/>
      <c r="L2055" s="87"/>
      <c r="M2055" s="87"/>
      <c r="N2055" s="87"/>
      <c r="O2055" s="87"/>
      <c r="P2055" s="87"/>
      <c r="Q2055" s="87"/>
      <c r="R2055" s="87"/>
      <c r="S2055" s="87"/>
      <c r="T2055" s="87"/>
      <c r="U2055" s="87"/>
      <c r="V2055" s="87"/>
      <c r="W2055" s="87"/>
      <c r="X2055" s="87"/>
      <c r="Y2055" s="87"/>
      <c r="Z2055" s="87"/>
      <c r="AA2055" s="87"/>
      <c r="AB2055" s="87"/>
      <c r="AC2055" s="87"/>
      <c r="AD2055" s="87"/>
      <c r="AE2055" s="87"/>
      <c r="AF2055" s="87"/>
      <c r="AG2055" s="87"/>
      <c r="AH2055" s="87"/>
    </row>
    <row r="2056" spans="1:34" ht="15" customHeight="1" x14ac:dyDescent="0.3">
      <c r="A2056" s="87"/>
      <c r="B2056" s="87"/>
      <c r="C2056" s="87"/>
      <c r="D2056" s="87"/>
      <c r="E2056" s="87"/>
      <c r="F2056" s="87"/>
      <c r="G2056" s="87"/>
      <c r="H2056" s="87"/>
      <c r="I2056" s="87"/>
      <c r="J2056" s="87"/>
      <c r="K2056" s="87"/>
      <c r="L2056" s="87"/>
      <c r="M2056" s="87"/>
      <c r="N2056" s="87"/>
      <c r="O2056" s="87"/>
      <c r="P2056" s="87"/>
      <c r="Q2056" s="87"/>
      <c r="R2056" s="87"/>
      <c r="S2056" s="87"/>
      <c r="T2056" s="87"/>
      <c r="U2056" s="87"/>
      <c r="V2056" s="87"/>
      <c r="W2056" s="87"/>
      <c r="X2056" s="87"/>
      <c r="Y2056" s="87"/>
      <c r="Z2056" s="87"/>
      <c r="AA2056" s="87"/>
      <c r="AB2056" s="87"/>
      <c r="AC2056" s="87"/>
      <c r="AD2056" s="87"/>
      <c r="AE2056" s="87"/>
      <c r="AF2056" s="87"/>
      <c r="AG2056" s="87"/>
      <c r="AH2056" s="87"/>
    </row>
    <row r="2057" spans="1:34" ht="15" customHeight="1" x14ac:dyDescent="0.3">
      <c r="A2057" s="87"/>
      <c r="B2057" s="87"/>
      <c r="C2057" s="87"/>
      <c r="D2057" s="87"/>
      <c r="E2057" s="87"/>
      <c r="F2057" s="87"/>
      <c r="G2057" s="87"/>
      <c r="H2057" s="87"/>
      <c r="I2057" s="87"/>
      <c r="J2057" s="87"/>
      <c r="K2057" s="87"/>
      <c r="L2057" s="87"/>
      <c r="M2057" s="87"/>
      <c r="N2057" s="87"/>
      <c r="O2057" s="87"/>
      <c r="P2057" s="87"/>
      <c r="Q2057" s="87"/>
      <c r="R2057" s="87"/>
      <c r="S2057" s="87"/>
      <c r="T2057" s="87"/>
      <c r="U2057" s="87"/>
      <c r="V2057" s="87"/>
      <c r="W2057" s="87"/>
      <c r="X2057" s="87"/>
      <c r="Y2057" s="87"/>
      <c r="Z2057" s="87"/>
      <c r="AA2057" s="87"/>
      <c r="AB2057" s="87"/>
      <c r="AC2057" s="87"/>
      <c r="AD2057" s="87"/>
      <c r="AE2057" s="87"/>
      <c r="AF2057" s="87"/>
      <c r="AG2057" s="87"/>
      <c r="AH2057" s="87"/>
    </row>
    <row r="2058" spans="1:34" ht="15" customHeight="1" x14ac:dyDescent="0.3">
      <c r="A2058" s="87"/>
      <c r="B2058" s="87"/>
      <c r="C2058" s="87"/>
      <c r="D2058" s="87"/>
      <c r="E2058" s="87"/>
      <c r="F2058" s="87"/>
      <c r="G2058" s="87"/>
      <c r="H2058" s="87"/>
      <c r="I2058" s="87"/>
      <c r="J2058" s="87"/>
      <c r="K2058" s="87"/>
      <c r="L2058" s="87"/>
      <c r="M2058" s="87"/>
      <c r="N2058" s="87"/>
      <c r="O2058" s="87"/>
      <c r="P2058" s="87"/>
      <c r="Q2058" s="87"/>
      <c r="R2058" s="87"/>
      <c r="S2058" s="87"/>
      <c r="T2058" s="87"/>
      <c r="U2058" s="87"/>
      <c r="V2058" s="87"/>
      <c r="W2058" s="87"/>
      <c r="X2058" s="87"/>
      <c r="Y2058" s="87"/>
      <c r="Z2058" s="87"/>
      <c r="AA2058" s="87"/>
      <c r="AB2058" s="87"/>
      <c r="AC2058" s="87"/>
      <c r="AD2058" s="87"/>
      <c r="AE2058" s="87"/>
      <c r="AF2058" s="87"/>
      <c r="AG2058" s="87"/>
      <c r="AH2058" s="87"/>
    </row>
    <row r="2059" spans="1:34" ht="15" customHeight="1" x14ac:dyDescent="0.3">
      <c r="A2059" s="87"/>
      <c r="B2059" s="87"/>
      <c r="C2059" s="87"/>
      <c r="D2059" s="87"/>
      <c r="E2059" s="87"/>
      <c r="F2059" s="87"/>
      <c r="G2059" s="87"/>
      <c r="H2059" s="87"/>
      <c r="I2059" s="87"/>
      <c r="J2059" s="87"/>
      <c r="K2059" s="87"/>
      <c r="L2059" s="87"/>
      <c r="M2059" s="87"/>
      <c r="N2059" s="87"/>
      <c r="O2059" s="87"/>
      <c r="P2059" s="87"/>
      <c r="Q2059" s="87"/>
      <c r="R2059" s="87"/>
      <c r="S2059" s="87"/>
      <c r="T2059" s="87"/>
      <c r="U2059" s="87"/>
      <c r="V2059" s="87"/>
      <c r="W2059" s="87"/>
      <c r="X2059" s="87"/>
      <c r="Y2059" s="87"/>
      <c r="Z2059" s="87"/>
      <c r="AA2059" s="87"/>
      <c r="AB2059" s="87"/>
      <c r="AC2059" s="87"/>
      <c r="AD2059" s="87"/>
      <c r="AE2059" s="87"/>
      <c r="AF2059" s="87"/>
      <c r="AG2059" s="87"/>
      <c r="AH2059" s="87"/>
    </row>
    <row r="2060" spans="1:34" ht="15" customHeight="1" x14ac:dyDescent="0.3">
      <c r="A2060" s="87"/>
      <c r="B2060" s="87"/>
      <c r="C2060" s="87"/>
      <c r="D2060" s="87"/>
      <c r="E2060" s="87"/>
      <c r="F2060" s="87"/>
      <c r="G2060" s="87"/>
      <c r="H2060" s="87"/>
      <c r="I2060" s="87"/>
      <c r="J2060" s="87"/>
      <c r="K2060" s="87"/>
      <c r="L2060" s="87"/>
      <c r="M2060" s="87"/>
      <c r="N2060" s="87"/>
      <c r="O2060" s="87"/>
      <c r="P2060" s="87"/>
      <c r="Q2060" s="87"/>
      <c r="R2060" s="87"/>
      <c r="S2060" s="87"/>
      <c r="T2060" s="87"/>
      <c r="U2060" s="87"/>
      <c r="V2060" s="87"/>
      <c r="W2060" s="87"/>
      <c r="X2060" s="87"/>
      <c r="Y2060" s="87"/>
      <c r="Z2060" s="87"/>
      <c r="AA2060" s="87"/>
      <c r="AB2060" s="87"/>
      <c r="AC2060" s="87"/>
      <c r="AD2060" s="87"/>
      <c r="AE2060" s="87"/>
      <c r="AF2060" s="87"/>
      <c r="AG2060" s="87"/>
      <c r="AH2060" s="87"/>
    </row>
    <row r="2061" spans="1:34" ht="15" customHeight="1" x14ac:dyDescent="0.3">
      <c r="A2061" s="87"/>
      <c r="B2061" s="87"/>
      <c r="C2061" s="87"/>
      <c r="D2061" s="87"/>
      <c r="E2061" s="87"/>
      <c r="F2061" s="87"/>
      <c r="G2061" s="87"/>
      <c r="H2061" s="87"/>
      <c r="I2061" s="87"/>
      <c r="J2061" s="87"/>
      <c r="K2061" s="87"/>
      <c r="L2061" s="87"/>
      <c r="M2061" s="87"/>
      <c r="N2061" s="87"/>
      <c r="O2061" s="87"/>
      <c r="P2061" s="87"/>
      <c r="Q2061" s="87"/>
      <c r="R2061" s="87"/>
      <c r="S2061" s="87"/>
      <c r="T2061" s="87"/>
      <c r="U2061" s="87"/>
      <c r="V2061" s="87"/>
      <c r="W2061" s="87"/>
      <c r="X2061" s="87"/>
      <c r="Y2061" s="87"/>
      <c r="Z2061" s="87"/>
      <c r="AA2061" s="87"/>
      <c r="AB2061" s="87"/>
      <c r="AC2061" s="87"/>
      <c r="AD2061" s="87"/>
      <c r="AE2061" s="87"/>
      <c r="AF2061" s="87"/>
      <c r="AG2061" s="87"/>
      <c r="AH2061" s="87"/>
    </row>
    <row r="2062" spans="1:34" ht="15" customHeight="1" x14ac:dyDescent="0.3">
      <c r="A2062" s="87"/>
      <c r="B2062" s="87"/>
      <c r="C2062" s="87"/>
      <c r="D2062" s="87"/>
      <c r="E2062" s="87"/>
      <c r="F2062" s="87"/>
      <c r="G2062" s="87"/>
      <c r="H2062" s="87"/>
      <c r="I2062" s="87"/>
      <c r="J2062" s="87"/>
      <c r="K2062" s="87"/>
      <c r="L2062" s="87"/>
      <c r="M2062" s="87"/>
      <c r="N2062" s="87"/>
      <c r="O2062" s="87"/>
      <c r="P2062" s="87"/>
      <c r="Q2062" s="87"/>
      <c r="R2062" s="87"/>
      <c r="S2062" s="87"/>
      <c r="T2062" s="87"/>
      <c r="U2062" s="87"/>
      <c r="V2062" s="87"/>
      <c r="W2062" s="87"/>
      <c r="X2062" s="87"/>
      <c r="Y2062" s="87"/>
      <c r="Z2062" s="87"/>
      <c r="AA2062" s="87"/>
      <c r="AB2062" s="87"/>
      <c r="AC2062" s="87"/>
      <c r="AD2062" s="87"/>
      <c r="AE2062" s="87"/>
      <c r="AF2062" s="87"/>
      <c r="AG2062" s="87"/>
      <c r="AH2062" s="87"/>
    </row>
    <row r="2063" spans="1:34" ht="15" customHeight="1" x14ac:dyDescent="0.3">
      <c r="A2063" s="87"/>
      <c r="B2063" s="87"/>
      <c r="C2063" s="87"/>
      <c r="D2063" s="87"/>
      <c r="E2063" s="87"/>
      <c r="F2063" s="87"/>
      <c r="G2063" s="87"/>
      <c r="H2063" s="87"/>
      <c r="I2063" s="87"/>
      <c r="J2063" s="87"/>
      <c r="K2063" s="87"/>
      <c r="L2063" s="87"/>
      <c r="M2063" s="87"/>
      <c r="N2063" s="87"/>
      <c r="O2063" s="87"/>
      <c r="P2063" s="87"/>
      <c r="Q2063" s="87"/>
      <c r="R2063" s="87"/>
      <c r="S2063" s="87"/>
      <c r="T2063" s="87"/>
      <c r="U2063" s="87"/>
      <c r="V2063" s="87"/>
      <c r="W2063" s="87"/>
      <c r="X2063" s="87"/>
      <c r="Y2063" s="87"/>
      <c r="Z2063" s="87"/>
      <c r="AA2063" s="87"/>
      <c r="AB2063" s="87"/>
      <c r="AC2063" s="87"/>
      <c r="AD2063" s="87"/>
      <c r="AE2063" s="87"/>
      <c r="AF2063" s="87"/>
      <c r="AG2063" s="87"/>
      <c r="AH2063" s="87"/>
    </row>
    <row r="2064" spans="1:34" ht="15" customHeight="1" x14ac:dyDescent="0.3">
      <c r="A2064" s="87"/>
      <c r="B2064" s="87"/>
      <c r="C2064" s="87"/>
      <c r="D2064" s="87"/>
      <c r="E2064" s="87"/>
      <c r="F2064" s="87"/>
      <c r="G2064" s="87"/>
      <c r="H2064" s="87"/>
      <c r="I2064" s="87"/>
      <c r="J2064" s="87"/>
      <c r="K2064" s="87"/>
      <c r="L2064" s="87"/>
      <c r="M2064" s="87"/>
      <c r="N2064" s="87"/>
      <c r="O2064" s="87"/>
      <c r="P2064" s="87"/>
      <c r="Q2064" s="87"/>
      <c r="R2064" s="87"/>
      <c r="S2064" s="87"/>
      <c r="T2064" s="87"/>
      <c r="U2064" s="87"/>
      <c r="V2064" s="87"/>
      <c r="W2064" s="87"/>
      <c r="X2064" s="87"/>
      <c r="Y2064" s="87"/>
      <c r="Z2064" s="87"/>
      <c r="AA2064" s="87"/>
      <c r="AB2064" s="87"/>
      <c r="AC2064" s="87"/>
      <c r="AD2064" s="87"/>
      <c r="AE2064" s="87"/>
      <c r="AF2064" s="87"/>
      <c r="AG2064" s="87"/>
      <c r="AH2064" s="87"/>
    </row>
    <row r="2065" spans="1:34" ht="15" customHeight="1" x14ac:dyDescent="0.3">
      <c r="A2065" s="87"/>
      <c r="B2065" s="87"/>
      <c r="C2065" s="87"/>
      <c r="D2065" s="87"/>
      <c r="E2065" s="87"/>
      <c r="F2065" s="87"/>
      <c r="G2065" s="87"/>
      <c r="H2065" s="87"/>
      <c r="I2065" s="87"/>
      <c r="J2065" s="87"/>
      <c r="K2065" s="87"/>
      <c r="L2065" s="87"/>
      <c r="M2065" s="87"/>
      <c r="N2065" s="87"/>
      <c r="O2065" s="87"/>
      <c r="P2065" s="87"/>
      <c r="Q2065" s="87"/>
      <c r="R2065" s="87"/>
      <c r="S2065" s="87"/>
      <c r="T2065" s="87"/>
      <c r="U2065" s="87"/>
      <c r="V2065" s="87"/>
      <c r="W2065" s="87"/>
      <c r="X2065" s="87"/>
      <c r="Y2065" s="87"/>
      <c r="Z2065" s="87"/>
      <c r="AA2065" s="87"/>
      <c r="AB2065" s="87"/>
      <c r="AC2065" s="87"/>
      <c r="AD2065" s="87"/>
      <c r="AE2065" s="87"/>
      <c r="AF2065" s="87"/>
      <c r="AG2065" s="87"/>
      <c r="AH2065" s="87"/>
    </row>
    <row r="2066" spans="1:34" ht="15" customHeight="1" x14ac:dyDescent="0.3">
      <c r="A2066" s="87"/>
      <c r="B2066" s="87"/>
      <c r="C2066" s="87"/>
      <c r="D2066" s="87"/>
      <c r="E2066" s="87"/>
      <c r="F2066" s="87"/>
      <c r="G2066" s="87"/>
      <c r="H2066" s="87"/>
      <c r="I2066" s="87"/>
      <c r="J2066" s="87"/>
      <c r="K2066" s="87"/>
      <c r="L2066" s="87"/>
      <c r="M2066" s="87"/>
      <c r="N2066" s="87"/>
      <c r="O2066" s="87"/>
      <c r="P2066" s="87"/>
      <c r="Q2066" s="87"/>
      <c r="R2066" s="87"/>
      <c r="S2066" s="87"/>
      <c r="T2066" s="87"/>
      <c r="U2066" s="87"/>
      <c r="V2066" s="87"/>
      <c r="W2066" s="87"/>
      <c r="X2066" s="87"/>
      <c r="Y2066" s="87"/>
      <c r="Z2066" s="87"/>
      <c r="AA2066" s="87"/>
      <c r="AB2066" s="87"/>
      <c r="AC2066" s="87"/>
      <c r="AD2066" s="87"/>
      <c r="AE2066" s="87"/>
      <c r="AF2066" s="87"/>
      <c r="AG2066" s="87"/>
      <c r="AH2066" s="87"/>
    </row>
    <row r="2067" spans="1:34" ht="15" customHeight="1" x14ac:dyDescent="0.3">
      <c r="A2067" s="87"/>
      <c r="B2067" s="87"/>
      <c r="C2067" s="87"/>
      <c r="D2067" s="87"/>
      <c r="E2067" s="87"/>
      <c r="F2067" s="87"/>
      <c r="G2067" s="87"/>
      <c r="H2067" s="87"/>
      <c r="I2067" s="87"/>
      <c r="J2067" s="87"/>
      <c r="K2067" s="87"/>
      <c r="L2067" s="87"/>
      <c r="M2067" s="87"/>
      <c r="N2067" s="87"/>
      <c r="O2067" s="87"/>
      <c r="P2067" s="87"/>
      <c r="Q2067" s="87"/>
      <c r="R2067" s="87"/>
      <c r="S2067" s="87"/>
      <c r="T2067" s="87"/>
      <c r="U2067" s="87"/>
      <c r="V2067" s="87"/>
      <c r="W2067" s="87"/>
      <c r="X2067" s="87"/>
      <c r="Y2067" s="87"/>
      <c r="Z2067" s="87"/>
      <c r="AA2067" s="87"/>
      <c r="AB2067" s="87"/>
      <c r="AC2067" s="87"/>
      <c r="AD2067" s="87"/>
      <c r="AE2067" s="87"/>
      <c r="AF2067" s="87"/>
      <c r="AG2067" s="87"/>
      <c r="AH2067" s="87"/>
    </row>
    <row r="2068" spans="1:34" ht="15" customHeight="1" x14ac:dyDescent="0.3">
      <c r="A2068" s="87"/>
      <c r="B2068" s="87"/>
      <c r="C2068" s="87"/>
      <c r="D2068" s="87"/>
      <c r="E2068" s="87"/>
      <c r="F2068" s="87"/>
      <c r="G2068" s="87"/>
      <c r="H2068" s="87"/>
      <c r="I2068" s="87"/>
      <c r="J2068" s="87"/>
      <c r="K2068" s="87"/>
      <c r="L2068" s="87"/>
      <c r="M2068" s="87"/>
      <c r="N2068" s="87"/>
      <c r="O2068" s="87"/>
      <c r="P2068" s="87"/>
      <c r="Q2068" s="87"/>
      <c r="R2068" s="87"/>
      <c r="S2068" s="87"/>
      <c r="T2068" s="87"/>
      <c r="U2068" s="87"/>
      <c r="V2068" s="87"/>
      <c r="W2068" s="87"/>
      <c r="X2068" s="87"/>
      <c r="Y2068" s="87"/>
      <c r="Z2068" s="87"/>
      <c r="AA2068" s="87"/>
      <c r="AB2068" s="87"/>
      <c r="AC2068" s="87"/>
      <c r="AD2068" s="87"/>
      <c r="AE2068" s="87"/>
      <c r="AF2068" s="87"/>
      <c r="AG2068" s="87"/>
      <c r="AH2068" s="87"/>
    </row>
    <row r="2069" spans="1:34" ht="15" customHeight="1" x14ac:dyDescent="0.3">
      <c r="A2069" s="87"/>
      <c r="B2069" s="87"/>
      <c r="C2069" s="87"/>
      <c r="D2069" s="87"/>
      <c r="E2069" s="87"/>
      <c r="F2069" s="87"/>
      <c r="G2069" s="87"/>
      <c r="H2069" s="87"/>
      <c r="I2069" s="87"/>
      <c r="J2069" s="87"/>
      <c r="K2069" s="87"/>
      <c r="L2069" s="87"/>
      <c r="M2069" s="87"/>
      <c r="N2069" s="87"/>
      <c r="O2069" s="87"/>
      <c r="P2069" s="87"/>
      <c r="Q2069" s="87"/>
      <c r="R2069" s="87"/>
      <c r="S2069" s="87"/>
      <c r="T2069" s="87"/>
      <c r="U2069" s="87"/>
      <c r="V2069" s="87"/>
      <c r="W2069" s="87"/>
      <c r="X2069" s="87"/>
      <c r="Y2069" s="87"/>
      <c r="Z2069" s="87"/>
      <c r="AA2069" s="87"/>
      <c r="AB2069" s="87"/>
      <c r="AC2069" s="87"/>
      <c r="AD2069" s="87"/>
      <c r="AE2069" s="87"/>
      <c r="AF2069" s="87"/>
      <c r="AG2069" s="87"/>
      <c r="AH2069" s="87"/>
    </row>
    <row r="2070" spans="1:34" ht="15" customHeight="1" x14ac:dyDescent="0.3">
      <c r="A2070" s="87"/>
      <c r="B2070" s="87"/>
      <c r="C2070" s="87"/>
      <c r="D2070" s="87"/>
      <c r="E2070" s="87"/>
      <c r="F2070" s="87"/>
      <c r="G2070" s="87"/>
      <c r="H2070" s="87"/>
      <c r="I2070" s="87"/>
      <c r="J2070" s="87"/>
      <c r="K2070" s="87"/>
      <c r="L2070" s="87"/>
      <c r="M2070" s="87"/>
      <c r="N2070" s="87"/>
      <c r="O2070" s="87"/>
      <c r="P2070" s="87"/>
      <c r="Q2070" s="87"/>
      <c r="R2070" s="87"/>
      <c r="S2070" s="87"/>
      <c r="T2070" s="87"/>
      <c r="U2070" s="87"/>
      <c r="V2070" s="87"/>
      <c r="W2070" s="87"/>
      <c r="X2070" s="87"/>
      <c r="Y2070" s="87"/>
      <c r="Z2070" s="87"/>
      <c r="AA2070" s="87"/>
      <c r="AB2070" s="87"/>
      <c r="AC2070" s="87"/>
      <c r="AD2070" s="87"/>
      <c r="AE2070" s="87"/>
      <c r="AF2070" s="87"/>
      <c r="AG2070" s="87"/>
      <c r="AH2070" s="87"/>
    </row>
    <row r="2071" spans="1:34" ht="15" customHeight="1" x14ac:dyDescent="0.3">
      <c r="A2071" s="87"/>
      <c r="B2071" s="87"/>
      <c r="C2071" s="87"/>
      <c r="D2071" s="87"/>
      <c r="E2071" s="87"/>
      <c r="F2071" s="87"/>
      <c r="G2071" s="87"/>
      <c r="H2071" s="87"/>
      <c r="I2071" s="87"/>
      <c r="J2071" s="87"/>
      <c r="K2071" s="87"/>
      <c r="L2071" s="87"/>
      <c r="M2071" s="87"/>
      <c r="N2071" s="87"/>
      <c r="O2071" s="87"/>
      <c r="P2071" s="87"/>
      <c r="Q2071" s="87"/>
      <c r="R2071" s="87"/>
      <c r="S2071" s="87"/>
      <c r="T2071" s="87"/>
      <c r="U2071" s="87"/>
      <c r="V2071" s="87"/>
      <c r="W2071" s="87"/>
      <c r="X2071" s="87"/>
      <c r="Y2071" s="87"/>
      <c r="Z2071" s="87"/>
      <c r="AA2071" s="87"/>
      <c r="AB2071" s="87"/>
      <c r="AC2071" s="87"/>
      <c r="AD2071" s="87"/>
      <c r="AE2071" s="87"/>
      <c r="AF2071" s="87"/>
      <c r="AG2071" s="87"/>
      <c r="AH2071" s="87"/>
    </row>
    <row r="2072" spans="1:34" ht="15" customHeight="1" x14ac:dyDescent="0.3">
      <c r="A2072" s="87"/>
      <c r="B2072" s="87"/>
      <c r="C2072" s="87"/>
      <c r="D2072" s="87"/>
      <c r="E2072" s="87"/>
      <c r="F2072" s="87"/>
      <c r="G2072" s="87"/>
      <c r="H2072" s="87"/>
      <c r="I2072" s="87"/>
      <c r="J2072" s="87"/>
      <c r="K2072" s="87"/>
      <c r="L2072" s="87"/>
      <c r="M2072" s="87"/>
      <c r="N2072" s="87"/>
      <c r="O2072" s="87"/>
      <c r="P2072" s="87"/>
      <c r="Q2072" s="87"/>
      <c r="R2072" s="87"/>
      <c r="S2072" s="87"/>
      <c r="T2072" s="87"/>
      <c r="U2072" s="87"/>
      <c r="V2072" s="87"/>
      <c r="W2072" s="87"/>
      <c r="X2072" s="87"/>
      <c r="Y2072" s="87"/>
      <c r="Z2072" s="87"/>
      <c r="AA2072" s="87"/>
      <c r="AB2072" s="87"/>
      <c r="AC2072" s="87"/>
      <c r="AD2072" s="87"/>
      <c r="AE2072" s="87"/>
      <c r="AF2072" s="87"/>
      <c r="AG2072" s="87"/>
      <c r="AH2072" s="87"/>
    </row>
    <row r="2073" spans="1:34" ht="15" customHeight="1" x14ac:dyDescent="0.3">
      <c r="A2073" s="87"/>
      <c r="B2073" s="87"/>
      <c r="C2073" s="87"/>
      <c r="D2073" s="87"/>
      <c r="E2073" s="87"/>
      <c r="F2073" s="87"/>
      <c r="G2073" s="87"/>
      <c r="H2073" s="87"/>
      <c r="I2073" s="87"/>
      <c r="J2073" s="87"/>
      <c r="K2073" s="87"/>
      <c r="L2073" s="87"/>
      <c r="M2073" s="87"/>
      <c r="N2073" s="87"/>
      <c r="O2073" s="87"/>
      <c r="P2073" s="87"/>
      <c r="Q2073" s="87"/>
      <c r="R2073" s="87"/>
      <c r="S2073" s="87"/>
      <c r="T2073" s="87"/>
      <c r="U2073" s="87"/>
      <c r="V2073" s="87"/>
      <c r="W2073" s="87"/>
      <c r="X2073" s="87"/>
      <c r="Y2073" s="87"/>
      <c r="Z2073" s="87"/>
      <c r="AA2073" s="87"/>
      <c r="AB2073" s="87"/>
      <c r="AC2073" s="87"/>
      <c r="AD2073" s="87"/>
      <c r="AE2073" s="87"/>
      <c r="AF2073" s="87"/>
      <c r="AG2073" s="87"/>
      <c r="AH2073" s="87"/>
    </row>
    <row r="2074" spans="1:34" ht="15" customHeight="1" x14ac:dyDescent="0.3">
      <c r="A2074" s="87"/>
      <c r="B2074" s="87"/>
      <c r="C2074" s="87"/>
      <c r="D2074" s="87"/>
      <c r="E2074" s="87"/>
      <c r="F2074" s="87"/>
      <c r="G2074" s="87"/>
      <c r="H2074" s="87"/>
      <c r="I2074" s="87"/>
      <c r="J2074" s="87"/>
      <c r="K2074" s="87"/>
      <c r="L2074" s="87"/>
      <c r="M2074" s="87"/>
      <c r="N2074" s="87"/>
      <c r="O2074" s="87"/>
      <c r="P2074" s="87"/>
      <c r="Q2074" s="87"/>
      <c r="R2074" s="87"/>
      <c r="S2074" s="87"/>
      <c r="T2074" s="87"/>
      <c r="U2074" s="87"/>
      <c r="V2074" s="87"/>
      <c r="W2074" s="87"/>
      <c r="X2074" s="87"/>
      <c r="Y2074" s="87"/>
      <c r="Z2074" s="87"/>
      <c r="AA2074" s="87"/>
      <c r="AB2074" s="87"/>
      <c r="AC2074" s="87"/>
      <c r="AD2074" s="87"/>
      <c r="AE2074" s="87"/>
      <c r="AF2074" s="87"/>
      <c r="AG2074" s="87"/>
      <c r="AH2074" s="87"/>
    </row>
    <row r="2075" spans="1:34" ht="15" customHeight="1" x14ac:dyDescent="0.3">
      <c r="A2075" s="87"/>
      <c r="B2075" s="87"/>
      <c r="C2075" s="87"/>
      <c r="D2075" s="87"/>
      <c r="E2075" s="87"/>
      <c r="F2075" s="87"/>
      <c r="G2075" s="87"/>
      <c r="H2075" s="87"/>
      <c r="I2075" s="87"/>
      <c r="J2075" s="87"/>
      <c r="K2075" s="87"/>
      <c r="L2075" s="87"/>
      <c r="M2075" s="87"/>
      <c r="N2075" s="87"/>
      <c r="O2075" s="87"/>
      <c r="P2075" s="87"/>
      <c r="Q2075" s="87"/>
      <c r="R2075" s="87"/>
      <c r="S2075" s="87"/>
      <c r="T2075" s="87"/>
      <c r="U2075" s="87"/>
      <c r="V2075" s="87"/>
      <c r="W2075" s="87"/>
      <c r="X2075" s="87"/>
      <c r="Y2075" s="87"/>
      <c r="Z2075" s="87"/>
      <c r="AA2075" s="87"/>
      <c r="AB2075" s="87"/>
      <c r="AC2075" s="87"/>
      <c r="AD2075" s="87"/>
      <c r="AE2075" s="87"/>
      <c r="AF2075" s="87"/>
      <c r="AG2075" s="87"/>
      <c r="AH2075" s="87"/>
    </row>
    <row r="2076" spans="1:34" ht="15" customHeight="1" x14ac:dyDescent="0.3">
      <c r="A2076" s="87"/>
      <c r="B2076" s="87"/>
      <c r="C2076" s="87"/>
      <c r="D2076" s="87"/>
      <c r="E2076" s="87"/>
      <c r="F2076" s="87"/>
      <c r="G2076" s="87"/>
      <c r="H2076" s="87"/>
      <c r="I2076" s="87"/>
      <c r="J2076" s="87"/>
      <c r="K2076" s="87"/>
      <c r="L2076" s="87"/>
      <c r="M2076" s="87"/>
      <c r="N2076" s="87"/>
      <c r="O2076" s="87"/>
      <c r="P2076" s="87"/>
      <c r="Q2076" s="87"/>
      <c r="R2076" s="87"/>
      <c r="S2076" s="87"/>
      <c r="T2076" s="87"/>
      <c r="U2076" s="87"/>
      <c r="V2076" s="87"/>
      <c r="W2076" s="87"/>
      <c r="X2076" s="87"/>
      <c r="Y2076" s="87"/>
      <c r="Z2076" s="87"/>
      <c r="AA2076" s="87"/>
      <c r="AB2076" s="87"/>
      <c r="AC2076" s="87"/>
      <c r="AD2076" s="87"/>
      <c r="AE2076" s="87"/>
      <c r="AF2076" s="87"/>
      <c r="AG2076" s="87"/>
      <c r="AH2076" s="87"/>
    </row>
    <row r="2077" spans="1:34" ht="15" customHeight="1" x14ac:dyDescent="0.3">
      <c r="A2077" s="87"/>
      <c r="B2077" s="87"/>
      <c r="C2077" s="87"/>
      <c r="D2077" s="87"/>
      <c r="E2077" s="87"/>
      <c r="F2077" s="87"/>
      <c r="G2077" s="87"/>
      <c r="H2077" s="87"/>
      <c r="I2077" s="87"/>
      <c r="J2077" s="87"/>
      <c r="K2077" s="87"/>
      <c r="L2077" s="87"/>
      <c r="M2077" s="87"/>
      <c r="N2077" s="87"/>
      <c r="O2077" s="87"/>
      <c r="P2077" s="87"/>
      <c r="Q2077" s="87"/>
      <c r="R2077" s="87"/>
      <c r="S2077" s="87"/>
      <c r="T2077" s="87"/>
      <c r="U2077" s="87"/>
      <c r="V2077" s="87"/>
      <c r="W2077" s="87"/>
      <c r="X2077" s="87"/>
      <c r="Y2077" s="87"/>
      <c r="Z2077" s="87"/>
      <c r="AA2077" s="87"/>
      <c r="AB2077" s="87"/>
      <c r="AC2077" s="87"/>
      <c r="AD2077" s="87"/>
      <c r="AE2077" s="87"/>
      <c r="AF2077" s="87"/>
      <c r="AG2077" s="87"/>
      <c r="AH2077" s="87"/>
    </row>
    <row r="2078" spans="1:34" ht="15" customHeight="1" x14ac:dyDescent="0.3">
      <c r="A2078" s="87"/>
      <c r="B2078" s="87"/>
      <c r="C2078" s="87"/>
      <c r="D2078" s="87"/>
      <c r="E2078" s="87"/>
      <c r="F2078" s="87"/>
      <c r="G2078" s="87"/>
      <c r="H2078" s="87"/>
      <c r="I2078" s="87"/>
      <c r="J2078" s="87"/>
      <c r="K2078" s="87"/>
      <c r="L2078" s="87"/>
      <c r="M2078" s="87"/>
      <c r="N2078" s="87"/>
      <c r="O2078" s="87"/>
      <c r="P2078" s="87"/>
      <c r="Q2078" s="87"/>
      <c r="R2078" s="87"/>
      <c r="S2078" s="87"/>
      <c r="T2078" s="87"/>
      <c r="U2078" s="87"/>
      <c r="V2078" s="87"/>
      <c r="W2078" s="87"/>
      <c r="X2078" s="87"/>
      <c r="Y2078" s="87"/>
      <c r="Z2078" s="87"/>
      <c r="AA2078" s="87"/>
      <c r="AB2078" s="87"/>
      <c r="AC2078" s="87"/>
      <c r="AD2078" s="87"/>
      <c r="AE2078" s="87"/>
      <c r="AF2078" s="87"/>
      <c r="AG2078" s="87"/>
      <c r="AH2078" s="87"/>
    </row>
    <row r="2079" spans="1:34" ht="15" customHeight="1" x14ac:dyDescent="0.3">
      <c r="A2079" s="87"/>
      <c r="B2079" s="87"/>
      <c r="C2079" s="87"/>
      <c r="D2079" s="87"/>
      <c r="E2079" s="87"/>
      <c r="F2079" s="87"/>
      <c r="G2079" s="87"/>
      <c r="H2079" s="87"/>
      <c r="I2079" s="87"/>
      <c r="J2079" s="87"/>
      <c r="K2079" s="87"/>
      <c r="L2079" s="87"/>
      <c r="M2079" s="87"/>
      <c r="N2079" s="87"/>
      <c r="O2079" s="87"/>
      <c r="P2079" s="87"/>
      <c r="Q2079" s="87"/>
      <c r="R2079" s="87"/>
      <c r="S2079" s="87"/>
      <c r="T2079" s="87"/>
      <c r="U2079" s="87"/>
      <c r="V2079" s="87"/>
      <c r="W2079" s="87"/>
      <c r="X2079" s="87"/>
      <c r="Y2079" s="87"/>
      <c r="Z2079" s="87"/>
      <c r="AA2079" s="87"/>
      <c r="AB2079" s="87"/>
      <c r="AC2079" s="87"/>
      <c r="AD2079" s="87"/>
      <c r="AE2079" s="87"/>
      <c r="AF2079" s="87"/>
      <c r="AG2079" s="87"/>
      <c r="AH2079" s="87"/>
    </row>
    <row r="2080" spans="1:34" ht="15" customHeight="1" x14ac:dyDescent="0.3">
      <c r="A2080" s="87"/>
      <c r="B2080" s="87"/>
      <c r="C2080" s="87"/>
      <c r="D2080" s="87"/>
      <c r="E2080" s="87"/>
      <c r="F2080" s="87"/>
      <c r="G2080" s="87"/>
      <c r="H2080" s="87"/>
      <c r="I2080" s="87"/>
      <c r="J2080" s="87"/>
      <c r="K2080" s="87"/>
      <c r="L2080" s="87"/>
      <c r="M2080" s="87"/>
      <c r="N2080" s="87"/>
      <c r="O2080" s="87"/>
      <c r="P2080" s="87"/>
      <c r="Q2080" s="87"/>
      <c r="R2080" s="87"/>
      <c r="S2080" s="87"/>
      <c r="T2080" s="87"/>
      <c r="U2080" s="87"/>
      <c r="V2080" s="87"/>
      <c r="W2080" s="87"/>
      <c r="X2080" s="87"/>
      <c r="Y2080" s="87"/>
      <c r="Z2080" s="87"/>
      <c r="AA2080" s="87"/>
      <c r="AB2080" s="87"/>
      <c r="AC2080" s="87"/>
      <c r="AD2080" s="87"/>
      <c r="AE2080" s="87"/>
      <c r="AF2080" s="87"/>
      <c r="AG2080" s="87"/>
      <c r="AH2080" s="87"/>
    </row>
    <row r="2081" spans="1:34" ht="15" customHeight="1" x14ac:dyDescent="0.3">
      <c r="A2081" s="87"/>
      <c r="B2081" s="87"/>
      <c r="C2081" s="87"/>
      <c r="D2081" s="87"/>
      <c r="E2081" s="87"/>
      <c r="F2081" s="87"/>
      <c r="G2081" s="87"/>
      <c r="H2081" s="87"/>
      <c r="I2081" s="87"/>
      <c r="J2081" s="87"/>
      <c r="K2081" s="87"/>
      <c r="L2081" s="87"/>
      <c r="M2081" s="87"/>
      <c r="N2081" s="87"/>
      <c r="O2081" s="87"/>
      <c r="P2081" s="87"/>
      <c r="Q2081" s="87"/>
      <c r="R2081" s="87"/>
      <c r="S2081" s="87"/>
      <c r="T2081" s="87"/>
      <c r="U2081" s="87"/>
      <c r="V2081" s="87"/>
      <c r="W2081" s="87"/>
      <c r="X2081" s="87"/>
      <c r="Y2081" s="87"/>
      <c r="Z2081" s="87"/>
      <c r="AA2081" s="87"/>
      <c r="AB2081" s="87"/>
      <c r="AC2081" s="87"/>
      <c r="AD2081" s="87"/>
      <c r="AE2081" s="87"/>
      <c r="AF2081" s="87"/>
      <c r="AG2081" s="87"/>
      <c r="AH2081" s="87"/>
    </row>
    <row r="2082" spans="1:34" ht="15" customHeight="1" x14ac:dyDescent="0.3">
      <c r="A2082" s="87"/>
      <c r="B2082" s="87"/>
      <c r="C2082" s="87"/>
      <c r="D2082" s="87"/>
      <c r="E2082" s="87"/>
      <c r="F2082" s="87"/>
      <c r="G2082" s="87"/>
      <c r="H2082" s="87"/>
      <c r="I2082" s="87"/>
      <c r="J2082" s="87"/>
      <c r="K2082" s="87"/>
      <c r="L2082" s="87"/>
      <c r="M2082" s="87"/>
      <c r="N2082" s="87"/>
      <c r="O2082" s="87"/>
      <c r="P2082" s="87"/>
      <c r="Q2082" s="87"/>
      <c r="R2082" s="87"/>
      <c r="S2082" s="87"/>
      <c r="T2082" s="87"/>
      <c r="U2082" s="87"/>
      <c r="V2082" s="87"/>
      <c r="W2082" s="87"/>
      <c r="X2082" s="87"/>
      <c r="Y2082" s="87"/>
      <c r="Z2082" s="87"/>
      <c r="AA2082" s="87"/>
      <c r="AB2082" s="87"/>
      <c r="AC2082" s="87"/>
      <c r="AD2082" s="87"/>
      <c r="AE2082" s="87"/>
      <c r="AF2082" s="87"/>
      <c r="AG2082" s="87"/>
      <c r="AH2082" s="87"/>
    </row>
    <row r="2083" spans="1:34" ht="15" customHeight="1" x14ac:dyDescent="0.3">
      <c r="A2083" s="87"/>
      <c r="B2083" s="87"/>
      <c r="C2083" s="87"/>
      <c r="D2083" s="87"/>
      <c r="E2083" s="87"/>
      <c r="F2083" s="87"/>
      <c r="G2083" s="87"/>
      <c r="H2083" s="87"/>
      <c r="I2083" s="87"/>
      <c r="J2083" s="87"/>
      <c r="K2083" s="87"/>
      <c r="L2083" s="87"/>
      <c r="M2083" s="87"/>
      <c r="N2083" s="87"/>
      <c r="O2083" s="87"/>
      <c r="P2083" s="87"/>
      <c r="Q2083" s="87"/>
      <c r="R2083" s="87"/>
      <c r="S2083" s="87"/>
      <c r="T2083" s="87"/>
      <c r="U2083" s="87"/>
      <c r="V2083" s="87"/>
      <c r="W2083" s="87"/>
      <c r="X2083" s="87"/>
      <c r="Y2083" s="87"/>
      <c r="Z2083" s="87"/>
      <c r="AA2083" s="87"/>
      <c r="AB2083" s="87"/>
      <c r="AC2083" s="87"/>
      <c r="AD2083" s="87"/>
      <c r="AE2083" s="87"/>
      <c r="AF2083" s="87"/>
      <c r="AG2083" s="87"/>
      <c r="AH2083" s="87"/>
    </row>
    <row r="2084" spans="1:34" ht="15" customHeight="1" x14ac:dyDescent="0.3">
      <c r="A2084" s="87"/>
      <c r="B2084" s="87"/>
      <c r="C2084" s="87"/>
      <c r="D2084" s="87"/>
      <c r="E2084" s="87"/>
      <c r="F2084" s="87"/>
      <c r="G2084" s="87"/>
      <c r="H2084" s="87"/>
      <c r="I2084" s="87"/>
      <c r="J2084" s="87"/>
      <c r="K2084" s="87"/>
      <c r="L2084" s="87"/>
      <c r="M2084" s="87"/>
      <c r="N2084" s="87"/>
      <c r="O2084" s="87"/>
      <c r="P2084" s="87"/>
      <c r="Q2084" s="87"/>
      <c r="R2084" s="87"/>
      <c r="S2084" s="87"/>
      <c r="T2084" s="87"/>
      <c r="U2084" s="87"/>
      <c r="V2084" s="87"/>
      <c r="W2084" s="87"/>
      <c r="X2084" s="87"/>
      <c r="Y2084" s="87"/>
      <c r="Z2084" s="87"/>
      <c r="AA2084" s="87"/>
      <c r="AB2084" s="87"/>
      <c r="AC2084" s="87"/>
      <c r="AD2084" s="87"/>
      <c r="AE2084" s="87"/>
      <c r="AF2084" s="87"/>
      <c r="AG2084" s="87"/>
      <c r="AH2084" s="87"/>
    </row>
    <row r="2085" spans="1:34" ht="15" customHeight="1" x14ac:dyDescent="0.3">
      <c r="A2085" s="87"/>
      <c r="B2085" s="87"/>
      <c r="C2085" s="87"/>
      <c r="D2085" s="87"/>
      <c r="E2085" s="87"/>
      <c r="F2085" s="87"/>
      <c r="G2085" s="87"/>
      <c r="H2085" s="87"/>
      <c r="I2085" s="87"/>
      <c r="J2085" s="87"/>
      <c r="K2085" s="87"/>
      <c r="L2085" s="87"/>
      <c r="M2085" s="87"/>
      <c r="N2085" s="87"/>
      <c r="O2085" s="87"/>
      <c r="P2085" s="87"/>
      <c r="Q2085" s="87"/>
      <c r="R2085" s="87"/>
      <c r="S2085" s="87"/>
      <c r="T2085" s="87"/>
      <c r="U2085" s="87"/>
      <c r="V2085" s="87"/>
      <c r="W2085" s="87"/>
      <c r="X2085" s="87"/>
      <c r="Y2085" s="87"/>
      <c r="Z2085" s="87"/>
      <c r="AA2085" s="87"/>
      <c r="AB2085" s="87"/>
      <c r="AC2085" s="87"/>
      <c r="AD2085" s="87"/>
      <c r="AE2085" s="87"/>
      <c r="AF2085" s="87"/>
      <c r="AG2085" s="87"/>
      <c r="AH2085" s="87"/>
    </row>
    <row r="2086" spans="1:34" ht="15" customHeight="1" x14ac:dyDescent="0.3">
      <c r="A2086" s="87"/>
      <c r="B2086" s="87"/>
      <c r="C2086" s="87"/>
      <c r="D2086" s="87"/>
      <c r="E2086" s="87"/>
      <c r="F2086" s="87"/>
      <c r="G2086" s="87"/>
      <c r="H2086" s="87"/>
      <c r="I2086" s="87"/>
      <c r="J2086" s="87"/>
      <c r="K2086" s="87"/>
      <c r="L2086" s="87"/>
      <c r="M2086" s="87"/>
      <c r="N2086" s="87"/>
      <c r="O2086" s="87"/>
      <c r="P2086" s="87"/>
      <c r="Q2086" s="87"/>
      <c r="R2086" s="87"/>
      <c r="S2086" s="87"/>
      <c r="T2086" s="87"/>
      <c r="U2086" s="87"/>
      <c r="V2086" s="87"/>
      <c r="W2086" s="87"/>
      <c r="X2086" s="87"/>
      <c r="Y2086" s="87"/>
      <c r="Z2086" s="87"/>
      <c r="AA2086" s="87"/>
      <c r="AB2086" s="87"/>
      <c r="AC2086" s="87"/>
      <c r="AD2086" s="87"/>
      <c r="AE2086" s="87"/>
      <c r="AF2086" s="87"/>
      <c r="AG2086" s="87"/>
      <c r="AH2086" s="87"/>
    </row>
    <row r="2087" spans="1:34" ht="15" customHeight="1" x14ac:dyDescent="0.3">
      <c r="A2087" s="87"/>
      <c r="B2087" s="87"/>
      <c r="C2087" s="87"/>
      <c r="D2087" s="87"/>
      <c r="E2087" s="87"/>
      <c r="F2087" s="87"/>
      <c r="G2087" s="87"/>
      <c r="H2087" s="87"/>
      <c r="I2087" s="87"/>
      <c r="J2087" s="87"/>
      <c r="K2087" s="87"/>
      <c r="L2087" s="87"/>
      <c r="M2087" s="87"/>
      <c r="N2087" s="87"/>
      <c r="O2087" s="87"/>
      <c r="P2087" s="87"/>
      <c r="Q2087" s="87"/>
      <c r="R2087" s="87"/>
      <c r="S2087" s="87"/>
      <c r="T2087" s="87"/>
      <c r="U2087" s="87"/>
      <c r="V2087" s="87"/>
      <c r="W2087" s="87"/>
      <c r="X2087" s="87"/>
      <c r="Y2087" s="87"/>
      <c r="Z2087" s="87"/>
      <c r="AA2087" s="87"/>
      <c r="AB2087" s="87"/>
      <c r="AC2087" s="87"/>
      <c r="AD2087" s="87"/>
      <c r="AE2087" s="87"/>
      <c r="AF2087" s="87"/>
      <c r="AG2087" s="87"/>
      <c r="AH2087" s="87"/>
    </row>
    <row r="2088" spans="1:34" ht="15" customHeight="1" x14ac:dyDescent="0.3">
      <c r="A2088" s="87"/>
      <c r="B2088" s="87"/>
      <c r="C2088" s="87"/>
      <c r="D2088" s="87"/>
      <c r="E2088" s="87"/>
      <c r="F2088" s="87"/>
      <c r="G2088" s="87"/>
      <c r="H2088" s="87"/>
      <c r="I2088" s="87"/>
      <c r="J2088" s="87"/>
      <c r="K2088" s="87"/>
      <c r="L2088" s="87"/>
      <c r="M2088" s="87"/>
      <c r="N2088" s="87"/>
      <c r="O2088" s="87"/>
      <c r="P2088" s="87"/>
      <c r="Q2088" s="87"/>
      <c r="R2088" s="87"/>
      <c r="S2088" s="87"/>
      <c r="T2088" s="87"/>
      <c r="U2088" s="87"/>
      <c r="V2088" s="87"/>
      <c r="W2088" s="87"/>
      <c r="X2088" s="87"/>
      <c r="Y2088" s="87"/>
      <c r="Z2088" s="87"/>
      <c r="AA2088" s="87"/>
      <c r="AB2088" s="87"/>
      <c r="AC2088" s="87"/>
      <c r="AD2088" s="87"/>
      <c r="AE2088" s="87"/>
      <c r="AF2088" s="87"/>
      <c r="AG2088" s="87"/>
      <c r="AH2088" s="87"/>
    </row>
    <row r="2089" spans="1:34" ht="15" customHeight="1" x14ac:dyDescent="0.3">
      <c r="A2089" s="87"/>
      <c r="B2089" s="87"/>
      <c r="C2089" s="87"/>
      <c r="D2089" s="87"/>
      <c r="E2089" s="87"/>
      <c r="F2089" s="87"/>
      <c r="G2089" s="87"/>
      <c r="H2089" s="87"/>
      <c r="I2089" s="87"/>
      <c r="J2089" s="87"/>
      <c r="K2089" s="87"/>
      <c r="L2089" s="87"/>
      <c r="M2089" s="87"/>
      <c r="N2089" s="87"/>
      <c r="O2089" s="87"/>
      <c r="P2089" s="87"/>
      <c r="Q2089" s="87"/>
      <c r="R2089" s="87"/>
      <c r="S2089" s="87"/>
      <c r="T2089" s="87"/>
      <c r="U2089" s="87"/>
      <c r="V2089" s="87"/>
      <c r="W2089" s="87"/>
      <c r="X2089" s="87"/>
      <c r="Y2089" s="87"/>
      <c r="Z2089" s="87"/>
      <c r="AA2089" s="87"/>
      <c r="AB2089" s="87"/>
      <c r="AC2089" s="87"/>
      <c r="AD2089" s="87"/>
      <c r="AE2089" s="87"/>
      <c r="AF2089" s="87"/>
      <c r="AG2089" s="87"/>
      <c r="AH2089" s="87"/>
    </row>
    <row r="2090" spans="1:34" ht="15" customHeight="1" x14ac:dyDescent="0.3">
      <c r="A2090" s="87"/>
      <c r="B2090" s="87"/>
      <c r="C2090" s="87"/>
      <c r="D2090" s="87"/>
      <c r="E2090" s="87"/>
      <c r="F2090" s="87"/>
      <c r="G2090" s="87"/>
      <c r="H2090" s="87"/>
      <c r="I2090" s="87"/>
      <c r="J2090" s="87"/>
      <c r="K2090" s="87"/>
      <c r="L2090" s="87"/>
      <c r="M2090" s="87"/>
      <c r="N2090" s="87"/>
      <c r="O2090" s="87"/>
      <c r="P2090" s="87"/>
      <c r="Q2090" s="87"/>
      <c r="R2090" s="87"/>
      <c r="S2090" s="87"/>
      <c r="T2090" s="87"/>
      <c r="U2090" s="87"/>
      <c r="V2090" s="87"/>
      <c r="W2090" s="87"/>
      <c r="X2090" s="87"/>
      <c r="Y2090" s="87"/>
      <c r="Z2090" s="87"/>
      <c r="AA2090" s="87"/>
      <c r="AB2090" s="87"/>
      <c r="AC2090" s="87"/>
      <c r="AD2090" s="87"/>
      <c r="AE2090" s="87"/>
      <c r="AF2090" s="87"/>
      <c r="AG2090" s="87"/>
      <c r="AH2090" s="87"/>
    </row>
    <row r="2091" spans="1:34" ht="15" customHeight="1" x14ac:dyDescent="0.3">
      <c r="A2091" s="87"/>
      <c r="B2091" s="87"/>
      <c r="C2091" s="87"/>
      <c r="D2091" s="87"/>
      <c r="E2091" s="87"/>
      <c r="F2091" s="87"/>
      <c r="G2091" s="87"/>
      <c r="H2091" s="87"/>
      <c r="I2091" s="87"/>
      <c r="J2091" s="87"/>
      <c r="K2091" s="87"/>
      <c r="L2091" s="87"/>
      <c r="M2091" s="87"/>
      <c r="N2091" s="87"/>
      <c r="O2091" s="87"/>
      <c r="P2091" s="87"/>
      <c r="Q2091" s="87"/>
      <c r="R2091" s="87"/>
      <c r="S2091" s="87"/>
      <c r="T2091" s="87"/>
      <c r="U2091" s="87"/>
      <c r="V2091" s="87"/>
      <c r="W2091" s="87"/>
      <c r="X2091" s="87"/>
      <c r="Y2091" s="87"/>
      <c r="Z2091" s="87"/>
      <c r="AA2091" s="87"/>
      <c r="AB2091" s="87"/>
      <c r="AC2091" s="87"/>
      <c r="AD2091" s="87"/>
      <c r="AE2091" s="87"/>
      <c r="AF2091" s="87"/>
      <c r="AG2091" s="87"/>
      <c r="AH2091" s="87"/>
    </row>
    <row r="2092" spans="1:34" ht="15" customHeight="1" x14ac:dyDescent="0.3">
      <c r="A2092" s="87"/>
      <c r="B2092" s="87"/>
      <c r="C2092" s="87"/>
      <c r="D2092" s="87"/>
      <c r="E2092" s="87"/>
      <c r="F2092" s="87"/>
      <c r="G2092" s="87"/>
      <c r="H2092" s="87"/>
      <c r="I2092" s="87"/>
      <c r="J2092" s="87"/>
      <c r="K2092" s="87"/>
      <c r="L2092" s="87"/>
      <c r="M2092" s="87"/>
      <c r="N2092" s="87"/>
      <c r="O2092" s="87"/>
      <c r="P2092" s="87"/>
      <c r="Q2092" s="87"/>
      <c r="R2092" s="87"/>
      <c r="S2092" s="87"/>
      <c r="T2092" s="87"/>
      <c r="U2092" s="87"/>
      <c r="V2092" s="87"/>
      <c r="W2092" s="87"/>
      <c r="X2092" s="87"/>
      <c r="Y2092" s="87"/>
      <c r="Z2092" s="87"/>
      <c r="AA2092" s="87"/>
      <c r="AB2092" s="87"/>
      <c r="AC2092" s="87"/>
      <c r="AD2092" s="87"/>
      <c r="AE2092" s="87"/>
      <c r="AF2092" s="87"/>
      <c r="AG2092" s="87"/>
      <c r="AH2092" s="87"/>
    </row>
    <row r="2093" spans="1:34" ht="15" customHeight="1" x14ac:dyDescent="0.3">
      <c r="A2093" s="87"/>
      <c r="B2093" s="87"/>
      <c r="C2093" s="87"/>
      <c r="D2093" s="87"/>
      <c r="E2093" s="87"/>
      <c r="F2093" s="87"/>
      <c r="G2093" s="87"/>
      <c r="H2093" s="87"/>
      <c r="I2093" s="87"/>
      <c r="J2093" s="87"/>
      <c r="K2093" s="87"/>
      <c r="L2093" s="87"/>
      <c r="M2093" s="87"/>
      <c r="N2093" s="87"/>
      <c r="O2093" s="87"/>
      <c r="P2093" s="87"/>
      <c r="Q2093" s="87"/>
      <c r="R2093" s="87"/>
      <c r="S2093" s="87"/>
      <c r="T2093" s="87"/>
      <c r="U2093" s="87"/>
      <c r="V2093" s="87"/>
      <c r="W2093" s="87"/>
      <c r="X2093" s="87"/>
      <c r="Y2093" s="87"/>
      <c r="Z2093" s="87"/>
      <c r="AA2093" s="87"/>
      <c r="AB2093" s="87"/>
      <c r="AC2093" s="87"/>
      <c r="AD2093" s="87"/>
      <c r="AE2093" s="87"/>
      <c r="AF2093" s="87"/>
      <c r="AG2093" s="87"/>
      <c r="AH2093" s="87"/>
    </row>
    <row r="2094" spans="1:34" ht="15" customHeight="1" x14ac:dyDescent="0.3">
      <c r="A2094" s="87"/>
      <c r="B2094" s="87"/>
      <c r="C2094" s="87"/>
      <c r="D2094" s="87"/>
      <c r="E2094" s="87"/>
      <c r="F2094" s="87"/>
      <c r="G2094" s="87"/>
      <c r="H2094" s="87"/>
      <c r="I2094" s="87"/>
      <c r="J2094" s="87"/>
      <c r="K2094" s="87"/>
      <c r="L2094" s="87"/>
      <c r="M2094" s="87"/>
      <c r="N2094" s="87"/>
      <c r="O2094" s="87"/>
      <c r="P2094" s="87"/>
      <c r="Q2094" s="87"/>
      <c r="R2094" s="87"/>
      <c r="S2094" s="87"/>
      <c r="T2094" s="87"/>
      <c r="U2094" s="87"/>
      <c r="V2094" s="87"/>
      <c r="W2094" s="87"/>
      <c r="X2094" s="87"/>
      <c r="Y2094" s="87"/>
      <c r="Z2094" s="87"/>
      <c r="AA2094" s="87"/>
      <c r="AB2094" s="87"/>
      <c r="AC2094" s="87"/>
      <c r="AD2094" s="87"/>
      <c r="AE2094" s="87"/>
      <c r="AF2094" s="87"/>
      <c r="AG2094" s="87"/>
      <c r="AH2094" s="87"/>
    </row>
    <row r="2095" spans="1:34" ht="15" customHeight="1" x14ac:dyDescent="0.3">
      <c r="A2095" s="87"/>
      <c r="B2095" s="87"/>
      <c r="C2095" s="87"/>
      <c r="D2095" s="87"/>
      <c r="E2095" s="87"/>
      <c r="F2095" s="87"/>
      <c r="G2095" s="87"/>
      <c r="H2095" s="87"/>
      <c r="I2095" s="87"/>
      <c r="J2095" s="87"/>
      <c r="K2095" s="87"/>
      <c r="L2095" s="87"/>
      <c r="M2095" s="87"/>
      <c r="N2095" s="87"/>
      <c r="O2095" s="87"/>
      <c r="P2095" s="87"/>
      <c r="Q2095" s="87"/>
      <c r="R2095" s="87"/>
      <c r="S2095" s="87"/>
      <c r="T2095" s="87"/>
      <c r="U2095" s="87"/>
      <c r="V2095" s="87"/>
      <c r="W2095" s="87"/>
      <c r="X2095" s="87"/>
      <c r="Y2095" s="87"/>
      <c r="Z2095" s="87"/>
      <c r="AA2095" s="87"/>
      <c r="AB2095" s="87"/>
      <c r="AC2095" s="87"/>
      <c r="AD2095" s="87"/>
      <c r="AE2095" s="87"/>
      <c r="AF2095" s="87"/>
      <c r="AG2095" s="87"/>
      <c r="AH2095" s="87"/>
    </row>
    <row r="2096" spans="1:34" ht="15" customHeight="1" x14ac:dyDescent="0.3">
      <c r="A2096" s="87"/>
      <c r="B2096" s="87"/>
      <c r="C2096" s="87"/>
      <c r="D2096" s="87"/>
      <c r="E2096" s="87"/>
      <c r="F2096" s="87"/>
      <c r="G2096" s="87"/>
      <c r="H2096" s="87"/>
      <c r="I2096" s="87"/>
      <c r="J2096" s="87"/>
      <c r="K2096" s="87"/>
      <c r="L2096" s="87"/>
      <c r="M2096" s="87"/>
      <c r="N2096" s="87"/>
      <c r="O2096" s="87"/>
      <c r="P2096" s="87"/>
      <c r="Q2096" s="87"/>
      <c r="R2096" s="87"/>
      <c r="S2096" s="87"/>
      <c r="T2096" s="87"/>
      <c r="U2096" s="87"/>
      <c r="V2096" s="87"/>
      <c r="W2096" s="87"/>
      <c r="X2096" s="87"/>
      <c r="Y2096" s="87"/>
      <c r="Z2096" s="87"/>
      <c r="AA2096" s="87"/>
      <c r="AB2096" s="87"/>
      <c r="AC2096" s="87"/>
      <c r="AD2096" s="87"/>
      <c r="AE2096" s="87"/>
      <c r="AF2096" s="87"/>
      <c r="AG2096" s="87"/>
      <c r="AH2096" s="87"/>
    </row>
    <row r="2097" spans="1:34" ht="15" customHeight="1" x14ac:dyDescent="0.3">
      <c r="A2097" s="87"/>
      <c r="B2097" s="87"/>
      <c r="C2097" s="87"/>
      <c r="D2097" s="87"/>
      <c r="E2097" s="87"/>
      <c r="F2097" s="87"/>
      <c r="G2097" s="87"/>
      <c r="H2097" s="87"/>
      <c r="I2097" s="87"/>
      <c r="J2097" s="87"/>
      <c r="K2097" s="87"/>
      <c r="L2097" s="87"/>
      <c r="M2097" s="87"/>
      <c r="N2097" s="87"/>
      <c r="O2097" s="87"/>
      <c r="P2097" s="87"/>
      <c r="Q2097" s="87"/>
      <c r="R2097" s="87"/>
      <c r="S2097" s="87"/>
      <c r="T2097" s="87"/>
      <c r="U2097" s="87"/>
      <c r="V2097" s="87"/>
      <c r="W2097" s="87"/>
      <c r="X2097" s="87"/>
      <c r="Y2097" s="87"/>
      <c r="Z2097" s="87"/>
      <c r="AA2097" s="87"/>
      <c r="AB2097" s="87"/>
      <c r="AC2097" s="87"/>
      <c r="AD2097" s="87"/>
      <c r="AE2097" s="87"/>
      <c r="AF2097" s="87"/>
      <c r="AG2097" s="87"/>
      <c r="AH2097" s="87"/>
    </row>
    <row r="2098" spans="1:34" ht="15" customHeight="1" x14ac:dyDescent="0.3">
      <c r="A2098" s="87"/>
      <c r="B2098" s="87"/>
      <c r="C2098" s="87"/>
      <c r="D2098" s="87"/>
      <c r="E2098" s="87"/>
      <c r="F2098" s="87"/>
      <c r="G2098" s="87"/>
      <c r="H2098" s="87"/>
      <c r="I2098" s="87"/>
      <c r="J2098" s="87"/>
      <c r="K2098" s="87"/>
      <c r="L2098" s="87"/>
      <c r="M2098" s="87"/>
      <c r="N2098" s="87"/>
      <c r="O2098" s="87"/>
      <c r="P2098" s="87"/>
      <c r="Q2098" s="87"/>
      <c r="R2098" s="87"/>
      <c r="S2098" s="87"/>
      <c r="T2098" s="87"/>
      <c r="U2098" s="87"/>
      <c r="V2098" s="87"/>
      <c r="W2098" s="87"/>
      <c r="X2098" s="87"/>
      <c r="Y2098" s="87"/>
      <c r="Z2098" s="87"/>
      <c r="AA2098" s="87"/>
      <c r="AB2098" s="87"/>
      <c r="AC2098" s="87"/>
      <c r="AD2098" s="87"/>
      <c r="AE2098" s="87"/>
      <c r="AF2098" s="87"/>
      <c r="AG2098" s="87"/>
      <c r="AH2098" s="87"/>
    </row>
    <row r="2099" spans="1:34" ht="15" customHeight="1" x14ac:dyDescent="0.3">
      <c r="A2099" s="87"/>
      <c r="B2099" s="87"/>
      <c r="C2099" s="87"/>
      <c r="D2099" s="87"/>
      <c r="E2099" s="87"/>
      <c r="F2099" s="87"/>
      <c r="G2099" s="87"/>
      <c r="H2099" s="87"/>
      <c r="I2099" s="87"/>
      <c r="J2099" s="87"/>
      <c r="K2099" s="87"/>
      <c r="L2099" s="87"/>
      <c r="M2099" s="87"/>
      <c r="N2099" s="87"/>
      <c r="O2099" s="87"/>
      <c r="P2099" s="87"/>
      <c r="Q2099" s="87"/>
      <c r="R2099" s="87"/>
      <c r="S2099" s="87"/>
      <c r="T2099" s="87"/>
      <c r="U2099" s="87"/>
      <c r="V2099" s="87"/>
      <c r="W2099" s="87"/>
      <c r="X2099" s="87"/>
      <c r="Y2099" s="87"/>
      <c r="Z2099" s="87"/>
      <c r="AA2099" s="87"/>
      <c r="AB2099" s="87"/>
      <c r="AC2099" s="87"/>
      <c r="AD2099" s="87"/>
      <c r="AE2099" s="87"/>
      <c r="AF2099" s="87"/>
      <c r="AG2099" s="87"/>
      <c r="AH2099" s="87"/>
    </row>
    <row r="2100" spans="1:34" ht="15" customHeight="1" x14ac:dyDescent="0.3">
      <c r="A2100" s="87"/>
      <c r="B2100" s="87"/>
      <c r="C2100" s="87"/>
      <c r="D2100" s="87"/>
      <c r="E2100" s="87"/>
      <c r="F2100" s="87"/>
      <c r="G2100" s="87"/>
      <c r="H2100" s="87"/>
      <c r="I2100" s="87"/>
      <c r="J2100" s="87"/>
      <c r="K2100" s="87"/>
      <c r="L2100" s="87"/>
      <c r="M2100" s="87"/>
      <c r="N2100" s="87"/>
      <c r="O2100" s="87"/>
      <c r="P2100" s="87"/>
      <c r="Q2100" s="87"/>
      <c r="R2100" s="87"/>
      <c r="S2100" s="87"/>
      <c r="T2100" s="87"/>
      <c r="U2100" s="87"/>
      <c r="V2100" s="87"/>
      <c r="W2100" s="87"/>
      <c r="X2100" s="87"/>
      <c r="Y2100" s="87"/>
      <c r="Z2100" s="87"/>
      <c r="AA2100" s="87"/>
      <c r="AB2100" s="87"/>
      <c r="AC2100" s="87"/>
      <c r="AD2100" s="87"/>
      <c r="AE2100" s="87"/>
      <c r="AF2100" s="87"/>
      <c r="AG2100" s="87"/>
      <c r="AH2100" s="87"/>
    </row>
    <row r="2101" spans="1:34" ht="15" customHeight="1" x14ac:dyDescent="0.3">
      <c r="A2101" s="87"/>
      <c r="B2101" s="87"/>
      <c r="C2101" s="87"/>
      <c r="D2101" s="87"/>
      <c r="E2101" s="87"/>
      <c r="F2101" s="87"/>
      <c r="G2101" s="87"/>
      <c r="H2101" s="87"/>
      <c r="I2101" s="87"/>
      <c r="J2101" s="87"/>
      <c r="K2101" s="87"/>
      <c r="L2101" s="87"/>
      <c r="M2101" s="87"/>
      <c r="N2101" s="87"/>
      <c r="O2101" s="87"/>
      <c r="P2101" s="87"/>
      <c r="Q2101" s="87"/>
      <c r="R2101" s="87"/>
      <c r="S2101" s="87"/>
      <c r="T2101" s="87"/>
      <c r="U2101" s="87"/>
      <c r="V2101" s="87"/>
      <c r="W2101" s="87"/>
      <c r="X2101" s="87"/>
      <c r="Y2101" s="87"/>
      <c r="Z2101" s="87"/>
      <c r="AA2101" s="87"/>
      <c r="AB2101" s="87"/>
      <c r="AC2101" s="87"/>
      <c r="AD2101" s="87"/>
      <c r="AE2101" s="87"/>
      <c r="AF2101" s="87"/>
      <c r="AG2101" s="87"/>
      <c r="AH2101" s="87"/>
    </row>
    <row r="2102" spans="1:34" ht="15" customHeight="1" x14ac:dyDescent="0.3">
      <c r="A2102" s="87"/>
      <c r="B2102" s="87"/>
      <c r="C2102" s="87"/>
      <c r="D2102" s="87"/>
      <c r="E2102" s="87"/>
      <c r="F2102" s="87"/>
      <c r="G2102" s="87"/>
      <c r="H2102" s="87"/>
      <c r="I2102" s="87"/>
      <c r="J2102" s="87"/>
      <c r="K2102" s="87"/>
      <c r="L2102" s="87"/>
      <c r="M2102" s="87"/>
      <c r="N2102" s="87"/>
      <c r="O2102" s="87"/>
      <c r="P2102" s="87"/>
      <c r="Q2102" s="87"/>
      <c r="R2102" s="87"/>
      <c r="S2102" s="87"/>
      <c r="T2102" s="87"/>
      <c r="U2102" s="87"/>
      <c r="V2102" s="87"/>
      <c r="W2102" s="87"/>
      <c r="X2102" s="87"/>
      <c r="Y2102" s="87"/>
      <c r="Z2102" s="87"/>
      <c r="AA2102" s="87"/>
      <c r="AB2102" s="87"/>
      <c r="AC2102" s="87"/>
      <c r="AD2102" s="87"/>
      <c r="AE2102" s="87"/>
      <c r="AF2102" s="87"/>
      <c r="AG2102" s="87"/>
      <c r="AH2102" s="87"/>
    </row>
    <row r="2103" spans="1:34" ht="15" customHeight="1" x14ac:dyDescent="0.3">
      <c r="A2103" s="87"/>
      <c r="B2103" s="87"/>
      <c r="C2103" s="87"/>
      <c r="D2103" s="87"/>
      <c r="E2103" s="87"/>
      <c r="F2103" s="87"/>
      <c r="G2103" s="87"/>
      <c r="H2103" s="87"/>
      <c r="I2103" s="87"/>
      <c r="J2103" s="87"/>
      <c r="K2103" s="87"/>
      <c r="L2103" s="87"/>
      <c r="M2103" s="87"/>
      <c r="N2103" s="87"/>
      <c r="O2103" s="87"/>
      <c r="P2103" s="87"/>
      <c r="Q2103" s="87"/>
      <c r="R2103" s="87"/>
      <c r="S2103" s="87"/>
      <c r="T2103" s="87"/>
      <c r="U2103" s="87"/>
      <c r="V2103" s="87"/>
      <c r="W2103" s="87"/>
      <c r="X2103" s="87"/>
      <c r="Y2103" s="87"/>
      <c r="Z2103" s="87"/>
      <c r="AA2103" s="87"/>
      <c r="AB2103" s="87"/>
      <c r="AC2103" s="87"/>
      <c r="AD2103" s="87"/>
      <c r="AE2103" s="87"/>
      <c r="AF2103" s="87"/>
      <c r="AG2103" s="87"/>
      <c r="AH2103" s="87"/>
    </row>
    <row r="2104" spans="1:34" ht="15" customHeight="1" x14ac:dyDescent="0.3">
      <c r="A2104" s="87"/>
      <c r="B2104" s="87"/>
      <c r="C2104" s="87"/>
      <c r="D2104" s="87"/>
      <c r="E2104" s="87"/>
      <c r="F2104" s="87"/>
      <c r="G2104" s="87"/>
      <c r="H2104" s="87"/>
      <c r="I2104" s="87"/>
      <c r="J2104" s="87"/>
      <c r="K2104" s="87"/>
      <c r="L2104" s="87"/>
      <c r="M2104" s="87"/>
      <c r="N2104" s="87"/>
      <c r="O2104" s="87"/>
      <c r="P2104" s="87"/>
      <c r="Q2104" s="87"/>
      <c r="R2104" s="87"/>
      <c r="S2104" s="87"/>
      <c r="T2104" s="87"/>
      <c r="U2104" s="87"/>
      <c r="V2104" s="87"/>
      <c r="W2104" s="87"/>
      <c r="X2104" s="87"/>
      <c r="Y2104" s="87"/>
      <c r="Z2104" s="87"/>
      <c r="AA2104" s="87"/>
      <c r="AB2104" s="87"/>
      <c r="AC2104" s="87"/>
      <c r="AD2104" s="87"/>
      <c r="AE2104" s="87"/>
      <c r="AF2104" s="87"/>
      <c r="AG2104" s="87"/>
      <c r="AH2104" s="87"/>
    </row>
    <row r="2105" spans="1:34" ht="15" customHeight="1" x14ac:dyDescent="0.3">
      <c r="A2105" s="87"/>
      <c r="B2105" s="87"/>
      <c r="C2105" s="87"/>
      <c r="D2105" s="87"/>
      <c r="E2105" s="87"/>
      <c r="F2105" s="87"/>
      <c r="G2105" s="87"/>
      <c r="H2105" s="87"/>
      <c r="I2105" s="87"/>
      <c r="J2105" s="87"/>
      <c r="K2105" s="87"/>
      <c r="L2105" s="87"/>
      <c r="M2105" s="87"/>
      <c r="N2105" s="87"/>
      <c r="O2105" s="87"/>
      <c r="P2105" s="87"/>
      <c r="Q2105" s="87"/>
      <c r="R2105" s="87"/>
      <c r="S2105" s="87"/>
      <c r="T2105" s="87"/>
      <c r="U2105" s="87"/>
      <c r="V2105" s="87"/>
      <c r="W2105" s="87"/>
      <c r="X2105" s="87"/>
      <c r="Y2105" s="87"/>
      <c r="Z2105" s="87"/>
      <c r="AA2105" s="87"/>
      <c r="AB2105" s="87"/>
      <c r="AC2105" s="87"/>
      <c r="AD2105" s="87"/>
      <c r="AE2105" s="87"/>
      <c r="AF2105" s="87"/>
      <c r="AG2105" s="87"/>
      <c r="AH2105" s="87"/>
    </row>
    <row r="2106" spans="1:34" ht="15" customHeight="1" x14ac:dyDescent="0.3">
      <c r="A2106" s="87"/>
      <c r="B2106" s="87"/>
      <c r="C2106" s="87"/>
      <c r="D2106" s="87"/>
      <c r="E2106" s="87"/>
      <c r="F2106" s="87"/>
      <c r="G2106" s="87"/>
      <c r="H2106" s="87"/>
      <c r="I2106" s="87"/>
      <c r="J2106" s="87"/>
      <c r="K2106" s="87"/>
      <c r="L2106" s="87"/>
      <c r="M2106" s="87"/>
      <c r="N2106" s="87"/>
      <c r="O2106" s="87"/>
      <c r="P2106" s="87"/>
      <c r="Q2106" s="87"/>
      <c r="R2106" s="87"/>
      <c r="S2106" s="87"/>
      <c r="T2106" s="87"/>
      <c r="U2106" s="87"/>
      <c r="V2106" s="87"/>
      <c r="W2106" s="87"/>
      <c r="X2106" s="87"/>
      <c r="Y2106" s="87"/>
      <c r="Z2106" s="87"/>
      <c r="AA2106" s="87"/>
      <c r="AB2106" s="87"/>
      <c r="AC2106" s="87"/>
      <c r="AD2106" s="87"/>
      <c r="AE2106" s="87"/>
      <c r="AF2106" s="87"/>
      <c r="AG2106" s="87"/>
      <c r="AH2106" s="87"/>
    </row>
    <row r="2107" spans="1:34" ht="15" customHeight="1" x14ac:dyDescent="0.3">
      <c r="A2107" s="87"/>
      <c r="B2107" s="87"/>
      <c r="C2107" s="87"/>
      <c r="D2107" s="87"/>
      <c r="E2107" s="87"/>
      <c r="F2107" s="87"/>
      <c r="G2107" s="87"/>
      <c r="H2107" s="87"/>
      <c r="I2107" s="87"/>
      <c r="J2107" s="87"/>
      <c r="K2107" s="87"/>
      <c r="L2107" s="87"/>
      <c r="M2107" s="87"/>
      <c r="N2107" s="87"/>
      <c r="O2107" s="87"/>
      <c r="P2107" s="87"/>
      <c r="Q2107" s="87"/>
      <c r="R2107" s="87"/>
      <c r="S2107" s="87"/>
      <c r="T2107" s="87"/>
      <c r="U2107" s="87"/>
      <c r="V2107" s="87"/>
      <c r="W2107" s="87"/>
      <c r="X2107" s="87"/>
      <c r="Y2107" s="87"/>
      <c r="Z2107" s="87"/>
      <c r="AA2107" s="87"/>
      <c r="AB2107" s="87"/>
      <c r="AC2107" s="87"/>
      <c r="AD2107" s="87"/>
      <c r="AE2107" s="87"/>
      <c r="AF2107" s="87"/>
      <c r="AG2107" s="87"/>
      <c r="AH2107" s="87"/>
    </row>
    <row r="2108" spans="1:34" ht="15" customHeight="1" x14ac:dyDescent="0.3">
      <c r="A2108" s="87"/>
      <c r="B2108" s="87"/>
      <c r="C2108" s="87"/>
      <c r="D2108" s="87"/>
      <c r="E2108" s="87"/>
      <c r="F2108" s="87"/>
      <c r="G2108" s="87"/>
      <c r="H2108" s="87"/>
      <c r="I2108" s="87"/>
      <c r="J2108" s="87"/>
      <c r="K2108" s="87"/>
      <c r="L2108" s="87"/>
      <c r="M2108" s="87"/>
      <c r="N2108" s="87"/>
      <c r="O2108" s="87"/>
      <c r="P2108" s="87"/>
      <c r="Q2108" s="87"/>
      <c r="R2108" s="87"/>
      <c r="S2108" s="87"/>
      <c r="T2108" s="87"/>
      <c r="U2108" s="87"/>
      <c r="V2108" s="87"/>
      <c r="W2108" s="87"/>
      <c r="X2108" s="87"/>
      <c r="Y2108" s="87"/>
      <c r="Z2108" s="87"/>
      <c r="AA2108" s="87"/>
      <c r="AB2108" s="87"/>
      <c r="AC2108" s="87"/>
      <c r="AD2108" s="87"/>
      <c r="AE2108" s="87"/>
      <c r="AF2108" s="87"/>
      <c r="AG2108" s="87"/>
      <c r="AH2108" s="87"/>
    </row>
    <row r="2109" spans="1:34" ht="15" customHeight="1" x14ac:dyDescent="0.3">
      <c r="A2109" s="87"/>
      <c r="B2109" s="87"/>
      <c r="C2109" s="87"/>
      <c r="D2109" s="87"/>
      <c r="E2109" s="87"/>
      <c r="F2109" s="87"/>
      <c r="G2109" s="87"/>
      <c r="H2109" s="87"/>
      <c r="I2109" s="87"/>
      <c r="J2109" s="87"/>
      <c r="K2109" s="87"/>
      <c r="L2109" s="87"/>
      <c r="M2109" s="87"/>
      <c r="N2109" s="87"/>
      <c r="O2109" s="87"/>
      <c r="P2109" s="87"/>
      <c r="Q2109" s="87"/>
      <c r="R2109" s="87"/>
      <c r="S2109" s="87"/>
      <c r="T2109" s="87"/>
      <c r="U2109" s="87"/>
      <c r="V2109" s="87"/>
      <c r="W2109" s="87"/>
      <c r="X2109" s="87"/>
      <c r="Y2109" s="87"/>
      <c r="Z2109" s="87"/>
      <c r="AA2109" s="87"/>
      <c r="AB2109" s="87"/>
      <c r="AC2109" s="87"/>
      <c r="AD2109" s="87"/>
      <c r="AE2109" s="87"/>
      <c r="AF2109" s="87"/>
      <c r="AG2109" s="87"/>
      <c r="AH2109" s="87"/>
    </row>
    <row r="2110" spans="1:34" ht="15" customHeight="1" x14ac:dyDescent="0.3">
      <c r="A2110" s="87"/>
      <c r="B2110" s="87"/>
      <c r="C2110" s="87"/>
      <c r="D2110" s="87"/>
      <c r="E2110" s="87"/>
      <c r="F2110" s="87"/>
      <c r="G2110" s="87"/>
      <c r="H2110" s="87"/>
      <c r="I2110" s="87"/>
      <c r="J2110" s="87"/>
      <c r="K2110" s="87"/>
      <c r="L2110" s="87"/>
      <c r="M2110" s="87"/>
      <c r="N2110" s="87"/>
      <c r="O2110" s="87"/>
      <c r="P2110" s="87"/>
      <c r="Q2110" s="87"/>
      <c r="R2110" s="87"/>
      <c r="S2110" s="87"/>
      <c r="T2110" s="87"/>
      <c r="U2110" s="87"/>
      <c r="V2110" s="87"/>
      <c r="W2110" s="87"/>
      <c r="X2110" s="87"/>
      <c r="Y2110" s="87"/>
      <c r="Z2110" s="87"/>
      <c r="AA2110" s="87"/>
      <c r="AB2110" s="87"/>
      <c r="AC2110" s="87"/>
      <c r="AD2110" s="87"/>
      <c r="AE2110" s="87"/>
      <c r="AF2110" s="87"/>
      <c r="AG2110" s="87"/>
      <c r="AH2110" s="87"/>
    </row>
    <row r="2111" spans="1:34" ht="15" customHeight="1" x14ac:dyDescent="0.3">
      <c r="A2111" s="87"/>
      <c r="B2111" s="87"/>
      <c r="C2111" s="87"/>
      <c r="D2111" s="87"/>
      <c r="E2111" s="87"/>
      <c r="F2111" s="87"/>
      <c r="G2111" s="87"/>
      <c r="H2111" s="87"/>
      <c r="I2111" s="87"/>
      <c r="J2111" s="87"/>
      <c r="K2111" s="87"/>
      <c r="L2111" s="87"/>
      <c r="M2111" s="87"/>
      <c r="N2111" s="87"/>
      <c r="O2111" s="87"/>
      <c r="P2111" s="87"/>
      <c r="Q2111" s="87"/>
      <c r="R2111" s="87"/>
      <c r="S2111" s="87"/>
      <c r="T2111" s="87"/>
      <c r="U2111" s="87"/>
      <c r="V2111" s="87"/>
      <c r="W2111" s="87"/>
      <c r="X2111" s="87"/>
      <c r="Y2111" s="87"/>
      <c r="Z2111" s="87"/>
      <c r="AA2111" s="87"/>
      <c r="AB2111" s="87"/>
      <c r="AC2111" s="87"/>
      <c r="AD2111" s="87"/>
      <c r="AE2111" s="87"/>
      <c r="AF2111" s="87"/>
      <c r="AG2111" s="87"/>
      <c r="AH2111" s="87"/>
    </row>
    <row r="2112" spans="1:34" ht="15" customHeight="1" x14ac:dyDescent="0.3">
      <c r="A2112" s="87"/>
      <c r="B2112" s="87"/>
      <c r="C2112" s="87"/>
      <c r="D2112" s="87"/>
      <c r="E2112" s="87"/>
      <c r="F2112" s="87"/>
      <c r="G2112" s="87"/>
      <c r="H2112" s="87"/>
      <c r="I2112" s="87"/>
      <c r="J2112" s="87"/>
      <c r="K2112" s="87"/>
      <c r="L2112" s="87"/>
      <c r="M2112" s="87"/>
      <c r="N2112" s="87"/>
      <c r="O2112" s="87"/>
      <c r="P2112" s="87"/>
      <c r="Q2112" s="87"/>
      <c r="R2112" s="87"/>
      <c r="S2112" s="87"/>
      <c r="T2112" s="87"/>
      <c r="U2112" s="87"/>
      <c r="V2112" s="87"/>
      <c r="W2112" s="87"/>
      <c r="X2112" s="87"/>
      <c r="Y2112" s="87"/>
      <c r="Z2112" s="87"/>
      <c r="AA2112" s="87"/>
      <c r="AB2112" s="87"/>
      <c r="AC2112" s="87"/>
      <c r="AD2112" s="87"/>
      <c r="AE2112" s="87"/>
      <c r="AF2112" s="87"/>
      <c r="AG2112" s="87"/>
      <c r="AH2112" s="87"/>
    </row>
    <row r="2113" spans="1:34" ht="15" customHeight="1" x14ac:dyDescent="0.3">
      <c r="A2113" s="87"/>
      <c r="B2113" s="87"/>
      <c r="C2113" s="87"/>
      <c r="D2113" s="87"/>
      <c r="E2113" s="87"/>
      <c r="F2113" s="87"/>
      <c r="G2113" s="87"/>
      <c r="H2113" s="87"/>
      <c r="I2113" s="87"/>
      <c r="J2113" s="87"/>
      <c r="K2113" s="87"/>
      <c r="L2113" s="87"/>
      <c r="M2113" s="87"/>
      <c r="N2113" s="87"/>
      <c r="O2113" s="87"/>
      <c r="P2113" s="87"/>
      <c r="Q2113" s="87"/>
      <c r="R2113" s="87"/>
      <c r="S2113" s="87"/>
      <c r="T2113" s="87"/>
      <c r="U2113" s="87"/>
      <c r="V2113" s="87"/>
      <c r="W2113" s="87"/>
      <c r="X2113" s="87"/>
      <c r="Y2113" s="87"/>
      <c r="Z2113" s="87"/>
      <c r="AA2113" s="87"/>
      <c r="AB2113" s="87"/>
      <c r="AC2113" s="87"/>
      <c r="AD2113" s="87"/>
      <c r="AE2113" s="87"/>
      <c r="AF2113" s="87"/>
      <c r="AG2113" s="87"/>
      <c r="AH2113" s="87"/>
    </row>
    <row r="2114" spans="1:34" ht="15" customHeight="1" x14ac:dyDescent="0.3">
      <c r="A2114" s="87"/>
      <c r="B2114" s="87"/>
      <c r="C2114" s="87"/>
      <c r="D2114" s="87"/>
      <c r="E2114" s="87"/>
      <c r="F2114" s="87"/>
      <c r="G2114" s="87"/>
      <c r="H2114" s="87"/>
      <c r="I2114" s="87"/>
      <c r="J2114" s="87"/>
      <c r="K2114" s="87"/>
      <c r="L2114" s="87"/>
      <c r="M2114" s="87"/>
      <c r="N2114" s="87"/>
      <c r="O2114" s="87"/>
      <c r="P2114" s="87"/>
      <c r="Q2114" s="87"/>
      <c r="R2114" s="87"/>
      <c r="S2114" s="87"/>
      <c r="T2114" s="87"/>
      <c r="U2114" s="87"/>
      <c r="V2114" s="87"/>
      <c r="W2114" s="87"/>
      <c r="X2114" s="87"/>
      <c r="Y2114" s="87"/>
      <c r="Z2114" s="87"/>
      <c r="AA2114" s="87"/>
      <c r="AB2114" s="87"/>
      <c r="AC2114" s="87"/>
      <c r="AD2114" s="87"/>
      <c r="AE2114" s="87"/>
      <c r="AF2114" s="87"/>
      <c r="AG2114" s="87"/>
      <c r="AH2114" s="87"/>
    </row>
    <row r="2115" spans="1:34" ht="15" customHeight="1" x14ac:dyDescent="0.3">
      <c r="A2115" s="87"/>
      <c r="B2115" s="87"/>
      <c r="C2115" s="87"/>
      <c r="D2115" s="87"/>
      <c r="E2115" s="87"/>
      <c r="F2115" s="87"/>
      <c r="G2115" s="87"/>
      <c r="H2115" s="87"/>
      <c r="I2115" s="87"/>
      <c r="J2115" s="87"/>
      <c r="K2115" s="87"/>
      <c r="L2115" s="87"/>
      <c r="M2115" s="87"/>
      <c r="N2115" s="87"/>
      <c r="O2115" s="87"/>
      <c r="P2115" s="87"/>
      <c r="Q2115" s="87"/>
      <c r="R2115" s="87"/>
      <c r="S2115" s="87"/>
      <c r="T2115" s="87"/>
      <c r="U2115" s="87"/>
      <c r="V2115" s="87"/>
      <c r="W2115" s="87"/>
      <c r="X2115" s="87"/>
      <c r="Y2115" s="87"/>
      <c r="Z2115" s="87"/>
      <c r="AA2115" s="87"/>
      <c r="AB2115" s="87"/>
      <c r="AC2115" s="87"/>
      <c r="AD2115" s="87"/>
      <c r="AE2115" s="87"/>
      <c r="AF2115" s="87"/>
      <c r="AG2115" s="87"/>
      <c r="AH2115" s="87"/>
    </row>
    <row r="2116" spans="1:34" ht="15" customHeight="1" x14ac:dyDescent="0.3">
      <c r="A2116" s="87"/>
      <c r="B2116" s="87"/>
      <c r="C2116" s="87"/>
      <c r="D2116" s="87"/>
      <c r="E2116" s="87"/>
      <c r="F2116" s="87"/>
      <c r="G2116" s="87"/>
      <c r="H2116" s="87"/>
      <c r="I2116" s="87"/>
      <c r="J2116" s="87"/>
      <c r="K2116" s="87"/>
      <c r="L2116" s="87"/>
      <c r="M2116" s="87"/>
      <c r="N2116" s="87"/>
      <c r="O2116" s="87"/>
      <c r="P2116" s="87"/>
      <c r="Q2116" s="87"/>
      <c r="R2116" s="87"/>
      <c r="S2116" s="87"/>
      <c r="T2116" s="87"/>
      <c r="U2116" s="87"/>
      <c r="V2116" s="87"/>
      <c r="W2116" s="87"/>
      <c r="X2116" s="87"/>
      <c r="Y2116" s="87"/>
      <c r="Z2116" s="87"/>
      <c r="AA2116" s="87"/>
      <c r="AB2116" s="87"/>
      <c r="AC2116" s="87"/>
      <c r="AD2116" s="87"/>
      <c r="AE2116" s="87"/>
      <c r="AF2116" s="87"/>
      <c r="AG2116" s="87"/>
      <c r="AH2116" s="87"/>
    </row>
    <row r="2117" spans="1:34" ht="15" customHeight="1" x14ac:dyDescent="0.3">
      <c r="A2117" s="87"/>
      <c r="B2117" s="87"/>
      <c r="C2117" s="87"/>
      <c r="D2117" s="87"/>
      <c r="E2117" s="87"/>
      <c r="F2117" s="87"/>
      <c r="G2117" s="87"/>
      <c r="H2117" s="87"/>
      <c r="I2117" s="87"/>
      <c r="J2117" s="87"/>
      <c r="K2117" s="87"/>
      <c r="L2117" s="87"/>
      <c r="M2117" s="87"/>
      <c r="N2117" s="87"/>
      <c r="O2117" s="87"/>
      <c r="P2117" s="87"/>
      <c r="Q2117" s="87"/>
      <c r="R2117" s="87"/>
      <c r="S2117" s="87"/>
      <c r="T2117" s="87"/>
      <c r="U2117" s="87"/>
      <c r="V2117" s="87"/>
      <c r="W2117" s="87"/>
      <c r="X2117" s="87"/>
      <c r="Y2117" s="87"/>
      <c r="Z2117" s="87"/>
      <c r="AA2117" s="87"/>
      <c r="AB2117" s="87"/>
      <c r="AC2117" s="87"/>
      <c r="AD2117" s="87"/>
      <c r="AE2117" s="87"/>
      <c r="AF2117" s="87"/>
      <c r="AG2117" s="87"/>
      <c r="AH2117" s="87"/>
    </row>
    <row r="2118" spans="1:34" ht="15" customHeight="1" x14ac:dyDescent="0.3">
      <c r="A2118" s="87"/>
      <c r="B2118" s="87"/>
      <c r="C2118" s="87"/>
      <c r="D2118" s="87"/>
      <c r="E2118" s="87"/>
      <c r="F2118" s="87"/>
      <c r="G2118" s="87"/>
      <c r="H2118" s="87"/>
      <c r="I2118" s="87"/>
      <c r="J2118" s="87"/>
      <c r="K2118" s="87"/>
      <c r="L2118" s="87"/>
      <c r="M2118" s="87"/>
      <c r="N2118" s="87"/>
      <c r="O2118" s="87"/>
      <c r="P2118" s="87"/>
      <c r="Q2118" s="87"/>
      <c r="R2118" s="87"/>
      <c r="S2118" s="87"/>
      <c r="T2118" s="87"/>
      <c r="U2118" s="87"/>
      <c r="V2118" s="87"/>
      <c r="W2118" s="87"/>
      <c r="X2118" s="87"/>
      <c r="Y2118" s="87"/>
      <c r="Z2118" s="87"/>
      <c r="AA2118" s="87"/>
      <c r="AB2118" s="87"/>
      <c r="AC2118" s="87"/>
      <c r="AD2118" s="87"/>
      <c r="AE2118" s="87"/>
      <c r="AF2118" s="87"/>
      <c r="AG2118" s="87"/>
      <c r="AH2118" s="87"/>
    </row>
    <row r="2119" spans="1:34" ht="15" customHeight="1" x14ac:dyDescent="0.3">
      <c r="A2119" s="87"/>
      <c r="B2119" s="87"/>
      <c r="C2119" s="87"/>
      <c r="D2119" s="87"/>
      <c r="E2119" s="87"/>
      <c r="F2119" s="87"/>
      <c r="G2119" s="87"/>
      <c r="H2119" s="87"/>
      <c r="I2119" s="87"/>
      <c r="J2119" s="87"/>
      <c r="K2119" s="87"/>
      <c r="L2119" s="87"/>
      <c r="M2119" s="87"/>
      <c r="N2119" s="87"/>
      <c r="O2119" s="87"/>
      <c r="P2119" s="87"/>
      <c r="Q2119" s="87"/>
      <c r="R2119" s="87"/>
      <c r="S2119" s="87"/>
      <c r="T2119" s="87"/>
      <c r="U2119" s="87"/>
      <c r="V2119" s="87"/>
      <c r="W2119" s="87"/>
      <c r="X2119" s="87"/>
      <c r="Y2119" s="87"/>
      <c r="Z2119" s="87"/>
      <c r="AA2119" s="87"/>
      <c r="AB2119" s="87"/>
      <c r="AC2119" s="87"/>
      <c r="AD2119" s="87"/>
      <c r="AE2119" s="87"/>
      <c r="AF2119" s="87"/>
      <c r="AG2119" s="87"/>
      <c r="AH2119" s="87"/>
    </row>
    <row r="2120" spans="1:34" ht="15" customHeight="1" x14ac:dyDescent="0.3">
      <c r="A2120" s="87"/>
      <c r="B2120" s="87"/>
      <c r="C2120" s="87"/>
      <c r="D2120" s="87"/>
      <c r="E2120" s="87"/>
      <c r="F2120" s="87"/>
      <c r="G2120" s="87"/>
      <c r="H2120" s="87"/>
      <c r="I2120" s="87"/>
      <c r="J2120" s="87"/>
      <c r="K2120" s="87"/>
      <c r="L2120" s="87"/>
      <c r="M2120" s="87"/>
      <c r="N2120" s="87"/>
      <c r="O2120" s="87"/>
      <c r="P2120" s="87"/>
      <c r="Q2120" s="87"/>
      <c r="R2120" s="87"/>
      <c r="S2120" s="87"/>
      <c r="T2120" s="87"/>
      <c r="U2120" s="87"/>
      <c r="V2120" s="87"/>
      <c r="W2120" s="87"/>
      <c r="X2120" s="87"/>
      <c r="Y2120" s="87"/>
      <c r="Z2120" s="87"/>
      <c r="AA2120" s="87"/>
      <c r="AB2120" s="87"/>
      <c r="AC2120" s="87"/>
      <c r="AD2120" s="87"/>
      <c r="AE2120" s="87"/>
      <c r="AF2120" s="87"/>
      <c r="AG2120" s="87"/>
      <c r="AH2120" s="87"/>
    </row>
    <row r="2121" spans="1:34" ht="15" customHeight="1" x14ac:dyDescent="0.3">
      <c r="A2121" s="87"/>
      <c r="B2121" s="87"/>
      <c r="C2121" s="87"/>
      <c r="D2121" s="87"/>
      <c r="E2121" s="87"/>
      <c r="F2121" s="87"/>
      <c r="G2121" s="87"/>
      <c r="H2121" s="87"/>
      <c r="I2121" s="87"/>
      <c r="J2121" s="87"/>
      <c r="K2121" s="87"/>
      <c r="L2121" s="87"/>
      <c r="M2121" s="87"/>
      <c r="N2121" s="87"/>
      <c r="O2121" s="87"/>
      <c r="P2121" s="87"/>
      <c r="Q2121" s="87"/>
      <c r="R2121" s="87"/>
      <c r="S2121" s="87"/>
      <c r="T2121" s="87"/>
      <c r="U2121" s="87"/>
      <c r="V2121" s="87"/>
      <c r="W2121" s="87"/>
      <c r="X2121" s="87"/>
      <c r="Y2121" s="87"/>
      <c r="Z2121" s="87"/>
      <c r="AA2121" s="87"/>
      <c r="AB2121" s="87"/>
      <c r="AC2121" s="87"/>
      <c r="AD2121" s="87"/>
      <c r="AE2121" s="87"/>
      <c r="AF2121" s="87"/>
      <c r="AG2121" s="87"/>
      <c r="AH2121" s="87"/>
    </row>
    <row r="2122" spans="1:34" ht="15" customHeight="1" x14ac:dyDescent="0.3">
      <c r="A2122" s="87"/>
      <c r="B2122" s="87"/>
      <c r="C2122" s="87"/>
      <c r="D2122" s="87"/>
      <c r="E2122" s="87"/>
      <c r="F2122" s="87"/>
      <c r="G2122" s="87"/>
      <c r="H2122" s="87"/>
      <c r="I2122" s="87"/>
      <c r="J2122" s="87"/>
      <c r="K2122" s="87"/>
      <c r="L2122" s="87"/>
      <c r="M2122" s="87"/>
      <c r="N2122" s="87"/>
      <c r="O2122" s="87"/>
      <c r="P2122" s="87"/>
      <c r="Q2122" s="87"/>
      <c r="R2122" s="87"/>
      <c r="S2122" s="87"/>
      <c r="T2122" s="87"/>
      <c r="U2122" s="87"/>
      <c r="V2122" s="87"/>
      <c r="W2122" s="87"/>
      <c r="X2122" s="87"/>
      <c r="Y2122" s="87"/>
      <c r="Z2122" s="87"/>
      <c r="AA2122" s="87"/>
      <c r="AB2122" s="87"/>
      <c r="AC2122" s="87"/>
      <c r="AD2122" s="87"/>
      <c r="AE2122" s="87"/>
      <c r="AF2122" s="87"/>
      <c r="AG2122" s="87"/>
      <c r="AH2122" s="87"/>
    </row>
    <row r="2123" spans="1:34" ht="15" customHeight="1" x14ac:dyDescent="0.3">
      <c r="A2123" s="87"/>
      <c r="B2123" s="87"/>
      <c r="C2123" s="87"/>
      <c r="D2123" s="87"/>
      <c r="E2123" s="87"/>
      <c r="F2123" s="87"/>
      <c r="G2123" s="87"/>
      <c r="H2123" s="87"/>
      <c r="I2123" s="87"/>
      <c r="J2123" s="87"/>
      <c r="K2123" s="87"/>
      <c r="L2123" s="87"/>
      <c r="M2123" s="87"/>
      <c r="N2123" s="87"/>
      <c r="O2123" s="87"/>
      <c r="P2123" s="87"/>
      <c r="Q2123" s="87"/>
      <c r="R2123" s="87"/>
      <c r="S2123" s="87"/>
      <c r="T2123" s="87"/>
      <c r="U2123" s="87"/>
      <c r="V2123" s="87"/>
      <c r="W2123" s="87"/>
      <c r="X2123" s="87"/>
      <c r="Y2123" s="87"/>
      <c r="Z2123" s="87"/>
      <c r="AA2123" s="87"/>
      <c r="AB2123" s="87"/>
      <c r="AC2123" s="87"/>
      <c r="AD2123" s="87"/>
      <c r="AE2123" s="87"/>
      <c r="AF2123" s="87"/>
      <c r="AG2123" s="87"/>
      <c r="AH2123" s="87"/>
    </row>
    <row r="2124" spans="1:34" ht="15" customHeight="1" x14ac:dyDescent="0.3">
      <c r="A2124" s="87"/>
      <c r="B2124" s="87"/>
      <c r="C2124" s="87"/>
      <c r="D2124" s="87"/>
      <c r="E2124" s="87"/>
      <c r="F2124" s="87"/>
      <c r="G2124" s="87"/>
      <c r="H2124" s="87"/>
      <c r="I2124" s="87"/>
      <c r="J2124" s="87"/>
      <c r="K2124" s="87"/>
      <c r="L2124" s="87"/>
      <c r="M2124" s="87"/>
      <c r="N2124" s="87"/>
      <c r="O2124" s="87"/>
      <c r="P2124" s="87"/>
      <c r="Q2124" s="87"/>
      <c r="R2124" s="87"/>
      <c r="S2124" s="87"/>
      <c r="T2124" s="87"/>
      <c r="U2124" s="87"/>
      <c r="V2124" s="87"/>
      <c r="W2124" s="87"/>
      <c r="X2124" s="87"/>
      <c r="Y2124" s="87"/>
      <c r="Z2124" s="87"/>
      <c r="AA2124" s="87"/>
      <c r="AB2124" s="87"/>
      <c r="AC2124" s="87"/>
      <c r="AD2124" s="87"/>
      <c r="AE2124" s="87"/>
      <c r="AF2124" s="87"/>
      <c r="AG2124" s="87"/>
      <c r="AH2124" s="87"/>
    </row>
    <row r="2125" spans="1:34" ht="15" customHeight="1" x14ac:dyDescent="0.3">
      <c r="A2125" s="87"/>
      <c r="B2125" s="87"/>
      <c r="C2125" s="87"/>
      <c r="D2125" s="87"/>
      <c r="E2125" s="87"/>
      <c r="F2125" s="87"/>
      <c r="G2125" s="87"/>
      <c r="H2125" s="87"/>
      <c r="I2125" s="87"/>
      <c r="J2125" s="87"/>
      <c r="K2125" s="87"/>
      <c r="L2125" s="87"/>
      <c r="M2125" s="87"/>
      <c r="N2125" s="87"/>
      <c r="O2125" s="87"/>
      <c r="P2125" s="87"/>
      <c r="Q2125" s="87"/>
      <c r="R2125" s="87"/>
      <c r="S2125" s="87"/>
      <c r="T2125" s="87"/>
      <c r="U2125" s="87"/>
      <c r="V2125" s="87"/>
      <c r="W2125" s="87"/>
      <c r="X2125" s="87"/>
      <c r="Y2125" s="87"/>
      <c r="Z2125" s="87"/>
      <c r="AA2125" s="87"/>
      <c r="AB2125" s="87"/>
      <c r="AC2125" s="87"/>
      <c r="AD2125" s="87"/>
      <c r="AE2125" s="87"/>
      <c r="AF2125" s="87"/>
      <c r="AG2125" s="87"/>
      <c r="AH2125" s="87"/>
    </row>
    <row r="2126" spans="1:34" ht="15" customHeight="1" x14ac:dyDescent="0.3">
      <c r="A2126" s="87"/>
      <c r="B2126" s="87"/>
      <c r="C2126" s="87"/>
      <c r="D2126" s="87"/>
      <c r="E2126" s="87"/>
      <c r="F2126" s="87"/>
      <c r="G2126" s="87"/>
      <c r="H2126" s="87"/>
      <c r="I2126" s="87"/>
      <c r="J2126" s="87"/>
      <c r="K2126" s="87"/>
      <c r="L2126" s="87"/>
      <c r="M2126" s="87"/>
      <c r="N2126" s="87"/>
      <c r="O2126" s="87"/>
      <c r="P2126" s="87"/>
      <c r="Q2126" s="87"/>
      <c r="R2126" s="87"/>
      <c r="S2126" s="87"/>
      <c r="T2126" s="87"/>
      <c r="U2126" s="87"/>
      <c r="V2126" s="87"/>
      <c r="W2126" s="87"/>
      <c r="X2126" s="87"/>
      <c r="Y2126" s="87"/>
      <c r="Z2126" s="87"/>
      <c r="AA2126" s="87"/>
      <c r="AB2126" s="87"/>
      <c r="AC2126" s="87"/>
      <c r="AD2126" s="87"/>
      <c r="AE2126" s="87"/>
      <c r="AF2126" s="87"/>
      <c r="AG2126" s="87"/>
      <c r="AH2126" s="87"/>
    </row>
    <row r="2127" spans="1:34" ht="15" customHeight="1" x14ac:dyDescent="0.3">
      <c r="A2127" s="87"/>
      <c r="B2127" s="87"/>
      <c r="C2127" s="87"/>
      <c r="D2127" s="87"/>
      <c r="E2127" s="87"/>
      <c r="F2127" s="87"/>
      <c r="G2127" s="87"/>
      <c r="H2127" s="87"/>
      <c r="I2127" s="87"/>
      <c r="J2127" s="87"/>
      <c r="K2127" s="87"/>
      <c r="L2127" s="87"/>
      <c r="M2127" s="87"/>
      <c r="N2127" s="87"/>
      <c r="O2127" s="87"/>
      <c r="P2127" s="87"/>
      <c r="Q2127" s="87"/>
      <c r="R2127" s="87"/>
      <c r="S2127" s="87"/>
      <c r="T2127" s="87"/>
      <c r="U2127" s="87"/>
      <c r="V2127" s="87"/>
      <c r="W2127" s="87"/>
      <c r="X2127" s="87"/>
      <c r="Y2127" s="87"/>
      <c r="Z2127" s="87"/>
      <c r="AA2127" s="87"/>
      <c r="AB2127" s="87"/>
      <c r="AC2127" s="87"/>
      <c r="AD2127" s="87"/>
      <c r="AE2127" s="87"/>
      <c r="AF2127" s="87"/>
      <c r="AG2127" s="87"/>
      <c r="AH2127" s="87"/>
    </row>
    <row r="2128" spans="1:34" ht="15" customHeight="1" x14ac:dyDescent="0.3">
      <c r="A2128" s="87"/>
      <c r="B2128" s="87"/>
      <c r="C2128" s="87"/>
      <c r="D2128" s="87"/>
      <c r="E2128" s="87"/>
      <c r="F2128" s="87"/>
      <c r="G2128" s="87"/>
      <c r="H2128" s="87"/>
      <c r="I2128" s="87"/>
      <c r="J2128" s="87"/>
      <c r="K2128" s="87"/>
      <c r="L2128" s="87"/>
      <c r="M2128" s="87"/>
      <c r="N2128" s="87"/>
      <c r="O2128" s="87"/>
      <c r="P2128" s="87"/>
      <c r="Q2128" s="87"/>
      <c r="R2128" s="87"/>
      <c r="S2128" s="87"/>
      <c r="T2128" s="87"/>
      <c r="U2128" s="87"/>
      <c r="V2128" s="87"/>
      <c r="W2128" s="87"/>
      <c r="X2128" s="87"/>
      <c r="Y2128" s="87"/>
      <c r="Z2128" s="87"/>
      <c r="AA2128" s="87"/>
      <c r="AB2128" s="87"/>
      <c r="AC2128" s="87"/>
      <c r="AD2128" s="87"/>
      <c r="AE2128" s="87"/>
      <c r="AF2128" s="87"/>
      <c r="AG2128" s="87"/>
      <c r="AH2128" s="87"/>
    </row>
    <row r="2129" spans="1:34" ht="15" customHeight="1" x14ac:dyDescent="0.3">
      <c r="A2129" s="87"/>
      <c r="B2129" s="87"/>
      <c r="C2129" s="87"/>
      <c r="D2129" s="87"/>
      <c r="E2129" s="87"/>
      <c r="F2129" s="87"/>
      <c r="G2129" s="87"/>
      <c r="H2129" s="87"/>
      <c r="I2129" s="87"/>
      <c r="J2129" s="87"/>
      <c r="K2129" s="87"/>
      <c r="L2129" s="87"/>
      <c r="M2129" s="87"/>
      <c r="N2129" s="87"/>
      <c r="O2129" s="87"/>
      <c r="P2129" s="87"/>
      <c r="Q2129" s="87"/>
      <c r="R2129" s="87"/>
      <c r="S2129" s="87"/>
      <c r="T2129" s="87"/>
      <c r="U2129" s="87"/>
      <c r="V2129" s="87"/>
      <c r="W2129" s="87"/>
      <c r="X2129" s="87"/>
      <c r="Y2129" s="87"/>
      <c r="Z2129" s="87"/>
      <c r="AA2129" s="87"/>
      <c r="AB2129" s="87"/>
      <c r="AC2129" s="87"/>
      <c r="AD2129" s="87"/>
      <c r="AE2129" s="87"/>
      <c r="AF2129" s="87"/>
      <c r="AG2129" s="87"/>
      <c r="AH2129" s="87"/>
    </row>
    <row r="2130" spans="1:34" ht="15" customHeight="1" x14ac:dyDescent="0.3">
      <c r="A2130" s="87"/>
      <c r="B2130" s="87"/>
      <c r="C2130" s="87"/>
      <c r="D2130" s="87"/>
      <c r="E2130" s="87"/>
      <c r="F2130" s="87"/>
      <c r="G2130" s="87"/>
      <c r="H2130" s="87"/>
      <c r="I2130" s="87"/>
      <c r="J2130" s="87"/>
      <c r="K2130" s="87"/>
      <c r="L2130" s="87"/>
      <c r="M2130" s="87"/>
      <c r="N2130" s="87"/>
      <c r="O2130" s="87"/>
      <c r="P2130" s="87"/>
      <c r="Q2130" s="87"/>
      <c r="R2130" s="87"/>
      <c r="S2130" s="87"/>
      <c r="T2130" s="87"/>
      <c r="U2130" s="87"/>
      <c r="V2130" s="87"/>
      <c r="W2130" s="87"/>
      <c r="X2130" s="87"/>
      <c r="Y2130" s="87"/>
      <c r="Z2130" s="87"/>
      <c r="AA2130" s="87"/>
      <c r="AB2130" s="87"/>
      <c r="AC2130" s="87"/>
      <c r="AD2130" s="87"/>
      <c r="AE2130" s="87"/>
      <c r="AF2130" s="87"/>
      <c r="AG2130" s="87"/>
      <c r="AH2130" s="87"/>
    </row>
    <row r="2131" spans="1:34" ht="15" customHeight="1" x14ac:dyDescent="0.3">
      <c r="A2131" s="87"/>
      <c r="B2131" s="87"/>
      <c r="C2131" s="87"/>
      <c r="D2131" s="87"/>
      <c r="E2131" s="87"/>
      <c r="F2131" s="87"/>
      <c r="G2131" s="87"/>
      <c r="H2131" s="87"/>
      <c r="I2131" s="87"/>
      <c r="J2131" s="87"/>
      <c r="K2131" s="87"/>
      <c r="L2131" s="87"/>
      <c r="M2131" s="87"/>
      <c r="N2131" s="87"/>
      <c r="O2131" s="87"/>
      <c r="P2131" s="87"/>
      <c r="Q2131" s="87"/>
      <c r="R2131" s="87"/>
      <c r="S2131" s="87"/>
      <c r="T2131" s="87"/>
      <c r="U2131" s="87"/>
      <c r="V2131" s="87"/>
      <c r="W2131" s="87"/>
      <c r="X2131" s="87"/>
      <c r="Y2131" s="87"/>
      <c r="Z2131" s="87"/>
      <c r="AA2131" s="87"/>
      <c r="AB2131" s="87"/>
      <c r="AC2131" s="87"/>
      <c r="AD2131" s="87"/>
      <c r="AE2131" s="87"/>
      <c r="AF2131" s="87"/>
      <c r="AG2131" s="87"/>
      <c r="AH2131" s="87"/>
    </row>
    <row r="2132" spans="1:34" ht="15" customHeight="1" x14ac:dyDescent="0.3">
      <c r="A2132" s="87"/>
      <c r="B2132" s="87"/>
      <c r="C2132" s="87"/>
      <c r="D2132" s="87"/>
      <c r="E2132" s="87"/>
      <c r="F2132" s="87"/>
      <c r="G2132" s="87"/>
      <c r="H2132" s="87"/>
      <c r="I2132" s="87"/>
      <c r="J2132" s="87"/>
      <c r="K2132" s="87"/>
      <c r="L2132" s="87"/>
      <c r="M2132" s="87"/>
      <c r="N2132" s="87"/>
      <c r="O2132" s="87"/>
      <c r="P2132" s="87"/>
      <c r="Q2132" s="87"/>
      <c r="R2132" s="87"/>
      <c r="S2132" s="87"/>
      <c r="T2132" s="87"/>
      <c r="U2132" s="87"/>
      <c r="V2132" s="87"/>
      <c r="W2132" s="87"/>
      <c r="X2132" s="87"/>
      <c r="Y2132" s="87"/>
      <c r="Z2132" s="87"/>
      <c r="AA2132" s="87"/>
      <c r="AB2132" s="87"/>
      <c r="AC2132" s="87"/>
      <c r="AD2132" s="87"/>
      <c r="AE2132" s="87"/>
      <c r="AF2132" s="87"/>
      <c r="AG2132" s="87"/>
      <c r="AH2132" s="87"/>
    </row>
    <row r="2133" spans="1:34" ht="15" customHeight="1" x14ac:dyDescent="0.3">
      <c r="A2133" s="87"/>
      <c r="B2133" s="87"/>
      <c r="C2133" s="87"/>
      <c r="D2133" s="87"/>
      <c r="E2133" s="87"/>
      <c r="F2133" s="87"/>
      <c r="G2133" s="87"/>
      <c r="H2133" s="87"/>
      <c r="I2133" s="87"/>
      <c r="J2133" s="87"/>
      <c r="K2133" s="87"/>
      <c r="L2133" s="87"/>
      <c r="M2133" s="87"/>
      <c r="N2133" s="87"/>
      <c r="O2133" s="87"/>
      <c r="P2133" s="87"/>
      <c r="Q2133" s="87"/>
      <c r="R2133" s="87"/>
      <c r="S2133" s="87"/>
      <c r="T2133" s="87"/>
      <c r="U2133" s="87"/>
      <c r="V2133" s="87"/>
      <c r="W2133" s="87"/>
      <c r="X2133" s="87"/>
      <c r="Y2133" s="87"/>
      <c r="Z2133" s="87"/>
      <c r="AA2133" s="87"/>
      <c r="AB2133" s="87"/>
      <c r="AC2133" s="87"/>
      <c r="AD2133" s="87"/>
      <c r="AE2133" s="87"/>
      <c r="AF2133" s="87"/>
      <c r="AG2133" s="87"/>
      <c r="AH2133" s="87"/>
    </row>
    <row r="2134" spans="1:34" ht="15" customHeight="1" x14ac:dyDescent="0.3">
      <c r="A2134" s="87"/>
      <c r="B2134" s="87"/>
      <c r="C2134" s="87"/>
      <c r="D2134" s="87"/>
      <c r="E2134" s="87"/>
      <c r="F2134" s="87"/>
      <c r="G2134" s="87"/>
      <c r="H2134" s="87"/>
      <c r="I2134" s="87"/>
      <c r="J2134" s="87"/>
      <c r="K2134" s="87"/>
      <c r="L2134" s="87"/>
      <c r="M2134" s="87"/>
      <c r="N2134" s="87"/>
      <c r="O2134" s="87"/>
      <c r="P2134" s="87"/>
      <c r="Q2134" s="87"/>
      <c r="R2134" s="87"/>
      <c r="S2134" s="87"/>
      <c r="T2134" s="87"/>
      <c r="U2134" s="87"/>
      <c r="V2134" s="87"/>
      <c r="W2134" s="87"/>
      <c r="X2134" s="87"/>
      <c r="Y2134" s="87"/>
      <c r="Z2134" s="87"/>
      <c r="AA2134" s="87"/>
      <c r="AB2134" s="87"/>
      <c r="AC2134" s="87"/>
      <c r="AD2134" s="87"/>
      <c r="AE2134" s="87"/>
      <c r="AF2134" s="87"/>
      <c r="AG2134" s="87"/>
      <c r="AH2134" s="87"/>
    </row>
    <row r="2135" spans="1:34" ht="15" customHeight="1" x14ac:dyDescent="0.3">
      <c r="A2135" s="87"/>
      <c r="B2135" s="87"/>
      <c r="C2135" s="87"/>
      <c r="D2135" s="87"/>
      <c r="E2135" s="87"/>
      <c r="F2135" s="87"/>
      <c r="G2135" s="87"/>
      <c r="H2135" s="87"/>
      <c r="I2135" s="87"/>
      <c r="J2135" s="87"/>
      <c r="K2135" s="87"/>
      <c r="L2135" s="87"/>
      <c r="M2135" s="87"/>
      <c r="N2135" s="87"/>
      <c r="O2135" s="87"/>
      <c r="P2135" s="87"/>
      <c r="Q2135" s="87"/>
      <c r="R2135" s="87"/>
      <c r="S2135" s="87"/>
      <c r="T2135" s="87"/>
      <c r="U2135" s="87"/>
      <c r="V2135" s="87"/>
      <c r="W2135" s="87"/>
      <c r="X2135" s="87"/>
      <c r="Y2135" s="87"/>
      <c r="Z2135" s="87"/>
      <c r="AA2135" s="87"/>
      <c r="AB2135" s="87"/>
      <c r="AC2135" s="87"/>
      <c r="AD2135" s="87"/>
      <c r="AE2135" s="87"/>
      <c r="AF2135" s="87"/>
      <c r="AG2135" s="87"/>
      <c r="AH2135" s="87"/>
    </row>
    <row r="2136" spans="1:34" ht="15" customHeight="1" x14ac:dyDescent="0.3">
      <c r="A2136" s="87"/>
      <c r="B2136" s="87"/>
      <c r="C2136" s="87"/>
      <c r="D2136" s="87"/>
      <c r="E2136" s="87"/>
      <c r="F2136" s="87"/>
      <c r="G2136" s="87"/>
      <c r="H2136" s="87"/>
      <c r="I2136" s="87"/>
      <c r="J2136" s="87"/>
      <c r="K2136" s="87"/>
      <c r="L2136" s="87"/>
      <c r="M2136" s="87"/>
      <c r="N2136" s="87"/>
      <c r="O2136" s="87"/>
      <c r="P2136" s="87"/>
      <c r="Q2136" s="87"/>
      <c r="R2136" s="87"/>
      <c r="S2136" s="87"/>
      <c r="T2136" s="87"/>
      <c r="U2136" s="87"/>
      <c r="V2136" s="87"/>
      <c r="W2136" s="87"/>
      <c r="X2136" s="87"/>
      <c r="Y2136" s="87"/>
      <c r="Z2136" s="87"/>
      <c r="AA2136" s="87"/>
      <c r="AB2136" s="87"/>
      <c r="AC2136" s="87"/>
      <c r="AD2136" s="87"/>
      <c r="AE2136" s="87"/>
      <c r="AF2136" s="87"/>
      <c r="AG2136" s="87"/>
      <c r="AH2136" s="87"/>
    </row>
    <row r="2137" spans="1:34" ht="15" customHeight="1" x14ac:dyDescent="0.3">
      <c r="A2137" s="87"/>
      <c r="B2137" s="87"/>
      <c r="C2137" s="87"/>
      <c r="D2137" s="87"/>
      <c r="E2137" s="87"/>
      <c r="F2137" s="87"/>
      <c r="G2137" s="87"/>
      <c r="H2137" s="87"/>
      <c r="I2137" s="87"/>
      <c r="J2137" s="87"/>
      <c r="K2137" s="87"/>
      <c r="L2137" s="87"/>
      <c r="M2137" s="87"/>
      <c r="N2137" s="87"/>
      <c r="O2137" s="87"/>
      <c r="P2137" s="87"/>
      <c r="Q2137" s="87"/>
      <c r="R2137" s="87"/>
      <c r="S2137" s="87"/>
      <c r="T2137" s="87"/>
      <c r="U2137" s="87"/>
      <c r="V2137" s="87"/>
      <c r="W2137" s="87"/>
      <c r="X2137" s="87"/>
      <c r="Y2137" s="87"/>
      <c r="Z2137" s="87"/>
      <c r="AA2137" s="87"/>
      <c r="AB2137" s="87"/>
      <c r="AC2137" s="87"/>
      <c r="AD2137" s="87"/>
      <c r="AE2137" s="87"/>
      <c r="AF2137" s="87"/>
      <c r="AG2137" s="87"/>
      <c r="AH2137" s="87"/>
    </row>
    <row r="2138" spans="1:34" ht="15" customHeight="1" x14ac:dyDescent="0.3">
      <c r="A2138" s="87"/>
      <c r="B2138" s="87"/>
      <c r="C2138" s="87"/>
      <c r="D2138" s="87"/>
      <c r="E2138" s="87"/>
      <c r="F2138" s="87"/>
      <c r="G2138" s="87"/>
      <c r="H2138" s="87"/>
      <c r="I2138" s="87"/>
      <c r="J2138" s="87"/>
      <c r="K2138" s="87"/>
      <c r="L2138" s="87"/>
      <c r="M2138" s="87"/>
      <c r="N2138" s="87"/>
      <c r="O2138" s="87"/>
      <c r="P2138" s="87"/>
      <c r="Q2138" s="87"/>
      <c r="R2138" s="87"/>
      <c r="S2138" s="87"/>
      <c r="T2138" s="87"/>
      <c r="U2138" s="87"/>
      <c r="V2138" s="87"/>
      <c r="W2138" s="87"/>
      <c r="X2138" s="87"/>
      <c r="Y2138" s="87"/>
      <c r="Z2138" s="87"/>
      <c r="AA2138" s="87"/>
      <c r="AB2138" s="87"/>
      <c r="AC2138" s="87"/>
      <c r="AD2138" s="87"/>
      <c r="AE2138" s="87"/>
      <c r="AF2138" s="87"/>
      <c r="AG2138" s="87"/>
      <c r="AH2138" s="87"/>
    </row>
    <row r="2139" spans="1:34" ht="15" customHeight="1" x14ac:dyDescent="0.3">
      <c r="A2139" s="87"/>
      <c r="B2139" s="87"/>
      <c r="C2139" s="87"/>
      <c r="D2139" s="87"/>
      <c r="E2139" s="87"/>
      <c r="F2139" s="87"/>
      <c r="G2139" s="87"/>
      <c r="H2139" s="87"/>
      <c r="I2139" s="87"/>
      <c r="J2139" s="87"/>
      <c r="K2139" s="87"/>
      <c r="L2139" s="87"/>
      <c r="M2139" s="87"/>
      <c r="N2139" s="87"/>
      <c r="O2139" s="87"/>
      <c r="P2139" s="87"/>
      <c r="Q2139" s="87"/>
      <c r="R2139" s="87"/>
      <c r="S2139" s="87"/>
      <c r="T2139" s="87"/>
      <c r="U2139" s="87"/>
      <c r="V2139" s="87"/>
      <c r="W2139" s="87"/>
      <c r="X2139" s="87"/>
      <c r="Y2139" s="87"/>
      <c r="Z2139" s="87"/>
      <c r="AA2139" s="87"/>
      <c r="AB2139" s="87"/>
      <c r="AC2139" s="87"/>
      <c r="AD2139" s="87"/>
      <c r="AE2139" s="87"/>
      <c r="AF2139" s="87"/>
      <c r="AG2139" s="87"/>
      <c r="AH2139" s="87"/>
    </row>
    <row r="2140" spans="1:34" ht="15" customHeight="1" x14ac:dyDescent="0.3">
      <c r="A2140" s="87"/>
      <c r="B2140" s="87"/>
      <c r="C2140" s="87"/>
      <c r="D2140" s="87"/>
      <c r="E2140" s="87"/>
      <c r="F2140" s="87"/>
      <c r="G2140" s="87"/>
      <c r="H2140" s="87"/>
      <c r="I2140" s="87"/>
      <c r="J2140" s="87"/>
      <c r="K2140" s="87"/>
      <c r="L2140" s="87"/>
      <c r="M2140" s="87"/>
      <c r="N2140" s="87"/>
      <c r="O2140" s="87"/>
      <c r="P2140" s="87"/>
      <c r="Q2140" s="87"/>
      <c r="R2140" s="87"/>
      <c r="S2140" s="87"/>
      <c r="T2140" s="87"/>
      <c r="U2140" s="87"/>
      <c r="V2140" s="87"/>
      <c r="W2140" s="87"/>
      <c r="X2140" s="87"/>
      <c r="Y2140" s="87"/>
      <c r="Z2140" s="87"/>
      <c r="AA2140" s="87"/>
      <c r="AB2140" s="87"/>
      <c r="AC2140" s="87"/>
      <c r="AD2140" s="87"/>
      <c r="AE2140" s="87"/>
      <c r="AF2140" s="87"/>
      <c r="AG2140" s="87"/>
      <c r="AH2140" s="87"/>
    </row>
    <row r="2141" spans="1:34" ht="15" customHeight="1" x14ac:dyDescent="0.3">
      <c r="A2141" s="87"/>
      <c r="B2141" s="87"/>
      <c r="C2141" s="87"/>
      <c r="D2141" s="87"/>
      <c r="E2141" s="87"/>
      <c r="F2141" s="87"/>
      <c r="G2141" s="87"/>
      <c r="H2141" s="87"/>
      <c r="I2141" s="87"/>
      <c r="J2141" s="87"/>
      <c r="K2141" s="87"/>
      <c r="L2141" s="87"/>
      <c r="M2141" s="87"/>
      <c r="N2141" s="87"/>
      <c r="O2141" s="87"/>
      <c r="P2141" s="87"/>
      <c r="Q2141" s="87"/>
      <c r="R2141" s="87"/>
      <c r="S2141" s="87"/>
      <c r="T2141" s="87"/>
      <c r="U2141" s="87"/>
      <c r="V2141" s="87"/>
      <c r="W2141" s="87"/>
      <c r="X2141" s="87"/>
      <c r="Y2141" s="87"/>
      <c r="Z2141" s="87"/>
      <c r="AA2141" s="87"/>
      <c r="AB2141" s="87"/>
      <c r="AC2141" s="87"/>
      <c r="AD2141" s="87"/>
      <c r="AE2141" s="87"/>
      <c r="AF2141" s="87"/>
      <c r="AG2141" s="87"/>
      <c r="AH2141" s="87"/>
    </row>
    <row r="2142" spans="1:34" ht="15" customHeight="1" x14ac:dyDescent="0.3">
      <c r="A2142" s="87"/>
      <c r="B2142" s="87"/>
      <c r="C2142" s="87"/>
      <c r="D2142" s="87"/>
      <c r="E2142" s="87"/>
      <c r="F2142" s="87"/>
      <c r="G2142" s="87"/>
      <c r="H2142" s="87"/>
      <c r="I2142" s="87"/>
      <c r="J2142" s="87"/>
      <c r="K2142" s="87"/>
      <c r="L2142" s="87"/>
      <c r="M2142" s="87"/>
      <c r="N2142" s="87"/>
      <c r="O2142" s="87"/>
      <c r="P2142" s="87"/>
      <c r="Q2142" s="87"/>
      <c r="R2142" s="87"/>
      <c r="S2142" s="87"/>
      <c r="T2142" s="87"/>
      <c r="U2142" s="87"/>
      <c r="V2142" s="87"/>
      <c r="W2142" s="87"/>
      <c r="X2142" s="87"/>
      <c r="Y2142" s="87"/>
      <c r="Z2142" s="87"/>
      <c r="AA2142" s="87"/>
      <c r="AB2142" s="87"/>
      <c r="AC2142" s="87"/>
      <c r="AD2142" s="87"/>
      <c r="AE2142" s="87"/>
      <c r="AF2142" s="87"/>
      <c r="AG2142" s="87"/>
      <c r="AH2142" s="87"/>
    </row>
    <row r="2143" spans="1:34" ht="15" customHeight="1" x14ac:dyDescent="0.3">
      <c r="A2143" s="87"/>
      <c r="B2143" s="87"/>
      <c r="C2143" s="87"/>
      <c r="D2143" s="87"/>
      <c r="E2143" s="87"/>
      <c r="F2143" s="87"/>
      <c r="G2143" s="87"/>
      <c r="H2143" s="87"/>
      <c r="I2143" s="87"/>
      <c r="J2143" s="87"/>
      <c r="K2143" s="87"/>
      <c r="L2143" s="87"/>
      <c r="M2143" s="87"/>
      <c r="N2143" s="87"/>
      <c r="O2143" s="87"/>
      <c r="P2143" s="87"/>
      <c r="Q2143" s="87"/>
      <c r="R2143" s="87"/>
      <c r="S2143" s="87"/>
      <c r="T2143" s="87"/>
      <c r="U2143" s="87"/>
      <c r="V2143" s="87"/>
      <c r="W2143" s="87"/>
      <c r="X2143" s="87"/>
      <c r="Y2143" s="87"/>
      <c r="Z2143" s="87"/>
      <c r="AA2143" s="87"/>
      <c r="AB2143" s="87"/>
      <c r="AC2143" s="87"/>
      <c r="AD2143" s="87"/>
      <c r="AE2143" s="87"/>
      <c r="AF2143" s="87"/>
      <c r="AG2143" s="87"/>
      <c r="AH2143" s="87"/>
    </row>
    <row r="2144" spans="1:34" ht="15" customHeight="1" x14ac:dyDescent="0.3">
      <c r="A2144" s="87"/>
      <c r="B2144" s="87"/>
      <c r="C2144" s="87"/>
      <c r="D2144" s="87"/>
      <c r="E2144" s="87"/>
      <c r="F2144" s="87"/>
      <c r="G2144" s="87"/>
      <c r="H2144" s="87"/>
      <c r="I2144" s="87"/>
      <c r="J2144" s="87"/>
      <c r="K2144" s="87"/>
      <c r="L2144" s="87"/>
      <c r="M2144" s="87"/>
      <c r="N2144" s="87"/>
      <c r="O2144" s="87"/>
      <c r="P2144" s="87"/>
      <c r="Q2144" s="87"/>
      <c r="R2144" s="87"/>
      <c r="S2144" s="87"/>
      <c r="T2144" s="87"/>
      <c r="U2144" s="87"/>
      <c r="V2144" s="87"/>
      <c r="W2144" s="87"/>
      <c r="X2144" s="87"/>
      <c r="Y2144" s="87"/>
      <c r="Z2144" s="87"/>
      <c r="AA2144" s="87"/>
      <c r="AB2144" s="87"/>
      <c r="AC2144" s="87"/>
      <c r="AD2144" s="87"/>
      <c r="AE2144" s="87"/>
      <c r="AF2144" s="87"/>
      <c r="AG2144" s="87"/>
      <c r="AH2144" s="87"/>
    </row>
    <row r="2145" spans="1:34" ht="15" customHeight="1" x14ac:dyDescent="0.3">
      <c r="A2145" s="87"/>
      <c r="B2145" s="87"/>
      <c r="C2145" s="87"/>
      <c r="D2145" s="87"/>
      <c r="E2145" s="87"/>
      <c r="F2145" s="87"/>
      <c r="G2145" s="87"/>
      <c r="H2145" s="87"/>
      <c r="I2145" s="87"/>
      <c r="J2145" s="87"/>
      <c r="K2145" s="87"/>
      <c r="L2145" s="87"/>
      <c r="M2145" s="87"/>
      <c r="N2145" s="87"/>
      <c r="O2145" s="87"/>
      <c r="P2145" s="87"/>
      <c r="Q2145" s="87"/>
      <c r="R2145" s="87"/>
      <c r="S2145" s="87"/>
      <c r="T2145" s="87"/>
      <c r="U2145" s="87"/>
      <c r="V2145" s="87"/>
      <c r="W2145" s="87"/>
      <c r="X2145" s="87"/>
      <c r="Y2145" s="87"/>
      <c r="Z2145" s="87"/>
      <c r="AA2145" s="87"/>
      <c r="AB2145" s="87"/>
      <c r="AC2145" s="87"/>
      <c r="AD2145" s="87"/>
      <c r="AE2145" s="87"/>
      <c r="AF2145" s="87"/>
      <c r="AG2145" s="87"/>
      <c r="AH2145" s="87"/>
    </row>
    <row r="2146" spans="1:34" ht="15" customHeight="1" x14ac:dyDescent="0.3">
      <c r="A2146" s="87"/>
      <c r="B2146" s="87"/>
      <c r="C2146" s="87"/>
      <c r="D2146" s="87"/>
      <c r="E2146" s="87"/>
      <c r="F2146" s="87"/>
      <c r="G2146" s="87"/>
      <c r="H2146" s="87"/>
      <c r="I2146" s="87"/>
      <c r="J2146" s="87"/>
      <c r="K2146" s="87"/>
      <c r="L2146" s="87"/>
      <c r="M2146" s="87"/>
      <c r="N2146" s="87"/>
      <c r="O2146" s="87"/>
      <c r="P2146" s="87"/>
      <c r="Q2146" s="87"/>
      <c r="R2146" s="87"/>
      <c r="S2146" s="87"/>
      <c r="T2146" s="87"/>
      <c r="U2146" s="87"/>
      <c r="V2146" s="87"/>
      <c r="W2146" s="87"/>
      <c r="X2146" s="87"/>
      <c r="Y2146" s="87"/>
      <c r="Z2146" s="87"/>
      <c r="AA2146" s="87"/>
      <c r="AB2146" s="87"/>
      <c r="AC2146" s="87"/>
      <c r="AD2146" s="87"/>
      <c r="AE2146" s="87"/>
      <c r="AF2146" s="87"/>
      <c r="AG2146" s="87"/>
      <c r="AH2146" s="87"/>
    </row>
    <row r="2147" spans="1:34" ht="15" customHeight="1" x14ac:dyDescent="0.3">
      <c r="A2147" s="87"/>
      <c r="B2147" s="110"/>
      <c r="C2147" s="110"/>
      <c r="D2147" s="110"/>
      <c r="E2147" s="110"/>
      <c r="F2147" s="110"/>
      <c r="G2147" s="110"/>
      <c r="H2147" s="110"/>
      <c r="I2147" s="110"/>
      <c r="J2147" s="110"/>
      <c r="K2147" s="110"/>
      <c r="L2147" s="110"/>
      <c r="M2147" s="110"/>
      <c r="N2147" s="110"/>
      <c r="O2147" s="110"/>
      <c r="P2147" s="110"/>
      <c r="Q2147" s="110"/>
      <c r="R2147" s="110"/>
      <c r="S2147" s="110"/>
      <c r="T2147" s="110"/>
      <c r="U2147" s="110"/>
      <c r="V2147" s="110"/>
      <c r="W2147" s="110"/>
      <c r="X2147" s="110"/>
      <c r="Y2147" s="110"/>
      <c r="Z2147" s="110"/>
      <c r="AA2147" s="110"/>
      <c r="AB2147" s="110"/>
      <c r="AC2147" s="110"/>
      <c r="AD2147" s="110"/>
      <c r="AE2147" s="110"/>
      <c r="AF2147" s="110"/>
      <c r="AG2147" s="87"/>
      <c r="AH2147" s="87"/>
    </row>
    <row r="2148" spans="1:34" ht="15" customHeight="1" x14ac:dyDescent="0.3">
      <c r="A2148" s="87"/>
      <c r="B2148" s="87"/>
      <c r="C2148" s="87"/>
      <c r="D2148" s="87"/>
      <c r="E2148" s="87"/>
      <c r="F2148" s="87"/>
      <c r="G2148" s="87"/>
      <c r="H2148" s="87"/>
      <c r="I2148" s="87"/>
      <c r="J2148" s="87"/>
      <c r="K2148" s="87"/>
      <c r="L2148" s="87"/>
      <c r="M2148" s="87"/>
      <c r="N2148" s="87"/>
      <c r="O2148" s="87"/>
      <c r="P2148" s="87"/>
      <c r="Q2148" s="87"/>
      <c r="R2148" s="87"/>
      <c r="S2148" s="87"/>
      <c r="T2148" s="87"/>
      <c r="U2148" s="87"/>
      <c r="V2148" s="87"/>
      <c r="W2148" s="87"/>
      <c r="X2148" s="87"/>
      <c r="Y2148" s="87"/>
      <c r="Z2148" s="87"/>
      <c r="AA2148" s="87"/>
      <c r="AB2148" s="87"/>
      <c r="AC2148" s="87"/>
      <c r="AD2148" s="87"/>
      <c r="AE2148" s="87"/>
      <c r="AF2148" s="87"/>
      <c r="AG2148" s="87"/>
      <c r="AH2148" s="87"/>
    </row>
    <row r="2149" spans="1:34" ht="15" customHeight="1" x14ac:dyDescent="0.3">
      <c r="A2149" s="87"/>
      <c r="B2149" s="110"/>
      <c r="C2149" s="110"/>
      <c r="D2149" s="110"/>
      <c r="E2149" s="110"/>
      <c r="F2149" s="110"/>
      <c r="G2149" s="110"/>
      <c r="H2149" s="110"/>
      <c r="I2149" s="110"/>
      <c r="J2149" s="110"/>
      <c r="K2149" s="110"/>
      <c r="L2149" s="110"/>
      <c r="M2149" s="110"/>
      <c r="N2149" s="110"/>
      <c r="O2149" s="110"/>
      <c r="P2149" s="110"/>
      <c r="Q2149" s="110"/>
      <c r="R2149" s="110"/>
      <c r="S2149" s="110"/>
      <c r="T2149" s="110"/>
      <c r="U2149" s="110"/>
      <c r="V2149" s="110"/>
      <c r="W2149" s="110"/>
      <c r="X2149" s="110"/>
      <c r="Y2149" s="110"/>
      <c r="Z2149" s="110"/>
      <c r="AA2149" s="110"/>
      <c r="AB2149" s="110"/>
      <c r="AC2149" s="110"/>
      <c r="AD2149" s="110"/>
      <c r="AE2149" s="110"/>
      <c r="AF2149" s="110"/>
      <c r="AG2149" s="87"/>
      <c r="AH2149" s="87"/>
    </row>
    <row r="2150" spans="1:34" ht="15" customHeight="1" x14ac:dyDescent="0.3">
      <c r="A2150" s="87"/>
      <c r="B2150" s="110"/>
      <c r="C2150" s="110"/>
      <c r="D2150" s="110"/>
      <c r="E2150" s="110"/>
      <c r="F2150" s="110"/>
      <c r="G2150" s="110"/>
      <c r="H2150" s="110"/>
      <c r="I2150" s="110"/>
      <c r="J2150" s="110"/>
      <c r="K2150" s="110"/>
      <c r="L2150" s="110"/>
      <c r="M2150" s="110"/>
      <c r="N2150" s="110"/>
      <c r="O2150" s="110"/>
      <c r="P2150" s="110"/>
      <c r="Q2150" s="110"/>
      <c r="R2150" s="110"/>
      <c r="S2150" s="110"/>
      <c r="T2150" s="110"/>
      <c r="U2150" s="110"/>
      <c r="V2150" s="110"/>
      <c r="W2150" s="110"/>
      <c r="X2150" s="110"/>
      <c r="Y2150" s="110"/>
      <c r="Z2150" s="110"/>
      <c r="AA2150" s="110"/>
      <c r="AB2150" s="110"/>
      <c r="AC2150" s="110"/>
      <c r="AD2150" s="110"/>
      <c r="AE2150" s="110"/>
      <c r="AF2150" s="110"/>
      <c r="AG2150" s="87"/>
      <c r="AH2150" s="87"/>
    </row>
    <row r="2151" spans="1:34" ht="15" customHeight="1" x14ac:dyDescent="0.3">
      <c r="A2151" s="87"/>
      <c r="B2151" s="87"/>
      <c r="C2151" s="87"/>
      <c r="D2151" s="87"/>
      <c r="E2151" s="87"/>
      <c r="F2151" s="87"/>
      <c r="G2151" s="87"/>
      <c r="H2151" s="87"/>
      <c r="I2151" s="87"/>
      <c r="J2151" s="87"/>
      <c r="K2151" s="87"/>
      <c r="L2151" s="87"/>
      <c r="M2151" s="87"/>
      <c r="N2151" s="87"/>
      <c r="O2151" s="87"/>
      <c r="P2151" s="87"/>
      <c r="Q2151" s="87"/>
      <c r="R2151" s="87"/>
      <c r="S2151" s="87"/>
      <c r="T2151" s="87"/>
      <c r="U2151" s="87"/>
      <c r="V2151" s="87"/>
      <c r="W2151" s="87"/>
      <c r="X2151" s="87"/>
      <c r="Y2151" s="87"/>
      <c r="Z2151" s="87"/>
      <c r="AA2151" s="87"/>
      <c r="AB2151" s="87"/>
      <c r="AC2151" s="87"/>
      <c r="AD2151" s="87"/>
      <c r="AE2151" s="87"/>
      <c r="AF2151" s="87"/>
      <c r="AG2151" s="87"/>
      <c r="AH2151" s="87"/>
    </row>
    <row r="2152" spans="1:34" ht="15" customHeight="1" x14ac:dyDescent="0.3">
      <c r="A2152" s="87"/>
      <c r="B2152" s="110"/>
      <c r="C2152" s="110"/>
      <c r="D2152" s="110"/>
      <c r="E2152" s="110"/>
      <c r="F2152" s="110"/>
      <c r="G2152" s="110"/>
      <c r="H2152" s="110"/>
      <c r="I2152" s="110"/>
      <c r="J2152" s="110"/>
      <c r="K2152" s="110"/>
      <c r="L2152" s="110"/>
      <c r="M2152" s="110"/>
      <c r="N2152" s="110"/>
      <c r="O2152" s="110"/>
      <c r="P2152" s="110"/>
      <c r="Q2152" s="110"/>
      <c r="R2152" s="110"/>
      <c r="S2152" s="110"/>
      <c r="T2152" s="110"/>
      <c r="U2152" s="110"/>
      <c r="V2152" s="110"/>
      <c r="W2152" s="110"/>
      <c r="X2152" s="110"/>
      <c r="Y2152" s="110"/>
      <c r="Z2152" s="110"/>
      <c r="AA2152" s="110"/>
      <c r="AB2152" s="110"/>
      <c r="AC2152" s="110"/>
      <c r="AD2152" s="110"/>
      <c r="AE2152" s="110"/>
      <c r="AF2152" s="110"/>
      <c r="AG2152" s="87"/>
      <c r="AH2152" s="87"/>
    </row>
    <row r="2153" spans="1:34" ht="15" customHeight="1" x14ac:dyDescent="0.3">
      <c r="A2153" s="87"/>
      <c r="B2153" s="58"/>
      <c r="C2153" s="58"/>
      <c r="D2153" s="58"/>
      <c r="E2153" s="58"/>
      <c r="F2153" s="58"/>
      <c r="G2153" s="58"/>
      <c r="H2153" s="58"/>
      <c r="I2153" s="58"/>
      <c r="J2153" s="58"/>
      <c r="K2153" s="58"/>
      <c r="L2153" s="58"/>
      <c r="M2153" s="58"/>
      <c r="N2153" s="58"/>
      <c r="O2153" s="58"/>
      <c r="P2153" s="58"/>
      <c r="Q2153" s="58"/>
      <c r="R2153" s="58"/>
      <c r="S2153" s="58"/>
      <c r="T2153" s="58"/>
      <c r="U2153" s="58"/>
      <c r="V2153" s="58"/>
      <c r="W2153" s="58"/>
      <c r="X2153" s="58"/>
      <c r="Y2153" s="58"/>
      <c r="Z2153" s="58"/>
      <c r="AA2153" s="58"/>
      <c r="AB2153" s="58"/>
      <c r="AC2153" s="58"/>
      <c r="AD2153" s="58"/>
      <c r="AE2153" s="58"/>
      <c r="AF2153" s="58"/>
      <c r="AG2153" s="87"/>
      <c r="AH2153" s="87"/>
    </row>
    <row r="2154" spans="1:34" ht="15" customHeight="1" x14ac:dyDescent="0.3">
      <c r="A2154" s="87"/>
      <c r="B2154" s="87"/>
      <c r="C2154" s="87"/>
      <c r="D2154" s="87"/>
      <c r="E2154" s="87"/>
      <c r="F2154" s="87"/>
      <c r="G2154" s="87"/>
      <c r="H2154" s="87"/>
      <c r="I2154" s="87"/>
      <c r="J2154" s="87"/>
      <c r="K2154" s="87"/>
      <c r="L2154" s="87"/>
      <c r="M2154" s="87"/>
      <c r="N2154" s="87"/>
      <c r="O2154" s="87"/>
      <c r="P2154" s="87"/>
      <c r="Q2154" s="87"/>
      <c r="R2154" s="87"/>
      <c r="S2154" s="87"/>
      <c r="T2154" s="87"/>
      <c r="U2154" s="87"/>
      <c r="V2154" s="87"/>
      <c r="W2154" s="87"/>
      <c r="X2154" s="87"/>
      <c r="Y2154" s="87"/>
      <c r="Z2154" s="87"/>
      <c r="AA2154" s="87"/>
      <c r="AB2154" s="87"/>
      <c r="AC2154" s="87"/>
      <c r="AD2154" s="87"/>
      <c r="AE2154" s="87"/>
      <c r="AF2154" s="87"/>
      <c r="AG2154" s="87"/>
      <c r="AH2154" s="87"/>
    </row>
    <row r="2155" spans="1:34" ht="15" customHeight="1" x14ac:dyDescent="0.3">
      <c r="A2155" s="87"/>
      <c r="B2155" s="87"/>
      <c r="C2155" s="87"/>
      <c r="D2155" s="87"/>
      <c r="E2155" s="87"/>
      <c r="F2155" s="87"/>
      <c r="G2155" s="87"/>
      <c r="H2155" s="87"/>
      <c r="I2155" s="87"/>
      <c r="J2155" s="87"/>
      <c r="K2155" s="87"/>
      <c r="L2155" s="87"/>
      <c r="M2155" s="87"/>
      <c r="N2155" s="87"/>
      <c r="O2155" s="87"/>
      <c r="P2155" s="87"/>
      <c r="Q2155" s="87"/>
      <c r="R2155" s="87"/>
      <c r="S2155" s="87"/>
      <c r="T2155" s="87"/>
      <c r="U2155" s="87"/>
      <c r="V2155" s="87"/>
      <c r="W2155" s="87"/>
      <c r="X2155" s="87"/>
      <c r="Y2155" s="87"/>
      <c r="Z2155" s="87"/>
      <c r="AA2155" s="87"/>
      <c r="AB2155" s="87"/>
      <c r="AC2155" s="87"/>
      <c r="AD2155" s="87"/>
      <c r="AE2155" s="87"/>
      <c r="AF2155" s="87"/>
      <c r="AG2155" s="87"/>
      <c r="AH2155" s="87"/>
    </row>
    <row r="2156" spans="1:34" ht="15" customHeight="1" x14ac:dyDescent="0.3">
      <c r="A2156" s="87"/>
      <c r="B2156" s="87"/>
      <c r="C2156" s="87"/>
      <c r="D2156" s="87"/>
      <c r="E2156" s="87"/>
      <c r="F2156" s="87"/>
      <c r="G2156" s="87"/>
      <c r="H2156" s="87"/>
      <c r="I2156" s="87"/>
      <c r="J2156" s="87"/>
      <c r="K2156" s="87"/>
      <c r="L2156" s="87"/>
      <c r="M2156" s="87"/>
      <c r="N2156" s="87"/>
      <c r="O2156" s="87"/>
      <c r="P2156" s="87"/>
      <c r="Q2156" s="87"/>
      <c r="R2156" s="87"/>
      <c r="S2156" s="87"/>
      <c r="T2156" s="87"/>
      <c r="U2156" s="87"/>
      <c r="V2156" s="87"/>
      <c r="W2156" s="87"/>
      <c r="X2156" s="87"/>
      <c r="Y2156" s="87"/>
      <c r="Z2156" s="87"/>
      <c r="AA2156" s="87"/>
      <c r="AB2156" s="87"/>
      <c r="AC2156" s="87"/>
      <c r="AD2156" s="87"/>
      <c r="AE2156" s="87"/>
      <c r="AF2156" s="87"/>
      <c r="AG2156" s="87"/>
      <c r="AH2156" s="87"/>
    </row>
    <row r="2157" spans="1:34" ht="15" customHeight="1" x14ac:dyDescent="0.3">
      <c r="A2157" s="87"/>
      <c r="B2157" s="87"/>
      <c r="C2157" s="87"/>
      <c r="D2157" s="87"/>
      <c r="E2157" s="87"/>
      <c r="F2157" s="87"/>
      <c r="G2157" s="87"/>
      <c r="H2157" s="87"/>
      <c r="I2157" s="87"/>
      <c r="J2157" s="87"/>
      <c r="K2157" s="87"/>
      <c r="L2157" s="87"/>
      <c r="M2157" s="87"/>
      <c r="N2157" s="87"/>
      <c r="O2157" s="87"/>
      <c r="P2157" s="87"/>
      <c r="Q2157" s="87"/>
      <c r="R2157" s="87"/>
      <c r="S2157" s="87"/>
      <c r="T2157" s="87"/>
      <c r="U2157" s="87"/>
      <c r="V2157" s="87"/>
      <c r="W2157" s="87"/>
      <c r="X2157" s="87"/>
      <c r="Y2157" s="87"/>
      <c r="Z2157" s="87"/>
      <c r="AA2157" s="87"/>
      <c r="AB2157" s="87"/>
      <c r="AC2157" s="87"/>
      <c r="AD2157" s="87"/>
      <c r="AE2157" s="87"/>
      <c r="AF2157" s="87"/>
      <c r="AG2157" s="87"/>
      <c r="AH2157" s="87"/>
    </row>
    <row r="2158" spans="1:34" ht="15" customHeight="1" x14ac:dyDescent="0.3">
      <c r="A2158" s="87"/>
      <c r="B2158" s="87"/>
      <c r="C2158" s="87"/>
      <c r="D2158" s="87"/>
      <c r="E2158" s="87"/>
      <c r="F2158" s="87"/>
      <c r="G2158" s="87"/>
      <c r="H2158" s="87"/>
      <c r="I2158" s="87"/>
      <c r="J2158" s="87"/>
      <c r="K2158" s="87"/>
      <c r="L2158" s="87"/>
      <c r="M2158" s="87"/>
      <c r="N2158" s="87"/>
      <c r="O2158" s="87"/>
      <c r="P2158" s="87"/>
      <c r="Q2158" s="87"/>
      <c r="R2158" s="87"/>
      <c r="S2158" s="87"/>
      <c r="T2158" s="87"/>
      <c r="U2158" s="87"/>
      <c r="V2158" s="87"/>
      <c r="W2158" s="87"/>
      <c r="X2158" s="87"/>
      <c r="Y2158" s="87"/>
      <c r="Z2158" s="87"/>
      <c r="AA2158" s="87"/>
      <c r="AB2158" s="87"/>
      <c r="AC2158" s="87"/>
      <c r="AD2158" s="87"/>
      <c r="AE2158" s="87"/>
      <c r="AF2158" s="87"/>
      <c r="AG2158" s="87"/>
      <c r="AH2158" s="87"/>
    </row>
    <row r="2159" spans="1:34" ht="15" customHeight="1" x14ac:dyDescent="0.3">
      <c r="A2159" s="87"/>
      <c r="B2159" s="87"/>
      <c r="C2159" s="87"/>
      <c r="D2159" s="87"/>
      <c r="E2159" s="87"/>
      <c r="F2159" s="87"/>
      <c r="G2159" s="87"/>
      <c r="H2159" s="87"/>
      <c r="I2159" s="87"/>
      <c r="J2159" s="87"/>
      <c r="K2159" s="87"/>
      <c r="L2159" s="87"/>
      <c r="M2159" s="87"/>
      <c r="N2159" s="87"/>
      <c r="O2159" s="87"/>
      <c r="P2159" s="87"/>
      <c r="Q2159" s="87"/>
      <c r="R2159" s="87"/>
      <c r="S2159" s="87"/>
      <c r="T2159" s="87"/>
      <c r="U2159" s="87"/>
      <c r="V2159" s="87"/>
      <c r="W2159" s="87"/>
      <c r="X2159" s="87"/>
      <c r="Y2159" s="87"/>
      <c r="Z2159" s="87"/>
      <c r="AA2159" s="87"/>
      <c r="AB2159" s="87"/>
      <c r="AC2159" s="87"/>
      <c r="AD2159" s="87"/>
      <c r="AE2159" s="87"/>
      <c r="AF2159" s="87"/>
      <c r="AG2159" s="87"/>
      <c r="AH2159" s="87"/>
    </row>
    <row r="2160" spans="1:34" ht="15" customHeight="1" x14ac:dyDescent="0.3">
      <c r="A2160" s="87"/>
      <c r="B2160" s="87"/>
      <c r="C2160" s="87"/>
      <c r="D2160" s="87"/>
      <c r="E2160" s="87"/>
      <c r="F2160" s="87"/>
      <c r="G2160" s="87"/>
      <c r="H2160" s="87"/>
      <c r="I2160" s="87"/>
      <c r="J2160" s="87"/>
      <c r="K2160" s="87"/>
      <c r="L2160" s="87"/>
      <c r="M2160" s="87"/>
      <c r="N2160" s="87"/>
      <c r="O2160" s="87"/>
      <c r="P2160" s="87"/>
      <c r="Q2160" s="87"/>
      <c r="R2160" s="87"/>
      <c r="S2160" s="87"/>
      <c r="T2160" s="87"/>
      <c r="U2160" s="87"/>
      <c r="V2160" s="87"/>
      <c r="W2160" s="87"/>
      <c r="X2160" s="87"/>
      <c r="Y2160" s="87"/>
      <c r="Z2160" s="87"/>
      <c r="AA2160" s="87"/>
      <c r="AB2160" s="87"/>
      <c r="AC2160" s="87"/>
      <c r="AD2160" s="87"/>
      <c r="AE2160" s="87"/>
      <c r="AF2160" s="87"/>
      <c r="AG2160" s="87"/>
      <c r="AH2160" s="87"/>
    </row>
    <row r="2161" spans="1:34" ht="15" customHeight="1" x14ac:dyDescent="0.3">
      <c r="A2161" s="87"/>
      <c r="B2161" s="87"/>
      <c r="C2161" s="87"/>
      <c r="D2161" s="87"/>
      <c r="E2161" s="87"/>
      <c r="F2161" s="87"/>
      <c r="G2161" s="87"/>
      <c r="H2161" s="87"/>
      <c r="I2161" s="87"/>
      <c r="J2161" s="87"/>
      <c r="K2161" s="87"/>
      <c r="L2161" s="87"/>
      <c r="M2161" s="87"/>
      <c r="N2161" s="87"/>
      <c r="O2161" s="87"/>
      <c r="P2161" s="87"/>
      <c r="Q2161" s="87"/>
      <c r="R2161" s="87"/>
      <c r="S2161" s="87"/>
      <c r="T2161" s="87"/>
      <c r="U2161" s="87"/>
      <c r="V2161" s="87"/>
      <c r="W2161" s="87"/>
      <c r="X2161" s="87"/>
      <c r="Y2161" s="87"/>
      <c r="Z2161" s="87"/>
      <c r="AA2161" s="87"/>
      <c r="AB2161" s="87"/>
      <c r="AC2161" s="87"/>
      <c r="AD2161" s="87"/>
      <c r="AE2161" s="87"/>
      <c r="AF2161" s="87"/>
      <c r="AG2161" s="87"/>
      <c r="AH2161" s="87"/>
    </row>
    <row r="2162" spans="1:34" ht="15" customHeight="1" x14ac:dyDescent="0.3">
      <c r="A2162" s="87"/>
      <c r="B2162" s="87"/>
      <c r="C2162" s="87"/>
      <c r="D2162" s="87"/>
      <c r="E2162" s="87"/>
      <c r="F2162" s="87"/>
      <c r="G2162" s="87"/>
      <c r="H2162" s="87"/>
      <c r="I2162" s="87"/>
      <c r="J2162" s="87"/>
      <c r="K2162" s="87"/>
      <c r="L2162" s="87"/>
      <c r="M2162" s="87"/>
      <c r="N2162" s="87"/>
      <c r="O2162" s="87"/>
      <c r="P2162" s="87"/>
      <c r="Q2162" s="87"/>
      <c r="R2162" s="87"/>
      <c r="S2162" s="87"/>
      <c r="T2162" s="87"/>
      <c r="U2162" s="87"/>
      <c r="V2162" s="87"/>
      <c r="W2162" s="87"/>
      <c r="X2162" s="87"/>
      <c r="Y2162" s="87"/>
      <c r="Z2162" s="87"/>
      <c r="AA2162" s="87"/>
      <c r="AB2162" s="87"/>
      <c r="AC2162" s="87"/>
      <c r="AD2162" s="87"/>
      <c r="AE2162" s="87"/>
      <c r="AF2162" s="87"/>
      <c r="AG2162" s="87"/>
      <c r="AH2162" s="87"/>
    </row>
    <row r="2163" spans="1:34" ht="15" customHeight="1" x14ac:dyDescent="0.3">
      <c r="A2163" s="87"/>
      <c r="B2163" s="87"/>
      <c r="C2163" s="87"/>
      <c r="D2163" s="87"/>
      <c r="E2163" s="87"/>
      <c r="F2163" s="87"/>
      <c r="G2163" s="87"/>
      <c r="H2163" s="87"/>
      <c r="I2163" s="87"/>
      <c r="J2163" s="87"/>
      <c r="K2163" s="87"/>
      <c r="L2163" s="87"/>
      <c r="M2163" s="87"/>
      <c r="N2163" s="87"/>
      <c r="O2163" s="87"/>
      <c r="P2163" s="87"/>
      <c r="Q2163" s="87"/>
      <c r="R2163" s="87"/>
      <c r="S2163" s="87"/>
      <c r="T2163" s="87"/>
      <c r="U2163" s="87"/>
      <c r="V2163" s="87"/>
      <c r="W2163" s="87"/>
      <c r="X2163" s="87"/>
      <c r="Y2163" s="87"/>
      <c r="Z2163" s="87"/>
      <c r="AA2163" s="87"/>
      <c r="AB2163" s="87"/>
      <c r="AC2163" s="87"/>
      <c r="AD2163" s="87"/>
      <c r="AE2163" s="87"/>
      <c r="AF2163" s="87"/>
      <c r="AG2163" s="87"/>
      <c r="AH2163" s="87"/>
    </row>
    <row r="2164" spans="1:34" ht="15" customHeight="1" x14ac:dyDescent="0.3">
      <c r="A2164" s="87"/>
      <c r="B2164" s="87"/>
      <c r="C2164" s="87"/>
      <c r="D2164" s="87"/>
      <c r="E2164" s="87"/>
      <c r="F2164" s="87"/>
      <c r="G2164" s="87"/>
      <c r="H2164" s="87"/>
      <c r="I2164" s="87"/>
      <c r="J2164" s="87"/>
      <c r="K2164" s="87"/>
      <c r="L2164" s="87"/>
      <c r="M2164" s="87"/>
      <c r="N2164" s="87"/>
      <c r="O2164" s="87"/>
      <c r="P2164" s="87"/>
      <c r="Q2164" s="87"/>
      <c r="R2164" s="87"/>
      <c r="S2164" s="87"/>
      <c r="T2164" s="87"/>
      <c r="U2164" s="87"/>
      <c r="V2164" s="87"/>
      <c r="W2164" s="87"/>
      <c r="X2164" s="87"/>
      <c r="Y2164" s="87"/>
      <c r="Z2164" s="87"/>
      <c r="AA2164" s="87"/>
      <c r="AB2164" s="87"/>
      <c r="AC2164" s="87"/>
      <c r="AD2164" s="87"/>
      <c r="AE2164" s="87"/>
      <c r="AF2164" s="87"/>
      <c r="AG2164" s="87"/>
      <c r="AH2164" s="87"/>
    </row>
    <row r="2165" spans="1:34" ht="15" customHeight="1" x14ac:dyDescent="0.3">
      <c r="A2165" s="87"/>
      <c r="B2165" s="87"/>
      <c r="C2165" s="87"/>
      <c r="D2165" s="87"/>
      <c r="E2165" s="87"/>
      <c r="F2165" s="87"/>
      <c r="G2165" s="87"/>
      <c r="H2165" s="87"/>
      <c r="I2165" s="87"/>
      <c r="J2165" s="87"/>
      <c r="K2165" s="87"/>
      <c r="L2165" s="87"/>
      <c r="M2165" s="87"/>
      <c r="N2165" s="87"/>
      <c r="O2165" s="87"/>
      <c r="P2165" s="87"/>
      <c r="Q2165" s="87"/>
      <c r="R2165" s="87"/>
      <c r="S2165" s="87"/>
      <c r="T2165" s="87"/>
      <c r="U2165" s="87"/>
      <c r="V2165" s="87"/>
      <c r="W2165" s="87"/>
      <c r="X2165" s="87"/>
      <c r="Y2165" s="87"/>
      <c r="Z2165" s="87"/>
      <c r="AA2165" s="87"/>
      <c r="AB2165" s="87"/>
      <c r="AC2165" s="87"/>
      <c r="AD2165" s="87"/>
      <c r="AE2165" s="87"/>
      <c r="AF2165" s="87"/>
      <c r="AG2165" s="87"/>
      <c r="AH2165" s="87"/>
    </row>
    <row r="2166" spans="1:34" ht="15" customHeight="1" x14ac:dyDescent="0.3">
      <c r="A2166" s="87"/>
      <c r="B2166" s="87"/>
      <c r="C2166" s="87"/>
      <c r="D2166" s="87"/>
      <c r="E2166" s="87"/>
      <c r="F2166" s="87"/>
      <c r="G2166" s="87"/>
      <c r="H2166" s="87"/>
      <c r="I2166" s="87"/>
      <c r="J2166" s="87"/>
      <c r="K2166" s="87"/>
      <c r="L2166" s="87"/>
      <c r="M2166" s="87"/>
      <c r="N2166" s="87"/>
      <c r="O2166" s="87"/>
      <c r="P2166" s="87"/>
      <c r="Q2166" s="87"/>
      <c r="R2166" s="87"/>
      <c r="S2166" s="87"/>
      <c r="T2166" s="87"/>
      <c r="U2166" s="87"/>
      <c r="V2166" s="87"/>
      <c r="W2166" s="87"/>
      <c r="X2166" s="87"/>
      <c r="Y2166" s="87"/>
      <c r="Z2166" s="87"/>
      <c r="AA2166" s="87"/>
      <c r="AB2166" s="87"/>
      <c r="AC2166" s="87"/>
      <c r="AD2166" s="87"/>
      <c r="AE2166" s="87"/>
      <c r="AF2166" s="87"/>
      <c r="AG2166" s="87"/>
      <c r="AH2166" s="87"/>
    </row>
    <row r="2167" spans="1:34" ht="15" customHeight="1" x14ac:dyDescent="0.3">
      <c r="A2167" s="87"/>
      <c r="B2167" s="87"/>
      <c r="C2167" s="87"/>
      <c r="D2167" s="87"/>
      <c r="E2167" s="87"/>
      <c r="F2167" s="87"/>
      <c r="G2167" s="87"/>
      <c r="H2167" s="87"/>
      <c r="I2167" s="87"/>
      <c r="J2167" s="87"/>
      <c r="K2167" s="87"/>
      <c r="L2167" s="87"/>
      <c r="M2167" s="87"/>
      <c r="N2167" s="87"/>
      <c r="O2167" s="87"/>
      <c r="P2167" s="87"/>
      <c r="Q2167" s="87"/>
      <c r="R2167" s="87"/>
      <c r="S2167" s="87"/>
      <c r="T2167" s="87"/>
      <c r="U2167" s="87"/>
      <c r="V2167" s="87"/>
      <c r="W2167" s="87"/>
      <c r="X2167" s="87"/>
      <c r="Y2167" s="87"/>
      <c r="Z2167" s="87"/>
      <c r="AA2167" s="87"/>
      <c r="AB2167" s="87"/>
      <c r="AC2167" s="87"/>
      <c r="AD2167" s="87"/>
      <c r="AE2167" s="87"/>
      <c r="AF2167" s="87"/>
      <c r="AG2167" s="87"/>
      <c r="AH2167" s="87"/>
    </row>
    <row r="2168" spans="1:34" ht="15" customHeight="1" x14ac:dyDescent="0.3">
      <c r="A2168" s="87"/>
      <c r="B2168" s="87"/>
      <c r="C2168" s="87"/>
      <c r="D2168" s="87"/>
      <c r="E2168" s="87"/>
      <c r="F2168" s="87"/>
      <c r="G2168" s="87"/>
      <c r="H2168" s="87"/>
      <c r="I2168" s="87"/>
      <c r="J2168" s="87"/>
      <c r="K2168" s="87"/>
      <c r="L2168" s="87"/>
      <c r="M2168" s="87"/>
      <c r="N2168" s="87"/>
      <c r="O2168" s="87"/>
      <c r="P2168" s="87"/>
      <c r="Q2168" s="87"/>
      <c r="R2168" s="87"/>
      <c r="S2168" s="87"/>
      <c r="T2168" s="87"/>
      <c r="U2168" s="87"/>
      <c r="V2168" s="87"/>
      <c r="W2168" s="87"/>
      <c r="X2168" s="87"/>
      <c r="Y2168" s="87"/>
      <c r="Z2168" s="87"/>
      <c r="AA2168" s="87"/>
      <c r="AB2168" s="87"/>
      <c r="AC2168" s="87"/>
      <c r="AD2168" s="87"/>
      <c r="AE2168" s="87"/>
      <c r="AF2168" s="87"/>
      <c r="AG2168" s="87"/>
      <c r="AH2168" s="87"/>
    </row>
    <row r="2169" spans="1:34" ht="15" customHeight="1" x14ac:dyDescent="0.3">
      <c r="A2169" s="87"/>
      <c r="B2169" s="87"/>
      <c r="C2169" s="87"/>
      <c r="D2169" s="87"/>
      <c r="E2169" s="87"/>
      <c r="F2169" s="87"/>
      <c r="G2169" s="87"/>
      <c r="H2169" s="87"/>
      <c r="I2169" s="87"/>
      <c r="J2169" s="87"/>
      <c r="K2169" s="87"/>
      <c r="L2169" s="87"/>
      <c r="M2169" s="87"/>
      <c r="N2169" s="87"/>
      <c r="O2169" s="87"/>
      <c r="P2169" s="87"/>
      <c r="Q2169" s="87"/>
      <c r="R2169" s="87"/>
      <c r="S2169" s="87"/>
      <c r="T2169" s="87"/>
      <c r="U2169" s="87"/>
      <c r="V2169" s="87"/>
      <c r="W2169" s="87"/>
      <c r="X2169" s="87"/>
      <c r="Y2169" s="87"/>
      <c r="Z2169" s="87"/>
      <c r="AA2169" s="87"/>
      <c r="AB2169" s="87"/>
      <c r="AC2169" s="87"/>
      <c r="AD2169" s="87"/>
      <c r="AE2169" s="87"/>
      <c r="AF2169" s="87"/>
      <c r="AG2169" s="87"/>
      <c r="AH2169" s="87"/>
    </row>
    <row r="2170" spans="1:34" ht="15" customHeight="1" x14ac:dyDescent="0.3">
      <c r="A2170" s="87"/>
      <c r="B2170" s="87"/>
      <c r="C2170" s="87"/>
      <c r="D2170" s="87"/>
      <c r="E2170" s="87"/>
      <c r="F2170" s="87"/>
      <c r="G2170" s="87"/>
      <c r="H2170" s="87"/>
      <c r="I2170" s="87"/>
      <c r="J2170" s="87"/>
      <c r="K2170" s="87"/>
      <c r="L2170" s="87"/>
      <c r="M2170" s="87"/>
      <c r="N2170" s="87"/>
      <c r="O2170" s="87"/>
      <c r="P2170" s="87"/>
      <c r="Q2170" s="87"/>
      <c r="R2170" s="87"/>
      <c r="S2170" s="87"/>
      <c r="T2170" s="87"/>
      <c r="U2170" s="87"/>
      <c r="V2170" s="87"/>
      <c r="W2170" s="87"/>
      <c r="X2170" s="87"/>
      <c r="Y2170" s="87"/>
      <c r="Z2170" s="87"/>
      <c r="AA2170" s="87"/>
      <c r="AB2170" s="87"/>
      <c r="AC2170" s="87"/>
      <c r="AD2170" s="87"/>
      <c r="AE2170" s="87"/>
      <c r="AF2170" s="87"/>
      <c r="AG2170" s="87"/>
      <c r="AH2170" s="87"/>
    </row>
    <row r="2171" spans="1:34" ht="15" customHeight="1" x14ac:dyDescent="0.3">
      <c r="A2171" s="87"/>
      <c r="B2171" s="87"/>
      <c r="C2171" s="87"/>
      <c r="D2171" s="87"/>
      <c r="E2171" s="87"/>
      <c r="F2171" s="87"/>
      <c r="G2171" s="87"/>
      <c r="H2171" s="87"/>
      <c r="I2171" s="87"/>
      <c r="J2171" s="87"/>
      <c r="K2171" s="87"/>
      <c r="L2171" s="87"/>
      <c r="M2171" s="87"/>
      <c r="N2171" s="87"/>
      <c r="O2171" s="87"/>
      <c r="P2171" s="87"/>
      <c r="Q2171" s="87"/>
      <c r="R2171" s="87"/>
      <c r="S2171" s="87"/>
      <c r="T2171" s="87"/>
      <c r="U2171" s="87"/>
      <c r="V2171" s="87"/>
      <c r="W2171" s="87"/>
      <c r="X2171" s="87"/>
      <c r="Y2171" s="87"/>
      <c r="Z2171" s="87"/>
      <c r="AA2171" s="87"/>
      <c r="AB2171" s="87"/>
      <c r="AC2171" s="87"/>
      <c r="AD2171" s="87"/>
      <c r="AE2171" s="87"/>
      <c r="AF2171" s="87"/>
      <c r="AG2171" s="87"/>
      <c r="AH2171" s="87"/>
    </row>
    <row r="2172" spans="1:34" ht="15" customHeight="1" x14ac:dyDescent="0.3">
      <c r="A2172" s="87"/>
      <c r="B2172" s="87"/>
      <c r="C2172" s="87"/>
      <c r="D2172" s="87"/>
      <c r="E2172" s="87"/>
      <c r="F2172" s="87"/>
      <c r="G2172" s="87"/>
      <c r="H2172" s="87"/>
      <c r="I2172" s="87"/>
      <c r="J2172" s="87"/>
      <c r="K2172" s="87"/>
      <c r="L2172" s="87"/>
      <c r="M2172" s="87"/>
      <c r="N2172" s="87"/>
      <c r="O2172" s="87"/>
      <c r="P2172" s="87"/>
      <c r="Q2172" s="87"/>
      <c r="R2172" s="87"/>
      <c r="S2172" s="87"/>
      <c r="T2172" s="87"/>
      <c r="U2172" s="87"/>
      <c r="V2172" s="87"/>
      <c r="W2172" s="87"/>
      <c r="X2172" s="87"/>
      <c r="Y2172" s="87"/>
      <c r="Z2172" s="87"/>
      <c r="AA2172" s="87"/>
      <c r="AB2172" s="87"/>
      <c r="AC2172" s="87"/>
      <c r="AD2172" s="87"/>
      <c r="AE2172" s="87"/>
      <c r="AF2172" s="87"/>
      <c r="AG2172" s="87"/>
      <c r="AH2172" s="87"/>
    </row>
    <row r="2173" spans="1:34" ht="15" customHeight="1" x14ac:dyDescent="0.3">
      <c r="A2173" s="87"/>
      <c r="B2173" s="87"/>
      <c r="C2173" s="87"/>
      <c r="D2173" s="87"/>
      <c r="E2173" s="87"/>
      <c r="F2173" s="87"/>
      <c r="G2173" s="87"/>
      <c r="H2173" s="87"/>
      <c r="I2173" s="87"/>
      <c r="J2173" s="87"/>
      <c r="K2173" s="87"/>
      <c r="L2173" s="87"/>
      <c r="M2173" s="87"/>
      <c r="N2173" s="87"/>
      <c r="O2173" s="87"/>
      <c r="P2173" s="87"/>
      <c r="Q2173" s="87"/>
      <c r="R2173" s="87"/>
      <c r="S2173" s="87"/>
      <c r="T2173" s="87"/>
      <c r="U2173" s="87"/>
      <c r="V2173" s="87"/>
      <c r="W2173" s="87"/>
      <c r="X2173" s="87"/>
      <c r="Y2173" s="87"/>
      <c r="Z2173" s="87"/>
      <c r="AA2173" s="87"/>
      <c r="AB2173" s="87"/>
      <c r="AC2173" s="87"/>
      <c r="AD2173" s="87"/>
      <c r="AE2173" s="87"/>
      <c r="AF2173" s="87"/>
      <c r="AG2173" s="87"/>
      <c r="AH2173" s="87"/>
    </row>
    <row r="2174" spans="1:34" ht="15" customHeight="1" x14ac:dyDescent="0.3">
      <c r="A2174" s="87"/>
      <c r="B2174" s="87"/>
      <c r="C2174" s="87"/>
      <c r="D2174" s="87"/>
      <c r="E2174" s="87"/>
      <c r="F2174" s="87"/>
      <c r="G2174" s="87"/>
      <c r="H2174" s="87"/>
      <c r="I2174" s="87"/>
      <c r="J2174" s="87"/>
      <c r="K2174" s="87"/>
      <c r="L2174" s="87"/>
      <c r="M2174" s="87"/>
      <c r="N2174" s="87"/>
      <c r="O2174" s="87"/>
      <c r="P2174" s="87"/>
      <c r="Q2174" s="87"/>
      <c r="R2174" s="87"/>
      <c r="S2174" s="87"/>
      <c r="T2174" s="87"/>
      <c r="U2174" s="87"/>
      <c r="V2174" s="87"/>
      <c r="W2174" s="87"/>
      <c r="X2174" s="87"/>
      <c r="Y2174" s="87"/>
      <c r="Z2174" s="87"/>
      <c r="AA2174" s="87"/>
      <c r="AB2174" s="87"/>
      <c r="AC2174" s="87"/>
      <c r="AD2174" s="87"/>
      <c r="AE2174" s="87"/>
      <c r="AF2174" s="87"/>
      <c r="AG2174" s="87"/>
      <c r="AH2174" s="87"/>
    </row>
    <row r="2175" spans="1:34" ht="15" customHeight="1" x14ac:dyDescent="0.3">
      <c r="A2175" s="87"/>
      <c r="B2175" s="87"/>
      <c r="C2175" s="87"/>
      <c r="D2175" s="87"/>
      <c r="E2175" s="87"/>
      <c r="F2175" s="87"/>
      <c r="G2175" s="87"/>
      <c r="H2175" s="87"/>
      <c r="I2175" s="87"/>
      <c r="J2175" s="87"/>
      <c r="K2175" s="87"/>
      <c r="L2175" s="87"/>
      <c r="M2175" s="87"/>
      <c r="N2175" s="87"/>
      <c r="O2175" s="87"/>
      <c r="P2175" s="87"/>
      <c r="Q2175" s="87"/>
      <c r="R2175" s="87"/>
      <c r="S2175" s="87"/>
      <c r="T2175" s="87"/>
      <c r="U2175" s="87"/>
      <c r="V2175" s="87"/>
      <c r="W2175" s="87"/>
      <c r="X2175" s="87"/>
      <c r="Y2175" s="87"/>
      <c r="Z2175" s="87"/>
      <c r="AA2175" s="87"/>
      <c r="AB2175" s="87"/>
      <c r="AC2175" s="87"/>
      <c r="AD2175" s="87"/>
      <c r="AE2175" s="87"/>
      <c r="AF2175" s="87"/>
      <c r="AG2175" s="87"/>
      <c r="AH2175" s="87"/>
    </row>
    <row r="2176" spans="1:34" ht="15" customHeight="1" x14ac:dyDescent="0.3">
      <c r="A2176" s="87"/>
      <c r="B2176" s="87"/>
      <c r="C2176" s="87"/>
      <c r="D2176" s="87"/>
      <c r="E2176" s="87"/>
      <c r="F2176" s="87"/>
      <c r="G2176" s="87"/>
      <c r="H2176" s="87"/>
      <c r="I2176" s="87"/>
      <c r="J2176" s="87"/>
      <c r="K2176" s="87"/>
      <c r="L2176" s="87"/>
      <c r="M2176" s="87"/>
      <c r="N2176" s="87"/>
      <c r="O2176" s="87"/>
      <c r="P2176" s="87"/>
      <c r="Q2176" s="87"/>
      <c r="R2176" s="87"/>
      <c r="S2176" s="87"/>
      <c r="T2176" s="87"/>
      <c r="U2176" s="87"/>
      <c r="V2176" s="87"/>
      <c r="W2176" s="87"/>
      <c r="X2176" s="87"/>
      <c r="Y2176" s="87"/>
      <c r="Z2176" s="87"/>
      <c r="AA2176" s="87"/>
      <c r="AB2176" s="87"/>
      <c r="AC2176" s="87"/>
      <c r="AD2176" s="87"/>
      <c r="AE2176" s="87"/>
      <c r="AF2176" s="87"/>
      <c r="AG2176" s="87"/>
      <c r="AH2176" s="87"/>
    </row>
    <row r="2177" spans="1:34" ht="15" customHeight="1" x14ac:dyDescent="0.3">
      <c r="A2177" s="87"/>
      <c r="B2177" s="87"/>
      <c r="C2177" s="87"/>
      <c r="D2177" s="87"/>
      <c r="E2177" s="87"/>
      <c r="F2177" s="87"/>
      <c r="G2177" s="87"/>
      <c r="H2177" s="87"/>
      <c r="I2177" s="87"/>
      <c r="J2177" s="87"/>
      <c r="K2177" s="87"/>
      <c r="L2177" s="87"/>
      <c r="M2177" s="87"/>
      <c r="N2177" s="87"/>
      <c r="O2177" s="87"/>
      <c r="P2177" s="87"/>
      <c r="Q2177" s="87"/>
      <c r="R2177" s="87"/>
      <c r="S2177" s="87"/>
      <c r="T2177" s="87"/>
      <c r="U2177" s="87"/>
      <c r="V2177" s="87"/>
      <c r="W2177" s="87"/>
      <c r="X2177" s="87"/>
      <c r="Y2177" s="87"/>
      <c r="Z2177" s="87"/>
      <c r="AA2177" s="87"/>
      <c r="AB2177" s="87"/>
      <c r="AC2177" s="87"/>
      <c r="AD2177" s="87"/>
      <c r="AE2177" s="87"/>
      <c r="AF2177" s="87"/>
      <c r="AG2177" s="87"/>
      <c r="AH2177" s="87"/>
    </row>
    <row r="2178" spans="1:34" ht="15" customHeight="1" x14ac:dyDescent="0.3">
      <c r="A2178" s="87"/>
      <c r="B2178" s="87"/>
      <c r="C2178" s="87"/>
      <c r="D2178" s="87"/>
      <c r="E2178" s="87"/>
      <c r="F2178" s="87"/>
      <c r="G2178" s="87"/>
      <c r="H2178" s="87"/>
      <c r="I2178" s="87"/>
      <c r="J2178" s="87"/>
      <c r="K2178" s="87"/>
      <c r="L2178" s="87"/>
      <c r="M2178" s="87"/>
      <c r="N2178" s="87"/>
      <c r="O2178" s="87"/>
      <c r="P2178" s="87"/>
      <c r="Q2178" s="87"/>
      <c r="R2178" s="87"/>
      <c r="S2178" s="87"/>
      <c r="T2178" s="87"/>
      <c r="U2178" s="87"/>
      <c r="V2178" s="87"/>
      <c r="W2178" s="87"/>
      <c r="X2178" s="87"/>
      <c r="Y2178" s="87"/>
      <c r="Z2178" s="87"/>
      <c r="AA2178" s="87"/>
      <c r="AB2178" s="87"/>
      <c r="AC2178" s="87"/>
      <c r="AD2178" s="87"/>
      <c r="AE2178" s="87"/>
      <c r="AF2178" s="87"/>
      <c r="AG2178" s="87"/>
      <c r="AH2178" s="87"/>
    </row>
    <row r="2179" spans="1:34" ht="15" customHeight="1" x14ac:dyDescent="0.3">
      <c r="A2179" s="87"/>
      <c r="B2179" s="87"/>
      <c r="C2179" s="87"/>
      <c r="D2179" s="87"/>
      <c r="E2179" s="87"/>
      <c r="F2179" s="87"/>
      <c r="G2179" s="87"/>
      <c r="H2179" s="87"/>
      <c r="I2179" s="87"/>
      <c r="J2179" s="87"/>
      <c r="K2179" s="87"/>
      <c r="L2179" s="87"/>
      <c r="M2179" s="87"/>
      <c r="N2179" s="87"/>
      <c r="O2179" s="87"/>
      <c r="P2179" s="87"/>
      <c r="Q2179" s="87"/>
      <c r="R2179" s="87"/>
      <c r="S2179" s="87"/>
      <c r="T2179" s="87"/>
      <c r="U2179" s="87"/>
      <c r="V2179" s="87"/>
      <c r="W2179" s="87"/>
      <c r="X2179" s="87"/>
      <c r="Y2179" s="87"/>
      <c r="Z2179" s="87"/>
      <c r="AA2179" s="87"/>
      <c r="AB2179" s="87"/>
      <c r="AC2179" s="87"/>
      <c r="AD2179" s="87"/>
      <c r="AE2179" s="87"/>
      <c r="AF2179" s="87"/>
      <c r="AG2179" s="87"/>
      <c r="AH2179" s="87"/>
    </row>
    <row r="2180" spans="1:34" ht="15" customHeight="1" x14ac:dyDescent="0.3">
      <c r="A2180" s="87"/>
      <c r="B2180" s="87"/>
      <c r="C2180" s="87"/>
      <c r="D2180" s="87"/>
      <c r="E2180" s="87"/>
      <c r="F2180" s="87"/>
      <c r="G2180" s="87"/>
      <c r="H2180" s="87"/>
      <c r="I2180" s="87"/>
      <c r="J2180" s="87"/>
      <c r="K2180" s="87"/>
      <c r="L2180" s="87"/>
      <c r="M2180" s="87"/>
      <c r="N2180" s="87"/>
      <c r="O2180" s="87"/>
      <c r="P2180" s="87"/>
      <c r="Q2180" s="87"/>
      <c r="R2180" s="87"/>
      <c r="S2180" s="87"/>
      <c r="T2180" s="87"/>
      <c r="U2180" s="87"/>
      <c r="V2180" s="87"/>
      <c r="W2180" s="87"/>
      <c r="X2180" s="87"/>
      <c r="Y2180" s="87"/>
      <c r="Z2180" s="87"/>
      <c r="AA2180" s="87"/>
      <c r="AB2180" s="87"/>
      <c r="AC2180" s="87"/>
      <c r="AD2180" s="87"/>
      <c r="AE2180" s="87"/>
      <c r="AF2180" s="87"/>
      <c r="AG2180" s="87"/>
      <c r="AH2180" s="87"/>
    </row>
    <row r="2181" spans="1:34" ht="15" customHeight="1" x14ac:dyDescent="0.3">
      <c r="A2181" s="87"/>
      <c r="B2181" s="87"/>
      <c r="C2181" s="87"/>
      <c r="D2181" s="87"/>
      <c r="E2181" s="87"/>
      <c r="F2181" s="87"/>
      <c r="G2181" s="87"/>
      <c r="H2181" s="87"/>
      <c r="I2181" s="87"/>
      <c r="J2181" s="87"/>
      <c r="K2181" s="87"/>
      <c r="L2181" s="87"/>
      <c r="M2181" s="87"/>
      <c r="N2181" s="87"/>
      <c r="O2181" s="87"/>
      <c r="P2181" s="87"/>
      <c r="Q2181" s="87"/>
      <c r="R2181" s="87"/>
      <c r="S2181" s="87"/>
      <c r="T2181" s="87"/>
      <c r="U2181" s="87"/>
      <c r="V2181" s="87"/>
      <c r="W2181" s="87"/>
      <c r="X2181" s="87"/>
      <c r="Y2181" s="87"/>
      <c r="Z2181" s="87"/>
      <c r="AA2181" s="87"/>
      <c r="AB2181" s="87"/>
      <c r="AC2181" s="87"/>
      <c r="AD2181" s="87"/>
      <c r="AE2181" s="87"/>
      <c r="AF2181" s="87"/>
      <c r="AG2181" s="87"/>
      <c r="AH2181" s="87"/>
    </row>
    <row r="2182" spans="1:34" ht="15" customHeight="1" x14ac:dyDescent="0.3">
      <c r="A2182" s="87"/>
      <c r="B2182" s="87"/>
      <c r="C2182" s="87"/>
      <c r="D2182" s="87"/>
      <c r="E2182" s="87"/>
      <c r="F2182" s="87"/>
      <c r="G2182" s="87"/>
      <c r="H2182" s="87"/>
      <c r="I2182" s="87"/>
      <c r="J2182" s="87"/>
      <c r="K2182" s="87"/>
      <c r="L2182" s="87"/>
      <c r="M2182" s="87"/>
      <c r="N2182" s="87"/>
      <c r="O2182" s="87"/>
      <c r="P2182" s="87"/>
      <c r="Q2182" s="87"/>
      <c r="R2182" s="87"/>
      <c r="S2182" s="87"/>
      <c r="T2182" s="87"/>
      <c r="U2182" s="87"/>
      <c r="V2182" s="87"/>
      <c r="W2182" s="87"/>
      <c r="X2182" s="87"/>
      <c r="Y2182" s="87"/>
      <c r="Z2182" s="87"/>
      <c r="AA2182" s="87"/>
      <c r="AB2182" s="87"/>
      <c r="AC2182" s="87"/>
      <c r="AD2182" s="87"/>
      <c r="AE2182" s="87"/>
      <c r="AF2182" s="87"/>
      <c r="AG2182" s="87"/>
      <c r="AH2182" s="87"/>
    </row>
    <row r="2183" spans="1:34" ht="15" customHeight="1" x14ac:dyDescent="0.3">
      <c r="A2183" s="87"/>
      <c r="B2183" s="87"/>
      <c r="C2183" s="87"/>
      <c r="D2183" s="87"/>
      <c r="E2183" s="87"/>
      <c r="F2183" s="87"/>
      <c r="G2183" s="87"/>
      <c r="H2183" s="87"/>
      <c r="I2183" s="87"/>
      <c r="J2183" s="87"/>
      <c r="K2183" s="87"/>
      <c r="L2183" s="87"/>
      <c r="M2183" s="87"/>
      <c r="N2183" s="87"/>
      <c r="O2183" s="87"/>
      <c r="P2183" s="87"/>
      <c r="Q2183" s="87"/>
      <c r="R2183" s="87"/>
      <c r="S2183" s="87"/>
      <c r="T2183" s="87"/>
      <c r="U2183" s="87"/>
      <c r="V2183" s="87"/>
      <c r="W2183" s="87"/>
      <c r="X2183" s="87"/>
      <c r="Y2183" s="87"/>
      <c r="Z2183" s="87"/>
      <c r="AA2183" s="87"/>
      <c r="AB2183" s="87"/>
      <c r="AC2183" s="87"/>
      <c r="AD2183" s="87"/>
      <c r="AE2183" s="87"/>
      <c r="AF2183" s="87"/>
      <c r="AG2183" s="87"/>
      <c r="AH2183" s="87"/>
    </row>
    <row r="2184" spans="1:34" ht="15" customHeight="1" x14ac:dyDescent="0.3">
      <c r="A2184" s="87"/>
      <c r="B2184" s="87"/>
      <c r="C2184" s="87"/>
      <c r="D2184" s="87"/>
      <c r="E2184" s="87"/>
      <c r="F2184" s="87"/>
      <c r="G2184" s="87"/>
      <c r="H2184" s="87"/>
      <c r="I2184" s="87"/>
      <c r="J2184" s="87"/>
      <c r="K2184" s="87"/>
      <c r="L2184" s="87"/>
      <c r="M2184" s="87"/>
      <c r="N2184" s="87"/>
      <c r="O2184" s="87"/>
      <c r="P2184" s="87"/>
      <c r="Q2184" s="87"/>
      <c r="R2184" s="87"/>
      <c r="S2184" s="87"/>
      <c r="T2184" s="87"/>
      <c r="U2184" s="87"/>
      <c r="V2184" s="87"/>
      <c r="W2184" s="87"/>
      <c r="X2184" s="87"/>
      <c r="Y2184" s="87"/>
      <c r="Z2184" s="87"/>
      <c r="AA2184" s="87"/>
      <c r="AB2184" s="87"/>
      <c r="AC2184" s="87"/>
      <c r="AD2184" s="87"/>
      <c r="AE2184" s="87"/>
      <c r="AF2184" s="87"/>
      <c r="AG2184" s="87"/>
      <c r="AH2184" s="87"/>
    </row>
    <row r="2185" spans="1:34" ht="15" customHeight="1" x14ac:dyDescent="0.3">
      <c r="A2185" s="87"/>
      <c r="B2185" s="87"/>
      <c r="C2185" s="87"/>
      <c r="D2185" s="87"/>
      <c r="E2185" s="87"/>
      <c r="F2185" s="87"/>
      <c r="G2185" s="87"/>
      <c r="H2185" s="87"/>
      <c r="I2185" s="87"/>
      <c r="J2185" s="87"/>
      <c r="K2185" s="87"/>
      <c r="L2185" s="87"/>
      <c r="M2185" s="87"/>
      <c r="N2185" s="87"/>
      <c r="O2185" s="87"/>
      <c r="P2185" s="87"/>
      <c r="Q2185" s="87"/>
      <c r="R2185" s="87"/>
      <c r="S2185" s="87"/>
      <c r="T2185" s="87"/>
      <c r="U2185" s="87"/>
      <c r="V2185" s="87"/>
      <c r="W2185" s="87"/>
      <c r="X2185" s="87"/>
      <c r="Y2185" s="87"/>
      <c r="Z2185" s="87"/>
      <c r="AA2185" s="87"/>
      <c r="AB2185" s="87"/>
      <c r="AC2185" s="87"/>
      <c r="AD2185" s="87"/>
      <c r="AE2185" s="87"/>
      <c r="AF2185" s="87"/>
      <c r="AG2185" s="87"/>
      <c r="AH2185" s="87"/>
    </row>
    <row r="2186" spans="1:34" ht="15" customHeight="1" x14ac:dyDescent="0.3">
      <c r="A2186" s="87"/>
      <c r="B2186" s="87"/>
      <c r="C2186" s="87"/>
      <c r="D2186" s="87"/>
      <c r="E2186" s="87"/>
      <c r="F2186" s="87"/>
      <c r="G2186" s="87"/>
      <c r="H2186" s="87"/>
      <c r="I2186" s="87"/>
      <c r="J2186" s="87"/>
      <c r="K2186" s="87"/>
      <c r="L2186" s="87"/>
      <c r="M2186" s="87"/>
      <c r="N2186" s="87"/>
      <c r="O2186" s="87"/>
      <c r="P2186" s="87"/>
      <c r="Q2186" s="87"/>
      <c r="R2186" s="87"/>
      <c r="S2186" s="87"/>
      <c r="T2186" s="87"/>
      <c r="U2186" s="87"/>
      <c r="V2186" s="87"/>
      <c r="W2186" s="87"/>
      <c r="X2186" s="87"/>
      <c r="Y2186" s="87"/>
      <c r="Z2186" s="87"/>
      <c r="AA2186" s="87"/>
      <c r="AB2186" s="87"/>
      <c r="AC2186" s="87"/>
      <c r="AD2186" s="87"/>
      <c r="AE2186" s="87"/>
      <c r="AF2186" s="87"/>
      <c r="AG2186" s="87"/>
      <c r="AH2186" s="87"/>
    </row>
    <row r="2187" spans="1:34" ht="15" customHeight="1" x14ac:dyDescent="0.3">
      <c r="A2187" s="87"/>
      <c r="B2187" s="87"/>
      <c r="C2187" s="87"/>
      <c r="D2187" s="87"/>
      <c r="E2187" s="87"/>
      <c r="F2187" s="87"/>
      <c r="G2187" s="87"/>
      <c r="H2187" s="87"/>
      <c r="I2187" s="87"/>
      <c r="J2187" s="87"/>
      <c r="K2187" s="87"/>
      <c r="L2187" s="87"/>
      <c r="M2187" s="87"/>
      <c r="N2187" s="87"/>
      <c r="O2187" s="87"/>
      <c r="P2187" s="87"/>
      <c r="Q2187" s="87"/>
      <c r="R2187" s="87"/>
      <c r="S2187" s="87"/>
      <c r="T2187" s="87"/>
      <c r="U2187" s="87"/>
      <c r="V2187" s="87"/>
      <c r="W2187" s="87"/>
      <c r="X2187" s="87"/>
      <c r="Y2187" s="87"/>
      <c r="Z2187" s="87"/>
      <c r="AA2187" s="87"/>
      <c r="AB2187" s="87"/>
      <c r="AC2187" s="87"/>
      <c r="AD2187" s="87"/>
      <c r="AE2187" s="87"/>
      <c r="AF2187" s="87"/>
      <c r="AG2187" s="87"/>
      <c r="AH2187" s="87"/>
    </row>
    <row r="2188" spans="1:34" ht="15" customHeight="1" x14ac:dyDescent="0.3">
      <c r="A2188" s="87"/>
      <c r="B2188" s="87"/>
      <c r="C2188" s="87"/>
      <c r="D2188" s="87"/>
      <c r="E2188" s="87"/>
      <c r="F2188" s="87"/>
      <c r="G2188" s="87"/>
      <c r="H2188" s="87"/>
      <c r="I2188" s="87"/>
      <c r="J2188" s="87"/>
      <c r="K2188" s="87"/>
      <c r="L2188" s="87"/>
      <c r="M2188" s="87"/>
      <c r="N2188" s="87"/>
      <c r="O2188" s="87"/>
      <c r="P2188" s="87"/>
      <c r="Q2188" s="87"/>
      <c r="R2188" s="87"/>
      <c r="S2188" s="87"/>
      <c r="T2188" s="87"/>
      <c r="U2188" s="87"/>
      <c r="V2188" s="87"/>
      <c r="W2188" s="87"/>
      <c r="X2188" s="87"/>
      <c r="Y2188" s="87"/>
      <c r="Z2188" s="87"/>
      <c r="AA2188" s="87"/>
      <c r="AB2188" s="87"/>
      <c r="AC2188" s="87"/>
      <c r="AD2188" s="87"/>
      <c r="AE2188" s="87"/>
      <c r="AF2188" s="87"/>
      <c r="AG2188" s="87"/>
      <c r="AH2188" s="87"/>
    </row>
    <row r="2189" spans="1:34" ht="15" customHeight="1" x14ac:dyDescent="0.3">
      <c r="A2189" s="87"/>
      <c r="B2189" s="87"/>
      <c r="C2189" s="87"/>
      <c r="D2189" s="87"/>
      <c r="E2189" s="87"/>
      <c r="F2189" s="87"/>
      <c r="G2189" s="87"/>
      <c r="H2189" s="87"/>
      <c r="I2189" s="87"/>
      <c r="J2189" s="87"/>
      <c r="K2189" s="87"/>
      <c r="L2189" s="87"/>
      <c r="M2189" s="87"/>
      <c r="N2189" s="87"/>
      <c r="O2189" s="87"/>
      <c r="P2189" s="87"/>
      <c r="Q2189" s="87"/>
      <c r="R2189" s="87"/>
      <c r="S2189" s="87"/>
      <c r="T2189" s="87"/>
      <c r="U2189" s="87"/>
      <c r="V2189" s="87"/>
      <c r="W2189" s="87"/>
      <c r="X2189" s="87"/>
      <c r="Y2189" s="87"/>
      <c r="Z2189" s="87"/>
      <c r="AA2189" s="87"/>
      <c r="AB2189" s="87"/>
      <c r="AC2189" s="87"/>
      <c r="AD2189" s="87"/>
      <c r="AE2189" s="87"/>
      <c r="AF2189" s="87"/>
      <c r="AG2189" s="87"/>
      <c r="AH2189" s="87"/>
    </row>
    <row r="2190" spans="1:34" ht="15" customHeight="1" x14ac:dyDescent="0.3">
      <c r="A2190" s="87"/>
      <c r="B2190" s="87"/>
      <c r="C2190" s="87"/>
      <c r="D2190" s="87"/>
      <c r="E2190" s="87"/>
      <c r="F2190" s="87"/>
      <c r="G2190" s="87"/>
      <c r="H2190" s="87"/>
      <c r="I2190" s="87"/>
      <c r="J2190" s="87"/>
      <c r="K2190" s="87"/>
      <c r="L2190" s="87"/>
      <c r="M2190" s="87"/>
      <c r="N2190" s="87"/>
      <c r="O2190" s="87"/>
      <c r="P2190" s="87"/>
      <c r="Q2190" s="87"/>
      <c r="R2190" s="87"/>
      <c r="S2190" s="87"/>
      <c r="T2190" s="87"/>
      <c r="U2190" s="87"/>
      <c r="V2190" s="87"/>
      <c r="W2190" s="87"/>
      <c r="X2190" s="87"/>
      <c r="Y2190" s="87"/>
      <c r="Z2190" s="87"/>
      <c r="AA2190" s="87"/>
      <c r="AB2190" s="87"/>
      <c r="AC2190" s="87"/>
      <c r="AD2190" s="87"/>
      <c r="AE2190" s="87"/>
      <c r="AF2190" s="87"/>
      <c r="AG2190" s="87"/>
      <c r="AH2190" s="87"/>
    </row>
    <row r="2191" spans="1:34" ht="15" customHeight="1" x14ac:dyDescent="0.3">
      <c r="A2191" s="87"/>
      <c r="B2191" s="87"/>
      <c r="C2191" s="87"/>
      <c r="D2191" s="87"/>
      <c r="E2191" s="87"/>
      <c r="F2191" s="87"/>
      <c r="G2191" s="87"/>
      <c r="H2191" s="87"/>
      <c r="I2191" s="87"/>
      <c r="J2191" s="87"/>
      <c r="K2191" s="87"/>
      <c r="L2191" s="87"/>
      <c r="M2191" s="87"/>
      <c r="N2191" s="87"/>
      <c r="O2191" s="87"/>
      <c r="P2191" s="87"/>
      <c r="Q2191" s="87"/>
      <c r="R2191" s="87"/>
      <c r="S2191" s="87"/>
      <c r="T2191" s="87"/>
      <c r="U2191" s="87"/>
      <c r="V2191" s="87"/>
      <c r="W2191" s="87"/>
      <c r="X2191" s="87"/>
      <c r="Y2191" s="87"/>
      <c r="Z2191" s="87"/>
      <c r="AA2191" s="87"/>
      <c r="AB2191" s="87"/>
      <c r="AC2191" s="87"/>
      <c r="AD2191" s="87"/>
      <c r="AE2191" s="87"/>
      <c r="AF2191" s="87"/>
      <c r="AG2191" s="87"/>
      <c r="AH2191" s="87"/>
    </row>
    <row r="2192" spans="1:34" ht="15" customHeight="1" x14ac:dyDescent="0.3">
      <c r="A2192" s="87"/>
      <c r="B2192" s="87"/>
      <c r="C2192" s="87"/>
      <c r="D2192" s="87"/>
      <c r="E2192" s="87"/>
      <c r="F2192" s="87"/>
      <c r="G2192" s="87"/>
      <c r="H2192" s="87"/>
      <c r="I2192" s="87"/>
      <c r="J2192" s="87"/>
      <c r="K2192" s="87"/>
      <c r="L2192" s="87"/>
      <c r="M2192" s="87"/>
      <c r="N2192" s="87"/>
      <c r="O2192" s="87"/>
      <c r="P2192" s="87"/>
      <c r="Q2192" s="87"/>
      <c r="R2192" s="87"/>
      <c r="S2192" s="87"/>
      <c r="T2192" s="87"/>
      <c r="U2192" s="87"/>
      <c r="V2192" s="87"/>
      <c r="W2192" s="87"/>
      <c r="X2192" s="87"/>
      <c r="Y2192" s="87"/>
      <c r="Z2192" s="87"/>
      <c r="AA2192" s="87"/>
      <c r="AB2192" s="87"/>
      <c r="AC2192" s="87"/>
      <c r="AD2192" s="87"/>
      <c r="AE2192" s="87"/>
      <c r="AF2192" s="87"/>
      <c r="AG2192" s="87"/>
      <c r="AH2192" s="87"/>
    </row>
    <row r="2193" spans="1:34" ht="15" customHeight="1" x14ac:dyDescent="0.3">
      <c r="A2193" s="87"/>
      <c r="B2193" s="87"/>
      <c r="C2193" s="87"/>
      <c r="D2193" s="87"/>
      <c r="E2193" s="87"/>
      <c r="F2193" s="87"/>
      <c r="G2193" s="87"/>
      <c r="H2193" s="87"/>
      <c r="I2193" s="87"/>
      <c r="J2193" s="87"/>
      <c r="K2193" s="87"/>
      <c r="L2193" s="87"/>
      <c r="M2193" s="87"/>
      <c r="N2193" s="87"/>
      <c r="O2193" s="87"/>
      <c r="P2193" s="87"/>
      <c r="Q2193" s="87"/>
      <c r="R2193" s="87"/>
      <c r="S2193" s="87"/>
      <c r="T2193" s="87"/>
      <c r="U2193" s="87"/>
      <c r="V2193" s="87"/>
      <c r="W2193" s="87"/>
      <c r="X2193" s="87"/>
      <c r="Y2193" s="87"/>
      <c r="Z2193" s="87"/>
      <c r="AA2193" s="87"/>
      <c r="AB2193" s="87"/>
      <c r="AC2193" s="87"/>
      <c r="AD2193" s="87"/>
      <c r="AE2193" s="87"/>
      <c r="AF2193" s="87"/>
      <c r="AG2193" s="87"/>
      <c r="AH2193" s="87"/>
    </row>
    <row r="2194" spans="1:34" ht="15" customHeight="1" x14ac:dyDescent="0.3">
      <c r="A2194" s="87"/>
      <c r="B2194" s="87"/>
      <c r="C2194" s="87"/>
      <c r="D2194" s="87"/>
      <c r="E2194" s="87"/>
      <c r="F2194" s="87"/>
      <c r="G2194" s="87"/>
      <c r="H2194" s="87"/>
      <c r="I2194" s="87"/>
      <c r="J2194" s="87"/>
      <c r="K2194" s="87"/>
      <c r="L2194" s="87"/>
      <c r="M2194" s="87"/>
      <c r="N2194" s="87"/>
      <c r="O2194" s="87"/>
      <c r="P2194" s="87"/>
      <c r="Q2194" s="87"/>
      <c r="R2194" s="87"/>
      <c r="S2194" s="87"/>
      <c r="T2194" s="87"/>
      <c r="U2194" s="87"/>
      <c r="V2194" s="87"/>
      <c r="W2194" s="87"/>
      <c r="X2194" s="87"/>
      <c r="Y2194" s="87"/>
      <c r="Z2194" s="87"/>
      <c r="AA2194" s="87"/>
      <c r="AB2194" s="87"/>
      <c r="AC2194" s="87"/>
      <c r="AD2194" s="87"/>
      <c r="AE2194" s="87"/>
      <c r="AF2194" s="87"/>
      <c r="AG2194" s="87"/>
      <c r="AH2194" s="87"/>
    </row>
    <row r="2195" spans="1:34" ht="15" customHeight="1" x14ac:dyDescent="0.3">
      <c r="A2195" s="87"/>
      <c r="B2195" s="87"/>
      <c r="C2195" s="87"/>
      <c r="D2195" s="87"/>
      <c r="E2195" s="87"/>
      <c r="F2195" s="87"/>
      <c r="G2195" s="87"/>
      <c r="H2195" s="87"/>
      <c r="I2195" s="87"/>
      <c r="J2195" s="87"/>
      <c r="K2195" s="87"/>
      <c r="L2195" s="87"/>
      <c r="M2195" s="87"/>
      <c r="N2195" s="87"/>
      <c r="O2195" s="87"/>
      <c r="P2195" s="87"/>
      <c r="Q2195" s="87"/>
      <c r="R2195" s="87"/>
      <c r="S2195" s="87"/>
      <c r="T2195" s="87"/>
      <c r="U2195" s="87"/>
      <c r="V2195" s="87"/>
      <c r="W2195" s="87"/>
      <c r="X2195" s="87"/>
      <c r="Y2195" s="87"/>
      <c r="Z2195" s="87"/>
      <c r="AA2195" s="87"/>
      <c r="AB2195" s="87"/>
      <c r="AC2195" s="87"/>
      <c r="AD2195" s="87"/>
      <c r="AE2195" s="87"/>
      <c r="AF2195" s="87"/>
      <c r="AG2195" s="87"/>
      <c r="AH2195" s="87"/>
    </row>
    <row r="2196" spans="1:34" ht="15" customHeight="1" x14ac:dyDescent="0.3">
      <c r="A2196" s="87"/>
      <c r="B2196" s="87"/>
      <c r="C2196" s="87"/>
      <c r="D2196" s="87"/>
      <c r="E2196" s="87"/>
      <c r="F2196" s="87"/>
      <c r="G2196" s="87"/>
      <c r="H2196" s="87"/>
      <c r="I2196" s="87"/>
      <c r="J2196" s="87"/>
      <c r="K2196" s="87"/>
      <c r="L2196" s="87"/>
      <c r="M2196" s="87"/>
      <c r="N2196" s="87"/>
      <c r="O2196" s="87"/>
      <c r="P2196" s="87"/>
      <c r="Q2196" s="87"/>
      <c r="R2196" s="87"/>
      <c r="S2196" s="87"/>
      <c r="T2196" s="87"/>
      <c r="U2196" s="87"/>
      <c r="V2196" s="87"/>
      <c r="W2196" s="87"/>
      <c r="X2196" s="87"/>
      <c r="Y2196" s="87"/>
      <c r="Z2196" s="87"/>
      <c r="AA2196" s="87"/>
      <c r="AB2196" s="87"/>
      <c r="AC2196" s="87"/>
      <c r="AD2196" s="87"/>
      <c r="AE2196" s="87"/>
      <c r="AF2196" s="87"/>
      <c r="AG2196" s="87"/>
      <c r="AH2196" s="87"/>
    </row>
    <row r="2197" spans="1:34" ht="15" customHeight="1" x14ac:dyDescent="0.3">
      <c r="A2197" s="87"/>
      <c r="B2197" s="87"/>
      <c r="C2197" s="87"/>
      <c r="D2197" s="87"/>
      <c r="E2197" s="87"/>
      <c r="F2197" s="87"/>
      <c r="G2197" s="87"/>
      <c r="H2197" s="87"/>
      <c r="I2197" s="87"/>
      <c r="J2197" s="87"/>
      <c r="K2197" s="87"/>
      <c r="L2197" s="87"/>
      <c r="M2197" s="87"/>
      <c r="N2197" s="87"/>
      <c r="O2197" s="87"/>
      <c r="P2197" s="87"/>
      <c r="Q2197" s="87"/>
      <c r="R2197" s="87"/>
      <c r="S2197" s="87"/>
      <c r="T2197" s="87"/>
      <c r="U2197" s="87"/>
      <c r="V2197" s="87"/>
      <c r="W2197" s="87"/>
      <c r="X2197" s="87"/>
      <c r="Y2197" s="87"/>
      <c r="Z2197" s="87"/>
      <c r="AA2197" s="87"/>
      <c r="AB2197" s="87"/>
      <c r="AC2197" s="87"/>
      <c r="AD2197" s="87"/>
      <c r="AE2197" s="87"/>
      <c r="AF2197" s="87"/>
      <c r="AG2197" s="87"/>
      <c r="AH2197" s="87"/>
    </row>
    <row r="2198" spans="1:34" ht="15" customHeight="1" x14ac:dyDescent="0.3">
      <c r="A2198" s="87"/>
      <c r="B2198" s="87"/>
      <c r="C2198" s="87"/>
      <c r="D2198" s="87"/>
      <c r="E2198" s="87"/>
      <c r="F2198" s="87"/>
      <c r="G2198" s="87"/>
      <c r="H2198" s="87"/>
      <c r="I2198" s="87"/>
      <c r="J2198" s="87"/>
      <c r="K2198" s="87"/>
      <c r="L2198" s="87"/>
      <c r="M2198" s="87"/>
      <c r="N2198" s="87"/>
      <c r="O2198" s="87"/>
      <c r="P2198" s="87"/>
      <c r="Q2198" s="87"/>
      <c r="R2198" s="87"/>
      <c r="S2198" s="87"/>
      <c r="T2198" s="87"/>
      <c r="U2198" s="87"/>
      <c r="V2198" s="87"/>
      <c r="W2198" s="87"/>
      <c r="X2198" s="87"/>
      <c r="Y2198" s="87"/>
      <c r="Z2198" s="87"/>
      <c r="AA2198" s="87"/>
      <c r="AB2198" s="87"/>
      <c r="AC2198" s="87"/>
      <c r="AD2198" s="87"/>
      <c r="AE2198" s="87"/>
      <c r="AF2198" s="87"/>
      <c r="AG2198" s="87"/>
      <c r="AH2198" s="87"/>
    </row>
    <row r="2199" spans="1:34" ht="15" customHeight="1" x14ac:dyDescent="0.3">
      <c r="A2199" s="87"/>
      <c r="B2199" s="87"/>
      <c r="C2199" s="87"/>
      <c r="D2199" s="87"/>
      <c r="E2199" s="87"/>
      <c r="F2199" s="87"/>
      <c r="G2199" s="87"/>
      <c r="H2199" s="87"/>
      <c r="I2199" s="87"/>
      <c r="J2199" s="87"/>
      <c r="K2199" s="87"/>
      <c r="L2199" s="87"/>
      <c r="M2199" s="87"/>
      <c r="N2199" s="87"/>
      <c r="O2199" s="87"/>
      <c r="P2199" s="87"/>
      <c r="Q2199" s="87"/>
      <c r="R2199" s="87"/>
      <c r="S2199" s="87"/>
      <c r="T2199" s="87"/>
      <c r="U2199" s="87"/>
      <c r="V2199" s="87"/>
      <c r="W2199" s="87"/>
      <c r="X2199" s="87"/>
      <c r="Y2199" s="87"/>
      <c r="Z2199" s="87"/>
      <c r="AA2199" s="87"/>
      <c r="AB2199" s="87"/>
      <c r="AC2199" s="87"/>
      <c r="AD2199" s="87"/>
      <c r="AE2199" s="87"/>
      <c r="AF2199" s="87"/>
      <c r="AG2199" s="87"/>
      <c r="AH2199" s="87"/>
    </row>
    <row r="2200" spans="1:34" ht="15" customHeight="1" x14ac:dyDescent="0.3">
      <c r="A2200" s="87"/>
      <c r="B2200" s="87"/>
      <c r="C2200" s="87"/>
      <c r="D2200" s="87"/>
      <c r="E2200" s="87"/>
      <c r="F2200" s="87"/>
      <c r="G2200" s="87"/>
      <c r="H2200" s="87"/>
      <c r="I2200" s="87"/>
      <c r="J2200" s="87"/>
      <c r="K2200" s="87"/>
      <c r="L2200" s="87"/>
      <c r="M2200" s="87"/>
      <c r="N2200" s="87"/>
      <c r="O2200" s="87"/>
      <c r="P2200" s="87"/>
      <c r="Q2200" s="87"/>
      <c r="R2200" s="87"/>
      <c r="S2200" s="87"/>
      <c r="T2200" s="87"/>
      <c r="U2200" s="87"/>
      <c r="V2200" s="87"/>
      <c r="W2200" s="87"/>
      <c r="X2200" s="87"/>
      <c r="Y2200" s="87"/>
      <c r="Z2200" s="87"/>
      <c r="AA2200" s="87"/>
      <c r="AB2200" s="87"/>
      <c r="AC2200" s="87"/>
      <c r="AD2200" s="87"/>
      <c r="AE2200" s="87"/>
      <c r="AF2200" s="87"/>
      <c r="AG2200" s="87"/>
      <c r="AH2200" s="87"/>
    </row>
    <row r="2201" spans="1:34" ht="15" customHeight="1" x14ac:dyDescent="0.3">
      <c r="A2201" s="87"/>
      <c r="B2201" s="87"/>
      <c r="C2201" s="87"/>
      <c r="D2201" s="87"/>
      <c r="E2201" s="87"/>
      <c r="F2201" s="87"/>
      <c r="G2201" s="87"/>
      <c r="H2201" s="87"/>
      <c r="I2201" s="87"/>
      <c r="J2201" s="87"/>
      <c r="K2201" s="87"/>
      <c r="L2201" s="87"/>
      <c r="M2201" s="87"/>
      <c r="N2201" s="87"/>
      <c r="O2201" s="87"/>
      <c r="P2201" s="87"/>
      <c r="Q2201" s="87"/>
      <c r="R2201" s="87"/>
      <c r="S2201" s="87"/>
      <c r="T2201" s="87"/>
      <c r="U2201" s="87"/>
      <c r="V2201" s="87"/>
      <c r="W2201" s="87"/>
      <c r="X2201" s="87"/>
      <c r="Y2201" s="87"/>
      <c r="Z2201" s="87"/>
      <c r="AA2201" s="87"/>
      <c r="AB2201" s="87"/>
      <c r="AC2201" s="87"/>
      <c r="AD2201" s="87"/>
      <c r="AE2201" s="87"/>
      <c r="AF2201" s="87"/>
      <c r="AG2201" s="87"/>
      <c r="AH2201" s="87"/>
    </row>
    <row r="2202" spans="1:34" ht="15" customHeight="1" x14ac:dyDescent="0.3">
      <c r="A2202" s="87"/>
      <c r="B2202" s="87"/>
      <c r="C2202" s="87"/>
      <c r="D2202" s="87"/>
      <c r="E2202" s="87"/>
      <c r="F2202" s="87"/>
      <c r="G2202" s="87"/>
      <c r="H2202" s="87"/>
      <c r="I2202" s="87"/>
      <c r="J2202" s="87"/>
      <c r="K2202" s="87"/>
      <c r="L2202" s="87"/>
      <c r="M2202" s="87"/>
      <c r="N2202" s="87"/>
      <c r="O2202" s="87"/>
      <c r="P2202" s="87"/>
      <c r="Q2202" s="87"/>
      <c r="R2202" s="87"/>
      <c r="S2202" s="87"/>
      <c r="T2202" s="87"/>
      <c r="U2202" s="87"/>
      <c r="V2202" s="87"/>
      <c r="W2202" s="87"/>
      <c r="X2202" s="87"/>
      <c r="Y2202" s="87"/>
      <c r="Z2202" s="87"/>
      <c r="AA2202" s="87"/>
      <c r="AB2202" s="87"/>
      <c r="AC2202" s="87"/>
      <c r="AD2202" s="87"/>
      <c r="AE2202" s="87"/>
      <c r="AF2202" s="87"/>
      <c r="AG2202" s="87"/>
      <c r="AH2202" s="87"/>
    </row>
    <row r="2203" spans="1:34" ht="15" customHeight="1" x14ac:dyDescent="0.3">
      <c r="A2203" s="87"/>
      <c r="B2203" s="87"/>
      <c r="C2203" s="87"/>
      <c r="D2203" s="87"/>
      <c r="E2203" s="87"/>
      <c r="F2203" s="87"/>
      <c r="G2203" s="87"/>
      <c r="H2203" s="87"/>
      <c r="I2203" s="87"/>
      <c r="J2203" s="87"/>
      <c r="K2203" s="87"/>
      <c r="L2203" s="87"/>
      <c r="M2203" s="87"/>
      <c r="N2203" s="87"/>
      <c r="O2203" s="87"/>
      <c r="P2203" s="87"/>
      <c r="Q2203" s="87"/>
      <c r="R2203" s="87"/>
      <c r="S2203" s="87"/>
      <c r="T2203" s="87"/>
      <c r="U2203" s="87"/>
      <c r="V2203" s="87"/>
      <c r="W2203" s="87"/>
      <c r="X2203" s="87"/>
      <c r="Y2203" s="87"/>
      <c r="Z2203" s="87"/>
      <c r="AA2203" s="87"/>
      <c r="AB2203" s="87"/>
      <c r="AC2203" s="87"/>
      <c r="AD2203" s="87"/>
      <c r="AE2203" s="87"/>
      <c r="AF2203" s="87"/>
      <c r="AG2203" s="87"/>
      <c r="AH2203" s="87"/>
    </row>
    <row r="2204" spans="1:34" ht="15" customHeight="1" x14ac:dyDescent="0.3">
      <c r="A2204" s="87"/>
      <c r="B2204" s="87"/>
      <c r="C2204" s="87"/>
      <c r="D2204" s="87"/>
      <c r="E2204" s="87"/>
      <c r="F2204" s="87"/>
      <c r="G2204" s="87"/>
      <c r="H2204" s="87"/>
      <c r="I2204" s="87"/>
      <c r="J2204" s="87"/>
      <c r="K2204" s="87"/>
      <c r="L2204" s="87"/>
      <c r="M2204" s="87"/>
      <c r="N2204" s="87"/>
      <c r="O2204" s="87"/>
      <c r="P2204" s="87"/>
      <c r="Q2204" s="87"/>
      <c r="R2204" s="87"/>
      <c r="S2204" s="87"/>
      <c r="T2204" s="87"/>
      <c r="U2204" s="87"/>
      <c r="V2204" s="87"/>
      <c r="W2204" s="87"/>
      <c r="X2204" s="87"/>
      <c r="Y2204" s="87"/>
      <c r="Z2204" s="87"/>
      <c r="AA2204" s="87"/>
      <c r="AB2204" s="87"/>
      <c r="AC2204" s="87"/>
      <c r="AD2204" s="87"/>
      <c r="AE2204" s="87"/>
      <c r="AF2204" s="87"/>
      <c r="AG2204" s="87"/>
      <c r="AH2204" s="87"/>
    </row>
    <row r="2205" spans="1:34" ht="15" customHeight="1" x14ac:dyDescent="0.3">
      <c r="A2205" s="87"/>
      <c r="B2205" s="87"/>
      <c r="C2205" s="87"/>
      <c r="D2205" s="87"/>
      <c r="E2205" s="87"/>
      <c r="F2205" s="87"/>
      <c r="G2205" s="87"/>
      <c r="H2205" s="87"/>
      <c r="I2205" s="87"/>
      <c r="J2205" s="87"/>
      <c r="K2205" s="87"/>
      <c r="L2205" s="87"/>
      <c r="M2205" s="87"/>
      <c r="N2205" s="87"/>
      <c r="O2205" s="87"/>
      <c r="P2205" s="87"/>
      <c r="Q2205" s="87"/>
      <c r="R2205" s="87"/>
      <c r="S2205" s="87"/>
      <c r="T2205" s="87"/>
      <c r="U2205" s="87"/>
      <c r="V2205" s="87"/>
      <c r="W2205" s="87"/>
      <c r="X2205" s="87"/>
      <c r="Y2205" s="87"/>
      <c r="Z2205" s="87"/>
      <c r="AA2205" s="87"/>
      <c r="AB2205" s="87"/>
      <c r="AC2205" s="87"/>
      <c r="AD2205" s="87"/>
      <c r="AE2205" s="87"/>
      <c r="AF2205" s="87"/>
      <c r="AG2205" s="87"/>
      <c r="AH2205" s="87"/>
    </row>
    <row r="2206" spans="1:34" ht="15" customHeight="1" x14ac:dyDescent="0.3">
      <c r="A2206" s="87"/>
      <c r="B2206" s="87"/>
      <c r="C2206" s="87"/>
      <c r="D2206" s="87"/>
      <c r="E2206" s="87"/>
      <c r="F2206" s="87"/>
      <c r="G2206" s="87"/>
      <c r="H2206" s="87"/>
      <c r="I2206" s="87"/>
      <c r="J2206" s="87"/>
      <c r="K2206" s="87"/>
      <c r="L2206" s="87"/>
      <c r="M2206" s="87"/>
      <c r="N2206" s="87"/>
      <c r="O2206" s="87"/>
      <c r="P2206" s="87"/>
      <c r="Q2206" s="87"/>
      <c r="R2206" s="87"/>
      <c r="S2206" s="87"/>
      <c r="T2206" s="87"/>
      <c r="U2206" s="87"/>
      <c r="V2206" s="87"/>
      <c r="W2206" s="87"/>
      <c r="X2206" s="87"/>
      <c r="Y2206" s="87"/>
      <c r="Z2206" s="87"/>
      <c r="AA2206" s="87"/>
      <c r="AB2206" s="87"/>
      <c r="AC2206" s="87"/>
      <c r="AD2206" s="87"/>
      <c r="AE2206" s="87"/>
      <c r="AF2206" s="87"/>
      <c r="AG2206" s="87"/>
      <c r="AH2206" s="87"/>
    </row>
    <row r="2207" spans="1:34" ht="15" customHeight="1" x14ac:dyDescent="0.3">
      <c r="A2207" s="87"/>
      <c r="B2207" s="87"/>
      <c r="C2207" s="87"/>
      <c r="D2207" s="87"/>
      <c r="E2207" s="87"/>
      <c r="F2207" s="87"/>
      <c r="G2207" s="87"/>
      <c r="H2207" s="87"/>
      <c r="I2207" s="87"/>
      <c r="J2207" s="87"/>
      <c r="K2207" s="87"/>
      <c r="L2207" s="87"/>
      <c r="M2207" s="87"/>
      <c r="N2207" s="87"/>
      <c r="O2207" s="87"/>
      <c r="P2207" s="87"/>
      <c r="Q2207" s="87"/>
      <c r="R2207" s="87"/>
      <c r="S2207" s="87"/>
      <c r="T2207" s="87"/>
      <c r="U2207" s="87"/>
      <c r="V2207" s="87"/>
      <c r="W2207" s="87"/>
      <c r="X2207" s="87"/>
      <c r="Y2207" s="87"/>
      <c r="Z2207" s="87"/>
      <c r="AA2207" s="87"/>
      <c r="AB2207" s="87"/>
      <c r="AC2207" s="87"/>
      <c r="AD2207" s="87"/>
      <c r="AE2207" s="87"/>
      <c r="AF2207" s="87"/>
      <c r="AG2207" s="87"/>
      <c r="AH2207" s="87"/>
    </row>
    <row r="2208" spans="1:34" ht="15" customHeight="1" x14ac:dyDescent="0.3">
      <c r="A2208" s="87"/>
      <c r="B2208" s="87"/>
      <c r="C2208" s="87"/>
      <c r="D2208" s="87"/>
      <c r="E2208" s="87"/>
      <c r="F2208" s="87"/>
      <c r="G2208" s="87"/>
      <c r="H2208" s="87"/>
      <c r="I2208" s="87"/>
      <c r="J2208" s="87"/>
      <c r="K2208" s="87"/>
      <c r="L2208" s="87"/>
      <c r="M2208" s="87"/>
      <c r="N2208" s="87"/>
      <c r="O2208" s="87"/>
      <c r="P2208" s="87"/>
      <c r="Q2208" s="87"/>
      <c r="R2208" s="87"/>
      <c r="S2208" s="87"/>
      <c r="T2208" s="87"/>
      <c r="U2208" s="87"/>
      <c r="V2208" s="87"/>
      <c r="W2208" s="87"/>
      <c r="X2208" s="87"/>
      <c r="Y2208" s="87"/>
      <c r="Z2208" s="87"/>
      <c r="AA2208" s="87"/>
      <c r="AB2208" s="87"/>
      <c r="AC2208" s="87"/>
      <c r="AD2208" s="87"/>
      <c r="AE2208" s="87"/>
      <c r="AF2208" s="87"/>
      <c r="AG2208" s="87"/>
      <c r="AH2208" s="87"/>
    </row>
    <row r="2209" spans="1:34" ht="15" customHeight="1" x14ac:dyDescent="0.3">
      <c r="A2209" s="87"/>
      <c r="B2209" s="87"/>
      <c r="C2209" s="87"/>
      <c r="D2209" s="87"/>
      <c r="E2209" s="87"/>
      <c r="F2209" s="87"/>
      <c r="G2209" s="87"/>
      <c r="H2209" s="87"/>
      <c r="I2209" s="87"/>
      <c r="J2209" s="87"/>
      <c r="K2209" s="87"/>
      <c r="L2209" s="87"/>
      <c r="M2209" s="87"/>
      <c r="N2209" s="87"/>
      <c r="O2209" s="87"/>
      <c r="P2209" s="87"/>
      <c r="Q2209" s="87"/>
      <c r="R2209" s="87"/>
      <c r="S2209" s="87"/>
      <c r="T2209" s="87"/>
      <c r="U2209" s="87"/>
      <c r="V2209" s="87"/>
      <c r="W2209" s="87"/>
      <c r="X2209" s="87"/>
      <c r="Y2209" s="87"/>
      <c r="Z2209" s="87"/>
      <c r="AA2209" s="87"/>
      <c r="AB2209" s="87"/>
      <c r="AC2209" s="87"/>
      <c r="AD2209" s="87"/>
      <c r="AE2209" s="87"/>
      <c r="AF2209" s="87"/>
      <c r="AG2209" s="87"/>
      <c r="AH2209" s="87"/>
    </row>
    <row r="2210" spans="1:34" ht="15" customHeight="1" x14ac:dyDescent="0.3">
      <c r="A2210" s="87"/>
      <c r="B2210" s="87"/>
      <c r="C2210" s="87"/>
      <c r="D2210" s="87"/>
      <c r="E2210" s="87"/>
      <c r="F2210" s="87"/>
      <c r="G2210" s="87"/>
      <c r="H2210" s="87"/>
      <c r="I2210" s="87"/>
      <c r="J2210" s="87"/>
      <c r="K2210" s="87"/>
      <c r="L2210" s="87"/>
      <c r="M2210" s="87"/>
      <c r="N2210" s="87"/>
      <c r="O2210" s="87"/>
      <c r="P2210" s="87"/>
      <c r="Q2210" s="87"/>
      <c r="R2210" s="87"/>
      <c r="S2210" s="87"/>
      <c r="T2210" s="87"/>
      <c r="U2210" s="87"/>
      <c r="V2210" s="87"/>
      <c r="W2210" s="87"/>
      <c r="X2210" s="87"/>
      <c r="Y2210" s="87"/>
      <c r="Z2210" s="87"/>
      <c r="AA2210" s="87"/>
      <c r="AB2210" s="87"/>
      <c r="AC2210" s="87"/>
      <c r="AD2210" s="87"/>
      <c r="AE2210" s="87"/>
      <c r="AF2210" s="87"/>
      <c r="AG2210" s="87"/>
      <c r="AH2210" s="87"/>
    </row>
    <row r="2211" spans="1:34" ht="15" customHeight="1" x14ac:dyDescent="0.3">
      <c r="A2211" s="87"/>
      <c r="B2211" s="87"/>
      <c r="C2211" s="87"/>
      <c r="D2211" s="87"/>
      <c r="E2211" s="87"/>
      <c r="F2211" s="87"/>
      <c r="G2211" s="87"/>
      <c r="H2211" s="87"/>
      <c r="I2211" s="87"/>
      <c r="J2211" s="87"/>
      <c r="K2211" s="87"/>
      <c r="L2211" s="87"/>
      <c r="M2211" s="87"/>
      <c r="N2211" s="87"/>
      <c r="O2211" s="87"/>
      <c r="P2211" s="87"/>
      <c r="Q2211" s="87"/>
      <c r="R2211" s="87"/>
      <c r="S2211" s="87"/>
      <c r="T2211" s="87"/>
      <c r="U2211" s="87"/>
      <c r="V2211" s="87"/>
      <c r="W2211" s="87"/>
      <c r="X2211" s="87"/>
      <c r="Y2211" s="87"/>
      <c r="Z2211" s="87"/>
      <c r="AA2211" s="87"/>
      <c r="AB2211" s="87"/>
      <c r="AC2211" s="87"/>
      <c r="AD2211" s="87"/>
      <c r="AE2211" s="87"/>
      <c r="AF2211" s="87"/>
      <c r="AG2211" s="87"/>
      <c r="AH2211" s="87"/>
    </row>
    <row r="2212" spans="1:34" ht="15" customHeight="1" x14ac:dyDescent="0.3">
      <c r="A2212" s="87"/>
      <c r="B2212" s="87"/>
      <c r="C2212" s="87"/>
      <c r="D2212" s="87"/>
      <c r="E2212" s="87"/>
      <c r="F2212" s="87"/>
      <c r="G2212" s="87"/>
      <c r="H2212" s="87"/>
      <c r="I2212" s="87"/>
      <c r="J2212" s="87"/>
      <c r="K2212" s="87"/>
      <c r="L2212" s="87"/>
      <c r="M2212" s="87"/>
      <c r="N2212" s="87"/>
      <c r="O2212" s="87"/>
      <c r="P2212" s="87"/>
      <c r="Q2212" s="87"/>
      <c r="R2212" s="87"/>
      <c r="S2212" s="87"/>
      <c r="T2212" s="87"/>
      <c r="U2212" s="87"/>
      <c r="V2212" s="87"/>
      <c r="W2212" s="87"/>
      <c r="X2212" s="87"/>
      <c r="Y2212" s="87"/>
      <c r="Z2212" s="87"/>
      <c r="AA2212" s="87"/>
      <c r="AB2212" s="87"/>
      <c r="AC2212" s="87"/>
      <c r="AD2212" s="87"/>
      <c r="AE2212" s="87"/>
      <c r="AF2212" s="87"/>
      <c r="AG2212" s="87"/>
      <c r="AH2212" s="87"/>
    </row>
    <row r="2213" spans="1:34" ht="15" customHeight="1" x14ac:dyDescent="0.3">
      <c r="A2213" s="87"/>
      <c r="B2213" s="87"/>
      <c r="C2213" s="87"/>
      <c r="D2213" s="87"/>
      <c r="E2213" s="87"/>
      <c r="F2213" s="87"/>
      <c r="G2213" s="87"/>
      <c r="H2213" s="87"/>
      <c r="I2213" s="87"/>
      <c r="J2213" s="87"/>
      <c r="K2213" s="87"/>
      <c r="L2213" s="87"/>
      <c r="M2213" s="87"/>
      <c r="N2213" s="87"/>
      <c r="O2213" s="87"/>
      <c r="P2213" s="87"/>
      <c r="Q2213" s="87"/>
      <c r="R2213" s="87"/>
      <c r="S2213" s="87"/>
      <c r="T2213" s="87"/>
      <c r="U2213" s="87"/>
      <c r="V2213" s="87"/>
      <c r="W2213" s="87"/>
      <c r="X2213" s="87"/>
      <c r="Y2213" s="87"/>
      <c r="Z2213" s="87"/>
      <c r="AA2213" s="87"/>
      <c r="AB2213" s="87"/>
      <c r="AC2213" s="87"/>
      <c r="AD2213" s="87"/>
      <c r="AE2213" s="87"/>
      <c r="AF2213" s="87"/>
      <c r="AG2213" s="87"/>
      <c r="AH2213" s="87"/>
    </row>
    <row r="2214" spans="1:34" ht="15" customHeight="1" x14ac:dyDescent="0.3">
      <c r="A2214" s="87"/>
      <c r="B2214" s="87"/>
      <c r="C2214" s="87"/>
      <c r="D2214" s="87"/>
      <c r="E2214" s="87"/>
      <c r="F2214" s="87"/>
      <c r="G2214" s="87"/>
      <c r="H2214" s="87"/>
      <c r="I2214" s="87"/>
      <c r="J2214" s="87"/>
      <c r="K2214" s="87"/>
      <c r="L2214" s="87"/>
      <c r="M2214" s="87"/>
      <c r="N2214" s="87"/>
      <c r="O2214" s="87"/>
      <c r="P2214" s="87"/>
      <c r="Q2214" s="87"/>
      <c r="R2214" s="87"/>
      <c r="S2214" s="87"/>
      <c r="T2214" s="87"/>
      <c r="U2214" s="87"/>
      <c r="V2214" s="87"/>
      <c r="W2214" s="87"/>
      <c r="X2214" s="87"/>
      <c r="Y2214" s="87"/>
      <c r="Z2214" s="87"/>
      <c r="AA2214" s="87"/>
      <c r="AB2214" s="87"/>
      <c r="AC2214" s="87"/>
      <c r="AD2214" s="87"/>
      <c r="AE2214" s="87"/>
      <c r="AF2214" s="87"/>
      <c r="AG2214" s="87"/>
      <c r="AH2214" s="87"/>
    </row>
    <row r="2215" spans="1:34" ht="15" customHeight="1" x14ac:dyDescent="0.3">
      <c r="A2215" s="87"/>
      <c r="B2215" s="87"/>
      <c r="C2215" s="87"/>
      <c r="D2215" s="87"/>
      <c r="E2215" s="87"/>
      <c r="F2215" s="87"/>
      <c r="G2215" s="87"/>
      <c r="H2215" s="87"/>
      <c r="I2215" s="87"/>
      <c r="J2215" s="87"/>
      <c r="K2215" s="87"/>
      <c r="L2215" s="87"/>
      <c r="M2215" s="87"/>
      <c r="N2215" s="87"/>
      <c r="O2215" s="87"/>
      <c r="P2215" s="87"/>
      <c r="Q2215" s="87"/>
      <c r="R2215" s="87"/>
      <c r="S2215" s="87"/>
      <c r="T2215" s="87"/>
      <c r="U2215" s="87"/>
      <c r="V2215" s="87"/>
      <c r="W2215" s="87"/>
      <c r="X2215" s="87"/>
      <c r="Y2215" s="87"/>
      <c r="Z2215" s="87"/>
      <c r="AA2215" s="87"/>
      <c r="AB2215" s="87"/>
      <c r="AC2215" s="87"/>
      <c r="AD2215" s="87"/>
      <c r="AE2215" s="87"/>
      <c r="AF2215" s="87"/>
      <c r="AG2215" s="87"/>
      <c r="AH2215" s="87"/>
    </row>
    <row r="2216" spans="1:34" ht="15" customHeight="1" x14ac:dyDescent="0.3">
      <c r="A2216" s="87"/>
      <c r="B2216" s="87"/>
      <c r="C2216" s="87"/>
      <c r="D2216" s="87"/>
      <c r="E2216" s="87"/>
      <c r="F2216" s="87"/>
      <c r="G2216" s="87"/>
      <c r="H2216" s="87"/>
      <c r="I2216" s="87"/>
      <c r="J2216" s="87"/>
      <c r="K2216" s="87"/>
      <c r="L2216" s="87"/>
      <c r="M2216" s="87"/>
      <c r="N2216" s="87"/>
      <c r="O2216" s="87"/>
      <c r="P2216" s="87"/>
      <c r="Q2216" s="87"/>
      <c r="R2216" s="87"/>
      <c r="S2216" s="87"/>
      <c r="T2216" s="87"/>
      <c r="U2216" s="87"/>
      <c r="V2216" s="87"/>
      <c r="W2216" s="87"/>
      <c r="X2216" s="87"/>
      <c r="Y2216" s="87"/>
      <c r="Z2216" s="87"/>
      <c r="AA2216" s="87"/>
      <c r="AB2216" s="87"/>
      <c r="AC2216" s="87"/>
      <c r="AD2216" s="87"/>
      <c r="AE2216" s="87"/>
      <c r="AF2216" s="87"/>
      <c r="AG2216" s="87"/>
      <c r="AH2216" s="87"/>
    </row>
    <row r="2217" spans="1:34" ht="15" customHeight="1" x14ac:dyDescent="0.3">
      <c r="A2217" s="87"/>
      <c r="B2217" s="87"/>
      <c r="C2217" s="87"/>
      <c r="D2217" s="87"/>
      <c r="E2217" s="87"/>
      <c r="F2217" s="87"/>
      <c r="G2217" s="87"/>
      <c r="H2217" s="87"/>
      <c r="I2217" s="87"/>
      <c r="J2217" s="87"/>
      <c r="K2217" s="87"/>
      <c r="L2217" s="87"/>
      <c r="M2217" s="87"/>
      <c r="N2217" s="87"/>
      <c r="O2217" s="87"/>
      <c r="P2217" s="87"/>
      <c r="Q2217" s="87"/>
      <c r="R2217" s="87"/>
      <c r="S2217" s="87"/>
      <c r="T2217" s="87"/>
      <c r="U2217" s="87"/>
      <c r="V2217" s="87"/>
      <c r="W2217" s="87"/>
      <c r="X2217" s="87"/>
      <c r="Y2217" s="87"/>
      <c r="Z2217" s="87"/>
      <c r="AA2217" s="87"/>
      <c r="AB2217" s="87"/>
      <c r="AC2217" s="87"/>
      <c r="AD2217" s="87"/>
      <c r="AE2217" s="87"/>
      <c r="AF2217" s="87"/>
      <c r="AG2217" s="87"/>
      <c r="AH2217" s="87"/>
    </row>
    <row r="2218" spans="1:34" ht="15" customHeight="1" x14ac:dyDescent="0.3">
      <c r="A2218" s="87"/>
      <c r="B2218" s="87"/>
      <c r="C2218" s="87"/>
      <c r="D2218" s="87"/>
      <c r="E2218" s="87"/>
      <c r="F2218" s="87"/>
      <c r="G2218" s="87"/>
      <c r="H2218" s="87"/>
      <c r="I2218" s="87"/>
      <c r="J2218" s="87"/>
      <c r="K2218" s="87"/>
      <c r="L2218" s="87"/>
      <c r="M2218" s="87"/>
      <c r="N2218" s="87"/>
      <c r="O2218" s="87"/>
      <c r="P2218" s="87"/>
      <c r="Q2218" s="87"/>
      <c r="R2218" s="87"/>
      <c r="S2218" s="87"/>
      <c r="T2218" s="87"/>
      <c r="U2218" s="87"/>
      <c r="V2218" s="87"/>
      <c r="W2218" s="87"/>
      <c r="X2218" s="87"/>
      <c r="Y2218" s="87"/>
      <c r="Z2218" s="87"/>
      <c r="AA2218" s="87"/>
      <c r="AB2218" s="87"/>
      <c r="AC2218" s="87"/>
      <c r="AD2218" s="87"/>
      <c r="AE2218" s="87"/>
      <c r="AF2218" s="87"/>
      <c r="AG2218" s="87"/>
      <c r="AH2218" s="87"/>
    </row>
    <row r="2219" spans="1:34" ht="15" customHeight="1" x14ac:dyDescent="0.3">
      <c r="A2219" s="87"/>
      <c r="B2219" s="87"/>
      <c r="C2219" s="87"/>
      <c r="D2219" s="87"/>
      <c r="E2219" s="87"/>
      <c r="F2219" s="87"/>
      <c r="G2219" s="87"/>
      <c r="H2219" s="87"/>
      <c r="I2219" s="87"/>
      <c r="J2219" s="87"/>
      <c r="K2219" s="87"/>
      <c r="L2219" s="87"/>
      <c r="M2219" s="87"/>
      <c r="N2219" s="87"/>
      <c r="O2219" s="87"/>
      <c r="P2219" s="87"/>
      <c r="Q2219" s="87"/>
      <c r="R2219" s="87"/>
      <c r="S2219" s="87"/>
      <c r="T2219" s="87"/>
      <c r="U2219" s="87"/>
      <c r="V2219" s="87"/>
      <c r="W2219" s="87"/>
      <c r="X2219" s="87"/>
      <c r="Y2219" s="87"/>
      <c r="Z2219" s="87"/>
      <c r="AA2219" s="87"/>
      <c r="AB2219" s="87"/>
      <c r="AC2219" s="87"/>
      <c r="AD2219" s="87"/>
      <c r="AE2219" s="87"/>
      <c r="AF2219" s="87"/>
      <c r="AG2219" s="87"/>
      <c r="AH2219" s="87"/>
    </row>
    <row r="2220" spans="1:34" ht="15" customHeight="1" x14ac:dyDescent="0.3">
      <c r="A2220" s="87"/>
      <c r="B2220" s="87"/>
      <c r="C2220" s="87"/>
      <c r="D2220" s="87"/>
      <c r="E2220" s="87"/>
      <c r="F2220" s="87"/>
      <c r="G2220" s="87"/>
      <c r="H2220" s="87"/>
      <c r="I2220" s="87"/>
      <c r="J2220" s="87"/>
      <c r="K2220" s="87"/>
      <c r="L2220" s="87"/>
      <c r="M2220" s="87"/>
      <c r="N2220" s="87"/>
      <c r="O2220" s="87"/>
      <c r="P2220" s="87"/>
      <c r="Q2220" s="87"/>
      <c r="R2220" s="87"/>
      <c r="S2220" s="87"/>
      <c r="T2220" s="87"/>
      <c r="U2220" s="87"/>
      <c r="V2220" s="87"/>
      <c r="W2220" s="87"/>
      <c r="X2220" s="87"/>
      <c r="Y2220" s="87"/>
      <c r="Z2220" s="87"/>
      <c r="AA2220" s="87"/>
      <c r="AB2220" s="87"/>
      <c r="AC2220" s="87"/>
      <c r="AD2220" s="87"/>
      <c r="AE2220" s="87"/>
      <c r="AF2220" s="87"/>
      <c r="AG2220" s="87"/>
      <c r="AH2220" s="87"/>
    </row>
    <row r="2221" spans="1:34" ht="15" customHeight="1" x14ac:dyDescent="0.3">
      <c r="A2221" s="87"/>
      <c r="B2221" s="87"/>
      <c r="C2221" s="87"/>
      <c r="D2221" s="87"/>
      <c r="E2221" s="87"/>
      <c r="F2221" s="87"/>
      <c r="G2221" s="87"/>
      <c r="H2221" s="87"/>
      <c r="I2221" s="87"/>
      <c r="J2221" s="87"/>
      <c r="K2221" s="87"/>
      <c r="L2221" s="87"/>
      <c r="M2221" s="87"/>
      <c r="N2221" s="87"/>
      <c r="O2221" s="87"/>
      <c r="P2221" s="87"/>
      <c r="Q2221" s="87"/>
      <c r="R2221" s="87"/>
      <c r="S2221" s="87"/>
      <c r="T2221" s="87"/>
      <c r="U2221" s="87"/>
      <c r="V2221" s="87"/>
      <c r="W2221" s="87"/>
      <c r="X2221" s="87"/>
      <c r="Y2221" s="87"/>
      <c r="Z2221" s="87"/>
      <c r="AA2221" s="87"/>
      <c r="AB2221" s="87"/>
      <c r="AC2221" s="87"/>
      <c r="AD2221" s="87"/>
      <c r="AE2221" s="87"/>
      <c r="AF2221" s="87"/>
      <c r="AG2221" s="87"/>
      <c r="AH2221" s="87"/>
    </row>
    <row r="2222" spans="1:34" ht="15" customHeight="1" x14ac:dyDescent="0.3">
      <c r="A2222" s="87"/>
      <c r="B2222" s="87"/>
      <c r="C2222" s="87"/>
      <c r="D2222" s="87"/>
      <c r="E2222" s="87"/>
      <c r="F2222" s="87"/>
      <c r="G2222" s="87"/>
      <c r="H2222" s="87"/>
      <c r="I2222" s="87"/>
      <c r="J2222" s="87"/>
      <c r="K2222" s="87"/>
      <c r="L2222" s="87"/>
      <c r="M2222" s="87"/>
      <c r="N2222" s="87"/>
      <c r="O2222" s="87"/>
      <c r="P2222" s="87"/>
      <c r="Q2222" s="87"/>
      <c r="R2222" s="87"/>
      <c r="S2222" s="87"/>
      <c r="T2222" s="87"/>
      <c r="U2222" s="87"/>
      <c r="V2222" s="87"/>
      <c r="W2222" s="87"/>
      <c r="X2222" s="87"/>
      <c r="Y2222" s="87"/>
      <c r="Z2222" s="87"/>
      <c r="AA2222" s="87"/>
      <c r="AB2222" s="87"/>
      <c r="AC2222" s="87"/>
      <c r="AD2222" s="87"/>
      <c r="AE2222" s="87"/>
      <c r="AF2222" s="87"/>
      <c r="AG2222" s="87"/>
      <c r="AH2222" s="87"/>
    </row>
    <row r="2223" spans="1:34" ht="15" customHeight="1" x14ac:dyDescent="0.3">
      <c r="A2223" s="87"/>
      <c r="B2223" s="87"/>
      <c r="C2223" s="87"/>
      <c r="D2223" s="87"/>
      <c r="E2223" s="87"/>
      <c r="F2223" s="87"/>
      <c r="G2223" s="87"/>
      <c r="H2223" s="87"/>
      <c r="I2223" s="87"/>
      <c r="J2223" s="87"/>
      <c r="K2223" s="87"/>
      <c r="L2223" s="87"/>
      <c r="M2223" s="87"/>
      <c r="N2223" s="87"/>
      <c r="O2223" s="87"/>
      <c r="P2223" s="87"/>
      <c r="Q2223" s="87"/>
      <c r="R2223" s="87"/>
      <c r="S2223" s="87"/>
      <c r="T2223" s="87"/>
      <c r="U2223" s="87"/>
      <c r="V2223" s="87"/>
      <c r="W2223" s="87"/>
      <c r="X2223" s="87"/>
      <c r="Y2223" s="87"/>
      <c r="Z2223" s="87"/>
      <c r="AA2223" s="87"/>
      <c r="AB2223" s="87"/>
      <c r="AC2223" s="87"/>
      <c r="AD2223" s="87"/>
      <c r="AE2223" s="87"/>
      <c r="AF2223" s="87"/>
      <c r="AG2223" s="87"/>
      <c r="AH2223" s="87"/>
    </row>
    <row r="2224" spans="1:34" ht="15" customHeight="1" x14ac:dyDescent="0.3">
      <c r="A2224" s="87"/>
      <c r="B2224" s="87"/>
      <c r="C2224" s="87"/>
      <c r="D2224" s="87"/>
      <c r="E2224" s="87"/>
      <c r="F2224" s="87"/>
      <c r="G2224" s="87"/>
      <c r="H2224" s="87"/>
      <c r="I2224" s="87"/>
      <c r="J2224" s="87"/>
      <c r="K2224" s="87"/>
      <c r="L2224" s="87"/>
      <c r="M2224" s="87"/>
      <c r="N2224" s="87"/>
      <c r="O2224" s="87"/>
      <c r="P2224" s="87"/>
      <c r="Q2224" s="87"/>
      <c r="R2224" s="87"/>
      <c r="S2224" s="87"/>
      <c r="T2224" s="87"/>
      <c r="U2224" s="87"/>
      <c r="V2224" s="87"/>
      <c r="W2224" s="87"/>
      <c r="X2224" s="87"/>
      <c r="Y2224" s="87"/>
      <c r="Z2224" s="87"/>
      <c r="AA2224" s="87"/>
      <c r="AB2224" s="87"/>
      <c r="AC2224" s="87"/>
      <c r="AD2224" s="87"/>
      <c r="AE2224" s="87"/>
      <c r="AF2224" s="87"/>
      <c r="AG2224" s="87"/>
      <c r="AH2224" s="87"/>
    </row>
    <row r="2225" spans="1:34" ht="15" customHeight="1" x14ac:dyDescent="0.3">
      <c r="A2225" s="87"/>
      <c r="B2225" s="87"/>
      <c r="C2225" s="87"/>
      <c r="D2225" s="87"/>
      <c r="E2225" s="87"/>
      <c r="F2225" s="87"/>
      <c r="G2225" s="87"/>
      <c r="H2225" s="87"/>
      <c r="I2225" s="87"/>
      <c r="J2225" s="87"/>
      <c r="K2225" s="87"/>
      <c r="L2225" s="87"/>
      <c r="M2225" s="87"/>
      <c r="N2225" s="87"/>
      <c r="O2225" s="87"/>
      <c r="P2225" s="87"/>
      <c r="Q2225" s="87"/>
      <c r="R2225" s="87"/>
      <c r="S2225" s="87"/>
      <c r="T2225" s="87"/>
      <c r="U2225" s="87"/>
      <c r="V2225" s="87"/>
      <c r="W2225" s="87"/>
      <c r="X2225" s="87"/>
      <c r="Y2225" s="87"/>
      <c r="Z2225" s="87"/>
      <c r="AA2225" s="87"/>
      <c r="AB2225" s="87"/>
      <c r="AC2225" s="87"/>
      <c r="AD2225" s="87"/>
      <c r="AE2225" s="87"/>
      <c r="AF2225" s="87"/>
      <c r="AG2225" s="87"/>
      <c r="AH2225" s="87"/>
    </row>
    <row r="2226" spans="1:34" ht="15" customHeight="1" x14ac:dyDescent="0.3">
      <c r="A2226" s="87"/>
      <c r="B2226" s="87"/>
      <c r="C2226" s="87"/>
      <c r="D2226" s="87"/>
      <c r="E2226" s="87"/>
      <c r="F2226" s="87"/>
      <c r="G2226" s="87"/>
      <c r="H2226" s="87"/>
      <c r="I2226" s="87"/>
      <c r="J2226" s="87"/>
      <c r="K2226" s="87"/>
      <c r="L2226" s="87"/>
      <c r="M2226" s="87"/>
      <c r="N2226" s="87"/>
      <c r="O2226" s="87"/>
      <c r="P2226" s="87"/>
      <c r="Q2226" s="87"/>
      <c r="R2226" s="87"/>
      <c r="S2226" s="87"/>
      <c r="T2226" s="87"/>
      <c r="U2226" s="87"/>
      <c r="V2226" s="87"/>
      <c r="W2226" s="87"/>
      <c r="X2226" s="87"/>
      <c r="Y2226" s="87"/>
      <c r="Z2226" s="87"/>
      <c r="AA2226" s="87"/>
      <c r="AB2226" s="87"/>
      <c r="AC2226" s="87"/>
      <c r="AD2226" s="87"/>
      <c r="AE2226" s="87"/>
      <c r="AF2226" s="87"/>
      <c r="AG2226" s="87"/>
      <c r="AH2226" s="87"/>
    </row>
    <row r="2227" spans="1:34" ht="15" customHeight="1" x14ac:dyDescent="0.3">
      <c r="A2227" s="87"/>
      <c r="B2227" s="87"/>
      <c r="C2227" s="87"/>
      <c r="D2227" s="87"/>
      <c r="E2227" s="87"/>
      <c r="F2227" s="87"/>
      <c r="G2227" s="87"/>
      <c r="H2227" s="87"/>
      <c r="I2227" s="87"/>
      <c r="J2227" s="87"/>
      <c r="K2227" s="87"/>
      <c r="L2227" s="87"/>
      <c r="M2227" s="87"/>
      <c r="N2227" s="87"/>
      <c r="O2227" s="87"/>
      <c r="P2227" s="87"/>
      <c r="Q2227" s="87"/>
      <c r="R2227" s="87"/>
      <c r="S2227" s="87"/>
      <c r="T2227" s="87"/>
      <c r="U2227" s="87"/>
      <c r="V2227" s="87"/>
      <c r="W2227" s="87"/>
      <c r="X2227" s="87"/>
      <c r="Y2227" s="87"/>
      <c r="Z2227" s="87"/>
      <c r="AA2227" s="87"/>
      <c r="AB2227" s="87"/>
      <c r="AC2227" s="87"/>
      <c r="AD2227" s="87"/>
      <c r="AE2227" s="87"/>
      <c r="AF2227" s="87"/>
      <c r="AG2227" s="87"/>
      <c r="AH2227" s="87"/>
    </row>
    <row r="2228" spans="1:34" ht="15" customHeight="1" x14ac:dyDescent="0.3">
      <c r="A2228" s="87"/>
      <c r="B2228" s="87"/>
      <c r="C2228" s="87"/>
      <c r="D2228" s="87"/>
      <c r="E2228" s="87"/>
      <c r="F2228" s="87"/>
      <c r="G2228" s="87"/>
      <c r="H2228" s="87"/>
      <c r="I2228" s="87"/>
      <c r="J2228" s="87"/>
      <c r="K2228" s="87"/>
      <c r="L2228" s="87"/>
      <c r="M2228" s="87"/>
      <c r="N2228" s="87"/>
      <c r="O2228" s="87"/>
      <c r="P2228" s="87"/>
      <c r="Q2228" s="87"/>
      <c r="R2228" s="87"/>
      <c r="S2228" s="87"/>
      <c r="T2228" s="87"/>
      <c r="U2228" s="87"/>
      <c r="V2228" s="87"/>
      <c r="W2228" s="87"/>
      <c r="X2228" s="87"/>
      <c r="Y2228" s="87"/>
      <c r="Z2228" s="87"/>
      <c r="AA2228" s="87"/>
      <c r="AB2228" s="87"/>
      <c r="AC2228" s="87"/>
      <c r="AD2228" s="87"/>
      <c r="AE2228" s="87"/>
      <c r="AF2228" s="87"/>
      <c r="AG2228" s="87"/>
      <c r="AH2228" s="87"/>
    </row>
    <row r="2229" spans="1:34" ht="15" customHeight="1" x14ac:dyDescent="0.3">
      <c r="A2229" s="87"/>
      <c r="B2229" s="87"/>
      <c r="C2229" s="87"/>
      <c r="D2229" s="87"/>
      <c r="E2229" s="87"/>
      <c r="F2229" s="87"/>
      <c r="G2229" s="87"/>
      <c r="H2229" s="87"/>
      <c r="I2229" s="87"/>
      <c r="J2229" s="87"/>
      <c r="K2229" s="87"/>
      <c r="L2229" s="87"/>
      <c r="M2229" s="87"/>
      <c r="N2229" s="87"/>
      <c r="O2229" s="87"/>
      <c r="P2229" s="87"/>
      <c r="Q2229" s="87"/>
      <c r="R2229" s="87"/>
      <c r="S2229" s="87"/>
      <c r="T2229" s="87"/>
      <c r="U2229" s="87"/>
      <c r="V2229" s="87"/>
      <c r="W2229" s="87"/>
      <c r="X2229" s="87"/>
      <c r="Y2229" s="87"/>
      <c r="Z2229" s="87"/>
      <c r="AA2229" s="87"/>
      <c r="AB2229" s="87"/>
      <c r="AC2229" s="87"/>
      <c r="AD2229" s="87"/>
      <c r="AE2229" s="87"/>
      <c r="AF2229" s="87"/>
      <c r="AG2229" s="87"/>
      <c r="AH2229" s="87"/>
    </row>
    <row r="2230" spans="1:34" ht="15" customHeight="1" x14ac:dyDescent="0.3">
      <c r="A2230" s="87"/>
      <c r="B2230" s="87"/>
      <c r="C2230" s="87"/>
      <c r="D2230" s="87"/>
      <c r="E2230" s="87"/>
      <c r="F2230" s="87"/>
      <c r="G2230" s="87"/>
      <c r="H2230" s="87"/>
      <c r="I2230" s="87"/>
      <c r="J2230" s="87"/>
      <c r="K2230" s="87"/>
      <c r="L2230" s="87"/>
      <c r="M2230" s="87"/>
      <c r="N2230" s="87"/>
      <c r="O2230" s="87"/>
      <c r="P2230" s="87"/>
      <c r="Q2230" s="87"/>
      <c r="R2230" s="87"/>
      <c r="S2230" s="87"/>
      <c r="T2230" s="87"/>
      <c r="U2230" s="87"/>
      <c r="V2230" s="87"/>
      <c r="W2230" s="87"/>
      <c r="X2230" s="87"/>
      <c r="Y2230" s="87"/>
      <c r="Z2230" s="87"/>
      <c r="AA2230" s="87"/>
      <c r="AB2230" s="87"/>
      <c r="AC2230" s="87"/>
      <c r="AD2230" s="87"/>
      <c r="AE2230" s="87"/>
      <c r="AF2230" s="87"/>
      <c r="AG2230" s="87"/>
      <c r="AH2230" s="87"/>
    </row>
    <row r="2231" spans="1:34" ht="15" customHeight="1" x14ac:dyDescent="0.3">
      <c r="A2231" s="87"/>
      <c r="B2231" s="87"/>
      <c r="C2231" s="87"/>
      <c r="D2231" s="87"/>
      <c r="E2231" s="87"/>
      <c r="F2231" s="87"/>
      <c r="G2231" s="87"/>
      <c r="H2231" s="87"/>
      <c r="I2231" s="87"/>
      <c r="J2231" s="87"/>
      <c r="K2231" s="87"/>
      <c r="L2231" s="87"/>
      <c r="M2231" s="87"/>
      <c r="N2231" s="87"/>
      <c r="O2231" s="87"/>
      <c r="P2231" s="87"/>
      <c r="Q2231" s="87"/>
      <c r="R2231" s="87"/>
      <c r="S2231" s="87"/>
      <c r="T2231" s="87"/>
      <c r="U2231" s="87"/>
      <c r="V2231" s="87"/>
      <c r="W2231" s="87"/>
      <c r="X2231" s="87"/>
      <c r="Y2231" s="87"/>
      <c r="Z2231" s="87"/>
      <c r="AA2231" s="87"/>
      <c r="AB2231" s="87"/>
      <c r="AC2231" s="87"/>
      <c r="AD2231" s="87"/>
      <c r="AE2231" s="87"/>
      <c r="AF2231" s="87"/>
      <c r="AG2231" s="87"/>
      <c r="AH2231" s="87"/>
    </row>
    <row r="2232" spans="1:34" ht="15" customHeight="1" x14ac:dyDescent="0.3">
      <c r="A2232" s="87"/>
      <c r="B2232" s="87"/>
      <c r="C2232" s="87"/>
      <c r="D2232" s="87"/>
      <c r="E2232" s="87"/>
      <c r="F2232" s="87"/>
      <c r="G2232" s="87"/>
      <c r="H2232" s="87"/>
      <c r="I2232" s="87"/>
      <c r="J2232" s="87"/>
      <c r="K2232" s="87"/>
      <c r="L2232" s="87"/>
      <c r="M2232" s="87"/>
      <c r="N2232" s="87"/>
      <c r="O2232" s="87"/>
      <c r="P2232" s="87"/>
      <c r="Q2232" s="87"/>
      <c r="R2232" s="87"/>
      <c r="S2232" s="87"/>
      <c r="T2232" s="87"/>
      <c r="U2232" s="87"/>
      <c r="V2232" s="87"/>
      <c r="W2232" s="87"/>
      <c r="X2232" s="87"/>
      <c r="Y2232" s="87"/>
      <c r="Z2232" s="87"/>
      <c r="AA2232" s="87"/>
      <c r="AB2232" s="87"/>
      <c r="AC2232" s="87"/>
      <c r="AD2232" s="87"/>
      <c r="AE2232" s="87"/>
      <c r="AF2232" s="87"/>
      <c r="AG2232" s="87"/>
      <c r="AH2232" s="87"/>
    </row>
    <row r="2233" spans="1:34" ht="15" customHeight="1" x14ac:dyDescent="0.3">
      <c r="A2233" s="87"/>
      <c r="B2233" s="87"/>
      <c r="C2233" s="87"/>
      <c r="D2233" s="87"/>
      <c r="E2233" s="87"/>
      <c r="F2233" s="87"/>
      <c r="G2233" s="87"/>
      <c r="H2233" s="87"/>
      <c r="I2233" s="87"/>
      <c r="J2233" s="87"/>
      <c r="K2233" s="87"/>
      <c r="L2233" s="87"/>
      <c r="M2233" s="87"/>
      <c r="N2233" s="87"/>
      <c r="O2233" s="87"/>
      <c r="P2233" s="87"/>
      <c r="Q2233" s="87"/>
      <c r="R2233" s="87"/>
      <c r="S2233" s="87"/>
      <c r="T2233" s="87"/>
      <c r="U2233" s="87"/>
      <c r="V2233" s="87"/>
      <c r="W2233" s="87"/>
      <c r="X2233" s="87"/>
      <c r="Y2233" s="87"/>
      <c r="Z2233" s="87"/>
      <c r="AA2233" s="87"/>
      <c r="AB2233" s="87"/>
      <c r="AC2233" s="87"/>
      <c r="AD2233" s="87"/>
      <c r="AE2233" s="87"/>
      <c r="AF2233" s="87"/>
      <c r="AG2233" s="87"/>
      <c r="AH2233" s="87"/>
    </row>
    <row r="2234" spans="1:34" ht="15" customHeight="1" x14ac:dyDescent="0.3">
      <c r="A2234" s="87"/>
      <c r="B2234" s="87"/>
      <c r="C2234" s="87"/>
      <c r="D2234" s="87"/>
      <c r="E2234" s="87"/>
      <c r="F2234" s="87"/>
      <c r="G2234" s="87"/>
      <c r="H2234" s="87"/>
      <c r="I2234" s="87"/>
      <c r="J2234" s="87"/>
      <c r="K2234" s="87"/>
      <c r="L2234" s="87"/>
      <c r="M2234" s="87"/>
      <c r="N2234" s="87"/>
      <c r="O2234" s="87"/>
      <c r="P2234" s="87"/>
      <c r="Q2234" s="87"/>
      <c r="R2234" s="87"/>
      <c r="S2234" s="87"/>
      <c r="T2234" s="87"/>
      <c r="U2234" s="87"/>
      <c r="V2234" s="87"/>
      <c r="W2234" s="87"/>
      <c r="X2234" s="87"/>
      <c r="Y2234" s="87"/>
      <c r="Z2234" s="87"/>
      <c r="AA2234" s="87"/>
      <c r="AB2234" s="87"/>
      <c r="AC2234" s="87"/>
      <c r="AD2234" s="87"/>
      <c r="AE2234" s="87"/>
      <c r="AF2234" s="87"/>
      <c r="AG2234" s="87"/>
      <c r="AH2234" s="87"/>
    </row>
    <row r="2235" spans="1:34" ht="15" customHeight="1" x14ac:dyDescent="0.3">
      <c r="A2235" s="87"/>
      <c r="B2235" s="87"/>
      <c r="C2235" s="87"/>
      <c r="D2235" s="87"/>
      <c r="E2235" s="87"/>
      <c r="F2235" s="87"/>
      <c r="G2235" s="87"/>
      <c r="H2235" s="87"/>
      <c r="I2235" s="87"/>
      <c r="J2235" s="87"/>
      <c r="K2235" s="87"/>
      <c r="L2235" s="87"/>
      <c r="M2235" s="87"/>
      <c r="N2235" s="87"/>
      <c r="O2235" s="87"/>
      <c r="P2235" s="87"/>
      <c r="Q2235" s="87"/>
      <c r="R2235" s="87"/>
      <c r="S2235" s="87"/>
      <c r="T2235" s="87"/>
      <c r="U2235" s="87"/>
      <c r="V2235" s="87"/>
      <c r="W2235" s="87"/>
      <c r="X2235" s="87"/>
      <c r="Y2235" s="87"/>
      <c r="Z2235" s="87"/>
      <c r="AA2235" s="87"/>
      <c r="AB2235" s="87"/>
      <c r="AC2235" s="87"/>
      <c r="AD2235" s="87"/>
      <c r="AE2235" s="87"/>
      <c r="AF2235" s="87"/>
      <c r="AG2235" s="87"/>
      <c r="AH2235" s="87"/>
    </row>
    <row r="2236" spans="1:34" ht="15" customHeight="1" x14ac:dyDescent="0.3">
      <c r="A2236" s="87"/>
      <c r="B2236" s="87"/>
      <c r="C2236" s="87"/>
      <c r="D2236" s="87"/>
      <c r="E2236" s="87"/>
      <c r="F2236" s="87"/>
      <c r="G2236" s="87"/>
      <c r="H2236" s="87"/>
      <c r="I2236" s="87"/>
      <c r="J2236" s="87"/>
      <c r="K2236" s="87"/>
      <c r="L2236" s="87"/>
      <c r="M2236" s="87"/>
      <c r="N2236" s="87"/>
      <c r="O2236" s="87"/>
      <c r="P2236" s="87"/>
      <c r="Q2236" s="87"/>
      <c r="R2236" s="87"/>
      <c r="S2236" s="87"/>
      <c r="T2236" s="87"/>
      <c r="U2236" s="87"/>
      <c r="V2236" s="87"/>
      <c r="W2236" s="87"/>
      <c r="X2236" s="87"/>
      <c r="Y2236" s="87"/>
      <c r="Z2236" s="87"/>
      <c r="AA2236" s="87"/>
      <c r="AB2236" s="87"/>
      <c r="AC2236" s="87"/>
      <c r="AD2236" s="87"/>
      <c r="AE2236" s="87"/>
      <c r="AF2236" s="87"/>
      <c r="AG2236" s="87"/>
      <c r="AH2236" s="87"/>
    </row>
    <row r="2237" spans="1:34" ht="15" customHeight="1" x14ac:dyDescent="0.3">
      <c r="A2237" s="87"/>
      <c r="B2237" s="87"/>
      <c r="C2237" s="87"/>
      <c r="D2237" s="87"/>
      <c r="E2237" s="87"/>
      <c r="F2237" s="87"/>
      <c r="G2237" s="87"/>
      <c r="H2237" s="87"/>
      <c r="I2237" s="87"/>
      <c r="J2237" s="87"/>
      <c r="K2237" s="87"/>
      <c r="L2237" s="87"/>
      <c r="M2237" s="87"/>
      <c r="N2237" s="87"/>
      <c r="O2237" s="87"/>
      <c r="P2237" s="87"/>
      <c r="Q2237" s="87"/>
      <c r="R2237" s="87"/>
      <c r="S2237" s="87"/>
      <c r="T2237" s="87"/>
      <c r="U2237" s="87"/>
      <c r="V2237" s="87"/>
      <c r="W2237" s="87"/>
      <c r="X2237" s="87"/>
      <c r="Y2237" s="87"/>
      <c r="Z2237" s="87"/>
      <c r="AA2237" s="87"/>
      <c r="AB2237" s="87"/>
      <c r="AC2237" s="87"/>
      <c r="AD2237" s="87"/>
      <c r="AE2237" s="87"/>
      <c r="AF2237" s="87"/>
      <c r="AG2237" s="87"/>
      <c r="AH2237" s="87"/>
    </row>
    <row r="2238" spans="1:34" ht="15" customHeight="1" x14ac:dyDescent="0.3">
      <c r="A2238" s="87"/>
      <c r="B2238" s="87"/>
      <c r="C2238" s="87"/>
      <c r="D2238" s="87"/>
      <c r="E2238" s="87"/>
      <c r="F2238" s="87"/>
      <c r="G2238" s="87"/>
      <c r="H2238" s="87"/>
      <c r="I2238" s="87"/>
      <c r="J2238" s="87"/>
      <c r="K2238" s="87"/>
      <c r="L2238" s="87"/>
      <c r="M2238" s="87"/>
      <c r="N2238" s="87"/>
      <c r="O2238" s="87"/>
      <c r="P2238" s="87"/>
      <c r="Q2238" s="87"/>
      <c r="R2238" s="87"/>
      <c r="S2238" s="87"/>
      <c r="T2238" s="87"/>
      <c r="U2238" s="87"/>
      <c r="V2238" s="87"/>
      <c r="W2238" s="87"/>
      <c r="X2238" s="87"/>
      <c r="Y2238" s="87"/>
      <c r="Z2238" s="87"/>
      <c r="AA2238" s="87"/>
      <c r="AB2238" s="87"/>
      <c r="AC2238" s="87"/>
      <c r="AD2238" s="87"/>
      <c r="AE2238" s="87"/>
      <c r="AF2238" s="87"/>
      <c r="AG2238" s="87"/>
      <c r="AH2238" s="87"/>
    </row>
    <row r="2239" spans="1:34" ht="15" customHeight="1" x14ac:dyDescent="0.3">
      <c r="A2239" s="87"/>
      <c r="B2239" s="87"/>
      <c r="C2239" s="87"/>
      <c r="D2239" s="87"/>
      <c r="E2239" s="87"/>
      <c r="F2239" s="87"/>
      <c r="G2239" s="87"/>
      <c r="H2239" s="87"/>
      <c r="I2239" s="87"/>
      <c r="J2239" s="87"/>
      <c r="K2239" s="87"/>
      <c r="L2239" s="87"/>
      <c r="M2239" s="87"/>
      <c r="N2239" s="87"/>
      <c r="O2239" s="87"/>
      <c r="P2239" s="87"/>
      <c r="Q2239" s="87"/>
      <c r="R2239" s="87"/>
      <c r="S2239" s="87"/>
      <c r="T2239" s="87"/>
      <c r="U2239" s="87"/>
      <c r="V2239" s="87"/>
      <c r="W2239" s="87"/>
      <c r="X2239" s="87"/>
      <c r="Y2239" s="87"/>
      <c r="Z2239" s="87"/>
      <c r="AA2239" s="87"/>
      <c r="AB2239" s="87"/>
      <c r="AC2239" s="87"/>
      <c r="AD2239" s="87"/>
      <c r="AE2239" s="87"/>
      <c r="AF2239" s="87"/>
      <c r="AG2239" s="87"/>
      <c r="AH2239" s="87"/>
    </row>
    <row r="2240" spans="1:34" ht="15" customHeight="1" x14ac:dyDescent="0.3">
      <c r="A2240" s="87"/>
      <c r="B2240" s="87"/>
      <c r="C2240" s="87"/>
      <c r="D2240" s="87"/>
      <c r="E2240" s="87"/>
      <c r="F2240" s="87"/>
      <c r="G2240" s="87"/>
      <c r="H2240" s="87"/>
      <c r="I2240" s="87"/>
      <c r="J2240" s="87"/>
      <c r="K2240" s="87"/>
      <c r="L2240" s="87"/>
      <c r="M2240" s="87"/>
      <c r="N2240" s="87"/>
      <c r="O2240" s="87"/>
      <c r="P2240" s="87"/>
      <c r="Q2240" s="87"/>
      <c r="R2240" s="87"/>
      <c r="S2240" s="87"/>
      <c r="T2240" s="87"/>
      <c r="U2240" s="87"/>
      <c r="V2240" s="87"/>
      <c r="W2240" s="87"/>
      <c r="X2240" s="87"/>
      <c r="Y2240" s="87"/>
      <c r="Z2240" s="87"/>
      <c r="AA2240" s="87"/>
      <c r="AB2240" s="87"/>
      <c r="AC2240" s="87"/>
      <c r="AD2240" s="87"/>
      <c r="AE2240" s="87"/>
      <c r="AF2240" s="87"/>
      <c r="AG2240" s="87"/>
      <c r="AH2240" s="87"/>
    </row>
    <row r="2241" spans="1:34" ht="15" customHeight="1" x14ac:dyDescent="0.3">
      <c r="A2241" s="87"/>
      <c r="B2241" s="87"/>
      <c r="C2241" s="87"/>
      <c r="D2241" s="87"/>
      <c r="E2241" s="87"/>
      <c r="F2241" s="87"/>
      <c r="G2241" s="87"/>
      <c r="H2241" s="87"/>
      <c r="I2241" s="87"/>
      <c r="J2241" s="87"/>
      <c r="K2241" s="87"/>
      <c r="L2241" s="87"/>
      <c r="M2241" s="87"/>
      <c r="N2241" s="87"/>
      <c r="O2241" s="87"/>
      <c r="P2241" s="87"/>
      <c r="Q2241" s="87"/>
      <c r="R2241" s="87"/>
      <c r="S2241" s="87"/>
      <c r="T2241" s="87"/>
      <c r="U2241" s="87"/>
      <c r="V2241" s="87"/>
      <c r="W2241" s="87"/>
      <c r="X2241" s="87"/>
      <c r="Y2241" s="87"/>
      <c r="Z2241" s="87"/>
      <c r="AA2241" s="87"/>
      <c r="AB2241" s="87"/>
      <c r="AC2241" s="87"/>
      <c r="AD2241" s="87"/>
      <c r="AE2241" s="87"/>
      <c r="AF2241" s="87"/>
      <c r="AG2241" s="87"/>
      <c r="AH2241" s="87"/>
    </row>
    <row r="2242" spans="1:34" ht="15" customHeight="1" x14ac:dyDescent="0.3">
      <c r="A2242" s="87"/>
      <c r="B2242" s="87"/>
      <c r="C2242" s="87"/>
      <c r="D2242" s="87"/>
      <c r="E2242" s="87"/>
      <c r="F2242" s="87"/>
      <c r="G2242" s="87"/>
      <c r="H2242" s="87"/>
      <c r="I2242" s="87"/>
      <c r="J2242" s="87"/>
      <c r="K2242" s="87"/>
      <c r="L2242" s="87"/>
      <c r="M2242" s="87"/>
      <c r="N2242" s="87"/>
      <c r="O2242" s="87"/>
      <c r="P2242" s="87"/>
      <c r="Q2242" s="87"/>
      <c r="R2242" s="87"/>
      <c r="S2242" s="87"/>
      <c r="T2242" s="87"/>
      <c r="U2242" s="87"/>
      <c r="V2242" s="87"/>
      <c r="W2242" s="87"/>
      <c r="X2242" s="87"/>
      <c r="Y2242" s="87"/>
      <c r="Z2242" s="87"/>
      <c r="AA2242" s="87"/>
      <c r="AB2242" s="87"/>
      <c r="AC2242" s="87"/>
      <c r="AD2242" s="87"/>
      <c r="AE2242" s="87"/>
      <c r="AF2242" s="87"/>
      <c r="AG2242" s="87"/>
      <c r="AH2242" s="87"/>
    </row>
    <row r="2243" spans="1:34" ht="15" customHeight="1" x14ac:dyDescent="0.3">
      <c r="A2243" s="87"/>
      <c r="B2243" s="87"/>
      <c r="C2243" s="87"/>
      <c r="D2243" s="87"/>
      <c r="E2243" s="87"/>
      <c r="F2243" s="87"/>
      <c r="G2243" s="87"/>
      <c r="H2243" s="87"/>
      <c r="I2243" s="87"/>
      <c r="J2243" s="87"/>
      <c r="K2243" s="87"/>
      <c r="L2243" s="87"/>
      <c r="M2243" s="87"/>
      <c r="N2243" s="87"/>
      <c r="O2243" s="87"/>
      <c r="P2243" s="87"/>
      <c r="Q2243" s="87"/>
      <c r="R2243" s="87"/>
      <c r="S2243" s="87"/>
      <c r="T2243" s="87"/>
      <c r="U2243" s="87"/>
      <c r="V2243" s="87"/>
      <c r="W2243" s="87"/>
      <c r="X2243" s="87"/>
      <c r="Y2243" s="87"/>
      <c r="Z2243" s="87"/>
      <c r="AA2243" s="87"/>
      <c r="AB2243" s="87"/>
      <c r="AC2243" s="87"/>
      <c r="AD2243" s="87"/>
      <c r="AE2243" s="87"/>
      <c r="AF2243" s="87"/>
      <c r="AG2243" s="87"/>
      <c r="AH2243" s="87"/>
    </row>
    <row r="2244" spans="1:34" ht="15" customHeight="1" x14ac:dyDescent="0.3">
      <c r="A2244" s="87"/>
      <c r="B2244" s="87"/>
      <c r="C2244" s="87"/>
      <c r="D2244" s="87"/>
      <c r="E2244" s="87"/>
      <c r="F2244" s="87"/>
      <c r="G2244" s="87"/>
      <c r="H2244" s="87"/>
      <c r="I2244" s="87"/>
      <c r="J2244" s="87"/>
      <c r="K2244" s="87"/>
      <c r="L2244" s="87"/>
      <c r="M2244" s="87"/>
      <c r="N2244" s="87"/>
      <c r="O2244" s="87"/>
      <c r="P2244" s="87"/>
      <c r="Q2244" s="87"/>
      <c r="R2244" s="87"/>
      <c r="S2244" s="87"/>
      <c r="T2244" s="87"/>
      <c r="U2244" s="87"/>
      <c r="V2244" s="87"/>
      <c r="W2244" s="87"/>
      <c r="X2244" s="87"/>
      <c r="Y2244" s="87"/>
      <c r="Z2244" s="87"/>
      <c r="AA2244" s="87"/>
      <c r="AB2244" s="87"/>
      <c r="AC2244" s="87"/>
      <c r="AD2244" s="87"/>
      <c r="AE2244" s="87"/>
      <c r="AF2244" s="87"/>
      <c r="AG2244" s="87"/>
      <c r="AH2244" s="87"/>
    </row>
    <row r="2245" spans="1:34" ht="15" customHeight="1" x14ac:dyDescent="0.3">
      <c r="A2245" s="87"/>
      <c r="B2245" s="87"/>
      <c r="C2245" s="87"/>
      <c r="D2245" s="87"/>
      <c r="E2245" s="87"/>
      <c r="F2245" s="87"/>
      <c r="G2245" s="87"/>
      <c r="H2245" s="87"/>
      <c r="I2245" s="87"/>
      <c r="J2245" s="87"/>
      <c r="K2245" s="87"/>
      <c r="L2245" s="87"/>
      <c r="M2245" s="87"/>
      <c r="N2245" s="87"/>
      <c r="O2245" s="87"/>
      <c r="P2245" s="87"/>
      <c r="Q2245" s="87"/>
      <c r="R2245" s="87"/>
      <c r="S2245" s="87"/>
      <c r="T2245" s="87"/>
      <c r="U2245" s="87"/>
      <c r="V2245" s="87"/>
      <c r="W2245" s="87"/>
      <c r="X2245" s="87"/>
      <c r="Y2245" s="87"/>
      <c r="Z2245" s="87"/>
      <c r="AA2245" s="87"/>
      <c r="AB2245" s="87"/>
      <c r="AC2245" s="87"/>
      <c r="AD2245" s="87"/>
      <c r="AE2245" s="87"/>
      <c r="AF2245" s="87"/>
      <c r="AG2245" s="87"/>
      <c r="AH2245" s="87"/>
    </row>
    <row r="2246" spans="1:34" ht="15" customHeight="1" x14ac:dyDescent="0.3">
      <c r="A2246" s="87"/>
      <c r="B2246" s="87"/>
      <c r="C2246" s="87"/>
      <c r="D2246" s="87"/>
      <c r="E2246" s="87"/>
      <c r="F2246" s="87"/>
      <c r="G2246" s="87"/>
      <c r="H2246" s="87"/>
      <c r="I2246" s="87"/>
      <c r="J2246" s="87"/>
      <c r="K2246" s="87"/>
      <c r="L2246" s="87"/>
      <c r="M2246" s="87"/>
      <c r="N2246" s="87"/>
      <c r="O2246" s="87"/>
      <c r="P2246" s="87"/>
      <c r="Q2246" s="87"/>
      <c r="R2246" s="87"/>
      <c r="S2246" s="87"/>
      <c r="T2246" s="87"/>
      <c r="U2246" s="87"/>
      <c r="V2246" s="87"/>
      <c r="W2246" s="87"/>
      <c r="X2246" s="87"/>
      <c r="Y2246" s="87"/>
      <c r="Z2246" s="87"/>
      <c r="AA2246" s="87"/>
      <c r="AB2246" s="87"/>
      <c r="AC2246" s="87"/>
      <c r="AD2246" s="87"/>
      <c r="AE2246" s="87"/>
      <c r="AF2246" s="87"/>
      <c r="AG2246" s="87"/>
      <c r="AH2246" s="87"/>
    </row>
    <row r="2247" spans="1:34" ht="15" customHeight="1" x14ac:dyDescent="0.3">
      <c r="A2247" s="87"/>
      <c r="B2247" s="87"/>
      <c r="C2247" s="87"/>
      <c r="D2247" s="87"/>
      <c r="E2247" s="87"/>
      <c r="F2247" s="87"/>
      <c r="G2247" s="87"/>
      <c r="H2247" s="87"/>
      <c r="I2247" s="87"/>
      <c r="J2247" s="87"/>
      <c r="K2247" s="87"/>
      <c r="L2247" s="87"/>
      <c r="M2247" s="87"/>
      <c r="N2247" s="87"/>
      <c r="O2247" s="87"/>
      <c r="P2247" s="87"/>
      <c r="Q2247" s="87"/>
      <c r="R2247" s="87"/>
      <c r="S2247" s="87"/>
      <c r="T2247" s="87"/>
      <c r="U2247" s="87"/>
      <c r="V2247" s="87"/>
      <c r="W2247" s="87"/>
      <c r="X2247" s="87"/>
      <c r="Y2247" s="87"/>
      <c r="Z2247" s="87"/>
      <c r="AA2247" s="87"/>
      <c r="AB2247" s="87"/>
      <c r="AC2247" s="87"/>
      <c r="AD2247" s="87"/>
      <c r="AE2247" s="87"/>
      <c r="AF2247" s="87"/>
      <c r="AG2247" s="87"/>
      <c r="AH2247" s="87"/>
    </row>
    <row r="2248" spans="1:34" ht="15" customHeight="1" x14ac:dyDescent="0.3">
      <c r="A2248" s="87"/>
      <c r="B2248" s="87"/>
      <c r="C2248" s="87"/>
      <c r="D2248" s="87"/>
      <c r="E2248" s="87"/>
      <c r="F2248" s="87"/>
      <c r="G2248" s="87"/>
      <c r="H2248" s="87"/>
      <c r="I2248" s="87"/>
      <c r="J2248" s="87"/>
      <c r="K2248" s="87"/>
      <c r="L2248" s="87"/>
      <c r="M2248" s="87"/>
      <c r="N2248" s="87"/>
      <c r="O2248" s="87"/>
      <c r="P2248" s="87"/>
      <c r="Q2248" s="87"/>
      <c r="R2248" s="87"/>
      <c r="S2248" s="87"/>
      <c r="T2248" s="87"/>
      <c r="U2248" s="87"/>
      <c r="V2248" s="87"/>
      <c r="W2248" s="87"/>
      <c r="X2248" s="87"/>
      <c r="Y2248" s="87"/>
      <c r="Z2248" s="87"/>
      <c r="AA2248" s="87"/>
      <c r="AB2248" s="87"/>
      <c r="AC2248" s="87"/>
      <c r="AD2248" s="87"/>
      <c r="AE2248" s="87"/>
      <c r="AF2248" s="87"/>
      <c r="AG2248" s="87"/>
      <c r="AH2248" s="87"/>
    </row>
    <row r="2249" spans="1:34" ht="15" customHeight="1" x14ac:dyDescent="0.3">
      <c r="A2249" s="87"/>
      <c r="B2249" s="87"/>
      <c r="C2249" s="87"/>
      <c r="D2249" s="87"/>
      <c r="E2249" s="87"/>
      <c r="F2249" s="87"/>
      <c r="G2249" s="87"/>
      <c r="H2249" s="87"/>
      <c r="I2249" s="87"/>
      <c r="J2249" s="87"/>
      <c r="K2249" s="87"/>
      <c r="L2249" s="87"/>
      <c r="M2249" s="87"/>
      <c r="N2249" s="87"/>
      <c r="O2249" s="87"/>
      <c r="P2249" s="87"/>
      <c r="Q2249" s="87"/>
      <c r="R2249" s="87"/>
      <c r="S2249" s="87"/>
      <c r="T2249" s="87"/>
      <c r="U2249" s="87"/>
      <c r="V2249" s="87"/>
      <c r="W2249" s="87"/>
      <c r="X2249" s="87"/>
      <c r="Y2249" s="87"/>
      <c r="Z2249" s="87"/>
      <c r="AA2249" s="87"/>
      <c r="AB2249" s="87"/>
      <c r="AC2249" s="87"/>
      <c r="AD2249" s="87"/>
      <c r="AE2249" s="87"/>
      <c r="AF2249" s="87"/>
      <c r="AG2249" s="87"/>
      <c r="AH2249" s="87"/>
    </row>
    <row r="2250" spans="1:34" ht="15" customHeight="1" x14ac:dyDescent="0.3">
      <c r="A2250" s="87"/>
      <c r="B2250" s="87"/>
      <c r="C2250" s="87"/>
      <c r="D2250" s="87"/>
      <c r="E2250" s="87"/>
      <c r="F2250" s="87"/>
      <c r="G2250" s="87"/>
      <c r="H2250" s="87"/>
      <c r="I2250" s="87"/>
      <c r="J2250" s="87"/>
      <c r="K2250" s="87"/>
      <c r="L2250" s="87"/>
      <c r="M2250" s="87"/>
      <c r="N2250" s="87"/>
      <c r="O2250" s="87"/>
      <c r="P2250" s="87"/>
      <c r="Q2250" s="87"/>
      <c r="R2250" s="87"/>
      <c r="S2250" s="87"/>
      <c r="T2250" s="87"/>
      <c r="U2250" s="87"/>
      <c r="V2250" s="87"/>
      <c r="W2250" s="87"/>
      <c r="X2250" s="87"/>
      <c r="Y2250" s="87"/>
      <c r="Z2250" s="87"/>
      <c r="AA2250" s="87"/>
      <c r="AB2250" s="87"/>
      <c r="AC2250" s="87"/>
      <c r="AD2250" s="87"/>
      <c r="AE2250" s="87"/>
      <c r="AF2250" s="87"/>
      <c r="AG2250" s="87"/>
      <c r="AH2250" s="87"/>
    </row>
    <row r="2251" spans="1:34" ht="15" customHeight="1" x14ac:dyDescent="0.3">
      <c r="A2251" s="87"/>
      <c r="B2251" s="87"/>
      <c r="C2251" s="87"/>
      <c r="D2251" s="87"/>
      <c r="E2251" s="87"/>
      <c r="F2251" s="87"/>
      <c r="G2251" s="87"/>
      <c r="H2251" s="87"/>
      <c r="I2251" s="87"/>
      <c r="J2251" s="87"/>
      <c r="K2251" s="87"/>
      <c r="L2251" s="87"/>
      <c r="M2251" s="87"/>
      <c r="N2251" s="87"/>
      <c r="O2251" s="87"/>
      <c r="P2251" s="87"/>
      <c r="Q2251" s="87"/>
      <c r="R2251" s="87"/>
      <c r="S2251" s="87"/>
      <c r="T2251" s="87"/>
      <c r="U2251" s="87"/>
      <c r="V2251" s="87"/>
      <c r="W2251" s="87"/>
      <c r="X2251" s="87"/>
      <c r="Y2251" s="87"/>
      <c r="Z2251" s="87"/>
      <c r="AA2251" s="87"/>
      <c r="AB2251" s="87"/>
      <c r="AC2251" s="87"/>
      <c r="AD2251" s="87"/>
      <c r="AE2251" s="87"/>
      <c r="AF2251" s="87"/>
      <c r="AG2251" s="87"/>
      <c r="AH2251" s="87"/>
    </row>
    <row r="2252" spans="1:34" ht="15" customHeight="1" x14ac:dyDescent="0.3">
      <c r="A2252" s="87"/>
      <c r="B2252" s="87"/>
      <c r="C2252" s="87"/>
      <c r="D2252" s="87"/>
      <c r="E2252" s="87"/>
      <c r="F2252" s="87"/>
      <c r="G2252" s="87"/>
      <c r="H2252" s="87"/>
      <c r="I2252" s="87"/>
      <c r="J2252" s="87"/>
      <c r="K2252" s="87"/>
      <c r="L2252" s="87"/>
      <c r="M2252" s="87"/>
      <c r="N2252" s="87"/>
      <c r="O2252" s="87"/>
      <c r="P2252" s="87"/>
      <c r="Q2252" s="87"/>
      <c r="R2252" s="87"/>
      <c r="S2252" s="87"/>
      <c r="T2252" s="87"/>
      <c r="U2252" s="87"/>
      <c r="V2252" s="87"/>
      <c r="W2252" s="87"/>
      <c r="X2252" s="87"/>
      <c r="Y2252" s="87"/>
      <c r="Z2252" s="87"/>
      <c r="AA2252" s="87"/>
      <c r="AB2252" s="87"/>
      <c r="AC2252" s="87"/>
      <c r="AD2252" s="87"/>
      <c r="AE2252" s="87"/>
      <c r="AF2252" s="87"/>
      <c r="AG2252" s="87"/>
      <c r="AH2252" s="87"/>
    </row>
    <row r="2253" spans="1:34" ht="15" customHeight="1" x14ac:dyDescent="0.3">
      <c r="A2253" s="87"/>
      <c r="B2253" s="87"/>
      <c r="C2253" s="87"/>
      <c r="D2253" s="87"/>
      <c r="E2253" s="87"/>
      <c r="F2253" s="87"/>
      <c r="G2253" s="87"/>
      <c r="H2253" s="87"/>
      <c r="I2253" s="87"/>
      <c r="J2253" s="87"/>
      <c r="K2253" s="87"/>
      <c r="L2253" s="87"/>
      <c r="M2253" s="87"/>
      <c r="N2253" s="87"/>
      <c r="O2253" s="87"/>
      <c r="P2253" s="87"/>
      <c r="Q2253" s="87"/>
      <c r="R2253" s="87"/>
      <c r="S2253" s="87"/>
      <c r="T2253" s="87"/>
      <c r="U2253" s="87"/>
      <c r="V2253" s="87"/>
      <c r="W2253" s="87"/>
      <c r="X2253" s="87"/>
      <c r="Y2253" s="87"/>
      <c r="Z2253" s="87"/>
      <c r="AA2253" s="87"/>
      <c r="AB2253" s="87"/>
      <c r="AC2253" s="87"/>
      <c r="AD2253" s="87"/>
      <c r="AE2253" s="87"/>
      <c r="AF2253" s="87"/>
      <c r="AG2253" s="87"/>
      <c r="AH2253" s="87"/>
    </row>
    <row r="2254" spans="1:34" ht="15" customHeight="1" x14ac:dyDescent="0.3">
      <c r="A2254" s="87"/>
      <c r="B2254" s="87"/>
      <c r="C2254" s="87"/>
      <c r="D2254" s="87"/>
      <c r="E2254" s="87"/>
      <c r="F2254" s="87"/>
      <c r="G2254" s="87"/>
      <c r="H2254" s="87"/>
      <c r="I2254" s="87"/>
      <c r="J2254" s="87"/>
      <c r="K2254" s="87"/>
      <c r="L2254" s="87"/>
      <c r="M2254" s="87"/>
      <c r="N2254" s="87"/>
      <c r="O2254" s="87"/>
      <c r="P2254" s="87"/>
      <c r="Q2254" s="87"/>
      <c r="R2254" s="87"/>
      <c r="S2254" s="87"/>
      <c r="T2254" s="87"/>
      <c r="U2254" s="87"/>
      <c r="V2254" s="87"/>
      <c r="W2254" s="87"/>
      <c r="X2254" s="87"/>
      <c r="Y2254" s="87"/>
      <c r="Z2254" s="87"/>
      <c r="AA2254" s="87"/>
      <c r="AB2254" s="87"/>
      <c r="AC2254" s="87"/>
      <c r="AD2254" s="87"/>
      <c r="AE2254" s="87"/>
      <c r="AF2254" s="87"/>
      <c r="AG2254" s="87"/>
      <c r="AH2254" s="87"/>
    </row>
    <row r="2255" spans="1:34" ht="15" customHeight="1" x14ac:dyDescent="0.3">
      <c r="A2255" s="87"/>
      <c r="B2255" s="87"/>
      <c r="C2255" s="87"/>
      <c r="D2255" s="87"/>
      <c r="E2255" s="87"/>
      <c r="F2255" s="87"/>
      <c r="G2255" s="87"/>
      <c r="H2255" s="87"/>
      <c r="I2255" s="87"/>
      <c r="J2255" s="87"/>
      <c r="K2255" s="87"/>
      <c r="L2255" s="87"/>
      <c r="M2255" s="87"/>
      <c r="N2255" s="87"/>
      <c r="O2255" s="87"/>
      <c r="P2255" s="87"/>
      <c r="Q2255" s="87"/>
      <c r="R2255" s="87"/>
      <c r="S2255" s="87"/>
      <c r="T2255" s="87"/>
      <c r="U2255" s="87"/>
      <c r="V2255" s="87"/>
      <c r="W2255" s="87"/>
      <c r="X2255" s="87"/>
      <c r="Y2255" s="87"/>
      <c r="Z2255" s="87"/>
      <c r="AA2255" s="87"/>
      <c r="AB2255" s="87"/>
      <c r="AC2255" s="87"/>
      <c r="AD2255" s="87"/>
      <c r="AE2255" s="87"/>
      <c r="AF2255" s="87"/>
      <c r="AG2255" s="87"/>
      <c r="AH2255" s="87"/>
    </row>
    <row r="2256" spans="1:34" ht="15" customHeight="1" x14ac:dyDescent="0.3">
      <c r="A2256" s="87"/>
      <c r="B2256" s="87"/>
      <c r="C2256" s="87"/>
      <c r="D2256" s="87"/>
      <c r="E2256" s="87"/>
      <c r="F2256" s="87"/>
      <c r="G2256" s="87"/>
      <c r="H2256" s="87"/>
      <c r="I2256" s="87"/>
      <c r="J2256" s="87"/>
      <c r="K2256" s="87"/>
      <c r="L2256" s="87"/>
      <c r="M2256" s="87"/>
      <c r="N2256" s="87"/>
      <c r="O2256" s="87"/>
      <c r="P2256" s="87"/>
      <c r="Q2256" s="87"/>
      <c r="R2256" s="87"/>
      <c r="S2256" s="87"/>
      <c r="T2256" s="87"/>
      <c r="U2256" s="87"/>
      <c r="V2256" s="87"/>
      <c r="W2256" s="87"/>
      <c r="X2256" s="87"/>
      <c r="Y2256" s="87"/>
      <c r="Z2256" s="87"/>
      <c r="AA2256" s="87"/>
      <c r="AB2256" s="87"/>
      <c r="AC2256" s="87"/>
      <c r="AD2256" s="87"/>
      <c r="AE2256" s="87"/>
      <c r="AF2256" s="87"/>
      <c r="AG2256" s="87"/>
      <c r="AH2256" s="87"/>
    </row>
    <row r="2257" spans="1:34" ht="15" customHeight="1" x14ac:dyDescent="0.3">
      <c r="A2257" s="87"/>
      <c r="B2257" s="87"/>
      <c r="C2257" s="87"/>
      <c r="D2257" s="87"/>
      <c r="E2257" s="87"/>
      <c r="F2257" s="87"/>
      <c r="G2257" s="87"/>
      <c r="H2257" s="87"/>
      <c r="I2257" s="87"/>
      <c r="J2257" s="87"/>
      <c r="K2257" s="87"/>
      <c r="L2257" s="87"/>
      <c r="M2257" s="87"/>
      <c r="N2257" s="87"/>
      <c r="O2257" s="87"/>
      <c r="P2257" s="87"/>
      <c r="Q2257" s="87"/>
      <c r="R2257" s="87"/>
      <c r="S2257" s="87"/>
      <c r="T2257" s="87"/>
      <c r="U2257" s="87"/>
      <c r="V2257" s="87"/>
      <c r="W2257" s="87"/>
      <c r="X2257" s="87"/>
      <c r="Y2257" s="87"/>
      <c r="Z2257" s="87"/>
      <c r="AA2257" s="87"/>
      <c r="AB2257" s="87"/>
      <c r="AC2257" s="87"/>
      <c r="AD2257" s="87"/>
      <c r="AE2257" s="87"/>
      <c r="AF2257" s="87"/>
      <c r="AG2257" s="87"/>
      <c r="AH2257" s="87"/>
    </row>
    <row r="2258" spans="1:34" ht="15" customHeight="1" x14ac:dyDescent="0.3">
      <c r="A2258" s="87"/>
      <c r="B2258" s="87"/>
      <c r="C2258" s="87"/>
      <c r="D2258" s="87"/>
      <c r="E2258" s="87"/>
      <c r="F2258" s="87"/>
      <c r="G2258" s="87"/>
      <c r="H2258" s="87"/>
      <c r="I2258" s="87"/>
      <c r="J2258" s="87"/>
      <c r="K2258" s="87"/>
      <c r="L2258" s="87"/>
      <c r="M2258" s="87"/>
      <c r="N2258" s="87"/>
      <c r="O2258" s="87"/>
      <c r="P2258" s="87"/>
      <c r="Q2258" s="87"/>
      <c r="R2258" s="87"/>
      <c r="S2258" s="87"/>
      <c r="T2258" s="87"/>
      <c r="U2258" s="87"/>
      <c r="V2258" s="87"/>
      <c r="W2258" s="87"/>
      <c r="X2258" s="87"/>
      <c r="Y2258" s="87"/>
      <c r="Z2258" s="87"/>
      <c r="AA2258" s="87"/>
      <c r="AB2258" s="87"/>
      <c r="AC2258" s="87"/>
      <c r="AD2258" s="87"/>
      <c r="AE2258" s="87"/>
      <c r="AF2258" s="87"/>
      <c r="AG2258" s="87"/>
      <c r="AH2258" s="87"/>
    </row>
    <row r="2259" spans="1:34" ht="15" customHeight="1" x14ac:dyDescent="0.3">
      <c r="A2259" s="87"/>
      <c r="B2259" s="87"/>
      <c r="C2259" s="87"/>
      <c r="D2259" s="87"/>
      <c r="E2259" s="87"/>
      <c r="F2259" s="87"/>
      <c r="G2259" s="87"/>
      <c r="H2259" s="87"/>
      <c r="I2259" s="87"/>
      <c r="J2259" s="87"/>
      <c r="K2259" s="87"/>
      <c r="L2259" s="87"/>
      <c r="M2259" s="87"/>
      <c r="N2259" s="87"/>
      <c r="O2259" s="87"/>
      <c r="P2259" s="87"/>
      <c r="Q2259" s="87"/>
      <c r="R2259" s="87"/>
      <c r="S2259" s="87"/>
      <c r="T2259" s="87"/>
      <c r="U2259" s="87"/>
      <c r="V2259" s="87"/>
      <c r="W2259" s="87"/>
      <c r="X2259" s="87"/>
      <c r="Y2259" s="87"/>
      <c r="Z2259" s="87"/>
      <c r="AA2259" s="87"/>
      <c r="AB2259" s="87"/>
      <c r="AC2259" s="87"/>
      <c r="AD2259" s="87"/>
      <c r="AE2259" s="87"/>
      <c r="AF2259" s="87"/>
      <c r="AG2259" s="87"/>
      <c r="AH2259" s="87"/>
    </row>
    <row r="2260" spans="1:34" ht="15" customHeight="1" x14ac:dyDescent="0.3">
      <c r="A2260" s="87"/>
      <c r="B2260" s="87"/>
      <c r="C2260" s="87"/>
      <c r="D2260" s="87"/>
      <c r="E2260" s="87"/>
      <c r="F2260" s="87"/>
      <c r="G2260" s="87"/>
      <c r="H2260" s="87"/>
      <c r="I2260" s="87"/>
      <c r="J2260" s="87"/>
      <c r="K2260" s="87"/>
      <c r="L2260" s="87"/>
      <c r="M2260" s="87"/>
      <c r="N2260" s="87"/>
      <c r="O2260" s="87"/>
      <c r="P2260" s="87"/>
      <c r="Q2260" s="87"/>
      <c r="R2260" s="87"/>
      <c r="S2260" s="87"/>
      <c r="T2260" s="87"/>
      <c r="U2260" s="87"/>
      <c r="V2260" s="87"/>
      <c r="W2260" s="87"/>
      <c r="X2260" s="87"/>
      <c r="Y2260" s="87"/>
      <c r="Z2260" s="87"/>
      <c r="AA2260" s="87"/>
      <c r="AB2260" s="87"/>
      <c r="AC2260" s="87"/>
      <c r="AD2260" s="87"/>
      <c r="AE2260" s="87"/>
      <c r="AF2260" s="87"/>
      <c r="AG2260" s="87"/>
      <c r="AH2260" s="87"/>
    </row>
    <row r="2261" spans="1:34" ht="15" customHeight="1" x14ac:dyDescent="0.3">
      <c r="A2261" s="87"/>
      <c r="B2261" s="87"/>
      <c r="C2261" s="87"/>
      <c r="D2261" s="87"/>
      <c r="E2261" s="87"/>
      <c r="F2261" s="87"/>
      <c r="G2261" s="87"/>
      <c r="H2261" s="87"/>
      <c r="I2261" s="87"/>
      <c r="J2261" s="87"/>
      <c r="K2261" s="87"/>
      <c r="L2261" s="87"/>
      <c r="M2261" s="87"/>
      <c r="N2261" s="87"/>
      <c r="O2261" s="87"/>
      <c r="P2261" s="87"/>
      <c r="Q2261" s="87"/>
      <c r="R2261" s="87"/>
      <c r="S2261" s="87"/>
      <c r="T2261" s="87"/>
      <c r="U2261" s="87"/>
      <c r="V2261" s="87"/>
      <c r="W2261" s="87"/>
      <c r="X2261" s="87"/>
      <c r="Y2261" s="87"/>
      <c r="Z2261" s="87"/>
      <c r="AA2261" s="87"/>
      <c r="AB2261" s="87"/>
      <c r="AC2261" s="87"/>
      <c r="AD2261" s="87"/>
      <c r="AE2261" s="87"/>
      <c r="AF2261" s="87"/>
      <c r="AG2261" s="87"/>
      <c r="AH2261" s="87"/>
    </row>
    <row r="2262" spans="1:34" ht="15" customHeight="1" x14ac:dyDescent="0.3">
      <c r="A2262" s="87"/>
      <c r="B2262" s="87"/>
      <c r="C2262" s="87"/>
      <c r="D2262" s="87"/>
      <c r="E2262" s="87"/>
      <c r="F2262" s="87"/>
      <c r="G2262" s="87"/>
      <c r="H2262" s="87"/>
      <c r="I2262" s="87"/>
      <c r="J2262" s="87"/>
      <c r="K2262" s="87"/>
      <c r="L2262" s="87"/>
      <c r="M2262" s="87"/>
      <c r="N2262" s="87"/>
      <c r="O2262" s="87"/>
      <c r="P2262" s="87"/>
      <c r="Q2262" s="87"/>
      <c r="R2262" s="87"/>
      <c r="S2262" s="87"/>
      <c r="T2262" s="87"/>
      <c r="U2262" s="87"/>
      <c r="V2262" s="87"/>
      <c r="W2262" s="87"/>
      <c r="X2262" s="87"/>
      <c r="Y2262" s="87"/>
      <c r="Z2262" s="87"/>
      <c r="AA2262" s="87"/>
      <c r="AB2262" s="87"/>
      <c r="AC2262" s="87"/>
      <c r="AD2262" s="87"/>
      <c r="AE2262" s="87"/>
      <c r="AF2262" s="87"/>
      <c r="AG2262" s="87"/>
      <c r="AH2262" s="87"/>
    </row>
    <row r="2263" spans="1:34" ht="15" customHeight="1" x14ac:dyDescent="0.3">
      <c r="A2263" s="87"/>
      <c r="B2263" s="87"/>
      <c r="C2263" s="87"/>
      <c r="D2263" s="87"/>
      <c r="E2263" s="87"/>
      <c r="F2263" s="87"/>
      <c r="G2263" s="87"/>
      <c r="H2263" s="87"/>
      <c r="I2263" s="87"/>
      <c r="J2263" s="87"/>
      <c r="K2263" s="87"/>
      <c r="L2263" s="87"/>
      <c r="M2263" s="87"/>
      <c r="N2263" s="87"/>
      <c r="O2263" s="87"/>
      <c r="P2263" s="87"/>
      <c r="Q2263" s="87"/>
      <c r="R2263" s="87"/>
      <c r="S2263" s="87"/>
      <c r="T2263" s="87"/>
      <c r="U2263" s="87"/>
      <c r="V2263" s="87"/>
      <c r="W2263" s="87"/>
      <c r="X2263" s="87"/>
      <c r="Y2263" s="87"/>
      <c r="Z2263" s="87"/>
      <c r="AA2263" s="87"/>
      <c r="AB2263" s="87"/>
      <c r="AC2263" s="87"/>
      <c r="AD2263" s="87"/>
      <c r="AE2263" s="87"/>
      <c r="AF2263" s="87"/>
      <c r="AG2263" s="87"/>
      <c r="AH2263" s="87"/>
    </row>
    <row r="2264" spans="1:34" ht="15" customHeight="1" x14ac:dyDescent="0.3">
      <c r="A2264" s="87"/>
      <c r="B2264" s="87"/>
      <c r="C2264" s="87"/>
      <c r="D2264" s="87"/>
      <c r="E2264" s="87"/>
      <c r="F2264" s="87"/>
      <c r="G2264" s="87"/>
      <c r="H2264" s="87"/>
      <c r="I2264" s="87"/>
      <c r="J2264" s="87"/>
      <c r="K2264" s="87"/>
      <c r="L2264" s="87"/>
      <c r="M2264" s="87"/>
      <c r="N2264" s="87"/>
      <c r="O2264" s="87"/>
      <c r="P2264" s="87"/>
      <c r="Q2264" s="87"/>
      <c r="R2264" s="87"/>
      <c r="S2264" s="87"/>
      <c r="T2264" s="87"/>
      <c r="U2264" s="87"/>
      <c r="V2264" s="87"/>
      <c r="W2264" s="87"/>
      <c r="X2264" s="87"/>
      <c r="Y2264" s="87"/>
      <c r="Z2264" s="87"/>
      <c r="AA2264" s="87"/>
      <c r="AB2264" s="87"/>
      <c r="AC2264" s="87"/>
      <c r="AD2264" s="87"/>
      <c r="AE2264" s="87"/>
      <c r="AF2264" s="87"/>
      <c r="AG2264" s="87"/>
      <c r="AH2264" s="87"/>
    </row>
    <row r="2265" spans="1:34" ht="15" customHeight="1" x14ac:dyDescent="0.3">
      <c r="A2265" s="87"/>
      <c r="B2265" s="87"/>
      <c r="C2265" s="87"/>
      <c r="D2265" s="87"/>
      <c r="E2265" s="87"/>
      <c r="F2265" s="87"/>
      <c r="G2265" s="87"/>
      <c r="H2265" s="87"/>
      <c r="I2265" s="87"/>
      <c r="J2265" s="87"/>
      <c r="K2265" s="87"/>
      <c r="L2265" s="87"/>
      <c r="M2265" s="87"/>
      <c r="N2265" s="87"/>
      <c r="O2265" s="87"/>
      <c r="P2265" s="87"/>
      <c r="Q2265" s="87"/>
      <c r="R2265" s="87"/>
      <c r="S2265" s="87"/>
      <c r="T2265" s="87"/>
      <c r="U2265" s="87"/>
      <c r="V2265" s="87"/>
      <c r="W2265" s="87"/>
      <c r="X2265" s="87"/>
      <c r="Y2265" s="87"/>
      <c r="Z2265" s="87"/>
      <c r="AA2265" s="87"/>
      <c r="AB2265" s="87"/>
      <c r="AC2265" s="87"/>
      <c r="AD2265" s="87"/>
      <c r="AE2265" s="87"/>
      <c r="AF2265" s="87"/>
      <c r="AG2265" s="87"/>
      <c r="AH2265" s="87"/>
    </row>
    <row r="2266" spans="1:34" ht="15" customHeight="1" x14ac:dyDescent="0.3">
      <c r="A2266" s="87"/>
      <c r="B2266" s="87"/>
      <c r="C2266" s="87"/>
      <c r="D2266" s="87"/>
      <c r="E2266" s="87"/>
      <c r="F2266" s="87"/>
      <c r="G2266" s="87"/>
      <c r="H2266" s="87"/>
      <c r="I2266" s="87"/>
      <c r="J2266" s="87"/>
      <c r="K2266" s="87"/>
      <c r="L2266" s="87"/>
      <c r="M2266" s="87"/>
      <c r="N2266" s="87"/>
      <c r="O2266" s="87"/>
      <c r="P2266" s="87"/>
      <c r="Q2266" s="87"/>
      <c r="R2266" s="87"/>
      <c r="S2266" s="87"/>
      <c r="T2266" s="87"/>
      <c r="U2266" s="87"/>
      <c r="V2266" s="87"/>
      <c r="W2266" s="87"/>
      <c r="X2266" s="87"/>
      <c r="Y2266" s="87"/>
      <c r="Z2266" s="87"/>
      <c r="AA2266" s="87"/>
      <c r="AB2266" s="87"/>
      <c r="AC2266" s="87"/>
      <c r="AD2266" s="87"/>
      <c r="AE2266" s="87"/>
      <c r="AF2266" s="87"/>
      <c r="AG2266" s="87"/>
      <c r="AH2266" s="87"/>
    </row>
    <row r="2267" spans="1:34" ht="15" customHeight="1" x14ac:dyDescent="0.3">
      <c r="A2267" s="87"/>
      <c r="B2267" s="87"/>
      <c r="C2267" s="87"/>
      <c r="D2267" s="87"/>
      <c r="E2267" s="87"/>
      <c r="F2267" s="87"/>
      <c r="G2267" s="87"/>
      <c r="H2267" s="87"/>
      <c r="I2267" s="87"/>
      <c r="J2267" s="87"/>
      <c r="K2267" s="87"/>
      <c r="L2267" s="87"/>
      <c r="M2267" s="87"/>
      <c r="N2267" s="87"/>
      <c r="O2267" s="87"/>
      <c r="P2267" s="87"/>
      <c r="Q2267" s="87"/>
      <c r="R2267" s="87"/>
      <c r="S2267" s="87"/>
      <c r="T2267" s="87"/>
      <c r="U2267" s="87"/>
      <c r="V2267" s="87"/>
      <c r="W2267" s="87"/>
      <c r="X2267" s="87"/>
      <c r="Y2267" s="87"/>
      <c r="Z2267" s="87"/>
      <c r="AA2267" s="87"/>
      <c r="AB2267" s="87"/>
      <c r="AC2267" s="87"/>
      <c r="AD2267" s="87"/>
      <c r="AE2267" s="87"/>
      <c r="AF2267" s="87"/>
      <c r="AG2267" s="87"/>
      <c r="AH2267" s="87"/>
    </row>
    <row r="2268" spans="1:34" ht="15" customHeight="1" x14ac:dyDescent="0.3">
      <c r="A2268" s="87"/>
      <c r="B2268" s="87"/>
      <c r="C2268" s="87"/>
      <c r="D2268" s="87"/>
      <c r="E2268" s="87"/>
      <c r="F2268" s="87"/>
      <c r="G2268" s="87"/>
      <c r="H2268" s="87"/>
      <c r="I2268" s="87"/>
      <c r="J2268" s="87"/>
      <c r="K2268" s="87"/>
      <c r="L2268" s="87"/>
      <c r="M2268" s="87"/>
      <c r="N2268" s="87"/>
      <c r="O2268" s="87"/>
      <c r="P2268" s="87"/>
      <c r="Q2268" s="87"/>
      <c r="R2268" s="87"/>
      <c r="S2268" s="87"/>
      <c r="T2268" s="87"/>
      <c r="U2268" s="87"/>
      <c r="V2268" s="87"/>
      <c r="W2268" s="87"/>
      <c r="X2268" s="87"/>
      <c r="Y2268" s="87"/>
      <c r="Z2268" s="87"/>
      <c r="AA2268" s="87"/>
      <c r="AB2268" s="87"/>
      <c r="AC2268" s="87"/>
      <c r="AD2268" s="87"/>
      <c r="AE2268" s="87"/>
      <c r="AF2268" s="87"/>
      <c r="AG2268" s="87"/>
      <c r="AH2268" s="87"/>
    </row>
    <row r="2269" spans="1:34" ht="15" customHeight="1" x14ac:dyDescent="0.3">
      <c r="A2269" s="87"/>
      <c r="B2269" s="87"/>
      <c r="C2269" s="87"/>
      <c r="D2269" s="87"/>
      <c r="E2269" s="87"/>
      <c r="F2269" s="87"/>
      <c r="G2269" s="87"/>
      <c r="H2269" s="87"/>
      <c r="I2269" s="87"/>
      <c r="J2269" s="87"/>
      <c r="K2269" s="87"/>
      <c r="L2269" s="87"/>
      <c r="M2269" s="87"/>
      <c r="N2269" s="87"/>
      <c r="O2269" s="87"/>
      <c r="P2269" s="87"/>
      <c r="Q2269" s="87"/>
      <c r="R2269" s="87"/>
      <c r="S2269" s="87"/>
      <c r="T2269" s="87"/>
      <c r="U2269" s="87"/>
      <c r="V2269" s="87"/>
      <c r="W2269" s="87"/>
      <c r="X2269" s="87"/>
      <c r="Y2269" s="87"/>
      <c r="Z2269" s="87"/>
      <c r="AA2269" s="87"/>
      <c r="AB2269" s="87"/>
      <c r="AC2269" s="87"/>
      <c r="AD2269" s="87"/>
      <c r="AE2269" s="87"/>
      <c r="AF2269" s="87"/>
      <c r="AG2269" s="87"/>
      <c r="AH2269" s="87"/>
    </row>
    <row r="2270" spans="1:34" ht="15" customHeight="1" x14ac:dyDescent="0.3">
      <c r="A2270" s="87"/>
      <c r="B2270" s="87"/>
      <c r="C2270" s="87"/>
      <c r="D2270" s="87"/>
      <c r="E2270" s="87"/>
      <c r="F2270" s="87"/>
      <c r="G2270" s="87"/>
      <c r="H2270" s="87"/>
      <c r="I2270" s="87"/>
      <c r="J2270" s="87"/>
      <c r="K2270" s="87"/>
      <c r="L2270" s="87"/>
      <c r="M2270" s="87"/>
      <c r="N2270" s="87"/>
      <c r="O2270" s="87"/>
      <c r="P2270" s="87"/>
      <c r="Q2270" s="87"/>
      <c r="R2270" s="87"/>
      <c r="S2270" s="87"/>
      <c r="T2270" s="87"/>
      <c r="U2270" s="87"/>
      <c r="V2270" s="87"/>
      <c r="W2270" s="87"/>
      <c r="X2270" s="87"/>
      <c r="Y2270" s="87"/>
      <c r="Z2270" s="87"/>
      <c r="AA2270" s="87"/>
      <c r="AB2270" s="87"/>
      <c r="AC2270" s="87"/>
      <c r="AD2270" s="87"/>
      <c r="AE2270" s="87"/>
      <c r="AF2270" s="87"/>
      <c r="AG2270" s="87"/>
      <c r="AH2270" s="87"/>
    </row>
    <row r="2271" spans="1:34" ht="15" customHeight="1" x14ac:dyDescent="0.3">
      <c r="A2271" s="87"/>
      <c r="B2271" s="87"/>
      <c r="C2271" s="87"/>
      <c r="D2271" s="87"/>
      <c r="E2271" s="87"/>
      <c r="F2271" s="87"/>
      <c r="G2271" s="87"/>
      <c r="H2271" s="87"/>
      <c r="I2271" s="87"/>
      <c r="J2271" s="87"/>
      <c r="K2271" s="87"/>
      <c r="L2271" s="87"/>
      <c r="M2271" s="87"/>
      <c r="N2271" s="87"/>
      <c r="O2271" s="87"/>
      <c r="P2271" s="87"/>
      <c r="Q2271" s="87"/>
      <c r="R2271" s="87"/>
      <c r="S2271" s="87"/>
      <c r="T2271" s="87"/>
      <c r="U2271" s="87"/>
      <c r="V2271" s="87"/>
      <c r="W2271" s="87"/>
      <c r="X2271" s="87"/>
      <c r="Y2271" s="87"/>
      <c r="Z2271" s="87"/>
      <c r="AA2271" s="87"/>
      <c r="AB2271" s="87"/>
      <c r="AC2271" s="87"/>
      <c r="AD2271" s="87"/>
      <c r="AE2271" s="87"/>
      <c r="AF2271" s="87"/>
      <c r="AG2271" s="87"/>
      <c r="AH2271" s="87"/>
    </row>
    <row r="2272" spans="1:34" ht="15" customHeight="1" x14ac:dyDescent="0.3">
      <c r="A2272" s="87"/>
      <c r="B2272" s="87"/>
      <c r="C2272" s="87"/>
      <c r="D2272" s="87"/>
      <c r="E2272" s="87"/>
      <c r="F2272" s="87"/>
      <c r="G2272" s="87"/>
      <c r="H2272" s="87"/>
      <c r="I2272" s="87"/>
      <c r="J2272" s="87"/>
      <c r="K2272" s="87"/>
      <c r="L2272" s="87"/>
      <c r="M2272" s="87"/>
      <c r="N2272" s="87"/>
      <c r="O2272" s="87"/>
      <c r="P2272" s="87"/>
      <c r="Q2272" s="87"/>
      <c r="R2272" s="87"/>
      <c r="S2272" s="87"/>
      <c r="T2272" s="87"/>
      <c r="U2272" s="87"/>
      <c r="V2272" s="87"/>
      <c r="W2272" s="87"/>
      <c r="X2272" s="87"/>
      <c r="Y2272" s="87"/>
      <c r="Z2272" s="87"/>
      <c r="AA2272" s="87"/>
      <c r="AB2272" s="87"/>
      <c r="AC2272" s="87"/>
      <c r="AD2272" s="87"/>
      <c r="AE2272" s="87"/>
      <c r="AF2272" s="87"/>
      <c r="AG2272" s="87"/>
      <c r="AH2272" s="87"/>
    </row>
    <row r="2273" spans="1:34" ht="15" customHeight="1" x14ac:dyDescent="0.3">
      <c r="A2273" s="87"/>
      <c r="B2273" s="87"/>
      <c r="C2273" s="87"/>
      <c r="D2273" s="87"/>
      <c r="E2273" s="87"/>
      <c r="F2273" s="87"/>
      <c r="G2273" s="87"/>
      <c r="H2273" s="87"/>
      <c r="I2273" s="87"/>
      <c r="J2273" s="87"/>
      <c r="K2273" s="87"/>
      <c r="L2273" s="87"/>
      <c r="M2273" s="87"/>
      <c r="N2273" s="87"/>
      <c r="O2273" s="87"/>
      <c r="P2273" s="87"/>
      <c r="Q2273" s="87"/>
      <c r="R2273" s="87"/>
      <c r="S2273" s="87"/>
      <c r="T2273" s="87"/>
      <c r="U2273" s="87"/>
      <c r="V2273" s="87"/>
      <c r="W2273" s="87"/>
      <c r="X2273" s="87"/>
      <c r="Y2273" s="87"/>
      <c r="Z2273" s="87"/>
      <c r="AA2273" s="87"/>
      <c r="AB2273" s="87"/>
      <c r="AC2273" s="87"/>
      <c r="AD2273" s="87"/>
      <c r="AE2273" s="87"/>
      <c r="AF2273" s="87"/>
      <c r="AG2273" s="87"/>
      <c r="AH2273" s="87"/>
    </row>
    <row r="2274" spans="1:34" ht="15" customHeight="1" x14ac:dyDescent="0.3">
      <c r="A2274" s="87"/>
      <c r="B2274" s="87"/>
      <c r="C2274" s="87"/>
      <c r="D2274" s="87"/>
      <c r="E2274" s="87"/>
      <c r="F2274" s="87"/>
      <c r="G2274" s="87"/>
      <c r="H2274" s="87"/>
      <c r="I2274" s="87"/>
      <c r="J2274" s="87"/>
      <c r="K2274" s="87"/>
      <c r="L2274" s="87"/>
      <c r="M2274" s="87"/>
      <c r="N2274" s="87"/>
      <c r="O2274" s="87"/>
      <c r="P2274" s="87"/>
      <c r="Q2274" s="87"/>
      <c r="R2274" s="87"/>
      <c r="S2274" s="87"/>
      <c r="T2274" s="87"/>
      <c r="U2274" s="87"/>
      <c r="V2274" s="87"/>
      <c r="W2274" s="87"/>
      <c r="X2274" s="87"/>
      <c r="Y2274" s="87"/>
      <c r="Z2274" s="87"/>
      <c r="AA2274" s="87"/>
      <c r="AB2274" s="87"/>
      <c r="AC2274" s="87"/>
      <c r="AD2274" s="87"/>
      <c r="AE2274" s="87"/>
      <c r="AF2274" s="87"/>
      <c r="AG2274" s="87"/>
      <c r="AH2274" s="87"/>
    </row>
    <row r="2275" spans="1:34" ht="15" customHeight="1" x14ac:dyDescent="0.3">
      <c r="A2275" s="87"/>
      <c r="B2275" s="87"/>
      <c r="C2275" s="87"/>
      <c r="D2275" s="87"/>
      <c r="E2275" s="87"/>
      <c r="F2275" s="87"/>
      <c r="G2275" s="87"/>
      <c r="H2275" s="87"/>
      <c r="I2275" s="87"/>
      <c r="J2275" s="87"/>
      <c r="K2275" s="87"/>
      <c r="L2275" s="87"/>
      <c r="M2275" s="87"/>
      <c r="N2275" s="87"/>
      <c r="O2275" s="87"/>
      <c r="P2275" s="87"/>
      <c r="Q2275" s="87"/>
      <c r="R2275" s="87"/>
      <c r="S2275" s="87"/>
      <c r="T2275" s="87"/>
      <c r="U2275" s="87"/>
      <c r="V2275" s="87"/>
      <c r="W2275" s="87"/>
      <c r="X2275" s="87"/>
      <c r="Y2275" s="87"/>
      <c r="Z2275" s="87"/>
      <c r="AA2275" s="87"/>
      <c r="AB2275" s="87"/>
      <c r="AC2275" s="87"/>
      <c r="AD2275" s="87"/>
      <c r="AE2275" s="87"/>
      <c r="AF2275" s="87"/>
      <c r="AG2275" s="87"/>
      <c r="AH2275" s="87"/>
    </row>
    <row r="2276" spans="1:34" ht="15" customHeight="1" x14ac:dyDescent="0.3">
      <c r="A2276" s="87"/>
      <c r="B2276" s="87"/>
      <c r="C2276" s="87"/>
      <c r="D2276" s="87"/>
      <c r="E2276" s="87"/>
      <c r="F2276" s="87"/>
      <c r="G2276" s="87"/>
      <c r="H2276" s="87"/>
      <c r="I2276" s="87"/>
      <c r="J2276" s="87"/>
      <c r="K2276" s="87"/>
      <c r="L2276" s="87"/>
      <c r="M2276" s="87"/>
      <c r="N2276" s="87"/>
      <c r="O2276" s="87"/>
      <c r="P2276" s="87"/>
      <c r="Q2276" s="87"/>
      <c r="R2276" s="87"/>
      <c r="S2276" s="87"/>
      <c r="T2276" s="87"/>
      <c r="U2276" s="87"/>
      <c r="V2276" s="87"/>
      <c r="W2276" s="87"/>
      <c r="X2276" s="87"/>
      <c r="Y2276" s="87"/>
      <c r="Z2276" s="87"/>
      <c r="AA2276" s="87"/>
      <c r="AB2276" s="87"/>
      <c r="AC2276" s="87"/>
      <c r="AD2276" s="87"/>
      <c r="AE2276" s="87"/>
      <c r="AF2276" s="87"/>
      <c r="AG2276" s="87"/>
      <c r="AH2276" s="87"/>
    </row>
    <row r="2277" spans="1:34" ht="15" customHeight="1" x14ac:dyDescent="0.3">
      <c r="A2277" s="87"/>
      <c r="B2277" s="87"/>
      <c r="C2277" s="87"/>
      <c r="D2277" s="87"/>
      <c r="E2277" s="87"/>
      <c r="F2277" s="87"/>
      <c r="G2277" s="87"/>
      <c r="H2277" s="87"/>
      <c r="I2277" s="87"/>
      <c r="J2277" s="87"/>
      <c r="K2277" s="87"/>
      <c r="L2277" s="87"/>
      <c r="M2277" s="87"/>
      <c r="N2277" s="87"/>
      <c r="O2277" s="87"/>
      <c r="P2277" s="87"/>
      <c r="Q2277" s="87"/>
      <c r="R2277" s="87"/>
      <c r="S2277" s="87"/>
      <c r="T2277" s="87"/>
      <c r="U2277" s="87"/>
      <c r="V2277" s="87"/>
      <c r="W2277" s="87"/>
      <c r="X2277" s="87"/>
      <c r="Y2277" s="87"/>
      <c r="Z2277" s="87"/>
      <c r="AA2277" s="87"/>
      <c r="AB2277" s="87"/>
      <c r="AC2277" s="87"/>
      <c r="AD2277" s="87"/>
      <c r="AE2277" s="87"/>
      <c r="AF2277" s="87"/>
      <c r="AG2277" s="87"/>
      <c r="AH2277" s="87"/>
    </row>
    <row r="2278" spans="1:34" ht="15" customHeight="1" x14ac:dyDescent="0.3">
      <c r="A2278" s="87"/>
      <c r="B2278" s="87"/>
      <c r="C2278" s="87"/>
      <c r="D2278" s="87"/>
      <c r="E2278" s="87"/>
      <c r="F2278" s="87"/>
      <c r="G2278" s="87"/>
      <c r="H2278" s="87"/>
      <c r="I2278" s="87"/>
      <c r="J2278" s="87"/>
      <c r="K2278" s="87"/>
      <c r="L2278" s="87"/>
      <c r="M2278" s="87"/>
      <c r="N2278" s="87"/>
      <c r="O2278" s="87"/>
      <c r="P2278" s="87"/>
      <c r="Q2278" s="87"/>
      <c r="R2278" s="87"/>
      <c r="S2278" s="87"/>
      <c r="T2278" s="87"/>
      <c r="U2278" s="87"/>
      <c r="V2278" s="87"/>
      <c r="W2278" s="87"/>
      <c r="X2278" s="87"/>
      <c r="Y2278" s="87"/>
      <c r="Z2278" s="87"/>
      <c r="AA2278" s="87"/>
      <c r="AB2278" s="87"/>
      <c r="AC2278" s="87"/>
      <c r="AD2278" s="87"/>
      <c r="AE2278" s="87"/>
      <c r="AF2278" s="87"/>
      <c r="AG2278" s="87"/>
      <c r="AH2278" s="87"/>
    </row>
    <row r="2279" spans="1:34" ht="15" customHeight="1" x14ac:dyDescent="0.3">
      <c r="A2279" s="87"/>
      <c r="B2279" s="87"/>
      <c r="C2279" s="87"/>
      <c r="D2279" s="87"/>
      <c r="E2279" s="87"/>
      <c r="F2279" s="87"/>
      <c r="G2279" s="87"/>
      <c r="H2279" s="87"/>
      <c r="I2279" s="87"/>
      <c r="J2279" s="87"/>
      <c r="K2279" s="87"/>
      <c r="L2279" s="87"/>
      <c r="M2279" s="87"/>
      <c r="N2279" s="87"/>
      <c r="O2279" s="87"/>
      <c r="P2279" s="87"/>
      <c r="Q2279" s="87"/>
      <c r="R2279" s="87"/>
      <c r="S2279" s="87"/>
      <c r="T2279" s="87"/>
      <c r="U2279" s="87"/>
      <c r="V2279" s="87"/>
      <c r="W2279" s="87"/>
      <c r="X2279" s="87"/>
      <c r="Y2279" s="87"/>
      <c r="Z2279" s="87"/>
      <c r="AA2279" s="87"/>
      <c r="AB2279" s="87"/>
      <c r="AC2279" s="87"/>
      <c r="AD2279" s="87"/>
      <c r="AE2279" s="87"/>
      <c r="AF2279" s="87"/>
      <c r="AG2279" s="87"/>
      <c r="AH2279" s="87"/>
    </row>
    <row r="2280" spans="1:34" ht="15" customHeight="1" x14ac:dyDescent="0.3">
      <c r="A2280" s="87"/>
      <c r="B2280" s="87"/>
      <c r="C2280" s="87"/>
      <c r="D2280" s="87"/>
      <c r="E2280" s="87"/>
      <c r="F2280" s="87"/>
      <c r="G2280" s="87"/>
      <c r="H2280" s="87"/>
      <c r="I2280" s="87"/>
      <c r="J2280" s="87"/>
      <c r="K2280" s="87"/>
      <c r="L2280" s="87"/>
      <c r="M2280" s="87"/>
      <c r="N2280" s="87"/>
      <c r="O2280" s="87"/>
      <c r="P2280" s="87"/>
      <c r="Q2280" s="87"/>
      <c r="R2280" s="87"/>
      <c r="S2280" s="87"/>
      <c r="T2280" s="87"/>
      <c r="U2280" s="87"/>
      <c r="V2280" s="87"/>
      <c r="W2280" s="87"/>
      <c r="X2280" s="87"/>
      <c r="Y2280" s="87"/>
      <c r="Z2280" s="87"/>
      <c r="AA2280" s="87"/>
      <c r="AB2280" s="87"/>
      <c r="AC2280" s="87"/>
      <c r="AD2280" s="87"/>
      <c r="AE2280" s="87"/>
      <c r="AF2280" s="87"/>
      <c r="AG2280" s="87"/>
      <c r="AH2280" s="87"/>
    </row>
    <row r="2281" spans="1:34" ht="15" customHeight="1" x14ac:dyDescent="0.3">
      <c r="A2281" s="87"/>
      <c r="B2281" s="87"/>
      <c r="C2281" s="87"/>
      <c r="D2281" s="87"/>
      <c r="E2281" s="87"/>
      <c r="F2281" s="87"/>
      <c r="G2281" s="87"/>
      <c r="H2281" s="87"/>
      <c r="I2281" s="87"/>
      <c r="J2281" s="87"/>
      <c r="K2281" s="87"/>
      <c r="L2281" s="87"/>
      <c r="M2281" s="87"/>
      <c r="N2281" s="87"/>
      <c r="O2281" s="87"/>
      <c r="P2281" s="87"/>
      <c r="Q2281" s="87"/>
      <c r="R2281" s="87"/>
      <c r="S2281" s="87"/>
      <c r="T2281" s="87"/>
      <c r="U2281" s="87"/>
      <c r="V2281" s="87"/>
      <c r="W2281" s="87"/>
      <c r="X2281" s="87"/>
      <c r="Y2281" s="87"/>
      <c r="Z2281" s="87"/>
      <c r="AA2281" s="87"/>
      <c r="AB2281" s="87"/>
      <c r="AC2281" s="87"/>
      <c r="AD2281" s="87"/>
      <c r="AE2281" s="87"/>
      <c r="AF2281" s="87"/>
      <c r="AG2281" s="87"/>
      <c r="AH2281" s="87"/>
    </row>
    <row r="2282" spans="1:34" ht="15" customHeight="1" x14ac:dyDescent="0.3">
      <c r="A2282" s="87"/>
      <c r="B2282" s="87"/>
      <c r="C2282" s="87"/>
      <c r="D2282" s="87"/>
      <c r="E2282" s="87"/>
      <c r="F2282" s="87"/>
      <c r="G2282" s="87"/>
      <c r="H2282" s="87"/>
      <c r="I2282" s="87"/>
      <c r="J2282" s="87"/>
      <c r="K2282" s="87"/>
      <c r="L2282" s="87"/>
      <c r="M2282" s="87"/>
      <c r="N2282" s="87"/>
      <c r="O2282" s="87"/>
      <c r="P2282" s="87"/>
      <c r="Q2282" s="87"/>
      <c r="R2282" s="87"/>
      <c r="S2282" s="87"/>
      <c r="T2282" s="87"/>
      <c r="U2282" s="87"/>
      <c r="V2282" s="87"/>
      <c r="W2282" s="87"/>
      <c r="X2282" s="87"/>
      <c r="Y2282" s="87"/>
      <c r="Z2282" s="87"/>
      <c r="AA2282" s="87"/>
      <c r="AB2282" s="87"/>
      <c r="AC2282" s="87"/>
      <c r="AD2282" s="87"/>
      <c r="AE2282" s="87"/>
      <c r="AF2282" s="87"/>
      <c r="AG2282" s="87"/>
      <c r="AH2282" s="87"/>
    </row>
    <row r="2283" spans="1:34" ht="15" customHeight="1" x14ac:dyDescent="0.3">
      <c r="A2283" s="87"/>
      <c r="B2283" s="87"/>
      <c r="C2283" s="87"/>
      <c r="D2283" s="87"/>
      <c r="E2283" s="87"/>
      <c r="F2283" s="87"/>
      <c r="G2283" s="87"/>
      <c r="H2283" s="87"/>
      <c r="I2283" s="87"/>
      <c r="J2283" s="87"/>
      <c r="K2283" s="87"/>
      <c r="L2283" s="87"/>
      <c r="M2283" s="87"/>
      <c r="N2283" s="87"/>
      <c r="O2283" s="87"/>
      <c r="P2283" s="87"/>
      <c r="Q2283" s="87"/>
      <c r="R2283" s="87"/>
      <c r="S2283" s="87"/>
      <c r="T2283" s="87"/>
      <c r="U2283" s="87"/>
      <c r="V2283" s="87"/>
      <c r="W2283" s="87"/>
      <c r="X2283" s="87"/>
      <c r="Y2283" s="87"/>
      <c r="Z2283" s="87"/>
      <c r="AA2283" s="87"/>
      <c r="AB2283" s="87"/>
      <c r="AC2283" s="87"/>
      <c r="AD2283" s="87"/>
      <c r="AE2283" s="87"/>
      <c r="AF2283" s="87"/>
      <c r="AG2283" s="87"/>
      <c r="AH2283" s="87"/>
    </row>
    <row r="2284" spans="1:34" ht="15" customHeight="1" x14ac:dyDescent="0.3">
      <c r="A2284" s="87"/>
      <c r="B2284" s="87"/>
      <c r="C2284" s="87"/>
      <c r="D2284" s="87"/>
      <c r="E2284" s="87"/>
      <c r="F2284" s="87"/>
      <c r="G2284" s="87"/>
      <c r="H2284" s="87"/>
      <c r="I2284" s="87"/>
      <c r="J2284" s="87"/>
      <c r="K2284" s="87"/>
      <c r="L2284" s="87"/>
      <c r="M2284" s="87"/>
      <c r="N2284" s="87"/>
      <c r="O2284" s="87"/>
      <c r="P2284" s="87"/>
      <c r="Q2284" s="87"/>
      <c r="R2284" s="87"/>
      <c r="S2284" s="87"/>
      <c r="T2284" s="87"/>
      <c r="U2284" s="87"/>
      <c r="V2284" s="87"/>
      <c r="W2284" s="87"/>
      <c r="X2284" s="87"/>
      <c r="Y2284" s="87"/>
      <c r="Z2284" s="87"/>
      <c r="AA2284" s="87"/>
      <c r="AB2284" s="87"/>
      <c r="AC2284" s="87"/>
      <c r="AD2284" s="87"/>
      <c r="AE2284" s="87"/>
      <c r="AF2284" s="87"/>
      <c r="AG2284" s="87"/>
      <c r="AH2284" s="87"/>
    </row>
    <row r="2285" spans="1:34" ht="15" customHeight="1" x14ac:dyDescent="0.3">
      <c r="A2285" s="87"/>
      <c r="B2285" s="87"/>
      <c r="C2285" s="87"/>
      <c r="D2285" s="87"/>
      <c r="E2285" s="87"/>
      <c r="F2285" s="87"/>
      <c r="G2285" s="87"/>
      <c r="H2285" s="87"/>
      <c r="I2285" s="87"/>
      <c r="J2285" s="87"/>
      <c r="K2285" s="87"/>
      <c r="L2285" s="87"/>
      <c r="M2285" s="87"/>
      <c r="N2285" s="87"/>
      <c r="O2285" s="87"/>
      <c r="P2285" s="87"/>
      <c r="Q2285" s="87"/>
      <c r="R2285" s="87"/>
      <c r="S2285" s="87"/>
      <c r="T2285" s="87"/>
      <c r="U2285" s="87"/>
      <c r="V2285" s="87"/>
      <c r="W2285" s="87"/>
      <c r="X2285" s="87"/>
      <c r="Y2285" s="87"/>
      <c r="Z2285" s="87"/>
      <c r="AA2285" s="87"/>
      <c r="AB2285" s="87"/>
      <c r="AC2285" s="87"/>
      <c r="AD2285" s="87"/>
      <c r="AE2285" s="87"/>
      <c r="AF2285" s="87"/>
      <c r="AG2285" s="87"/>
      <c r="AH2285" s="87"/>
    </row>
    <row r="2286" spans="1:34" ht="15" customHeight="1" x14ac:dyDescent="0.3">
      <c r="A2286" s="87"/>
      <c r="B2286" s="87"/>
      <c r="C2286" s="87"/>
      <c r="D2286" s="87"/>
      <c r="E2286" s="87"/>
      <c r="F2286" s="87"/>
      <c r="G2286" s="87"/>
      <c r="H2286" s="87"/>
      <c r="I2286" s="87"/>
      <c r="J2286" s="87"/>
      <c r="K2286" s="87"/>
      <c r="L2286" s="87"/>
      <c r="M2286" s="87"/>
      <c r="N2286" s="87"/>
      <c r="O2286" s="87"/>
      <c r="P2286" s="87"/>
      <c r="Q2286" s="87"/>
      <c r="R2286" s="87"/>
      <c r="S2286" s="87"/>
      <c r="T2286" s="87"/>
      <c r="U2286" s="87"/>
      <c r="V2286" s="87"/>
      <c r="W2286" s="87"/>
      <c r="X2286" s="87"/>
      <c r="Y2286" s="87"/>
      <c r="Z2286" s="87"/>
      <c r="AA2286" s="87"/>
      <c r="AB2286" s="87"/>
      <c r="AC2286" s="87"/>
      <c r="AD2286" s="87"/>
      <c r="AE2286" s="87"/>
      <c r="AF2286" s="87"/>
      <c r="AG2286" s="87"/>
      <c r="AH2286" s="87"/>
    </row>
    <row r="2287" spans="1:34" ht="15" customHeight="1" x14ac:dyDescent="0.3">
      <c r="A2287" s="87"/>
      <c r="B2287" s="87"/>
      <c r="C2287" s="87"/>
      <c r="D2287" s="87"/>
      <c r="E2287" s="87"/>
      <c r="F2287" s="87"/>
      <c r="G2287" s="87"/>
      <c r="H2287" s="87"/>
      <c r="I2287" s="87"/>
      <c r="J2287" s="87"/>
      <c r="K2287" s="87"/>
      <c r="L2287" s="87"/>
      <c r="M2287" s="87"/>
      <c r="N2287" s="87"/>
      <c r="O2287" s="87"/>
      <c r="P2287" s="87"/>
      <c r="Q2287" s="87"/>
      <c r="R2287" s="87"/>
      <c r="S2287" s="87"/>
      <c r="T2287" s="87"/>
      <c r="U2287" s="87"/>
      <c r="V2287" s="87"/>
      <c r="W2287" s="87"/>
      <c r="X2287" s="87"/>
      <c r="Y2287" s="87"/>
      <c r="Z2287" s="87"/>
      <c r="AA2287" s="87"/>
      <c r="AB2287" s="87"/>
      <c r="AC2287" s="87"/>
      <c r="AD2287" s="87"/>
      <c r="AE2287" s="87"/>
      <c r="AF2287" s="87"/>
      <c r="AG2287" s="87"/>
      <c r="AH2287" s="87"/>
    </row>
    <row r="2288" spans="1:34" ht="15" customHeight="1" x14ac:dyDescent="0.3">
      <c r="A2288" s="87"/>
      <c r="B2288" s="87"/>
      <c r="C2288" s="87"/>
      <c r="D2288" s="87"/>
      <c r="E2288" s="87"/>
      <c r="F2288" s="87"/>
      <c r="G2288" s="87"/>
      <c r="H2288" s="87"/>
      <c r="I2288" s="87"/>
      <c r="J2288" s="87"/>
      <c r="K2288" s="87"/>
      <c r="L2288" s="87"/>
      <c r="M2288" s="87"/>
      <c r="N2288" s="87"/>
      <c r="O2288" s="87"/>
      <c r="P2288" s="87"/>
      <c r="Q2288" s="87"/>
      <c r="R2288" s="87"/>
      <c r="S2288" s="87"/>
      <c r="T2288" s="87"/>
      <c r="U2288" s="87"/>
      <c r="V2288" s="87"/>
      <c r="W2288" s="87"/>
      <c r="X2288" s="87"/>
      <c r="Y2288" s="87"/>
      <c r="Z2288" s="87"/>
      <c r="AA2288" s="87"/>
      <c r="AB2288" s="87"/>
      <c r="AC2288" s="87"/>
      <c r="AD2288" s="87"/>
      <c r="AE2288" s="87"/>
      <c r="AF2288" s="87"/>
      <c r="AG2288" s="87"/>
      <c r="AH2288" s="87"/>
    </row>
    <row r="2289" spans="1:34" ht="15" customHeight="1" x14ac:dyDescent="0.3">
      <c r="A2289" s="87"/>
      <c r="B2289" s="87"/>
      <c r="C2289" s="87"/>
      <c r="D2289" s="87"/>
      <c r="E2289" s="87"/>
      <c r="F2289" s="87"/>
      <c r="G2289" s="87"/>
      <c r="H2289" s="87"/>
      <c r="I2289" s="87"/>
      <c r="J2289" s="87"/>
      <c r="K2289" s="87"/>
      <c r="L2289" s="87"/>
      <c r="M2289" s="87"/>
      <c r="N2289" s="87"/>
      <c r="O2289" s="87"/>
      <c r="P2289" s="87"/>
      <c r="Q2289" s="87"/>
      <c r="R2289" s="87"/>
      <c r="S2289" s="87"/>
      <c r="T2289" s="87"/>
      <c r="U2289" s="87"/>
      <c r="V2289" s="87"/>
      <c r="W2289" s="87"/>
      <c r="X2289" s="87"/>
      <c r="Y2289" s="87"/>
      <c r="Z2289" s="87"/>
      <c r="AA2289" s="87"/>
      <c r="AB2289" s="87"/>
      <c r="AC2289" s="87"/>
      <c r="AD2289" s="87"/>
      <c r="AE2289" s="87"/>
      <c r="AF2289" s="87"/>
      <c r="AG2289" s="87"/>
      <c r="AH2289" s="87"/>
    </row>
    <row r="2290" spans="1:34" ht="15" customHeight="1" x14ac:dyDescent="0.3">
      <c r="A2290" s="87"/>
      <c r="B2290" s="87"/>
      <c r="C2290" s="87"/>
      <c r="D2290" s="87"/>
      <c r="E2290" s="87"/>
      <c r="F2290" s="87"/>
      <c r="G2290" s="87"/>
      <c r="H2290" s="87"/>
      <c r="I2290" s="87"/>
      <c r="J2290" s="87"/>
      <c r="K2290" s="87"/>
      <c r="L2290" s="87"/>
      <c r="M2290" s="87"/>
      <c r="N2290" s="87"/>
      <c r="O2290" s="87"/>
      <c r="P2290" s="87"/>
      <c r="Q2290" s="87"/>
      <c r="R2290" s="87"/>
      <c r="S2290" s="87"/>
      <c r="T2290" s="87"/>
      <c r="U2290" s="87"/>
      <c r="V2290" s="87"/>
      <c r="W2290" s="87"/>
      <c r="X2290" s="87"/>
      <c r="Y2290" s="87"/>
      <c r="Z2290" s="87"/>
      <c r="AA2290" s="87"/>
      <c r="AB2290" s="87"/>
      <c r="AC2290" s="87"/>
      <c r="AD2290" s="87"/>
      <c r="AE2290" s="87"/>
      <c r="AF2290" s="87"/>
      <c r="AG2290" s="87"/>
      <c r="AH2290" s="87"/>
    </row>
    <row r="2291" spans="1:34" ht="15" customHeight="1" x14ac:dyDescent="0.3">
      <c r="A2291" s="87"/>
      <c r="B2291" s="87"/>
      <c r="C2291" s="87"/>
      <c r="D2291" s="87"/>
      <c r="E2291" s="87"/>
      <c r="F2291" s="87"/>
      <c r="G2291" s="87"/>
      <c r="H2291" s="87"/>
      <c r="I2291" s="87"/>
      <c r="J2291" s="87"/>
      <c r="K2291" s="87"/>
      <c r="L2291" s="87"/>
      <c r="M2291" s="87"/>
      <c r="N2291" s="87"/>
      <c r="O2291" s="87"/>
      <c r="P2291" s="87"/>
      <c r="Q2291" s="87"/>
      <c r="R2291" s="87"/>
      <c r="S2291" s="87"/>
      <c r="T2291" s="87"/>
      <c r="U2291" s="87"/>
      <c r="V2291" s="87"/>
      <c r="W2291" s="87"/>
      <c r="X2291" s="87"/>
      <c r="Y2291" s="87"/>
      <c r="Z2291" s="87"/>
      <c r="AA2291" s="87"/>
      <c r="AB2291" s="87"/>
      <c r="AC2291" s="87"/>
      <c r="AD2291" s="87"/>
      <c r="AE2291" s="87"/>
      <c r="AF2291" s="87"/>
      <c r="AG2291" s="87"/>
      <c r="AH2291" s="87"/>
    </row>
    <row r="2292" spans="1:34" ht="15" customHeight="1" x14ac:dyDescent="0.3">
      <c r="A2292" s="87"/>
      <c r="B2292" s="87"/>
      <c r="C2292" s="87"/>
      <c r="D2292" s="87"/>
      <c r="E2292" s="87"/>
      <c r="F2292" s="87"/>
      <c r="G2292" s="87"/>
      <c r="H2292" s="87"/>
      <c r="I2292" s="87"/>
      <c r="J2292" s="87"/>
      <c r="K2292" s="87"/>
      <c r="L2292" s="87"/>
      <c r="M2292" s="87"/>
      <c r="N2292" s="87"/>
      <c r="O2292" s="87"/>
      <c r="P2292" s="87"/>
      <c r="Q2292" s="87"/>
      <c r="R2292" s="87"/>
      <c r="S2292" s="87"/>
      <c r="T2292" s="87"/>
      <c r="U2292" s="87"/>
      <c r="V2292" s="87"/>
      <c r="W2292" s="87"/>
      <c r="X2292" s="87"/>
      <c r="Y2292" s="87"/>
      <c r="Z2292" s="87"/>
      <c r="AA2292" s="87"/>
      <c r="AB2292" s="87"/>
      <c r="AC2292" s="87"/>
      <c r="AD2292" s="87"/>
      <c r="AE2292" s="87"/>
      <c r="AF2292" s="87"/>
      <c r="AG2292" s="87"/>
      <c r="AH2292" s="87"/>
    </row>
    <row r="2293" spans="1:34" ht="15" customHeight="1" x14ac:dyDescent="0.3">
      <c r="A2293" s="87"/>
      <c r="B2293" s="87"/>
      <c r="C2293" s="87"/>
      <c r="D2293" s="87"/>
      <c r="E2293" s="87"/>
      <c r="F2293" s="87"/>
      <c r="G2293" s="87"/>
      <c r="H2293" s="87"/>
      <c r="I2293" s="87"/>
      <c r="J2293" s="87"/>
      <c r="K2293" s="87"/>
      <c r="L2293" s="87"/>
      <c r="M2293" s="87"/>
      <c r="N2293" s="87"/>
      <c r="O2293" s="87"/>
      <c r="P2293" s="87"/>
      <c r="Q2293" s="87"/>
      <c r="R2293" s="87"/>
      <c r="S2293" s="87"/>
      <c r="T2293" s="87"/>
      <c r="U2293" s="87"/>
      <c r="V2293" s="87"/>
      <c r="W2293" s="87"/>
      <c r="X2293" s="87"/>
      <c r="Y2293" s="87"/>
      <c r="Z2293" s="87"/>
      <c r="AA2293" s="87"/>
      <c r="AB2293" s="87"/>
      <c r="AC2293" s="87"/>
      <c r="AD2293" s="87"/>
      <c r="AE2293" s="87"/>
      <c r="AF2293" s="87"/>
      <c r="AG2293" s="87"/>
      <c r="AH2293" s="87"/>
    </row>
    <row r="2294" spans="1:34" ht="15" customHeight="1" x14ac:dyDescent="0.3">
      <c r="A2294" s="87"/>
      <c r="B2294" s="87"/>
      <c r="C2294" s="87"/>
      <c r="D2294" s="87"/>
      <c r="E2294" s="87"/>
      <c r="F2294" s="87"/>
      <c r="G2294" s="87"/>
      <c r="H2294" s="87"/>
      <c r="I2294" s="87"/>
      <c r="J2294" s="87"/>
      <c r="K2294" s="87"/>
      <c r="L2294" s="87"/>
      <c r="M2294" s="87"/>
      <c r="N2294" s="87"/>
      <c r="O2294" s="87"/>
      <c r="P2294" s="87"/>
      <c r="Q2294" s="87"/>
      <c r="R2294" s="87"/>
      <c r="S2294" s="87"/>
      <c r="T2294" s="87"/>
      <c r="U2294" s="87"/>
      <c r="V2294" s="87"/>
      <c r="W2294" s="87"/>
      <c r="X2294" s="87"/>
      <c r="Y2294" s="87"/>
      <c r="Z2294" s="87"/>
      <c r="AA2294" s="87"/>
      <c r="AB2294" s="87"/>
      <c r="AC2294" s="87"/>
      <c r="AD2294" s="87"/>
      <c r="AE2294" s="87"/>
      <c r="AF2294" s="87"/>
      <c r="AG2294" s="87"/>
      <c r="AH2294" s="87"/>
    </row>
    <row r="2295" spans="1:34" ht="15" customHeight="1" x14ac:dyDescent="0.3">
      <c r="A2295" s="87"/>
      <c r="B2295" s="87"/>
      <c r="C2295" s="87"/>
      <c r="D2295" s="87"/>
      <c r="E2295" s="87"/>
      <c r="F2295" s="87"/>
      <c r="G2295" s="87"/>
      <c r="H2295" s="87"/>
      <c r="I2295" s="87"/>
      <c r="J2295" s="87"/>
      <c r="K2295" s="87"/>
      <c r="L2295" s="87"/>
      <c r="M2295" s="87"/>
      <c r="N2295" s="87"/>
      <c r="O2295" s="87"/>
      <c r="P2295" s="87"/>
      <c r="Q2295" s="87"/>
      <c r="R2295" s="87"/>
      <c r="S2295" s="87"/>
      <c r="T2295" s="87"/>
      <c r="U2295" s="87"/>
      <c r="V2295" s="87"/>
      <c r="W2295" s="87"/>
      <c r="X2295" s="87"/>
      <c r="Y2295" s="87"/>
      <c r="Z2295" s="87"/>
      <c r="AA2295" s="87"/>
      <c r="AB2295" s="87"/>
      <c r="AC2295" s="87"/>
      <c r="AD2295" s="87"/>
      <c r="AE2295" s="87"/>
      <c r="AF2295" s="87"/>
      <c r="AG2295" s="87"/>
      <c r="AH2295" s="87"/>
    </row>
    <row r="2296" spans="1:34" ht="15" customHeight="1" x14ac:dyDescent="0.3">
      <c r="A2296" s="87"/>
      <c r="B2296" s="87"/>
      <c r="C2296" s="87"/>
      <c r="D2296" s="87"/>
      <c r="E2296" s="87"/>
      <c r="F2296" s="87"/>
      <c r="G2296" s="87"/>
      <c r="H2296" s="87"/>
      <c r="I2296" s="87"/>
      <c r="J2296" s="87"/>
      <c r="K2296" s="87"/>
      <c r="L2296" s="87"/>
      <c r="M2296" s="87"/>
      <c r="N2296" s="87"/>
      <c r="O2296" s="87"/>
      <c r="P2296" s="87"/>
      <c r="Q2296" s="87"/>
      <c r="R2296" s="87"/>
      <c r="S2296" s="87"/>
      <c r="T2296" s="87"/>
      <c r="U2296" s="87"/>
      <c r="V2296" s="87"/>
      <c r="W2296" s="87"/>
      <c r="X2296" s="87"/>
      <c r="Y2296" s="87"/>
      <c r="Z2296" s="87"/>
      <c r="AA2296" s="87"/>
      <c r="AB2296" s="87"/>
      <c r="AC2296" s="87"/>
      <c r="AD2296" s="87"/>
      <c r="AE2296" s="87"/>
      <c r="AF2296" s="87"/>
      <c r="AG2296" s="87"/>
      <c r="AH2296" s="87"/>
    </row>
    <row r="2297" spans="1:34" ht="15" customHeight="1" x14ac:dyDescent="0.3">
      <c r="A2297" s="87"/>
      <c r="B2297" s="87"/>
      <c r="C2297" s="87"/>
      <c r="D2297" s="87"/>
      <c r="E2297" s="87"/>
      <c r="F2297" s="87"/>
      <c r="G2297" s="87"/>
      <c r="H2297" s="87"/>
      <c r="I2297" s="87"/>
      <c r="J2297" s="87"/>
      <c r="K2297" s="87"/>
      <c r="L2297" s="87"/>
      <c r="M2297" s="87"/>
      <c r="N2297" s="87"/>
      <c r="O2297" s="87"/>
      <c r="P2297" s="87"/>
      <c r="Q2297" s="87"/>
      <c r="R2297" s="87"/>
      <c r="S2297" s="87"/>
      <c r="T2297" s="87"/>
      <c r="U2297" s="87"/>
      <c r="V2297" s="87"/>
      <c r="W2297" s="87"/>
      <c r="X2297" s="87"/>
      <c r="Y2297" s="87"/>
      <c r="Z2297" s="87"/>
      <c r="AA2297" s="87"/>
      <c r="AB2297" s="87"/>
      <c r="AC2297" s="87"/>
      <c r="AD2297" s="87"/>
      <c r="AE2297" s="87"/>
      <c r="AF2297" s="87"/>
      <c r="AG2297" s="87"/>
      <c r="AH2297" s="87"/>
    </row>
    <row r="2298" spans="1:34" ht="15" customHeight="1" x14ac:dyDescent="0.3">
      <c r="A2298" s="87"/>
      <c r="B2298" s="87"/>
      <c r="C2298" s="87"/>
      <c r="D2298" s="87"/>
      <c r="E2298" s="87"/>
      <c r="F2298" s="87"/>
      <c r="G2298" s="87"/>
      <c r="H2298" s="87"/>
      <c r="I2298" s="87"/>
      <c r="J2298" s="87"/>
      <c r="K2298" s="87"/>
      <c r="L2298" s="87"/>
      <c r="M2298" s="87"/>
      <c r="N2298" s="87"/>
      <c r="O2298" s="87"/>
      <c r="P2298" s="87"/>
      <c r="Q2298" s="87"/>
      <c r="R2298" s="87"/>
      <c r="S2298" s="87"/>
      <c r="T2298" s="87"/>
      <c r="U2298" s="87"/>
      <c r="V2298" s="87"/>
      <c r="W2298" s="87"/>
      <c r="X2298" s="87"/>
      <c r="Y2298" s="87"/>
      <c r="Z2298" s="87"/>
      <c r="AA2298" s="87"/>
      <c r="AB2298" s="87"/>
      <c r="AC2298" s="87"/>
      <c r="AD2298" s="87"/>
      <c r="AE2298" s="87"/>
      <c r="AF2298" s="87"/>
      <c r="AG2298" s="87"/>
      <c r="AH2298" s="87"/>
    </row>
    <row r="2299" spans="1:34" ht="15" customHeight="1" x14ac:dyDescent="0.3">
      <c r="A2299" s="87"/>
      <c r="B2299" s="87"/>
      <c r="C2299" s="87"/>
      <c r="D2299" s="87"/>
      <c r="E2299" s="87"/>
      <c r="F2299" s="87"/>
      <c r="G2299" s="87"/>
      <c r="H2299" s="87"/>
      <c r="I2299" s="87"/>
      <c r="J2299" s="87"/>
      <c r="K2299" s="87"/>
      <c r="L2299" s="87"/>
      <c r="M2299" s="87"/>
      <c r="N2299" s="87"/>
      <c r="O2299" s="87"/>
      <c r="P2299" s="87"/>
      <c r="Q2299" s="87"/>
      <c r="R2299" s="87"/>
      <c r="S2299" s="87"/>
      <c r="T2299" s="87"/>
      <c r="U2299" s="87"/>
      <c r="V2299" s="87"/>
      <c r="W2299" s="87"/>
      <c r="X2299" s="87"/>
      <c r="Y2299" s="87"/>
      <c r="Z2299" s="87"/>
      <c r="AA2299" s="87"/>
      <c r="AB2299" s="87"/>
      <c r="AC2299" s="87"/>
      <c r="AD2299" s="87"/>
      <c r="AE2299" s="87"/>
      <c r="AF2299" s="87"/>
      <c r="AG2299" s="87"/>
      <c r="AH2299" s="87"/>
    </row>
    <row r="2300" spans="1:34" ht="15" customHeight="1" x14ac:dyDescent="0.3">
      <c r="A2300" s="87"/>
      <c r="B2300" s="87"/>
      <c r="C2300" s="87"/>
      <c r="D2300" s="87"/>
      <c r="E2300" s="87"/>
      <c r="F2300" s="87"/>
      <c r="G2300" s="87"/>
      <c r="H2300" s="87"/>
      <c r="I2300" s="87"/>
      <c r="J2300" s="87"/>
      <c r="K2300" s="87"/>
      <c r="L2300" s="87"/>
      <c r="M2300" s="87"/>
      <c r="N2300" s="87"/>
      <c r="O2300" s="87"/>
      <c r="P2300" s="87"/>
      <c r="Q2300" s="87"/>
      <c r="R2300" s="87"/>
      <c r="S2300" s="87"/>
      <c r="T2300" s="87"/>
      <c r="U2300" s="87"/>
      <c r="V2300" s="87"/>
      <c r="W2300" s="87"/>
      <c r="X2300" s="87"/>
      <c r="Y2300" s="87"/>
      <c r="Z2300" s="87"/>
      <c r="AA2300" s="87"/>
      <c r="AB2300" s="87"/>
      <c r="AC2300" s="87"/>
      <c r="AD2300" s="87"/>
      <c r="AE2300" s="87"/>
      <c r="AF2300" s="87"/>
      <c r="AG2300" s="87"/>
      <c r="AH2300" s="87"/>
    </row>
    <row r="2301" spans="1:34" ht="15" customHeight="1" x14ac:dyDescent="0.3">
      <c r="A2301" s="87"/>
      <c r="B2301" s="87"/>
      <c r="C2301" s="87"/>
      <c r="D2301" s="87"/>
      <c r="E2301" s="87"/>
      <c r="F2301" s="87"/>
      <c r="G2301" s="87"/>
      <c r="H2301" s="87"/>
      <c r="I2301" s="87"/>
      <c r="J2301" s="87"/>
      <c r="K2301" s="87"/>
      <c r="L2301" s="87"/>
      <c r="M2301" s="87"/>
      <c r="N2301" s="87"/>
      <c r="O2301" s="87"/>
      <c r="P2301" s="87"/>
      <c r="Q2301" s="87"/>
      <c r="R2301" s="87"/>
      <c r="S2301" s="87"/>
      <c r="T2301" s="87"/>
      <c r="U2301" s="87"/>
      <c r="V2301" s="87"/>
      <c r="W2301" s="87"/>
      <c r="X2301" s="87"/>
      <c r="Y2301" s="87"/>
      <c r="Z2301" s="87"/>
      <c r="AA2301" s="87"/>
      <c r="AB2301" s="87"/>
      <c r="AC2301" s="87"/>
      <c r="AD2301" s="87"/>
      <c r="AE2301" s="87"/>
      <c r="AF2301" s="87"/>
      <c r="AG2301" s="87"/>
      <c r="AH2301" s="87"/>
    </row>
    <row r="2302" spans="1:34" ht="15" customHeight="1" x14ac:dyDescent="0.3">
      <c r="A2302" s="87"/>
      <c r="B2302" s="87"/>
      <c r="C2302" s="87"/>
      <c r="D2302" s="87"/>
      <c r="E2302" s="87"/>
      <c r="F2302" s="87"/>
      <c r="G2302" s="87"/>
      <c r="H2302" s="87"/>
      <c r="I2302" s="87"/>
      <c r="J2302" s="87"/>
      <c r="K2302" s="87"/>
      <c r="L2302" s="87"/>
      <c r="M2302" s="87"/>
      <c r="N2302" s="87"/>
      <c r="O2302" s="87"/>
      <c r="P2302" s="87"/>
      <c r="Q2302" s="87"/>
      <c r="R2302" s="87"/>
      <c r="S2302" s="87"/>
      <c r="T2302" s="87"/>
      <c r="U2302" s="87"/>
      <c r="V2302" s="87"/>
      <c r="W2302" s="87"/>
      <c r="X2302" s="87"/>
      <c r="Y2302" s="87"/>
      <c r="Z2302" s="87"/>
      <c r="AA2302" s="87"/>
      <c r="AB2302" s="87"/>
      <c r="AC2302" s="87"/>
      <c r="AD2302" s="87"/>
      <c r="AE2302" s="87"/>
      <c r="AF2302" s="87"/>
      <c r="AG2302" s="87"/>
      <c r="AH2302" s="87"/>
    </row>
    <row r="2303" spans="1:34" ht="15" customHeight="1" x14ac:dyDescent="0.3">
      <c r="A2303" s="87"/>
      <c r="B2303" s="87"/>
      <c r="C2303" s="87"/>
      <c r="D2303" s="87"/>
      <c r="E2303" s="87"/>
      <c r="F2303" s="87"/>
      <c r="G2303" s="87"/>
      <c r="H2303" s="87"/>
      <c r="I2303" s="87"/>
      <c r="J2303" s="87"/>
      <c r="K2303" s="87"/>
      <c r="L2303" s="87"/>
      <c r="M2303" s="87"/>
      <c r="N2303" s="87"/>
      <c r="O2303" s="87"/>
      <c r="P2303" s="87"/>
      <c r="Q2303" s="87"/>
      <c r="R2303" s="87"/>
      <c r="S2303" s="87"/>
      <c r="T2303" s="87"/>
      <c r="U2303" s="87"/>
      <c r="V2303" s="87"/>
      <c r="W2303" s="87"/>
      <c r="X2303" s="87"/>
      <c r="Y2303" s="87"/>
      <c r="Z2303" s="87"/>
      <c r="AA2303" s="87"/>
      <c r="AB2303" s="87"/>
      <c r="AC2303" s="87"/>
      <c r="AD2303" s="87"/>
      <c r="AE2303" s="87"/>
      <c r="AF2303" s="87"/>
      <c r="AG2303" s="87"/>
      <c r="AH2303" s="87"/>
    </row>
    <row r="2304" spans="1:34" ht="15" customHeight="1" x14ac:dyDescent="0.3">
      <c r="A2304" s="87"/>
      <c r="B2304" s="87"/>
      <c r="C2304" s="87"/>
      <c r="D2304" s="87"/>
      <c r="E2304" s="87"/>
      <c r="F2304" s="87"/>
      <c r="G2304" s="87"/>
      <c r="H2304" s="87"/>
      <c r="I2304" s="87"/>
      <c r="J2304" s="87"/>
      <c r="K2304" s="87"/>
      <c r="L2304" s="87"/>
      <c r="M2304" s="87"/>
      <c r="N2304" s="87"/>
      <c r="O2304" s="87"/>
      <c r="P2304" s="87"/>
      <c r="Q2304" s="87"/>
      <c r="R2304" s="87"/>
      <c r="S2304" s="87"/>
      <c r="T2304" s="87"/>
      <c r="U2304" s="87"/>
      <c r="V2304" s="87"/>
      <c r="W2304" s="87"/>
      <c r="X2304" s="87"/>
      <c r="Y2304" s="87"/>
      <c r="Z2304" s="87"/>
      <c r="AA2304" s="87"/>
      <c r="AB2304" s="87"/>
      <c r="AC2304" s="87"/>
      <c r="AD2304" s="87"/>
      <c r="AE2304" s="87"/>
      <c r="AF2304" s="87"/>
      <c r="AG2304" s="87"/>
      <c r="AH2304" s="87"/>
    </row>
    <row r="2305" spans="1:34" ht="15" customHeight="1" x14ac:dyDescent="0.3">
      <c r="A2305" s="87"/>
      <c r="B2305" s="87"/>
      <c r="C2305" s="87"/>
      <c r="D2305" s="87"/>
      <c r="E2305" s="87"/>
      <c r="F2305" s="87"/>
      <c r="G2305" s="87"/>
      <c r="H2305" s="87"/>
      <c r="I2305" s="87"/>
      <c r="J2305" s="87"/>
      <c r="K2305" s="87"/>
      <c r="L2305" s="87"/>
      <c r="M2305" s="87"/>
      <c r="N2305" s="87"/>
      <c r="O2305" s="87"/>
      <c r="P2305" s="87"/>
      <c r="Q2305" s="87"/>
      <c r="R2305" s="87"/>
      <c r="S2305" s="87"/>
      <c r="T2305" s="87"/>
      <c r="U2305" s="87"/>
      <c r="V2305" s="87"/>
      <c r="W2305" s="87"/>
      <c r="X2305" s="87"/>
      <c r="Y2305" s="87"/>
      <c r="Z2305" s="87"/>
      <c r="AA2305" s="87"/>
      <c r="AB2305" s="87"/>
      <c r="AC2305" s="87"/>
      <c r="AD2305" s="87"/>
      <c r="AE2305" s="87"/>
      <c r="AF2305" s="87"/>
      <c r="AG2305" s="87"/>
      <c r="AH2305" s="87"/>
    </row>
    <row r="2306" spans="1:34" ht="15" customHeight="1" x14ac:dyDescent="0.3">
      <c r="A2306" s="87"/>
      <c r="B2306" s="87"/>
      <c r="C2306" s="87"/>
      <c r="D2306" s="87"/>
      <c r="E2306" s="87"/>
      <c r="F2306" s="87"/>
      <c r="G2306" s="87"/>
      <c r="H2306" s="87"/>
      <c r="I2306" s="87"/>
      <c r="J2306" s="87"/>
      <c r="K2306" s="87"/>
      <c r="L2306" s="87"/>
      <c r="M2306" s="87"/>
      <c r="N2306" s="87"/>
      <c r="O2306" s="87"/>
      <c r="P2306" s="87"/>
      <c r="Q2306" s="87"/>
      <c r="R2306" s="87"/>
      <c r="S2306" s="87"/>
      <c r="T2306" s="87"/>
      <c r="U2306" s="87"/>
      <c r="V2306" s="87"/>
      <c r="W2306" s="87"/>
      <c r="X2306" s="87"/>
      <c r="Y2306" s="87"/>
      <c r="Z2306" s="87"/>
      <c r="AA2306" s="87"/>
      <c r="AB2306" s="87"/>
      <c r="AC2306" s="87"/>
      <c r="AD2306" s="87"/>
      <c r="AE2306" s="87"/>
      <c r="AF2306" s="87"/>
      <c r="AG2306" s="87"/>
      <c r="AH2306" s="87"/>
    </row>
    <row r="2307" spans="1:34" ht="15" customHeight="1" x14ac:dyDescent="0.3">
      <c r="A2307" s="87"/>
      <c r="B2307" s="87"/>
      <c r="C2307" s="87"/>
      <c r="D2307" s="87"/>
      <c r="E2307" s="87"/>
      <c r="F2307" s="87"/>
      <c r="G2307" s="87"/>
      <c r="H2307" s="87"/>
      <c r="I2307" s="87"/>
      <c r="J2307" s="87"/>
      <c r="K2307" s="87"/>
      <c r="L2307" s="87"/>
      <c r="M2307" s="87"/>
      <c r="N2307" s="87"/>
      <c r="O2307" s="87"/>
      <c r="P2307" s="87"/>
      <c r="Q2307" s="87"/>
      <c r="R2307" s="87"/>
      <c r="S2307" s="87"/>
      <c r="T2307" s="87"/>
      <c r="U2307" s="87"/>
      <c r="V2307" s="87"/>
      <c r="W2307" s="87"/>
      <c r="X2307" s="87"/>
      <c r="Y2307" s="87"/>
      <c r="Z2307" s="87"/>
      <c r="AA2307" s="87"/>
      <c r="AB2307" s="87"/>
      <c r="AC2307" s="87"/>
      <c r="AD2307" s="87"/>
      <c r="AE2307" s="87"/>
      <c r="AF2307" s="87"/>
      <c r="AG2307" s="87"/>
      <c r="AH2307" s="87"/>
    </row>
    <row r="2308" spans="1:34" ht="15" customHeight="1" x14ac:dyDescent="0.3">
      <c r="A2308" s="87"/>
      <c r="B2308" s="87"/>
      <c r="C2308" s="87"/>
      <c r="D2308" s="87"/>
      <c r="E2308" s="87"/>
      <c r="F2308" s="87"/>
      <c r="G2308" s="87"/>
      <c r="H2308" s="87"/>
      <c r="I2308" s="87"/>
      <c r="J2308" s="87"/>
      <c r="K2308" s="87"/>
      <c r="L2308" s="87"/>
      <c r="M2308" s="87"/>
      <c r="N2308" s="87"/>
      <c r="O2308" s="87"/>
      <c r="P2308" s="87"/>
      <c r="Q2308" s="87"/>
      <c r="R2308" s="87"/>
      <c r="S2308" s="87"/>
      <c r="T2308" s="87"/>
      <c r="U2308" s="87"/>
      <c r="V2308" s="87"/>
      <c r="W2308" s="87"/>
      <c r="X2308" s="87"/>
      <c r="Y2308" s="87"/>
      <c r="Z2308" s="87"/>
      <c r="AA2308" s="87"/>
      <c r="AB2308" s="87"/>
      <c r="AC2308" s="87"/>
      <c r="AD2308" s="87"/>
      <c r="AE2308" s="87"/>
      <c r="AF2308" s="87"/>
      <c r="AG2308" s="87"/>
      <c r="AH2308" s="87"/>
    </row>
    <row r="2309" spans="1:34" ht="15" customHeight="1" x14ac:dyDescent="0.3">
      <c r="A2309" s="87"/>
      <c r="B2309" s="87"/>
      <c r="C2309" s="87"/>
      <c r="D2309" s="87"/>
      <c r="E2309" s="87"/>
      <c r="F2309" s="87"/>
      <c r="G2309" s="87"/>
      <c r="H2309" s="87"/>
      <c r="I2309" s="87"/>
      <c r="J2309" s="87"/>
      <c r="K2309" s="87"/>
      <c r="L2309" s="87"/>
      <c r="M2309" s="87"/>
      <c r="N2309" s="87"/>
      <c r="O2309" s="87"/>
      <c r="P2309" s="87"/>
      <c r="Q2309" s="87"/>
      <c r="R2309" s="87"/>
      <c r="S2309" s="87"/>
      <c r="T2309" s="87"/>
      <c r="U2309" s="87"/>
      <c r="V2309" s="87"/>
      <c r="W2309" s="87"/>
      <c r="X2309" s="87"/>
      <c r="Y2309" s="87"/>
      <c r="Z2309" s="87"/>
      <c r="AA2309" s="87"/>
      <c r="AB2309" s="87"/>
      <c r="AC2309" s="87"/>
      <c r="AD2309" s="87"/>
      <c r="AE2309" s="87"/>
      <c r="AF2309" s="87"/>
      <c r="AG2309" s="87"/>
      <c r="AH2309" s="87"/>
    </row>
    <row r="2310" spans="1:34" ht="15" customHeight="1" x14ac:dyDescent="0.3">
      <c r="A2310" s="87"/>
      <c r="B2310" s="87"/>
      <c r="C2310" s="87"/>
      <c r="D2310" s="87"/>
      <c r="E2310" s="87"/>
      <c r="F2310" s="87"/>
      <c r="G2310" s="87"/>
      <c r="H2310" s="87"/>
      <c r="I2310" s="87"/>
      <c r="J2310" s="87"/>
      <c r="K2310" s="87"/>
      <c r="L2310" s="87"/>
      <c r="M2310" s="87"/>
      <c r="N2310" s="87"/>
      <c r="O2310" s="87"/>
      <c r="P2310" s="87"/>
      <c r="Q2310" s="87"/>
      <c r="R2310" s="87"/>
      <c r="S2310" s="87"/>
      <c r="T2310" s="87"/>
      <c r="U2310" s="87"/>
      <c r="V2310" s="87"/>
      <c r="W2310" s="87"/>
      <c r="X2310" s="87"/>
      <c r="Y2310" s="87"/>
      <c r="Z2310" s="87"/>
      <c r="AA2310" s="87"/>
      <c r="AB2310" s="87"/>
      <c r="AC2310" s="87"/>
      <c r="AD2310" s="87"/>
      <c r="AE2310" s="87"/>
      <c r="AF2310" s="87"/>
      <c r="AG2310" s="87"/>
      <c r="AH2310" s="87"/>
    </row>
    <row r="2311" spans="1:34" ht="15" customHeight="1" x14ac:dyDescent="0.3">
      <c r="A2311" s="87"/>
      <c r="B2311" s="87"/>
      <c r="C2311" s="87"/>
      <c r="D2311" s="87"/>
      <c r="E2311" s="87"/>
      <c r="F2311" s="87"/>
      <c r="G2311" s="87"/>
      <c r="H2311" s="87"/>
      <c r="I2311" s="87"/>
      <c r="J2311" s="87"/>
      <c r="K2311" s="87"/>
      <c r="L2311" s="87"/>
      <c r="M2311" s="87"/>
      <c r="N2311" s="87"/>
      <c r="O2311" s="87"/>
      <c r="P2311" s="87"/>
      <c r="Q2311" s="87"/>
      <c r="R2311" s="87"/>
      <c r="S2311" s="87"/>
      <c r="T2311" s="87"/>
      <c r="U2311" s="87"/>
      <c r="V2311" s="87"/>
      <c r="W2311" s="87"/>
      <c r="X2311" s="87"/>
      <c r="Y2311" s="87"/>
      <c r="Z2311" s="87"/>
      <c r="AA2311" s="87"/>
      <c r="AB2311" s="87"/>
      <c r="AC2311" s="87"/>
      <c r="AD2311" s="87"/>
      <c r="AE2311" s="87"/>
      <c r="AF2311" s="87"/>
      <c r="AG2311" s="87"/>
      <c r="AH2311" s="87"/>
    </row>
    <row r="2312" spans="1:34" ht="15" customHeight="1" x14ac:dyDescent="0.3">
      <c r="A2312" s="87"/>
      <c r="B2312" s="87"/>
      <c r="C2312" s="87"/>
      <c r="D2312" s="87"/>
      <c r="E2312" s="87"/>
      <c r="F2312" s="87"/>
      <c r="G2312" s="87"/>
      <c r="H2312" s="87"/>
      <c r="I2312" s="87"/>
      <c r="J2312" s="87"/>
      <c r="K2312" s="87"/>
      <c r="L2312" s="87"/>
      <c r="M2312" s="87"/>
      <c r="N2312" s="87"/>
      <c r="O2312" s="87"/>
      <c r="P2312" s="87"/>
      <c r="Q2312" s="87"/>
      <c r="R2312" s="87"/>
      <c r="S2312" s="87"/>
      <c r="T2312" s="87"/>
      <c r="U2312" s="87"/>
      <c r="V2312" s="87"/>
      <c r="W2312" s="87"/>
      <c r="X2312" s="87"/>
      <c r="Y2312" s="87"/>
      <c r="Z2312" s="87"/>
      <c r="AA2312" s="87"/>
      <c r="AB2312" s="87"/>
      <c r="AC2312" s="87"/>
      <c r="AD2312" s="87"/>
      <c r="AE2312" s="87"/>
      <c r="AF2312" s="87"/>
      <c r="AG2312" s="87"/>
      <c r="AH2312" s="87"/>
    </row>
    <row r="2313" spans="1:34" ht="15" customHeight="1" x14ac:dyDescent="0.3">
      <c r="A2313" s="87"/>
      <c r="B2313" s="87"/>
      <c r="C2313" s="87"/>
      <c r="D2313" s="87"/>
      <c r="E2313" s="87"/>
      <c r="F2313" s="87"/>
      <c r="G2313" s="87"/>
      <c r="H2313" s="87"/>
      <c r="I2313" s="87"/>
      <c r="J2313" s="87"/>
      <c r="K2313" s="87"/>
      <c r="L2313" s="87"/>
      <c r="M2313" s="87"/>
      <c r="N2313" s="87"/>
      <c r="O2313" s="87"/>
      <c r="P2313" s="87"/>
      <c r="Q2313" s="87"/>
      <c r="R2313" s="87"/>
      <c r="S2313" s="87"/>
      <c r="T2313" s="87"/>
      <c r="U2313" s="87"/>
      <c r="V2313" s="87"/>
      <c r="W2313" s="87"/>
      <c r="X2313" s="87"/>
      <c r="Y2313" s="87"/>
      <c r="Z2313" s="87"/>
      <c r="AA2313" s="87"/>
      <c r="AB2313" s="87"/>
      <c r="AC2313" s="87"/>
      <c r="AD2313" s="87"/>
      <c r="AE2313" s="87"/>
      <c r="AF2313" s="87"/>
      <c r="AG2313" s="87"/>
      <c r="AH2313" s="87"/>
    </row>
    <row r="2314" spans="1:34" ht="15" customHeight="1" x14ac:dyDescent="0.3">
      <c r="A2314" s="87"/>
      <c r="B2314" s="87"/>
      <c r="C2314" s="87"/>
      <c r="D2314" s="87"/>
      <c r="E2314" s="87"/>
      <c r="F2314" s="87"/>
      <c r="G2314" s="87"/>
      <c r="H2314" s="87"/>
      <c r="I2314" s="87"/>
      <c r="J2314" s="87"/>
      <c r="K2314" s="87"/>
      <c r="L2314" s="87"/>
      <c r="M2314" s="87"/>
      <c r="N2314" s="87"/>
      <c r="O2314" s="87"/>
      <c r="P2314" s="87"/>
      <c r="Q2314" s="87"/>
      <c r="R2314" s="87"/>
      <c r="S2314" s="87"/>
      <c r="T2314" s="87"/>
      <c r="U2314" s="87"/>
      <c r="V2314" s="87"/>
      <c r="W2314" s="87"/>
      <c r="X2314" s="87"/>
      <c r="Y2314" s="87"/>
      <c r="Z2314" s="87"/>
      <c r="AA2314" s="87"/>
      <c r="AB2314" s="87"/>
      <c r="AC2314" s="87"/>
      <c r="AD2314" s="87"/>
      <c r="AE2314" s="87"/>
      <c r="AF2314" s="87"/>
      <c r="AG2314" s="87"/>
      <c r="AH2314" s="87"/>
    </row>
    <row r="2315" spans="1:34" ht="15" customHeight="1" x14ac:dyDescent="0.3">
      <c r="A2315" s="87"/>
      <c r="B2315" s="87"/>
      <c r="C2315" s="87"/>
      <c r="D2315" s="87"/>
      <c r="E2315" s="87"/>
      <c r="F2315" s="87"/>
      <c r="G2315" s="87"/>
      <c r="H2315" s="87"/>
      <c r="I2315" s="87"/>
      <c r="J2315" s="87"/>
      <c r="K2315" s="87"/>
      <c r="L2315" s="87"/>
      <c r="M2315" s="87"/>
      <c r="N2315" s="87"/>
      <c r="O2315" s="87"/>
      <c r="P2315" s="87"/>
      <c r="Q2315" s="87"/>
      <c r="R2315" s="87"/>
      <c r="S2315" s="87"/>
      <c r="T2315" s="87"/>
      <c r="U2315" s="87"/>
      <c r="V2315" s="87"/>
      <c r="W2315" s="87"/>
      <c r="X2315" s="87"/>
      <c r="Y2315" s="87"/>
      <c r="Z2315" s="87"/>
      <c r="AA2315" s="87"/>
      <c r="AB2315" s="87"/>
      <c r="AC2315" s="87"/>
      <c r="AD2315" s="87"/>
      <c r="AE2315" s="87"/>
      <c r="AF2315" s="87"/>
      <c r="AG2315" s="87"/>
      <c r="AH2315" s="87"/>
    </row>
    <row r="2316" spans="1:34" ht="15" customHeight="1" x14ac:dyDescent="0.3">
      <c r="A2316" s="87"/>
      <c r="B2316" s="110"/>
      <c r="C2316" s="110"/>
      <c r="D2316" s="110"/>
      <c r="E2316" s="110"/>
      <c r="F2316" s="110"/>
      <c r="G2316" s="110"/>
      <c r="H2316" s="110"/>
      <c r="I2316" s="110"/>
      <c r="J2316" s="110"/>
      <c r="K2316" s="110"/>
      <c r="L2316" s="110"/>
      <c r="M2316" s="110"/>
      <c r="N2316" s="110"/>
      <c r="O2316" s="110"/>
      <c r="P2316" s="110"/>
      <c r="Q2316" s="110"/>
      <c r="R2316" s="110"/>
      <c r="S2316" s="110"/>
      <c r="T2316" s="110"/>
      <c r="U2316" s="110"/>
      <c r="V2316" s="110"/>
      <c r="W2316" s="110"/>
      <c r="X2316" s="110"/>
      <c r="Y2316" s="110"/>
      <c r="Z2316" s="110"/>
      <c r="AA2316" s="110"/>
      <c r="AB2316" s="110"/>
      <c r="AC2316" s="110"/>
      <c r="AD2316" s="110"/>
      <c r="AE2316" s="110"/>
      <c r="AF2316" s="110"/>
      <c r="AG2316" s="87"/>
      <c r="AH2316" s="87"/>
    </row>
    <row r="2317" spans="1:34" ht="15" customHeight="1" x14ac:dyDescent="0.3">
      <c r="A2317" s="87"/>
      <c r="B2317" s="58"/>
      <c r="C2317" s="58"/>
      <c r="D2317" s="58"/>
      <c r="E2317" s="58"/>
      <c r="F2317" s="58"/>
      <c r="G2317" s="58"/>
      <c r="H2317" s="58"/>
      <c r="I2317" s="58"/>
      <c r="J2317" s="58"/>
      <c r="K2317" s="58"/>
      <c r="L2317" s="58"/>
      <c r="M2317" s="58"/>
      <c r="N2317" s="58"/>
      <c r="O2317" s="58"/>
      <c r="P2317" s="58"/>
      <c r="Q2317" s="58"/>
      <c r="R2317" s="58"/>
      <c r="S2317" s="58"/>
      <c r="T2317" s="58"/>
      <c r="U2317" s="58"/>
      <c r="V2317" s="58"/>
      <c r="W2317" s="58"/>
      <c r="X2317" s="58"/>
      <c r="Y2317" s="58"/>
      <c r="Z2317" s="58"/>
      <c r="AA2317" s="58"/>
      <c r="AB2317" s="58"/>
      <c r="AC2317" s="58"/>
      <c r="AD2317" s="58"/>
      <c r="AE2317" s="58"/>
      <c r="AF2317" s="58"/>
      <c r="AG2317" s="87"/>
      <c r="AH2317" s="87"/>
    </row>
    <row r="2318" spans="1:34" ht="15" customHeight="1" x14ac:dyDescent="0.3">
      <c r="A2318" s="87"/>
      <c r="B2318" s="87"/>
      <c r="C2318" s="87"/>
      <c r="D2318" s="87"/>
      <c r="E2318" s="87"/>
      <c r="F2318" s="87"/>
      <c r="G2318" s="87"/>
      <c r="H2318" s="87"/>
      <c r="I2318" s="87"/>
      <c r="J2318" s="87"/>
      <c r="K2318" s="87"/>
      <c r="L2318" s="87"/>
      <c r="M2318" s="87"/>
      <c r="N2318" s="87"/>
      <c r="O2318" s="87"/>
      <c r="P2318" s="87"/>
      <c r="Q2318" s="87"/>
      <c r="R2318" s="87"/>
      <c r="S2318" s="87"/>
      <c r="T2318" s="87"/>
      <c r="U2318" s="87"/>
      <c r="V2318" s="87"/>
      <c r="W2318" s="87"/>
      <c r="X2318" s="87"/>
      <c r="Y2318" s="87"/>
      <c r="Z2318" s="87"/>
      <c r="AA2318" s="87"/>
      <c r="AB2318" s="87"/>
      <c r="AC2318" s="87"/>
      <c r="AD2318" s="87"/>
      <c r="AE2318" s="87"/>
      <c r="AF2318" s="87"/>
      <c r="AG2318" s="87"/>
      <c r="AH2318" s="87"/>
    </row>
    <row r="2319" spans="1:34" ht="15" customHeight="1" x14ac:dyDescent="0.3">
      <c r="A2319" s="87"/>
      <c r="B2319" s="87"/>
      <c r="C2319" s="87"/>
      <c r="D2319" s="87"/>
      <c r="E2319" s="87"/>
      <c r="F2319" s="87"/>
      <c r="G2319" s="87"/>
      <c r="H2319" s="87"/>
      <c r="I2319" s="87"/>
      <c r="J2319" s="87"/>
      <c r="K2319" s="87"/>
      <c r="L2319" s="87"/>
      <c r="M2319" s="87"/>
      <c r="N2319" s="87"/>
      <c r="O2319" s="87"/>
      <c r="P2319" s="87"/>
      <c r="Q2319" s="87"/>
      <c r="R2319" s="87"/>
      <c r="S2319" s="87"/>
      <c r="T2319" s="87"/>
      <c r="U2319" s="87"/>
      <c r="V2319" s="87"/>
      <c r="W2319" s="87"/>
      <c r="X2319" s="87"/>
      <c r="Y2319" s="87"/>
      <c r="Z2319" s="87"/>
      <c r="AA2319" s="87"/>
      <c r="AB2319" s="87"/>
      <c r="AC2319" s="87"/>
      <c r="AD2319" s="87"/>
      <c r="AE2319" s="87"/>
      <c r="AF2319" s="87"/>
      <c r="AG2319" s="87"/>
      <c r="AH2319" s="87"/>
    </row>
    <row r="2320" spans="1:34" ht="15" customHeight="1" x14ac:dyDescent="0.3">
      <c r="A2320" s="87"/>
      <c r="B2320" s="87"/>
      <c r="C2320" s="87"/>
      <c r="D2320" s="87"/>
      <c r="E2320" s="87"/>
      <c r="F2320" s="87"/>
      <c r="G2320" s="87"/>
      <c r="H2320" s="87"/>
      <c r="I2320" s="87"/>
      <c r="J2320" s="87"/>
      <c r="K2320" s="87"/>
      <c r="L2320" s="87"/>
      <c r="M2320" s="87"/>
      <c r="N2320" s="87"/>
      <c r="O2320" s="87"/>
      <c r="P2320" s="87"/>
      <c r="Q2320" s="87"/>
      <c r="R2320" s="87"/>
      <c r="S2320" s="87"/>
      <c r="T2320" s="87"/>
      <c r="U2320" s="87"/>
      <c r="V2320" s="87"/>
      <c r="W2320" s="87"/>
      <c r="X2320" s="87"/>
      <c r="Y2320" s="87"/>
      <c r="Z2320" s="87"/>
      <c r="AA2320" s="87"/>
      <c r="AB2320" s="87"/>
      <c r="AC2320" s="87"/>
      <c r="AD2320" s="87"/>
      <c r="AE2320" s="87"/>
      <c r="AF2320" s="87"/>
      <c r="AG2320" s="87"/>
      <c r="AH2320" s="87"/>
    </row>
    <row r="2321" spans="1:34" ht="15" customHeight="1" x14ac:dyDescent="0.3">
      <c r="A2321" s="87"/>
      <c r="B2321" s="87"/>
      <c r="C2321" s="87"/>
      <c r="D2321" s="87"/>
      <c r="E2321" s="87"/>
      <c r="F2321" s="87"/>
      <c r="G2321" s="87"/>
      <c r="H2321" s="87"/>
      <c r="I2321" s="87"/>
      <c r="J2321" s="87"/>
      <c r="K2321" s="87"/>
      <c r="L2321" s="87"/>
      <c r="M2321" s="87"/>
      <c r="N2321" s="87"/>
      <c r="O2321" s="87"/>
      <c r="P2321" s="87"/>
      <c r="Q2321" s="87"/>
      <c r="R2321" s="87"/>
      <c r="S2321" s="87"/>
      <c r="T2321" s="87"/>
      <c r="U2321" s="87"/>
      <c r="V2321" s="87"/>
      <c r="W2321" s="87"/>
      <c r="X2321" s="87"/>
      <c r="Y2321" s="87"/>
      <c r="Z2321" s="87"/>
      <c r="AA2321" s="87"/>
      <c r="AB2321" s="87"/>
      <c r="AC2321" s="87"/>
      <c r="AD2321" s="87"/>
      <c r="AE2321" s="87"/>
      <c r="AF2321" s="87"/>
      <c r="AG2321" s="87"/>
      <c r="AH2321" s="87"/>
    </row>
    <row r="2322" spans="1:34" ht="15" customHeight="1" x14ac:dyDescent="0.3">
      <c r="A2322" s="87"/>
      <c r="B2322" s="87"/>
      <c r="C2322" s="87"/>
      <c r="D2322" s="87"/>
      <c r="E2322" s="87"/>
      <c r="F2322" s="87"/>
      <c r="G2322" s="87"/>
      <c r="H2322" s="87"/>
      <c r="I2322" s="87"/>
      <c r="J2322" s="87"/>
      <c r="K2322" s="87"/>
      <c r="L2322" s="87"/>
      <c r="M2322" s="87"/>
      <c r="N2322" s="87"/>
      <c r="O2322" s="87"/>
      <c r="P2322" s="87"/>
      <c r="Q2322" s="87"/>
      <c r="R2322" s="87"/>
      <c r="S2322" s="87"/>
      <c r="T2322" s="87"/>
      <c r="U2322" s="87"/>
      <c r="V2322" s="87"/>
      <c r="W2322" s="87"/>
      <c r="X2322" s="87"/>
      <c r="Y2322" s="87"/>
      <c r="Z2322" s="87"/>
      <c r="AA2322" s="87"/>
      <c r="AB2322" s="87"/>
      <c r="AC2322" s="87"/>
      <c r="AD2322" s="87"/>
      <c r="AE2322" s="87"/>
      <c r="AF2322" s="87"/>
      <c r="AG2322" s="87"/>
      <c r="AH2322" s="87"/>
    </row>
    <row r="2323" spans="1:34" ht="15" customHeight="1" x14ac:dyDescent="0.3">
      <c r="A2323" s="87"/>
      <c r="B2323" s="87"/>
      <c r="C2323" s="87"/>
      <c r="D2323" s="87"/>
      <c r="E2323" s="87"/>
      <c r="F2323" s="87"/>
      <c r="G2323" s="87"/>
      <c r="H2323" s="87"/>
      <c r="I2323" s="87"/>
      <c r="J2323" s="87"/>
      <c r="K2323" s="87"/>
      <c r="L2323" s="87"/>
      <c r="M2323" s="87"/>
      <c r="N2323" s="87"/>
      <c r="O2323" s="87"/>
      <c r="P2323" s="87"/>
      <c r="Q2323" s="87"/>
      <c r="R2323" s="87"/>
      <c r="S2323" s="87"/>
      <c r="T2323" s="87"/>
      <c r="U2323" s="87"/>
      <c r="V2323" s="87"/>
      <c r="W2323" s="87"/>
      <c r="X2323" s="87"/>
      <c r="Y2323" s="87"/>
      <c r="Z2323" s="87"/>
      <c r="AA2323" s="87"/>
      <c r="AB2323" s="87"/>
      <c r="AC2323" s="87"/>
      <c r="AD2323" s="87"/>
      <c r="AE2323" s="87"/>
      <c r="AF2323" s="87"/>
      <c r="AG2323" s="87"/>
      <c r="AH2323" s="87"/>
    </row>
    <row r="2324" spans="1:34" ht="15" customHeight="1" x14ac:dyDescent="0.3">
      <c r="A2324" s="87"/>
      <c r="B2324" s="87"/>
      <c r="C2324" s="87"/>
      <c r="D2324" s="87"/>
      <c r="E2324" s="87"/>
      <c r="F2324" s="87"/>
      <c r="G2324" s="87"/>
      <c r="H2324" s="87"/>
      <c r="I2324" s="87"/>
      <c r="J2324" s="87"/>
      <c r="K2324" s="87"/>
      <c r="L2324" s="87"/>
      <c r="M2324" s="87"/>
      <c r="N2324" s="87"/>
      <c r="O2324" s="87"/>
      <c r="P2324" s="87"/>
      <c r="Q2324" s="87"/>
      <c r="R2324" s="87"/>
      <c r="S2324" s="87"/>
      <c r="T2324" s="87"/>
      <c r="U2324" s="87"/>
      <c r="V2324" s="87"/>
      <c r="W2324" s="87"/>
      <c r="X2324" s="87"/>
      <c r="Y2324" s="87"/>
      <c r="Z2324" s="87"/>
      <c r="AA2324" s="87"/>
      <c r="AB2324" s="87"/>
      <c r="AC2324" s="87"/>
      <c r="AD2324" s="87"/>
      <c r="AE2324" s="87"/>
      <c r="AF2324" s="87"/>
      <c r="AG2324" s="87"/>
      <c r="AH2324" s="87"/>
    </row>
    <row r="2325" spans="1:34" ht="15" customHeight="1" x14ac:dyDescent="0.3">
      <c r="A2325" s="87"/>
      <c r="B2325" s="87"/>
      <c r="C2325" s="87"/>
      <c r="D2325" s="87"/>
      <c r="E2325" s="87"/>
      <c r="F2325" s="87"/>
      <c r="G2325" s="87"/>
      <c r="H2325" s="87"/>
      <c r="I2325" s="87"/>
      <c r="J2325" s="87"/>
      <c r="K2325" s="87"/>
      <c r="L2325" s="87"/>
      <c r="M2325" s="87"/>
      <c r="N2325" s="87"/>
      <c r="O2325" s="87"/>
      <c r="P2325" s="87"/>
      <c r="Q2325" s="87"/>
      <c r="R2325" s="87"/>
      <c r="S2325" s="87"/>
      <c r="T2325" s="87"/>
      <c r="U2325" s="87"/>
      <c r="V2325" s="87"/>
      <c r="W2325" s="87"/>
      <c r="X2325" s="87"/>
      <c r="Y2325" s="87"/>
      <c r="Z2325" s="87"/>
      <c r="AA2325" s="87"/>
      <c r="AB2325" s="87"/>
      <c r="AC2325" s="87"/>
      <c r="AD2325" s="87"/>
      <c r="AE2325" s="87"/>
      <c r="AF2325" s="87"/>
      <c r="AG2325" s="87"/>
      <c r="AH2325" s="87"/>
    </row>
    <row r="2326" spans="1:34" ht="15" customHeight="1" x14ac:dyDescent="0.3">
      <c r="A2326" s="87"/>
      <c r="B2326" s="87"/>
      <c r="C2326" s="87"/>
      <c r="D2326" s="87"/>
      <c r="E2326" s="87"/>
      <c r="F2326" s="87"/>
      <c r="G2326" s="87"/>
      <c r="H2326" s="87"/>
      <c r="I2326" s="87"/>
      <c r="J2326" s="87"/>
      <c r="K2326" s="87"/>
      <c r="L2326" s="87"/>
      <c r="M2326" s="87"/>
      <c r="N2326" s="87"/>
      <c r="O2326" s="87"/>
      <c r="P2326" s="87"/>
      <c r="Q2326" s="87"/>
      <c r="R2326" s="87"/>
      <c r="S2326" s="87"/>
      <c r="T2326" s="87"/>
      <c r="U2326" s="87"/>
      <c r="V2326" s="87"/>
      <c r="W2326" s="87"/>
      <c r="X2326" s="87"/>
      <c r="Y2326" s="87"/>
      <c r="Z2326" s="87"/>
      <c r="AA2326" s="87"/>
      <c r="AB2326" s="87"/>
      <c r="AC2326" s="87"/>
      <c r="AD2326" s="87"/>
      <c r="AE2326" s="87"/>
      <c r="AF2326" s="87"/>
      <c r="AG2326" s="87"/>
      <c r="AH2326" s="87"/>
    </row>
    <row r="2327" spans="1:34" ht="15" customHeight="1" x14ac:dyDescent="0.3">
      <c r="A2327" s="87"/>
      <c r="B2327" s="87"/>
      <c r="C2327" s="87"/>
      <c r="D2327" s="87"/>
      <c r="E2327" s="87"/>
      <c r="F2327" s="87"/>
      <c r="G2327" s="87"/>
      <c r="H2327" s="87"/>
      <c r="I2327" s="87"/>
      <c r="J2327" s="87"/>
      <c r="K2327" s="87"/>
      <c r="L2327" s="87"/>
      <c r="M2327" s="87"/>
      <c r="N2327" s="87"/>
      <c r="O2327" s="87"/>
      <c r="P2327" s="87"/>
      <c r="Q2327" s="87"/>
      <c r="R2327" s="87"/>
      <c r="S2327" s="87"/>
      <c r="T2327" s="87"/>
      <c r="U2327" s="87"/>
      <c r="V2327" s="87"/>
      <c r="W2327" s="87"/>
      <c r="X2327" s="87"/>
      <c r="Y2327" s="87"/>
      <c r="Z2327" s="87"/>
      <c r="AA2327" s="87"/>
      <c r="AB2327" s="87"/>
      <c r="AC2327" s="87"/>
      <c r="AD2327" s="87"/>
      <c r="AE2327" s="87"/>
      <c r="AF2327" s="87"/>
      <c r="AG2327" s="87"/>
      <c r="AH2327" s="87"/>
    </row>
    <row r="2328" spans="1:34" ht="15" customHeight="1" x14ac:dyDescent="0.3">
      <c r="A2328" s="87"/>
      <c r="B2328" s="87"/>
      <c r="C2328" s="87"/>
      <c r="D2328" s="87"/>
      <c r="E2328" s="87"/>
      <c r="F2328" s="87"/>
      <c r="G2328" s="87"/>
      <c r="H2328" s="87"/>
      <c r="I2328" s="87"/>
      <c r="J2328" s="87"/>
      <c r="K2328" s="87"/>
      <c r="L2328" s="87"/>
      <c r="M2328" s="87"/>
      <c r="N2328" s="87"/>
      <c r="O2328" s="87"/>
      <c r="P2328" s="87"/>
      <c r="Q2328" s="87"/>
      <c r="R2328" s="87"/>
      <c r="S2328" s="87"/>
      <c r="T2328" s="87"/>
      <c r="U2328" s="87"/>
      <c r="V2328" s="87"/>
      <c r="W2328" s="87"/>
      <c r="X2328" s="87"/>
      <c r="Y2328" s="87"/>
      <c r="Z2328" s="87"/>
      <c r="AA2328" s="87"/>
      <c r="AB2328" s="87"/>
      <c r="AC2328" s="87"/>
      <c r="AD2328" s="87"/>
      <c r="AE2328" s="87"/>
      <c r="AF2328" s="87"/>
      <c r="AG2328" s="87"/>
      <c r="AH2328" s="87"/>
    </row>
    <row r="2329" spans="1:34" ht="15" customHeight="1" x14ac:dyDescent="0.3">
      <c r="A2329" s="87"/>
      <c r="B2329" s="87"/>
      <c r="C2329" s="87"/>
      <c r="D2329" s="87"/>
      <c r="E2329" s="87"/>
      <c r="F2329" s="87"/>
      <c r="G2329" s="87"/>
      <c r="H2329" s="87"/>
      <c r="I2329" s="87"/>
      <c r="J2329" s="87"/>
      <c r="K2329" s="87"/>
      <c r="L2329" s="87"/>
      <c r="M2329" s="87"/>
      <c r="N2329" s="87"/>
      <c r="O2329" s="87"/>
      <c r="P2329" s="87"/>
      <c r="Q2329" s="87"/>
      <c r="R2329" s="87"/>
      <c r="S2329" s="87"/>
      <c r="T2329" s="87"/>
      <c r="U2329" s="87"/>
      <c r="V2329" s="87"/>
      <c r="W2329" s="87"/>
      <c r="X2329" s="87"/>
      <c r="Y2329" s="87"/>
      <c r="Z2329" s="87"/>
      <c r="AA2329" s="87"/>
      <c r="AB2329" s="87"/>
      <c r="AC2329" s="87"/>
      <c r="AD2329" s="87"/>
      <c r="AE2329" s="87"/>
      <c r="AF2329" s="87"/>
      <c r="AG2329" s="87"/>
      <c r="AH2329" s="87"/>
    </row>
    <row r="2330" spans="1:34" ht="15" customHeight="1" x14ac:dyDescent="0.3">
      <c r="A2330" s="87"/>
      <c r="B2330" s="87"/>
      <c r="C2330" s="87"/>
      <c r="D2330" s="87"/>
      <c r="E2330" s="87"/>
      <c r="F2330" s="87"/>
      <c r="G2330" s="87"/>
      <c r="H2330" s="87"/>
      <c r="I2330" s="87"/>
      <c r="J2330" s="87"/>
      <c r="K2330" s="87"/>
      <c r="L2330" s="87"/>
      <c r="M2330" s="87"/>
      <c r="N2330" s="87"/>
      <c r="O2330" s="87"/>
      <c r="P2330" s="87"/>
      <c r="Q2330" s="87"/>
      <c r="R2330" s="87"/>
      <c r="S2330" s="87"/>
      <c r="T2330" s="87"/>
      <c r="U2330" s="87"/>
      <c r="V2330" s="87"/>
      <c r="W2330" s="87"/>
      <c r="X2330" s="87"/>
      <c r="Y2330" s="87"/>
      <c r="Z2330" s="87"/>
      <c r="AA2330" s="87"/>
      <c r="AB2330" s="87"/>
      <c r="AC2330" s="87"/>
      <c r="AD2330" s="87"/>
      <c r="AE2330" s="87"/>
      <c r="AF2330" s="87"/>
      <c r="AG2330" s="87"/>
      <c r="AH2330" s="87"/>
    </row>
    <row r="2331" spans="1:34" ht="15" customHeight="1" x14ac:dyDescent="0.3">
      <c r="A2331" s="87"/>
      <c r="B2331" s="87"/>
      <c r="C2331" s="87"/>
      <c r="D2331" s="87"/>
      <c r="E2331" s="87"/>
      <c r="F2331" s="87"/>
      <c r="G2331" s="87"/>
      <c r="H2331" s="87"/>
      <c r="I2331" s="87"/>
      <c r="J2331" s="87"/>
      <c r="K2331" s="87"/>
      <c r="L2331" s="87"/>
      <c r="M2331" s="87"/>
      <c r="N2331" s="87"/>
      <c r="O2331" s="87"/>
      <c r="P2331" s="87"/>
      <c r="Q2331" s="87"/>
      <c r="R2331" s="87"/>
      <c r="S2331" s="87"/>
      <c r="T2331" s="87"/>
      <c r="U2331" s="87"/>
      <c r="V2331" s="87"/>
      <c r="W2331" s="87"/>
      <c r="X2331" s="87"/>
      <c r="Y2331" s="87"/>
      <c r="Z2331" s="87"/>
      <c r="AA2331" s="87"/>
      <c r="AB2331" s="87"/>
      <c r="AC2331" s="87"/>
      <c r="AD2331" s="87"/>
      <c r="AE2331" s="87"/>
      <c r="AF2331" s="87"/>
      <c r="AG2331" s="87"/>
      <c r="AH2331" s="87"/>
    </row>
    <row r="2332" spans="1:34" ht="15" customHeight="1" x14ac:dyDescent="0.3">
      <c r="A2332" s="87"/>
      <c r="B2332" s="87"/>
      <c r="C2332" s="87"/>
      <c r="D2332" s="87"/>
      <c r="E2332" s="87"/>
      <c r="F2332" s="87"/>
      <c r="G2332" s="87"/>
      <c r="H2332" s="87"/>
      <c r="I2332" s="87"/>
      <c r="J2332" s="87"/>
      <c r="K2332" s="87"/>
      <c r="L2332" s="87"/>
      <c r="M2332" s="87"/>
      <c r="N2332" s="87"/>
      <c r="O2332" s="87"/>
      <c r="P2332" s="87"/>
      <c r="Q2332" s="87"/>
      <c r="R2332" s="87"/>
      <c r="S2332" s="87"/>
      <c r="T2332" s="87"/>
      <c r="U2332" s="87"/>
      <c r="V2332" s="87"/>
      <c r="W2332" s="87"/>
      <c r="X2332" s="87"/>
      <c r="Y2332" s="87"/>
      <c r="Z2332" s="87"/>
      <c r="AA2332" s="87"/>
      <c r="AB2332" s="87"/>
      <c r="AC2332" s="87"/>
      <c r="AD2332" s="87"/>
      <c r="AE2332" s="87"/>
      <c r="AF2332" s="87"/>
      <c r="AG2332" s="87"/>
      <c r="AH2332" s="87"/>
    </row>
    <row r="2333" spans="1:34" ht="15" customHeight="1" x14ac:dyDescent="0.3">
      <c r="A2333" s="87"/>
      <c r="B2333" s="87"/>
      <c r="C2333" s="87"/>
      <c r="D2333" s="87"/>
      <c r="E2333" s="87"/>
      <c r="F2333" s="87"/>
      <c r="G2333" s="87"/>
      <c r="H2333" s="87"/>
      <c r="I2333" s="87"/>
      <c r="J2333" s="87"/>
      <c r="K2333" s="87"/>
      <c r="L2333" s="87"/>
      <c r="M2333" s="87"/>
      <c r="N2333" s="87"/>
      <c r="O2333" s="87"/>
      <c r="P2333" s="87"/>
      <c r="Q2333" s="87"/>
      <c r="R2333" s="87"/>
      <c r="S2333" s="87"/>
      <c r="T2333" s="87"/>
      <c r="U2333" s="87"/>
      <c r="V2333" s="87"/>
      <c r="W2333" s="87"/>
      <c r="X2333" s="87"/>
      <c r="Y2333" s="87"/>
      <c r="Z2333" s="87"/>
      <c r="AA2333" s="87"/>
      <c r="AB2333" s="87"/>
      <c r="AC2333" s="87"/>
      <c r="AD2333" s="87"/>
      <c r="AE2333" s="87"/>
      <c r="AF2333" s="87"/>
      <c r="AG2333" s="87"/>
      <c r="AH2333" s="87"/>
    </row>
    <row r="2334" spans="1:34" ht="15" customHeight="1" x14ac:dyDescent="0.3">
      <c r="A2334" s="87"/>
      <c r="B2334" s="87"/>
      <c r="C2334" s="87"/>
      <c r="D2334" s="87"/>
      <c r="E2334" s="87"/>
      <c r="F2334" s="87"/>
      <c r="G2334" s="87"/>
      <c r="H2334" s="87"/>
      <c r="I2334" s="87"/>
      <c r="J2334" s="87"/>
      <c r="K2334" s="87"/>
      <c r="L2334" s="87"/>
      <c r="M2334" s="87"/>
      <c r="N2334" s="87"/>
      <c r="O2334" s="87"/>
      <c r="P2334" s="87"/>
      <c r="Q2334" s="87"/>
      <c r="R2334" s="87"/>
      <c r="S2334" s="87"/>
      <c r="T2334" s="87"/>
      <c r="U2334" s="87"/>
      <c r="V2334" s="87"/>
      <c r="W2334" s="87"/>
      <c r="X2334" s="87"/>
      <c r="Y2334" s="87"/>
      <c r="Z2334" s="87"/>
      <c r="AA2334" s="87"/>
      <c r="AB2334" s="87"/>
      <c r="AC2334" s="87"/>
      <c r="AD2334" s="87"/>
      <c r="AE2334" s="87"/>
      <c r="AF2334" s="87"/>
      <c r="AG2334" s="87"/>
      <c r="AH2334" s="87"/>
    </row>
    <row r="2335" spans="1:34" ht="15" customHeight="1" x14ac:dyDescent="0.3">
      <c r="A2335" s="87"/>
      <c r="B2335" s="87"/>
      <c r="C2335" s="87"/>
      <c r="D2335" s="87"/>
      <c r="E2335" s="87"/>
      <c r="F2335" s="87"/>
      <c r="G2335" s="87"/>
      <c r="H2335" s="87"/>
      <c r="I2335" s="87"/>
      <c r="J2335" s="87"/>
      <c r="K2335" s="87"/>
      <c r="L2335" s="87"/>
      <c r="M2335" s="87"/>
      <c r="N2335" s="87"/>
      <c r="O2335" s="87"/>
      <c r="P2335" s="87"/>
      <c r="Q2335" s="87"/>
      <c r="R2335" s="87"/>
      <c r="S2335" s="87"/>
      <c r="T2335" s="87"/>
      <c r="U2335" s="87"/>
      <c r="V2335" s="87"/>
      <c r="W2335" s="87"/>
      <c r="X2335" s="87"/>
      <c r="Y2335" s="87"/>
      <c r="Z2335" s="87"/>
      <c r="AA2335" s="87"/>
      <c r="AB2335" s="87"/>
      <c r="AC2335" s="87"/>
      <c r="AD2335" s="87"/>
      <c r="AE2335" s="87"/>
      <c r="AF2335" s="87"/>
      <c r="AG2335" s="87"/>
      <c r="AH2335" s="87"/>
    </row>
    <row r="2336" spans="1:34" ht="15" customHeight="1" x14ac:dyDescent="0.3">
      <c r="A2336" s="87"/>
      <c r="B2336" s="87"/>
      <c r="C2336" s="87"/>
      <c r="D2336" s="87"/>
      <c r="E2336" s="87"/>
      <c r="F2336" s="87"/>
      <c r="G2336" s="87"/>
      <c r="H2336" s="87"/>
      <c r="I2336" s="87"/>
      <c r="J2336" s="87"/>
      <c r="K2336" s="87"/>
      <c r="L2336" s="87"/>
      <c r="M2336" s="87"/>
      <c r="N2336" s="87"/>
      <c r="O2336" s="87"/>
      <c r="P2336" s="87"/>
      <c r="Q2336" s="87"/>
      <c r="R2336" s="87"/>
      <c r="S2336" s="87"/>
      <c r="T2336" s="87"/>
      <c r="U2336" s="87"/>
      <c r="V2336" s="87"/>
      <c r="W2336" s="87"/>
      <c r="X2336" s="87"/>
      <c r="Y2336" s="87"/>
      <c r="Z2336" s="87"/>
      <c r="AA2336" s="87"/>
      <c r="AB2336" s="87"/>
      <c r="AC2336" s="87"/>
      <c r="AD2336" s="87"/>
      <c r="AE2336" s="87"/>
      <c r="AF2336" s="87"/>
      <c r="AG2336" s="87"/>
      <c r="AH2336" s="87"/>
    </row>
    <row r="2337" spans="1:34" ht="15" customHeight="1" x14ac:dyDescent="0.3">
      <c r="A2337" s="87"/>
      <c r="B2337" s="87"/>
      <c r="C2337" s="87"/>
      <c r="D2337" s="87"/>
      <c r="E2337" s="87"/>
      <c r="F2337" s="87"/>
      <c r="G2337" s="87"/>
      <c r="H2337" s="87"/>
      <c r="I2337" s="87"/>
      <c r="J2337" s="87"/>
      <c r="K2337" s="87"/>
      <c r="L2337" s="87"/>
      <c r="M2337" s="87"/>
      <c r="N2337" s="87"/>
      <c r="O2337" s="87"/>
      <c r="P2337" s="87"/>
      <c r="Q2337" s="87"/>
      <c r="R2337" s="87"/>
      <c r="S2337" s="87"/>
      <c r="T2337" s="87"/>
      <c r="U2337" s="87"/>
      <c r="V2337" s="87"/>
      <c r="W2337" s="87"/>
      <c r="X2337" s="87"/>
      <c r="Y2337" s="87"/>
      <c r="Z2337" s="87"/>
      <c r="AA2337" s="87"/>
      <c r="AB2337" s="87"/>
      <c r="AC2337" s="87"/>
      <c r="AD2337" s="87"/>
      <c r="AE2337" s="87"/>
      <c r="AF2337" s="87"/>
      <c r="AG2337" s="87"/>
      <c r="AH2337" s="87"/>
    </row>
    <row r="2338" spans="1:34" ht="15" customHeight="1" x14ac:dyDescent="0.3">
      <c r="A2338" s="87"/>
      <c r="B2338" s="87"/>
      <c r="C2338" s="87"/>
      <c r="D2338" s="87"/>
      <c r="E2338" s="87"/>
      <c r="F2338" s="87"/>
      <c r="G2338" s="87"/>
      <c r="H2338" s="87"/>
      <c r="I2338" s="87"/>
      <c r="J2338" s="87"/>
      <c r="K2338" s="87"/>
      <c r="L2338" s="87"/>
      <c r="M2338" s="87"/>
      <c r="N2338" s="87"/>
      <c r="O2338" s="87"/>
      <c r="P2338" s="87"/>
      <c r="Q2338" s="87"/>
      <c r="R2338" s="87"/>
      <c r="S2338" s="87"/>
      <c r="T2338" s="87"/>
      <c r="U2338" s="87"/>
      <c r="V2338" s="87"/>
      <c r="W2338" s="87"/>
      <c r="X2338" s="87"/>
      <c r="Y2338" s="87"/>
      <c r="Z2338" s="87"/>
      <c r="AA2338" s="87"/>
      <c r="AB2338" s="87"/>
      <c r="AC2338" s="87"/>
      <c r="AD2338" s="87"/>
      <c r="AE2338" s="87"/>
      <c r="AF2338" s="87"/>
      <c r="AG2338" s="87"/>
      <c r="AH2338" s="87"/>
    </row>
    <row r="2339" spans="1:34" ht="15" customHeight="1" x14ac:dyDescent="0.3">
      <c r="A2339" s="87"/>
      <c r="B2339" s="87"/>
      <c r="C2339" s="87"/>
      <c r="D2339" s="87"/>
      <c r="E2339" s="87"/>
      <c r="F2339" s="87"/>
      <c r="G2339" s="87"/>
      <c r="H2339" s="87"/>
      <c r="I2339" s="87"/>
      <c r="J2339" s="87"/>
      <c r="K2339" s="87"/>
      <c r="L2339" s="87"/>
      <c r="M2339" s="87"/>
      <c r="N2339" s="87"/>
      <c r="O2339" s="87"/>
      <c r="P2339" s="87"/>
      <c r="Q2339" s="87"/>
      <c r="R2339" s="87"/>
      <c r="S2339" s="87"/>
      <c r="T2339" s="87"/>
      <c r="U2339" s="87"/>
      <c r="V2339" s="87"/>
      <c r="W2339" s="87"/>
      <c r="X2339" s="87"/>
      <c r="Y2339" s="87"/>
      <c r="Z2339" s="87"/>
      <c r="AA2339" s="87"/>
      <c r="AB2339" s="87"/>
      <c r="AC2339" s="87"/>
      <c r="AD2339" s="87"/>
      <c r="AE2339" s="87"/>
      <c r="AF2339" s="87"/>
      <c r="AG2339" s="87"/>
      <c r="AH2339" s="87"/>
    </row>
    <row r="2340" spans="1:34" ht="15" customHeight="1" x14ac:dyDescent="0.3">
      <c r="A2340" s="87"/>
      <c r="B2340" s="87"/>
      <c r="C2340" s="87"/>
      <c r="D2340" s="87"/>
      <c r="E2340" s="87"/>
      <c r="F2340" s="87"/>
      <c r="G2340" s="87"/>
      <c r="H2340" s="87"/>
      <c r="I2340" s="87"/>
      <c r="J2340" s="87"/>
      <c r="K2340" s="87"/>
      <c r="L2340" s="87"/>
      <c r="M2340" s="87"/>
      <c r="N2340" s="87"/>
      <c r="O2340" s="87"/>
      <c r="P2340" s="87"/>
      <c r="Q2340" s="87"/>
      <c r="R2340" s="87"/>
      <c r="S2340" s="87"/>
      <c r="T2340" s="87"/>
      <c r="U2340" s="87"/>
      <c r="V2340" s="87"/>
      <c r="W2340" s="87"/>
      <c r="X2340" s="87"/>
      <c r="Y2340" s="87"/>
      <c r="Z2340" s="87"/>
      <c r="AA2340" s="87"/>
      <c r="AB2340" s="87"/>
      <c r="AC2340" s="87"/>
      <c r="AD2340" s="87"/>
      <c r="AE2340" s="87"/>
      <c r="AF2340" s="87"/>
      <c r="AG2340" s="87"/>
      <c r="AH2340" s="87"/>
    </row>
    <row r="2341" spans="1:34" ht="15" customHeight="1" x14ac:dyDescent="0.3">
      <c r="A2341" s="87"/>
      <c r="B2341" s="87"/>
      <c r="C2341" s="87"/>
      <c r="D2341" s="87"/>
      <c r="E2341" s="87"/>
      <c r="F2341" s="87"/>
      <c r="G2341" s="87"/>
      <c r="H2341" s="87"/>
      <c r="I2341" s="87"/>
      <c r="J2341" s="87"/>
      <c r="K2341" s="87"/>
      <c r="L2341" s="87"/>
      <c r="M2341" s="87"/>
      <c r="N2341" s="87"/>
      <c r="O2341" s="87"/>
      <c r="P2341" s="87"/>
      <c r="Q2341" s="87"/>
      <c r="R2341" s="87"/>
      <c r="S2341" s="87"/>
      <c r="T2341" s="87"/>
      <c r="U2341" s="87"/>
      <c r="V2341" s="87"/>
      <c r="W2341" s="87"/>
      <c r="X2341" s="87"/>
      <c r="Y2341" s="87"/>
      <c r="Z2341" s="87"/>
      <c r="AA2341" s="87"/>
      <c r="AB2341" s="87"/>
      <c r="AC2341" s="87"/>
      <c r="AD2341" s="87"/>
      <c r="AE2341" s="87"/>
      <c r="AF2341" s="87"/>
      <c r="AG2341" s="87"/>
      <c r="AH2341" s="87"/>
    </row>
    <row r="2342" spans="1:34" ht="15" customHeight="1" x14ac:dyDescent="0.3">
      <c r="A2342" s="87"/>
      <c r="B2342" s="87"/>
      <c r="C2342" s="87"/>
      <c r="D2342" s="87"/>
      <c r="E2342" s="87"/>
      <c r="F2342" s="87"/>
      <c r="G2342" s="87"/>
      <c r="H2342" s="87"/>
      <c r="I2342" s="87"/>
      <c r="J2342" s="87"/>
      <c r="K2342" s="87"/>
      <c r="L2342" s="87"/>
      <c r="M2342" s="87"/>
      <c r="N2342" s="87"/>
      <c r="O2342" s="87"/>
      <c r="P2342" s="87"/>
      <c r="Q2342" s="87"/>
      <c r="R2342" s="87"/>
      <c r="S2342" s="87"/>
      <c r="T2342" s="87"/>
      <c r="U2342" s="87"/>
      <c r="V2342" s="87"/>
      <c r="W2342" s="87"/>
      <c r="X2342" s="87"/>
      <c r="Y2342" s="87"/>
      <c r="Z2342" s="87"/>
      <c r="AA2342" s="87"/>
      <c r="AB2342" s="87"/>
      <c r="AC2342" s="87"/>
      <c r="AD2342" s="87"/>
      <c r="AE2342" s="87"/>
      <c r="AF2342" s="87"/>
      <c r="AG2342" s="87"/>
      <c r="AH2342" s="87"/>
    </row>
    <row r="2343" spans="1:34" ht="15" customHeight="1" x14ac:dyDescent="0.3">
      <c r="A2343" s="87"/>
      <c r="B2343" s="87"/>
      <c r="C2343" s="87"/>
      <c r="D2343" s="87"/>
      <c r="E2343" s="87"/>
      <c r="F2343" s="87"/>
      <c r="G2343" s="87"/>
      <c r="H2343" s="87"/>
      <c r="I2343" s="87"/>
      <c r="J2343" s="87"/>
      <c r="K2343" s="87"/>
      <c r="L2343" s="87"/>
      <c r="M2343" s="87"/>
      <c r="N2343" s="87"/>
      <c r="O2343" s="87"/>
      <c r="P2343" s="87"/>
      <c r="Q2343" s="87"/>
      <c r="R2343" s="87"/>
      <c r="S2343" s="87"/>
      <c r="T2343" s="87"/>
      <c r="U2343" s="87"/>
      <c r="V2343" s="87"/>
      <c r="W2343" s="87"/>
      <c r="X2343" s="87"/>
      <c r="Y2343" s="87"/>
      <c r="Z2343" s="87"/>
      <c r="AA2343" s="87"/>
      <c r="AB2343" s="87"/>
      <c r="AC2343" s="87"/>
      <c r="AD2343" s="87"/>
      <c r="AE2343" s="87"/>
      <c r="AF2343" s="87"/>
      <c r="AG2343" s="87"/>
      <c r="AH2343" s="87"/>
    </row>
    <row r="2344" spans="1:34" ht="15" customHeight="1" x14ac:dyDescent="0.3">
      <c r="A2344" s="87"/>
      <c r="B2344" s="87"/>
      <c r="C2344" s="87"/>
      <c r="D2344" s="87"/>
      <c r="E2344" s="87"/>
      <c r="F2344" s="87"/>
      <c r="G2344" s="87"/>
      <c r="H2344" s="87"/>
      <c r="I2344" s="87"/>
      <c r="J2344" s="87"/>
      <c r="K2344" s="87"/>
      <c r="L2344" s="87"/>
      <c r="M2344" s="87"/>
      <c r="N2344" s="87"/>
      <c r="O2344" s="87"/>
      <c r="P2344" s="87"/>
      <c r="Q2344" s="87"/>
      <c r="R2344" s="87"/>
      <c r="S2344" s="87"/>
      <c r="T2344" s="87"/>
      <c r="U2344" s="87"/>
      <c r="V2344" s="87"/>
      <c r="W2344" s="87"/>
      <c r="X2344" s="87"/>
      <c r="Y2344" s="87"/>
      <c r="Z2344" s="87"/>
      <c r="AA2344" s="87"/>
      <c r="AB2344" s="87"/>
      <c r="AC2344" s="87"/>
      <c r="AD2344" s="87"/>
      <c r="AE2344" s="87"/>
      <c r="AF2344" s="87"/>
      <c r="AG2344" s="87"/>
      <c r="AH2344" s="87"/>
    </row>
    <row r="2345" spans="1:34" ht="15" customHeight="1" x14ac:dyDescent="0.3">
      <c r="A2345" s="87"/>
      <c r="B2345" s="87"/>
      <c r="C2345" s="87"/>
      <c r="D2345" s="87"/>
      <c r="E2345" s="87"/>
      <c r="F2345" s="87"/>
      <c r="G2345" s="87"/>
      <c r="H2345" s="87"/>
      <c r="I2345" s="87"/>
      <c r="J2345" s="87"/>
      <c r="K2345" s="87"/>
      <c r="L2345" s="87"/>
      <c r="M2345" s="87"/>
      <c r="N2345" s="87"/>
      <c r="O2345" s="87"/>
      <c r="P2345" s="87"/>
      <c r="Q2345" s="87"/>
      <c r="R2345" s="87"/>
      <c r="S2345" s="87"/>
      <c r="T2345" s="87"/>
      <c r="U2345" s="87"/>
      <c r="V2345" s="87"/>
      <c r="W2345" s="87"/>
      <c r="X2345" s="87"/>
      <c r="Y2345" s="87"/>
      <c r="Z2345" s="87"/>
      <c r="AA2345" s="87"/>
      <c r="AB2345" s="87"/>
      <c r="AC2345" s="87"/>
      <c r="AD2345" s="87"/>
      <c r="AE2345" s="87"/>
      <c r="AF2345" s="87"/>
      <c r="AG2345" s="87"/>
      <c r="AH2345" s="87"/>
    </row>
    <row r="2346" spans="1:34" ht="15" customHeight="1" x14ac:dyDescent="0.3">
      <c r="A2346" s="87"/>
      <c r="B2346" s="87"/>
      <c r="C2346" s="87"/>
      <c r="D2346" s="87"/>
      <c r="E2346" s="87"/>
      <c r="F2346" s="87"/>
      <c r="G2346" s="87"/>
      <c r="H2346" s="87"/>
      <c r="I2346" s="87"/>
      <c r="J2346" s="87"/>
      <c r="K2346" s="87"/>
      <c r="L2346" s="87"/>
      <c r="M2346" s="87"/>
      <c r="N2346" s="87"/>
      <c r="O2346" s="87"/>
      <c r="P2346" s="87"/>
      <c r="Q2346" s="87"/>
      <c r="R2346" s="87"/>
      <c r="S2346" s="87"/>
      <c r="T2346" s="87"/>
      <c r="U2346" s="87"/>
      <c r="V2346" s="87"/>
      <c r="W2346" s="87"/>
      <c r="X2346" s="87"/>
      <c r="Y2346" s="87"/>
      <c r="Z2346" s="87"/>
      <c r="AA2346" s="87"/>
      <c r="AB2346" s="87"/>
      <c r="AC2346" s="87"/>
      <c r="AD2346" s="87"/>
      <c r="AE2346" s="87"/>
      <c r="AF2346" s="87"/>
      <c r="AG2346" s="87"/>
      <c r="AH2346" s="87"/>
    </row>
    <row r="2347" spans="1:34" ht="15" customHeight="1" x14ac:dyDescent="0.3">
      <c r="A2347" s="87"/>
      <c r="B2347" s="87"/>
      <c r="C2347" s="87"/>
      <c r="D2347" s="87"/>
      <c r="E2347" s="87"/>
      <c r="F2347" s="87"/>
      <c r="G2347" s="87"/>
      <c r="H2347" s="87"/>
      <c r="I2347" s="87"/>
      <c r="J2347" s="87"/>
      <c r="K2347" s="87"/>
      <c r="L2347" s="87"/>
      <c r="M2347" s="87"/>
      <c r="N2347" s="87"/>
      <c r="O2347" s="87"/>
      <c r="P2347" s="87"/>
      <c r="Q2347" s="87"/>
      <c r="R2347" s="87"/>
      <c r="S2347" s="87"/>
      <c r="T2347" s="87"/>
      <c r="U2347" s="87"/>
      <c r="V2347" s="87"/>
      <c r="W2347" s="87"/>
      <c r="X2347" s="87"/>
      <c r="Y2347" s="87"/>
      <c r="Z2347" s="87"/>
      <c r="AA2347" s="87"/>
      <c r="AB2347" s="87"/>
      <c r="AC2347" s="87"/>
      <c r="AD2347" s="87"/>
      <c r="AE2347" s="87"/>
      <c r="AF2347" s="87"/>
      <c r="AG2347" s="87"/>
      <c r="AH2347" s="87"/>
    </row>
    <row r="2348" spans="1:34" ht="15" customHeight="1" x14ac:dyDescent="0.3">
      <c r="A2348" s="87"/>
      <c r="B2348" s="87"/>
      <c r="C2348" s="87"/>
      <c r="D2348" s="87"/>
      <c r="E2348" s="87"/>
      <c r="F2348" s="87"/>
      <c r="G2348" s="87"/>
      <c r="H2348" s="87"/>
      <c r="I2348" s="87"/>
      <c r="J2348" s="87"/>
      <c r="K2348" s="87"/>
      <c r="L2348" s="87"/>
      <c r="M2348" s="87"/>
      <c r="N2348" s="87"/>
      <c r="O2348" s="87"/>
      <c r="P2348" s="87"/>
      <c r="Q2348" s="87"/>
      <c r="R2348" s="87"/>
      <c r="S2348" s="87"/>
      <c r="T2348" s="87"/>
      <c r="U2348" s="87"/>
      <c r="V2348" s="87"/>
      <c r="W2348" s="87"/>
      <c r="X2348" s="87"/>
      <c r="Y2348" s="87"/>
      <c r="Z2348" s="87"/>
      <c r="AA2348" s="87"/>
      <c r="AB2348" s="87"/>
      <c r="AC2348" s="87"/>
      <c r="AD2348" s="87"/>
      <c r="AE2348" s="87"/>
      <c r="AF2348" s="87"/>
      <c r="AG2348" s="87"/>
      <c r="AH2348" s="87"/>
    </row>
    <row r="2349" spans="1:34" ht="15" customHeight="1" x14ac:dyDescent="0.3">
      <c r="A2349" s="87"/>
      <c r="B2349" s="87"/>
      <c r="C2349" s="87"/>
      <c r="D2349" s="87"/>
      <c r="E2349" s="87"/>
      <c r="F2349" s="87"/>
      <c r="G2349" s="87"/>
      <c r="H2349" s="87"/>
      <c r="I2349" s="87"/>
      <c r="J2349" s="87"/>
      <c r="K2349" s="87"/>
      <c r="L2349" s="87"/>
      <c r="M2349" s="87"/>
      <c r="N2349" s="87"/>
      <c r="O2349" s="87"/>
      <c r="P2349" s="87"/>
      <c r="Q2349" s="87"/>
      <c r="R2349" s="87"/>
      <c r="S2349" s="87"/>
      <c r="T2349" s="87"/>
      <c r="U2349" s="87"/>
      <c r="V2349" s="87"/>
      <c r="W2349" s="87"/>
      <c r="X2349" s="87"/>
      <c r="Y2349" s="87"/>
      <c r="Z2349" s="87"/>
      <c r="AA2349" s="87"/>
      <c r="AB2349" s="87"/>
      <c r="AC2349" s="87"/>
      <c r="AD2349" s="87"/>
      <c r="AE2349" s="87"/>
      <c r="AF2349" s="87"/>
      <c r="AG2349" s="87"/>
      <c r="AH2349" s="87"/>
    </row>
    <row r="2350" spans="1:34" ht="15" customHeight="1" x14ac:dyDescent="0.3">
      <c r="A2350" s="87"/>
      <c r="B2350" s="87"/>
      <c r="C2350" s="87"/>
      <c r="D2350" s="87"/>
      <c r="E2350" s="87"/>
      <c r="F2350" s="87"/>
      <c r="G2350" s="87"/>
      <c r="H2350" s="87"/>
      <c r="I2350" s="87"/>
      <c r="J2350" s="87"/>
      <c r="K2350" s="87"/>
      <c r="L2350" s="87"/>
      <c r="M2350" s="87"/>
      <c r="N2350" s="87"/>
      <c r="O2350" s="87"/>
      <c r="P2350" s="87"/>
      <c r="Q2350" s="87"/>
      <c r="R2350" s="87"/>
      <c r="S2350" s="87"/>
      <c r="T2350" s="87"/>
      <c r="U2350" s="87"/>
      <c r="V2350" s="87"/>
      <c r="W2350" s="87"/>
      <c r="X2350" s="87"/>
      <c r="Y2350" s="87"/>
      <c r="Z2350" s="87"/>
      <c r="AA2350" s="87"/>
      <c r="AB2350" s="87"/>
      <c r="AC2350" s="87"/>
      <c r="AD2350" s="87"/>
      <c r="AE2350" s="87"/>
      <c r="AF2350" s="87"/>
      <c r="AG2350" s="87"/>
      <c r="AH2350" s="87"/>
    </row>
    <row r="2351" spans="1:34" ht="15" customHeight="1" x14ac:dyDescent="0.3">
      <c r="A2351" s="87"/>
      <c r="B2351" s="87"/>
      <c r="C2351" s="87"/>
      <c r="D2351" s="87"/>
      <c r="E2351" s="87"/>
      <c r="F2351" s="87"/>
      <c r="G2351" s="87"/>
      <c r="H2351" s="87"/>
      <c r="I2351" s="87"/>
      <c r="J2351" s="87"/>
      <c r="K2351" s="87"/>
      <c r="L2351" s="87"/>
      <c r="M2351" s="87"/>
      <c r="N2351" s="87"/>
      <c r="O2351" s="87"/>
      <c r="P2351" s="87"/>
      <c r="Q2351" s="87"/>
      <c r="R2351" s="87"/>
      <c r="S2351" s="87"/>
      <c r="T2351" s="87"/>
      <c r="U2351" s="87"/>
      <c r="V2351" s="87"/>
      <c r="W2351" s="87"/>
      <c r="X2351" s="87"/>
      <c r="Y2351" s="87"/>
      <c r="Z2351" s="87"/>
      <c r="AA2351" s="87"/>
      <c r="AB2351" s="87"/>
      <c r="AC2351" s="87"/>
      <c r="AD2351" s="87"/>
      <c r="AE2351" s="87"/>
      <c r="AF2351" s="87"/>
      <c r="AG2351" s="87"/>
      <c r="AH2351" s="87"/>
    </row>
    <row r="2352" spans="1:34" ht="15" customHeight="1" x14ac:dyDescent="0.3">
      <c r="A2352" s="87"/>
      <c r="B2352" s="87"/>
      <c r="C2352" s="87"/>
      <c r="D2352" s="87"/>
      <c r="E2352" s="87"/>
      <c r="F2352" s="87"/>
      <c r="G2352" s="87"/>
      <c r="H2352" s="87"/>
      <c r="I2352" s="87"/>
      <c r="J2352" s="87"/>
      <c r="K2352" s="87"/>
      <c r="L2352" s="87"/>
      <c r="M2352" s="87"/>
      <c r="N2352" s="87"/>
      <c r="O2352" s="87"/>
      <c r="P2352" s="87"/>
      <c r="Q2352" s="87"/>
      <c r="R2352" s="87"/>
      <c r="S2352" s="87"/>
      <c r="T2352" s="87"/>
      <c r="U2352" s="87"/>
      <c r="V2352" s="87"/>
      <c r="W2352" s="87"/>
      <c r="X2352" s="87"/>
      <c r="Y2352" s="87"/>
      <c r="Z2352" s="87"/>
      <c r="AA2352" s="87"/>
      <c r="AB2352" s="87"/>
      <c r="AC2352" s="87"/>
      <c r="AD2352" s="87"/>
      <c r="AE2352" s="87"/>
      <c r="AF2352" s="87"/>
      <c r="AG2352" s="87"/>
      <c r="AH2352" s="87"/>
    </row>
    <row r="2353" spans="1:34" ht="15" customHeight="1" x14ac:dyDescent="0.3">
      <c r="A2353" s="87"/>
      <c r="B2353" s="87"/>
      <c r="C2353" s="87"/>
      <c r="D2353" s="87"/>
      <c r="E2353" s="87"/>
      <c r="F2353" s="87"/>
      <c r="G2353" s="87"/>
      <c r="H2353" s="87"/>
      <c r="I2353" s="87"/>
      <c r="J2353" s="87"/>
      <c r="K2353" s="87"/>
      <c r="L2353" s="87"/>
      <c r="M2353" s="87"/>
      <c r="N2353" s="87"/>
      <c r="O2353" s="87"/>
      <c r="P2353" s="87"/>
      <c r="Q2353" s="87"/>
      <c r="R2353" s="87"/>
      <c r="S2353" s="87"/>
      <c r="T2353" s="87"/>
      <c r="U2353" s="87"/>
      <c r="V2353" s="87"/>
      <c r="W2353" s="87"/>
      <c r="X2353" s="87"/>
      <c r="Y2353" s="87"/>
      <c r="Z2353" s="87"/>
      <c r="AA2353" s="87"/>
      <c r="AB2353" s="87"/>
      <c r="AC2353" s="87"/>
      <c r="AD2353" s="87"/>
      <c r="AE2353" s="87"/>
      <c r="AF2353" s="87"/>
      <c r="AG2353" s="87"/>
      <c r="AH2353" s="87"/>
    </row>
    <row r="2354" spans="1:34" ht="15" customHeight="1" x14ac:dyDescent="0.3">
      <c r="A2354" s="87"/>
      <c r="B2354" s="87"/>
      <c r="C2354" s="87"/>
      <c r="D2354" s="87"/>
      <c r="E2354" s="87"/>
      <c r="F2354" s="87"/>
      <c r="G2354" s="87"/>
      <c r="H2354" s="87"/>
      <c r="I2354" s="87"/>
      <c r="J2354" s="87"/>
      <c r="K2354" s="87"/>
      <c r="L2354" s="87"/>
      <c r="M2354" s="87"/>
      <c r="N2354" s="87"/>
      <c r="O2354" s="87"/>
      <c r="P2354" s="87"/>
      <c r="Q2354" s="87"/>
      <c r="R2354" s="87"/>
      <c r="S2354" s="87"/>
      <c r="T2354" s="87"/>
      <c r="U2354" s="87"/>
      <c r="V2354" s="87"/>
      <c r="W2354" s="87"/>
      <c r="X2354" s="87"/>
      <c r="Y2354" s="87"/>
      <c r="Z2354" s="87"/>
      <c r="AA2354" s="87"/>
      <c r="AB2354" s="87"/>
      <c r="AC2354" s="87"/>
      <c r="AD2354" s="87"/>
      <c r="AE2354" s="87"/>
      <c r="AF2354" s="87"/>
      <c r="AG2354" s="87"/>
      <c r="AH2354" s="87"/>
    </row>
    <row r="2355" spans="1:34" ht="15" customHeight="1" x14ac:dyDescent="0.3">
      <c r="A2355" s="87"/>
      <c r="B2355" s="87"/>
      <c r="C2355" s="87"/>
      <c r="D2355" s="87"/>
      <c r="E2355" s="87"/>
      <c r="F2355" s="87"/>
      <c r="G2355" s="87"/>
      <c r="H2355" s="87"/>
      <c r="I2355" s="87"/>
      <c r="J2355" s="87"/>
      <c r="K2355" s="87"/>
      <c r="L2355" s="87"/>
      <c r="M2355" s="87"/>
      <c r="N2355" s="87"/>
      <c r="O2355" s="87"/>
      <c r="P2355" s="87"/>
      <c r="Q2355" s="87"/>
      <c r="R2355" s="87"/>
      <c r="S2355" s="87"/>
      <c r="T2355" s="87"/>
      <c r="U2355" s="87"/>
      <c r="V2355" s="87"/>
      <c r="W2355" s="87"/>
      <c r="X2355" s="87"/>
      <c r="Y2355" s="87"/>
      <c r="Z2355" s="87"/>
      <c r="AA2355" s="87"/>
      <c r="AB2355" s="87"/>
      <c r="AC2355" s="87"/>
      <c r="AD2355" s="87"/>
      <c r="AE2355" s="87"/>
      <c r="AF2355" s="87"/>
      <c r="AG2355" s="87"/>
      <c r="AH2355" s="87"/>
    </row>
    <row r="2356" spans="1:34" ht="15" customHeight="1" x14ac:dyDescent="0.3">
      <c r="A2356" s="87"/>
      <c r="B2356" s="87"/>
      <c r="C2356" s="87"/>
      <c r="D2356" s="87"/>
      <c r="E2356" s="87"/>
      <c r="F2356" s="87"/>
      <c r="G2356" s="87"/>
      <c r="H2356" s="87"/>
      <c r="I2356" s="87"/>
      <c r="J2356" s="87"/>
      <c r="K2356" s="87"/>
      <c r="L2356" s="87"/>
      <c r="M2356" s="87"/>
      <c r="N2356" s="87"/>
      <c r="O2356" s="87"/>
      <c r="P2356" s="87"/>
      <c r="Q2356" s="87"/>
      <c r="R2356" s="87"/>
      <c r="S2356" s="87"/>
      <c r="T2356" s="87"/>
      <c r="U2356" s="87"/>
      <c r="V2356" s="87"/>
      <c r="W2356" s="87"/>
      <c r="X2356" s="87"/>
      <c r="Y2356" s="87"/>
      <c r="Z2356" s="87"/>
      <c r="AA2356" s="87"/>
      <c r="AB2356" s="87"/>
      <c r="AC2356" s="87"/>
      <c r="AD2356" s="87"/>
      <c r="AE2356" s="87"/>
      <c r="AF2356" s="87"/>
      <c r="AG2356" s="87"/>
      <c r="AH2356" s="87"/>
    </row>
    <row r="2357" spans="1:34" ht="15" customHeight="1" x14ac:dyDescent="0.3">
      <c r="A2357" s="87"/>
      <c r="B2357" s="87"/>
      <c r="C2357" s="87"/>
      <c r="D2357" s="87"/>
      <c r="E2357" s="87"/>
      <c r="F2357" s="87"/>
      <c r="G2357" s="87"/>
      <c r="H2357" s="87"/>
      <c r="I2357" s="87"/>
      <c r="J2357" s="87"/>
      <c r="K2357" s="87"/>
      <c r="L2357" s="87"/>
      <c r="M2357" s="87"/>
      <c r="N2357" s="87"/>
      <c r="O2357" s="87"/>
      <c r="P2357" s="87"/>
      <c r="Q2357" s="87"/>
      <c r="R2357" s="87"/>
      <c r="S2357" s="87"/>
      <c r="T2357" s="87"/>
      <c r="U2357" s="87"/>
      <c r="V2357" s="87"/>
      <c r="W2357" s="87"/>
      <c r="X2357" s="87"/>
      <c r="Y2357" s="87"/>
      <c r="Z2357" s="87"/>
      <c r="AA2357" s="87"/>
      <c r="AB2357" s="87"/>
      <c r="AC2357" s="87"/>
      <c r="AD2357" s="87"/>
      <c r="AE2357" s="87"/>
      <c r="AF2357" s="87"/>
      <c r="AG2357" s="87"/>
      <c r="AH2357" s="87"/>
    </row>
    <row r="2358" spans="1:34" ht="15" customHeight="1" x14ac:dyDescent="0.3">
      <c r="A2358" s="87"/>
      <c r="B2358" s="87"/>
      <c r="C2358" s="87"/>
      <c r="D2358" s="87"/>
      <c r="E2358" s="87"/>
      <c r="F2358" s="87"/>
      <c r="G2358" s="87"/>
      <c r="H2358" s="87"/>
      <c r="I2358" s="87"/>
      <c r="J2358" s="87"/>
      <c r="K2358" s="87"/>
      <c r="L2358" s="87"/>
      <c r="M2358" s="87"/>
      <c r="N2358" s="87"/>
      <c r="O2358" s="87"/>
      <c r="P2358" s="87"/>
      <c r="Q2358" s="87"/>
      <c r="R2358" s="87"/>
      <c r="S2358" s="87"/>
      <c r="T2358" s="87"/>
      <c r="U2358" s="87"/>
      <c r="V2358" s="87"/>
      <c r="W2358" s="87"/>
      <c r="X2358" s="87"/>
      <c r="Y2358" s="87"/>
      <c r="Z2358" s="87"/>
      <c r="AA2358" s="87"/>
      <c r="AB2358" s="87"/>
      <c r="AC2358" s="87"/>
      <c r="AD2358" s="87"/>
      <c r="AE2358" s="87"/>
      <c r="AF2358" s="87"/>
      <c r="AG2358" s="87"/>
      <c r="AH2358" s="87"/>
    </row>
    <row r="2359" spans="1:34" ht="15" customHeight="1" x14ac:dyDescent="0.3">
      <c r="A2359" s="87"/>
      <c r="B2359" s="87"/>
      <c r="C2359" s="87"/>
      <c r="D2359" s="87"/>
      <c r="E2359" s="87"/>
      <c r="F2359" s="87"/>
      <c r="G2359" s="87"/>
      <c r="H2359" s="87"/>
      <c r="I2359" s="87"/>
      <c r="J2359" s="87"/>
      <c r="K2359" s="87"/>
      <c r="L2359" s="87"/>
      <c r="M2359" s="87"/>
      <c r="N2359" s="87"/>
      <c r="O2359" s="87"/>
      <c r="P2359" s="87"/>
      <c r="Q2359" s="87"/>
      <c r="R2359" s="87"/>
      <c r="S2359" s="87"/>
      <c r="T2359" s="87"/>
      <c r="U2359" s="87"/>
      <c r="V2359" s="87"/>
      <c r="W2359" s="87"/>
      <c r="X2359" s="87"/>
      <c r="Y2359" s="87"/>
      <c r="Z2359" s="87"/>
      <c r="AA2359" s="87"/>
      <c r="AB2359" s="87"/>
      <c r="AC2359" s="87"/>
      <c r="AD2359" s="87"/>
      <c r="AE2359" s="87"/>
      <c r="AF2359" s="87"/>
      <c r="AG2359" s="87"/>
      <c r="AH2359" s="87"/>
    </row>
    <row r="2360" spans="1:34" ht="15" customHeight="1" x14ac:dyDescent="0.3">
      <c r="A2360" s="87"/>
      <c r="B2360" s="87"/>
      <c r="C2360" s="87"/>
      <c r="D2360" s="87"/>
      <c r="E2360" s="87"/>
      <c r="F2360" s="87"/>
      <c r="G2360" s="87"/>
      <c r="H2360" s="87"/>
      <c r="I2360" s="87"/>
      <c r="J2360" s="87"/>
      <c r="K2360" s="87"/>
      <c r="L2360" s="87"/>
      <c r="M2360" s="87"/>
      <c r="N2360" s="87"/>
      <c r="O2360" s="87"/>
      <c r="P2360" s="87"/>
      <c r="Q2360" s="87"/>
      <c r="R2360" s="87"/>
      <c r="S2360" s="87"/>
      <c r="T2360" s="87"/>
      <c r="U2360" s="87"/>
      <c r="V2360" s="87"/>
      <c r="W2360" s="87"/>
      <c r="X2360" s="87"/>
      <c r="Y2360" s="87"/>
      <c r="Z2360" s="87"/>
      <c r="AA2360" s="87"/>
      <c r="AB2360" s="87"/>
      <c r="AC2360" s="87"/>
      <c r="AD2360" s="87"/>
      <c r="AE2360" s="87"/>
      <c r="AF2360" s="87"/>
      <c r="AG2360" s="87"/>
      <c r="AH2360" s="87"/>
    </row>
    <row r="2361" spans="1:34" ht="15" customHeight="1" x14ac:dyDescent="0.3">
      <c r="A2361" s="87"/>
      <c r="B2361" s="87"/>
      <c r="C2361" s="87"/>
      <c r="D2361" s="87"/>
      <c r="E2361" s="87"/>
      <c r="F2361" s="87"/>
      <c r="G2361" s="87"/>
      <c r="H2361" s="87"/>
      <c r="I2361" s="87"/>
      <c r="J2361" s="87"/>
      <c r="K2361" s="87"/>
      <c r="L2361" s="87"/>
      <c r="M2361" s="87"/>
      <c r="N2361" s="87"/>
      <c r="O2361" s="87"/>
      <c r="P2361" s="87"/>
      <c r="Q2361" s="87"/>
      <c r="R2361" s="87"/>
      <c r="S2361" s="87"/>
      <c r="T2361" s="87"/>
      <c r="U2361" s="87"/>
      <c r="V2361" s="87"/>
      <c r="W2361" s="87"/>
      <c r="X2361" s="87"/>
      <c r="Y2361" s="87"/>
      <c r="Z2361" s="87"/>
      <c r="AA2361" s="87"/>
      <c r="AB2361" s="87"/>
      <c r="AC2361" s="87"/>
      <c r="AD2361" s="87"/>
      <c r="AE2361" s="87"/>
      <c r="AF2361" s="87"/>
      <c r="AG2361" s="87"/>
      <c r="AH2361" s="87"/>
    </row>
    <row r="2362" spans="1:34" ht="15" customHeight="1" x14ac:dyDescent="0.3">
      <c r="A2362" s="87"/>
      <c r="B2362" s="87"/>
      <c r="C2362" s="87"/>
      <c r="D2362" s="87"/>
      <c r="E2362" s="87"/>
      <c r="F2362" s="87"/>
      <c r="G2362" s="87"/>
      <c r="H2362" s="87"/>
      <c r="I2362" s="87"/>
      <c r="J2362" s="87"/>
      <c r="K2362" s="87"/>
      <c r="L2362" s="87"/>
      <c r="M2362" s="87"/>
      <c r="N2362" s="87"/>
      <c r="O2362" s="87"/>
      <c r="P2362" s="87"/>
      <c r="Q2362" s="87"/>
      <c r="R2362" s="87"/>
      <c r="S2362" s="87"/>
      <c r="T2362" s="87"/>
      <c r="U2362" s="87"/>
      <c r="V2362" s="87"/>
      <c r="W2362" s="87"/>
      <c r="X2362" s="87"/>
      <c r="Y2362" s="87"/>
      <c r="Z2362" s="87"/>
      <c r="AA2362" s="87"/>
      <c r="AB2362" s="87"/>
      <c r="AC2362" s="87"/>
      <c r="AD2362" s="87"/>
      <c r="AE2362" s="87"/>
      <c r="AF2362" s="87"/>
      <c r="AG2362" s="87"/>
      <c r="AH2362" s="87"/>
    </row>
    <row r="2363" spans="1:34" ht="15" customHeight="1" x14ac:dyDescent="0.3">
      <c r="A2363" s="87"/>
      <c r="B2363" s="87"/>
      <c r="C2363" s="87"/>
      <c r="D2363" s="87"/>
      <c r="E2363" s="87"/>
      <c r="F2363" s="87"/>
      <c r="G2363" s="87"/>
      <c r="H2363" s="87"/>
      <c r="I2363" s="87"/>
      <c r="J2363" s="87"/>
      <c r="K2363" s="87"/>
      <c r="L2363" s="87"/>
      <c r="M2363" s="87"/>
      <c r="N2363" s="87"/>
      <c r="O2363" s="87"/>
      <c r="P2363" s="87"/>
      <c r="Q2363" s="87"/>
      <c r="R2363" s="87"/>
      <c r="S2363" s="87"/>
      <c r="T2363" s="87"/>
      <c r="U2363" s="87"/>
      <c r="V2363" s="87"/>
      <c r="W2363" s="87"/>
      <c r="X2363" s="87"/>
      <c r="Y2363" s="87"/>
      <c r="Z2363" s="87"/>
      <c r="AA2363" s="87"/>
      <c r="AB2363" s="87"/>
      <c r="AC2363" s="87"/>
      <c r="AD2363" s="87"/>
      <c r="AE2363" s="87"/>
      <c r="AF2363" s="87"/>
      <c r="AG2363" s="87"/>
      <c r="AH2363" s="87"/>
    </row>
    <row r="2364" spans="1:34" ht="15" customHeight="1" x14ac:dyDescent="0.3">
      <c r="A2364" s="87"/>
      <c r="B2364" s="87"/>
      <c r="C2364" s="87"/>
      <c r="D2364" s="87"/>
      <c r="E2364" s="87"/>
      <c r="F2364" s="87"/>
      <c r="G2364" s="87"/>
      <c r="H2364" s="87"/>
      <c r="I2364" s="87"/>
      <c r="J2364" s="87"/>
      <c r="K2364" s="87"/>
      <c r="L2364" s="87"/>
      <c r="M2364" s="87"/>
      <c r="N2364" s="87"/>
      <c r="O2364" s="87"/>
      <c r="P2364" s="87"/>
      <c r="Q2364" s="87"/>
      <c r="R2364" s="87"/>
      <c r="S2364" s="87"/>
      <c r="T2364" s="87"/>
      <c r="U2364" s="87"/>
      <c r="V2364" s="87"/>
      <c r="W2364" s="87"/>
      <c r="X2364" s="87"/>
      <c r="Y2364" s="87"/>
      <c r="Z2364" s="87"/>
      <c r="AA2364" s="87"/>
      <c r="AB2364" s="87"/>
      <c r="AC2364" s="87"/>
      <c r="AD2364" s="87"/>
      <c r="AE2364" s="87"/>
      <c r="AF2364" s="87"/>
      <c r="AG2364" s="87"/>
      <c r="AH2364" s="87"/>
    </row>
    <row r="2365" spans="1:34" ht="15" customHeight="1" x14ac:dyDescent="0.3">
      <c r="A2365" s="87"/>
      <c r="B2365" s="87"/>
      <c r="C2365" s="87"/>
      <c r="D2365" s="87"/>
      <c r="E2365" s="87"/>
      <c r="F2365" s="87"/>
      <c r="G2365" s="87"/>
      <c r="H2365" s="87"/>
      <c r="I2365" s="87"/>
      <c r="J2365" s="87"/>
      <c r="K2365" s="87"/>
      <c r="L2365" s="87"/>
      <c r="M2365" s="87"/>
      <c r="N2365" s="87"/>
      <c r="O2365" s="87"/>
      <c r="P2365" s="87"/>
      <c r="Q2365" s="87"/>
      <c r="R2365" s="87"/>
      <c r="S2365" s="87"/>
      <c r="T2365" s="87"/>
      <c r="U2365" s="87"/>
      <c r="V2365" s="87"/>
      <c r="W2365" s="87"/>
      <c r="X2365" s="87"/>
      <c r="Y2365" s="87"/>
      <c r="Z2365" s="87"/>
      <c r="AA2365" s="87"/>
      <c r="AB2365" s="87"/>
      <c r="AC2365" s="87"/>
      <c r="AD2365" s="87"/>
      <c r="AE2365" s="87"/>
      <c r="AF2365" s="87"/>
      <c r="AG2365" s="87"/>
      <c r="AH2365" s="87"/>
    </row>
    <row r="2366" spans="1:34" ht="15" customHeight="1" x14ac:dyDescent="0.3">
      <c r="A2366" s="87"/>
      <c r="B2366" s="87"/>
      <c r="C2366" s="87"/>
      <c r="D2366" s="87"/>
      <c r="E2366" s="87"/>
      <c r="F2366" s="87"/>
      <c r="G2366" s="87"/>
      <c r="H2366" s="87"/>
      <c r="I2366" s="87"/>
      <c r="J2366" s="87"/>
      <c r="K2366" s="87"/>
      <c r="L2366" s="87"/>
      <c r="M2366" s="87"/>
      <c r="N2366" s="87"/>
      <c r="O2366" s="87"/>
      <c r="P2366" s="87"/>
      <c r="Q2366" s="87"/>
      <c r="R2366" s="87"/>
      <c r="S2366" s="87"/>
      <c r="T2366" s="87"/>
      <c r="U2366" s="87"/>
      <c r="V2366" s="87"/>
      <c r="W2366" s="87"/>
      <c r="X2366" s="87"/>
      <c r="Y2366" s="87"/>
      <c r="Z2366" s="87"/>
      <c r="AA2366" s="87"/>
      <c r="AB2366" s="87"/>
      <c r="AC2366" s="87"/>
      <c r="AD2366" s="87"/>
      <c r="AE2366" s="87"/>
      <c r="AF2366" s="87"/>
      <c r="AG2366" s="87"/>
      <c r="AH2366" s="87"/>
    </row>
    <row r="2367" spans="1:34" ht="15" customHeight="1" x14ac:dyDescent="0.3">
      <c r="A2367" s="87"/>
      <c r="B2367" s="87"/>
      <c r="C2367" s="87"/>
      <c r="D2367" s="87"/>
      <c r="E2367" s="87"/>
      <c r="F2367" s="87"/>
      <c r="G2367" s="87"/>
      <c r="H2367" s="87"/>
      <c r="I2367" s="87"/>
      <c r="J2367" s="87"/>
      <c r="K2367" s="87"/>
      <c r="L2367" s="87"/>
      <c r="M2367" s="87"/>
      <c r="N2367" s="87"/>
      <c r="O2367" s="87"/>
      <c r="P2367" s="87"/>
      <c r="Q2367" s="87"/>
      <c r="R2367" s="87"/>
      <c r="S2367" s="87"/>
      <c r="T2367" s="87"/>
      <c r="U2367" s="87"/>
      <c r="V2367" s="87"/>
      <c r="W2367" s="87"/>
      <c r="X2367" s="87"/>
      <c r="Y2367" s="87"/>
      <c r="Z2367" s="87"/>
      <c r="AA2367" s="87"/>
      <c r="AB2367" s="87"/>
      <c r="AC2367" s="87"/>
      <c r="AD2367" s="87"/>
      <c r="AE2367" s="87"/>
      <c r="AF2367" s="87"/>
      <c r="AG2367" s="87"/>
      <c r="AH2367" s="87"/>
    </row>
    <row r="2368" spans="1:34" ht="15" customHeight="1" x14ac:dyDescent="0.3">
      <c r="A2368" s="87"/>
      <c r="B2368" s="87"/>
      <c r="C2368" s="87"/>
      <c r="D2368" s="87"/>
      <c r="E2368" s="87"/>
      <c r="F2368" s="87"/>
      <c r="G2368" s="87"/>
      <c r="H2368" s="87"/>
      <c r="I2368" s="87"/>
      <c r="J2368" s="87"/>
      <c r="K2368" s="87"/>
      <c r="L2368" s="87"/>
      <c r="M2368" s="87"/>
      <c r="N2368" s="87"/>
      <c r="O2368" s="87"/>
      <c r="P2368" s="87"/>
      <c r="Q2368" s="87"/>
      <c r="R2368" s="87"/>
      <c r="S2368" s="87"/>
      <c r="T2368" s="87"/>
      <c r="U2368" s="87"/>
      <c r="V2368" s="87"/>
      <c r="W2368" s="87"/>
      <c r="X2368" s="87"/>
      <c r="Y2368" s="87"/>
      <c r="Z2368" s="87"/>
      <c r="AA2368" s="87"/>
      <c r="AB2368" s="87"/>
      <c r="AC2368" s="87"/>
      <c r="AD2368" s="87"/>
      <c r="AE2368" s="87"/>
      <c r="AF2368" s="87"/>
      <c r="AG2368" s="87"/>
      <c r="AH2368" s="87"/>
    </row>
    <row r="2369" spans="1:34" ht="15" customHeight="1" x14ac:dyDescent="0.3">
      <c r="A2369" s="87"/>
      <c r="B2369" s="87"/>
      <c r="C2369" s="87"/>
      <c r="D2369" s="87"/>
      <c r="E2369" s="87"/>
      <c r="F2369" s="87"/>
      <c r="G2369" s="87"/>
      <c r="H2369" s="87"/>
      <c r="I2369" s="87"/>
      <c r="J2369" s="87"/>
      <c r="K2369" s="87"/>
      <c r="L2369" s="87"/>
      <c r="M2369" s="87"/>
      <c r="N2369" s="87"/>
      <c r="O2369" s="87"/>
      <c r="P2369" s="87"/>
      <c r="Q2369" s="87"/>
      <c r="R2369" s="87"/>
      <c r="S2369" s="87"/>
      <c r="T2369" s="87"/>
      <c r="U2369" s="87"/>
      <c r="V2369" s="87"/>
      <c r="W2369" s="87"/>
      <c r="X2369" s="87"/>
      <c r="Y2369" s="87"/>
      <c r="Z2369" s="87"/>
      <c r="AA2369" s="87"/>
      <c r="AB2369" s="87"/>
      <c r="AC2369" s="87"/>
      <c r="AD2369" s="87"/>
      <c r="AE2369" s="87"/>
      <c r="AF2369" s="87"/>
      <c r="AG2369" s="87"/>
      <c r="AH2369" s="87"/>
    </row>
    <row r="2370" spans="1:34" ht="15" customHeight="1" x14ac:dyDescent="0.3">
      <c r="A2370" s="87"/>
      <c r="B2370" s="87"/>
      <c r="C2370" s="87"/>
      <c r="D2370" s="87"/>
      <c r="E2370" s="87"/>
      <c r="F2370" s="87"/>
      <c r="G2370" s="87"/>
      <c r="H2370" s="87"/>
      <c r="I2370" s="87"/>
      <c r="J2370" s="87"/>
      <c r="K2370" s="87"/>
      <c r="L2370" s="87"/>
      <c r="M2370" s="87"/>
      <c r="N2370" s="87"/>
      <c r="O2370" s="87"/>
      <c r="P2370" s="87"/>
      <c r="Q2370" s="87"/>
      <c r="R2370" s="87"/>
      <c r="S2370" s="87"/>
      <c r="T2370" s="87"/>
      <c r="U2370" s="87"/>
      <c r="V2370" s="87"/>
      <c r="W2370" s="87"/>
      <c r="X2370" s="87"/>
      <c r="Y2370" s="87"/>
      <c r="Z2370" s="87"/>
      <c r="AA2370" s="87"/>
      <c r="AB2370" s="87"/>
      <c r="AC2370" s="87"/>
      <c r="AD2370" s="87"/>
      <c r="AE2370" s="87"/>
      <c r="AF2370" s="87"/>
      <c r="AG2370" s="87"/>
      <c r="AH2370" s="87"/>
    </row>
    <row r="2371" spans="1:34" ht="15" customHeight="1" x14ac:dyDescent="0.3">
      <c r="A2371" s="87"/>
      <c r="B2371" s="87"/>
      <c r="C2371" s="87"/>
      <c r="D2371" s="87"/>
      <c r="E2371" s="87"/>
      <c r="F2371" s="87"/>
      <c r="G2371" s="87"/>
      <c r="H2371" s="87"/>
      <c r="I2371" s="87"/>
      <c r="J2371" s="87"/>
      <c r="K2371" s="87"/>
      <c r="L2371" s="87"/>
      <c r="M2371" s="87"/>
      <c r="N2371" s="87"/>
      <c r="O2371" s="87"/>
      <c r="P2371" s="87"/>
      <c r="Q2371" s="87"/>
      <c r="R2371" s="87"/>
      <c r="S2371" s="87"/>
      <c r="T2371" s="87"/>
      <c r="U2371" s="87"/>
      <c r="V2371" s="87"/>
      <c r="W2371" s="87"/>
      <c r="X2371" s="87"/>
      <c r="Y2371" s="87"/>
      <c r="Z2371" s="87"/>
      <c r="AA2371" s="87"/>
      <c r="AB2371" s="87"/>
      <c r="AC2371" s="87"/>
      <c r="AD2371" s="87"/>
      <c r="AE2371" s="87"/>
      <c r="AF2371" s="87"/>
      <c r="AG2371" s="87"/>
      <c r="AH2371" s="87"/>
    </row>
    <row r="2372" spans="1:34" ht="15" customHeight="1" x14ac:dyDescent="0.3">
      <c r="A2372" s="87"/>
      <c r="B2372" s="87"/>
      <c r="C2372" s="87"/>
      <c r="D2372" s="87"/>
      <c r="E2372" s="87"/>
      <c r="F2372" s="87"/>
      <c r="G2372" s="87"/>
      <c r="H2372" s="87"/>
      <c r="I2372" s="87"/>
      <c r="J2372" s="87"/>
      <c r="K2372" s="87"/>
      <c r="L2372" s="87"/>
      <c r="M2372" s="87"/>
      <c r="N2372" s="87"/>
      <c r="O2372" s="87"/>
      <c r="P2372" s="87"/>
      <c r="Q2372" s="87"/>
      <c r="R2372" s="87"/>
      <c r="S2372" s="87"/>
      <c r="T2372" s="87"/>
      <c r="U2372" s="87"/>
      <c r="V2372" s="87"/>
      <c r="W2372" s="87"/>
      <c r="X2372" s="87"/>
      <c r="Y2372" s="87"/>
      <c r="Z2372" s="87"/>
      <c r="AA2372" s="87"/>
      <c r="AB2372" s="87"/>
      <c r="AC2372" s="87"/>
      <c r="AD2372" s="87"/>
      <c r="AE2372" s="87"/>
      <c r="AF2372" s="87"/>
      <c r="AG2372" s="87"/>
      <c r="AH2372" s="87"/>
    </row>
    <row r="2373" spans="1:34" ht="15" customHeight="1" x14ac:dyDescent="0.3">
      <c r="A2373" s="87"/>
      <c r="B2373" s="87"/>
      <c r="C2373" s="87"/>
      <c r="D2373" s="87"/>
      <c r="E2373" s="87"/>
      <c r="F2373" s="87"/>
      <c r="G2373" s="87"/>
      <c r="H2373" s="87"/>
      <c r="I2373" s="87"/>
      <c r="J2373" s="87"/>
      <c r="K2373" s="87"/>
      <c r="L2373" s="87"/>
      <c r="M2373" s="87"/>
      <c r="N2373" s="87"/>
      <c r="O2373" s="87"/>
      <c r="P2373" s="87"/>
      <c r="Q2373" s="87"/>
      <c r="R2373" s="87"/>
      <c r="S2373" s="87"/>
      <c r="T2373" s="87"/>
      <c r="U2373" s="87"/>
      <c r="V2373" s="87"/>
      <c r="W2373" s="87"/>
      <c r="X2373" s="87"/>
      <c r="Y2373" s="87"/>
      <c r="Z2373" s="87"/>
      <c r="AA2373" s="87"/>
      <c r="AB2373" s="87"/>
      <c r="AC2373" s="87"/>
      <c r="AD2373" s="87"/>
      <c r="AE2373" s="87"/>
      <c r="AF2373" s="87"/>
      <c r="AG2373" s="87"/>
      <c r="AH2373" s="87"/>
    </row>
    <row r="2374" spans="1:34" ht="15" customHeight="1" x14ac:dyDescent="0.3">
      <c r="A2374" s="87"/>
      <c r="B2374" s="87"/>
      <c r="C2374" s="87"/>
      <c r="D2374" s="87"/>
      <c r="E2374" s="87"/>
      <c r="F2374" s="87"/>
      <c r="G2374" s="87"/>
      <c r="H2374" s="87"/>
      <c r="I2374" s="87"/>
      <c r="J2374" s="87"/>
      <c r="K2374" s="87"/>
      <c r="L2374" s="87"/>
      <c r="M2374" s="87"/>
      <c r="N2374" s="87"/>
      <c r="O2374" s="87"/>
      <c r="P2374" s="87"/>
      <c r="Q2374" s="87"/>
      <c r="R2374" s="87"/>
      <c r="S2374" s="87"/>
      <c r="T2374" s="87"/>
      <c r="U2374" s="87"/>
      <c r="V2374" s="87"/>
      <c r="W2374" s="87"/>
      <c r="X2374" s="87"/>
      <c r="Y2374" s="87"/>
      <c r="Z2374" s="87"/>
      <c r="AA2374" s="87"/>
      <c r="AB2374" s="87"/>
      <c r="AC2374" s="87"/>
      <c r="AD2374" s="87"/>
      <c r="AE2374" s="87"/>
      <c r="AF2374" s="87"/>
      <c r="AG2374" s="87"/>
      <c r="AH2374" s="87"/>
    </row>
    <row r="2375" spans="1:34" ht="15" customHeight="1" x14ac:dyDescent="0.3">
      <c r="A2375" s="87"/>
      <c r="B2375" s="87"/>
      <c r="C2375" s="87"/>
      <c r="D2375" s="87"/>
      <c r="E2375" s="87"/>
      <c r="F2375" s="87"/>
      <c r="G2375" s="87"/>
      <c r="H2375" s="87"/>
      <c r="I2375" s="87"/>
      <c r="J2375" s="87"/>
      <c r="K2375" s="87"/>
      <c r="L2375" s="87"/>
      <c r="M2375" s="87"/>
      <c r="N2375" s="87"/>
      <c r="O2375" s="87"/>
      <c r="P2375" s="87"/>
      <c r="Q2375" s="87"/>
      <c r="R2375" s="87"/>
      <c r="S2375" s="87"/>
      <c r="T2375" s="87"/>
      <c r="U2375" s="87"/>
      <c r="V2375" s="87"/>
      <c r="W2375" s="87"/>
      <c r="X2375" s="87"/>
      <c r="Y2375" s="87"/>
      <c r="Z2375" s="87"/>
      <c r="AA2375" s="87"/>
      <c r="AB2375" s="87"/>
      <c r="AC2375" s="87"/>
      <c r="AD2375" s="87"/>
      <c r="AE2375" s="87"/>
      <c r="AF2375" s="87"/>
      <c r="AG2375" s="87"/>
      <c r="AH2375" s="87"/>
    </row>
    <row r="2376" spans="1:34" ht="15" customHeight="1" x14ac:dyDescent="0.3">
      <c r="A2376" s="87"/>
      <c r="B2376" s="87"/>
      <c r="C2376" s="87"/>
      <c r="D2376" s="87"/>
      <c r="E2376" s="87"/>
      <c r="F2376" s="87"/>
      <c r="G2376" s="87"/>
      <c r="H2376" s="87"/>
      <c r="I2376" s="87"/>
      <c r="J2376" s="87"/>
      <c r="K2376" s="87"/>
      <c r="L2376" s="87"/>
      <c r="M2376" s="87"/>
      <c r="N2376" s="87"/>
      <c r="O2376" s="87"/>
      <c r="P2376" s="87"/>
      <c r="Q2376" s="87"/>
      <c r="R2376" s="87"/>
      <c r="S2376" s="87"/>
      <c r="T2376" s="87"/>
      <c r="U2376" s="87"/>
      <c r="V2376" s="87"/>
      <c r="W2376" s="87"/>
      <c r="X2376" s="87"/>
      <c r="Y2376" s="87"/>
      <c r="Z2376" s="87"/>
      <c r="AA2376" s="87"/>
      <c r="AB2376" s="87"/>
      <c r="AC2376" s="87"/>
      <c r="AD2376" s="87"/>
      <c r="AE2376" s="87"/>
      <c r="AF2376" s="87"/>
      <c r="AG2376" s="87"/>
      <c r="AH2376" s="87"/>
    </row>
    <row r="2377" spans="1:34" ht="15" customHeight="1" x14ac:dyDescent="0.3">
      <c r="A2377" s="87"/>
      <c r="B2377" s="87"/>
      <c r="C2377" s="87"/>
      <c r="D2377" s="87"/>
      <c r="E2377" s="87"/>
      <c r="F2377" s="87"/>
      <c r="G2377" s="87"/>
      <c r="H2377" s="87"/>
      <c r="I2377" s="87"/>
      <c r="J2377" s="87"/>
      <c r="K2377" s="87"/>
      <c r="L2377" s="87"/>
      <c r="M2377" s="87"/>
      <c r="N2377" s="87"/>
      <c r="O2377" s="87"/>
      <c r="P2377" s="87"/>
      <c r="Q2377" s="87"/>
      <c r="R2377" s="87"/>
      <c r="S2377" s="87"/>
      <c r="T2377" s="87"/>
      <c r="U2377" s="87"/>
      <c r="V2377" s="87"/>
      <c r="W2377" s="87"/>
      <c r="X2377" s="87"/>
      <c r="Y2377" s="87"/>
      <c r="Z2377" s="87"/>
      <c r="AA2377" s="87"/>
      <c r="AB2377" s="87"/>
      <c r="AC2377" s="87"/>
      <c r="AD2377" s="87"/>
      <c r="AE2377" s="87"/>
      <c r="AF2377" s="87"/>
      <c r="AG2377" s="87"/>
      <c r="AH2377" s="87"/>
    </row>
    <row r="2378" spans="1:34" ht="15" customHeight="1" x14ac:dyDescent="0.3">
      <c r="A2378" s="87"/>
      <c r="B2378" s="87"/>
      <c r="C2378" s="87"/>
      <c r="D2378" s="87"/>
      <c r="E2378" s="87"/>
      <c r="F2378" s="87"/>
      <c r="G2378" s="87"/>
      <c r="H2378" s="87"/>
      <c r="I2378" s="87"/>
      <c r="J2378" s="87"/>
      <c r="K2378" s="87"/>
      <c r="L2378" s="87"/>
      <c r="M2378" s="87"/>
      <c r="N2378" s="87"/>
      <c r="O2378" s="87"/>
      <c r="P2378" s="87"/>
      <c r="Q2378" s="87"/>
      <c r="R2378" s="87"/>
      <c r="S2378" s="87"/>
      <c r="T2378" s="87"/>
      <c r="U2378" s="87"/>
      <c r="V2378" s="87"/>
      <c r="W2378" s="87"/>
      <c r="X2378" s="87"/>
      <c r="Y2378" s="87"/>
      <c r="Z2378" s="87"/>
      <c r="AA2378" s="87"/>
      <c r="AB2378" s="87"/>
      <c r="AC2378" s="87"/>
      <c r="AD2378" s="87"/>
      <c r="AE2378" s="87"/>
      <c r="AF2378" s="87"/>
      <c r="AG2378" s="87"/>
      <c r="AH2378" s="87"/>
    </row>
    <row r="2379" spans="1:34" ht="15" customHeight="1" x14ac:dyDescent="0.3">
      <c r="A2379" s="87"/>
      <c r="B2379" s="87"/>
      <c r="C2379" s="87"/>
      <c r="D2379" s="87"/>
      <c r="E2379" s="87"/>
      <c r="F2379" s="87"/>
      <c r="G2379" s="87"/>
      <c r="H2379" s="87"/>
      <c r="I2379" s="87"/>
      <c r="J2379" s="87"/>
      <c r="K2379" s="87"/>
      <c r="L2379" s="87"/>
      <c r="M2379" s="87"/>
      <c r="N2379" s="87"/>
      <c r="O2379" s="87"/>
      <c r="P2379" s="87"/>
      <c r="Q2379" s="87"/>
      <c r="R2379" s="87"/>
      <c r="S2379" s="87"/>
      <c r="T2379" s="87"/>
      <c r="U2379" s="87"/>
      <c r="V2379" s="87"/>
      <c r="W2379" s="87"/>
      <c r="X2379" s="87"/>
      <c r="Y2379" s="87"/>
      <c r="Z2379" s="87"/>
      <c r="AA2379" s="87"/>
      <c r="AB2379" s="87"/>
      <c r="AC2379" s="87"/>
      <c r="AD2379" s="87"/>
      <c r="AE2379" s="87"/>
      <c r="AF2379" s="87"/>
      <c r="AG2379" s="87"/>
      <c r="AH2379" s="87"/>
    </row>
    <row r="2380" spans="1:34" ht="15" customHeight="1" x14ac:dyDescent="0.3">
      <c r="A2380" s="87"/>
      <c r="B2380" s="87"/>
      <c r="C2380" s="87"/>
      <c r="D2380" s="87"/>
      <c r="E2380" s="87"/>
      <c r="F2380" s="87"/>
      <c r="G2380" s="87"/>
      <c r="H2380" s="87"/>
      <c r="I2380" s="87"/>
      <c r="J2380" s="87"/>
      <c r="K2380" s="87"/>
      <c r="L2380" s="87"/>
      <c r="M2380" s="87"/>
      <c r="N2380" s="87"/>
      <c r="O2380" s="87"/>
      <c r="P2380" s="87"/>
      <c r="Q2380" s="87"/>
      <c r="R2380" s="87"/>
      <c r="S2380" s="87"/>
      <c r="T2380" s="87"/>
      <c r="U2380" s="87"/>
      <c r="V2380" s="87"/>
      <c r="W2380" s="87"/>
      <c r="X2380" s="87"/>
      <c r="Y2380" s="87"/>
      <c r="Z2380" s="87"/>
      <c r="AA2380" s="87"/>
      <c r="AB2380" s="87"/>
      <c r="AC2380" s="87"/>
      <c r="AD2380" s="87"/>
      <c r="AE2380" s="87"/>
      <c r="AF2380" s="87"/>
      <c r="AG2380" s="87"/>
      <c r="AH2380" s="87"/>
    </row>
    <row r="2381" spans="1:34" ht="15" customHeight="1" x14ac:dyDescent="0.3">
      <c r="A2381" s="87"/>
      <c r="B2381" s="87"/>
      <c r="C2381" s="87"/>
      <c r="D2381" s="87"/>
      <c r="E2381" s="87"/>
      <c r="F2381" s="87"/>
      <c r="G2381" s="87"/>
      <c r="H2381" s="87"/>
      <c r="I2381" s="87"/>
      <c r="J2381" s="87"/>
      <c r="K2381" s="87"/>
      <c r="L2381" s="87"/>
      <c r="M2381" s="87"/>
      <c r="N2381" s="87"/>
      <c r="O2381" s="87"/>
      <c r="P2381" s="87"/>
      <c r="Q2381" s="87"/>
      <c r="R2381" s="87"/>
      <c r="S2381" s="87"/>
      <c r="T2381" s="87"/>
      <c r="U2381" s="87"/>
      <c r="V2381" s="87"/>
      <c r="W2381" s="87"/>
      <c r="X2381" s="87"/>
      <c r="Y2381" s="87"/>
      <c r="Z2381" s="87"/>
      <c r="AA2381" s="87"/>
      <c r="AB2381" s="87"/>
      <c r="AC2381" s="87"/>
      <c r="AD2381" s="87"/>
      <c r="AE2381" s="87"/>
      <c r="AF2381" s="87"/>
      <c r="AG2381" s="87"/>
      <c r="AH2381" s="87"/>
    </row>
    <row r="2382" spans="1:34" ht="15" customHeight="1" x14ac:dyDescent="0.3">
      <c r="A2382" s="87"/>
      <c r="B2382" s="87"/>
      <c r="C2382" s="87"/>
      <c r="D2382" s="87"/>
      <c r="E2382" s="87"/>
      <c r="F2382" s="87"/>
      <c r="G2382" s="87"/>
      <c r="H2382" s="87"/>
      <c r="I2382" s="87"/>
      <c r="J2382" s="87"/>
      <c r="K2382" s="87"/>
      <c r="L2382" s="87"/>
      <c r="M2382" s="87"/>
      <c r="N2382" s="87"/>
      <c r="O2382" s="87"/>
      <c r="P2382" s="87"/>
      <c r="Q2382" s="87"/>
      <c r="R2382" s="87"/>
      <c r="S2382" s="87"/>
      <c r="T2382" s="87"/>
      <c r="U2382" s="87"/>
      <c r="V2382" s="87"/>
      <c r="W2382" s="87"/>
      <c r="X2382" s="87"/>
      <c r="Y2382" s="87"/>
      <c r="Z2382" s="87"/>
      <c r="AA2382" s="87"/>
      <c r="AB2382" s="87"/>
      <c r="AC2382" s="87"/>
      <c r="AD2382" s="87"/>
      <c r="AE2382" s="87"/>
      <c r="AF2382" s="87"/>
      <c r="AG2382" s="87"/>
      <c r="AH2382" s="87"/>
    </row>
    <row r="2383" spans="1:34" ht="15" customHeight="1" x14ac:dyDescent="0.3">
      <c r="A2383" s="87"/>
      <c r="B2383" s="87"/>
      <c r="C2383" s="87"/>
      <c r="D2383" s="87"/>
      <c r="E2383" s="87"/>
      <c r="F2383" s="87"/>
      <c r="G2383" s="87"/>
      <c r="H2383" s="87"/>
      <c r="I2383" s="87"/>
      <c r="J2383" s="87"/>
      <c r="K2383" s="87"/>
      <c r="L2383" s="87"/>
      <c r="M2383" s="87"/>
      <c r="N2383" s="87"/>
      <c r="O2383" s="87"/>
      <c r="P2383" s="87"/>
      <c r="Q2383" s="87"/>
      <c r="R2383" s="87"/>
      <c r="S2383" s="87"/>
      <c r="T2383" s="87"/>
      <c r="U2383" s="87"/>
      <c r="V2383" s="87"/>
      <c r="W2383" s="87"/>
      <c r="X2383" s="87"/>
      <c r="Y2383" s="87"/>
      <c r="Z2383" s="87"/>
      <c r="AA2383" s="87"/>
      <c r="AB2383" s="87"/>
      <c r="AC2383" s="87"/>
      <c r="AD2383" s="87"/>
      <c r="AE2383" s="87"/>
      <c r="AF2383" s="87"/>
      <c r="AG2383" s="87"/>
      <c r="AH2383" s="87"/>
    </row>
    <row r="2384" spans="1:34" ht="15" customHeight="1" x14ac:dyDescent="0.3">
      <c r="A2384" s="87"/>
      <c r="B2384" s="87"/>
      <c r="C2384" s="87"/>
      <c r="D2384" s="87"/>
      <c r="E2384" s="87"/>
      <c r="F2384" s="87"/>
      <c r="G2384" s="87"/>
      <c r="H2384" s="87"/>
      <c r="I2384" s="87"/>
      <c r="J2384" s="87"/>
      <c r="K2384" s="87"/>
      <c r="L2384" s="87"/>
      <c r="M2384" s="87"/>
      <c r="N2384" s="87"/>
      <c r="O2384" s="87"/>
      <c r="P2384" s="87"/>
      <c r="Q2384" s="87"/>
      <c r="R2384" s="87"/>
      <c r="S2384" s="87"/>
      <c r="T2384" s="87"/>
      <c r="U2384" s="87"/>
      <c r="V2384" s="87"/>
      <c r="W2384" s="87"/>
      <c r="X2384" s="87"/>
      <c r="Y2384" s="87"/>
      <c r="Z2384" s="87"/>
      <c r="AA2384" s="87"/>
      <c r="AB2384" s="87"/>
      <c r="AC2384" s="87"/>
      <c r="AD2384" s="87"/>
      <c r="AE2384" s="87"/>
      <c r="AF2384" s="87"/>
      <c r="AG2384" s="87"/>
      <c r="AH2384" s="87"/>
    </row>
    <row r="2385" spans="1:34" ht="15" customHeight="1" x14ac:dyDescent="0.3">
      <c r="A2385" s="87"/>
      <c r="B2385" s="87"/>
      <c r="C2385" s="87"/>
      <c r="D2385" s="87"/>
      <c r="E2385" s="87"/>
      <c r="F2385" s="87"/>
      <c r="G2385" s="87"/>
      <c r="H2385" s="87"/>
      <c r="I2385" s="87"/>
      <c r="J2385" s="87"/>
      <c r="K2385" s="87"/>
      <c r="L2385" s="87"/>
      <c r="M2385" s="87"/>
      <c r="N2385" s="87"/>
      <c r="O2385" s="87"/>
      <c r="P2385" s="87"/>
      <c r="Q2385" s="87"/>
      <c r="R2385" s="87"/>
      <c r="S2385" s="87"/>
      <c r="T2385" s="87"/>
      <c r="U2385" s="87"/>
      <c r="V2385" s="87"/>
      <c r="W2385" s="87"/>
      <c r="X2385" s="87"/>
      <c r="Y2385" s="87"/>
      <c r="Z2385" s="87"/>
      <c r="AA2385" s="87"/>
      <c r="AB2385" s="87"/>
      <c r="AC2385" s="87"/>
      <c r="AD2385" s="87"/>
      <c r="AE2385" s="87"/>
      <c r="AF2385" s="87"/>
      <c r="AG2385" s="87"/>
      <c r="AH2385" s="87"/>
    </row>
    <row r="2386" spans="1:34" ht="15" customHeight="1" x14ac:dyDescent="0.3">
      <c r="A2386" s="87"/>
      <c r="B2386" s="87"/>
      <c r="C2386" s="87"/>
      <c r="D2386" s="87"/>
      <c r="E2386" s="87"/>
      <c r="F2386" s="87"/>
      <c r="G2386" s="87"/>
      <c r="H2386" s="87"/>
      <c r="I2386" s="87"/>
      <c r="J2386" s="87"/>
      <c r="K2386" s="87"/>
      <c r="L2386" s="87"/>
      <c r="M2386" s="87"/>
      <c r="N2386" s="87"/>
      <c r="O2386" s="87"/>
      <c r="P2386" s="87"/>
      <c r="Q2386" s="87"/>
      <c r="R2386" s="87"/>
      <c r="S2386" s="87"/>
      <c r="T2386" s="87"/>
      <c r="U2386" s="87"/>
      <c r="V2386" s="87"/>
      <c r="W2386" s="87"/>
      <c r="X2386" s="87"/>
      <c r="Y2386" s="87"/>
      <c r="Z2386" s="87"/>
      <c r="AA2386" s="87"/>
      <c r="AB2386" s="87"/>
      <c r="AC2386" s="87"/>
      <c r="AD2386" s="87"/>
      <c r="AE2386" s="87"/>
      <c r="AF2386" s="87"/>
      <c r="AG2386" s="87"/>
      <c r="AH2386" s="87"/>
    </row>
    <row r="2387" spans="1:34" ht="15" customHeight="1" x14ac:dyDescent="0.3">
      <c r="A2387" s="87"/>
      <c r="B2387" s="87"/>
      <c r="C2387" s="87"/>
      <c r="D2387" s="87"/>
      <c r="E2387" s="87"/>
      <c r="F2387" s="87"/>
      <c r="G2387" s="87"/>
      <c r="H2387" s="87"/>
      <c r="I2387" s="87"/>
      <c r="J2387" s="87"/>
      <c r="K2387" s="87"/>
      <c r="L2387" s="87"/>
      <c r="M2387" s="87"/>
      <c r="N2387" s="87"/>
      <c r="O2387" s="87"/>
      <c r="P2387" s="87"/>
      <c r="Q2387" s="87"/>
      <c r="R2387" s="87"/>
      <c r="S2387" s="87"/>
      <c r="T2387" s="87"/>
      <c r="U2387" s="87"/>
      <c r="V2387" s="87"/>
      <c r="W2387" s="87"/>
      <c r="X2387" s="87"/>
      <c r="Y2387" s="87"/>
      <c r="Z2387" s="87"/>
      <c r="AA2387" s="87"/>
      <c r="AB2387" s="87"/>
      <c r="AC2387" s="87"/>
      <c r="AD2387" s="87"/>
      <c r="AE2387" s="87"/>
      <c r="AF2387" s="87"/>
      <c r="AG2387" s="87"/>
      <c r="AH2387" s="87"/>
    </row>
    <row r="2388" spans="1:34" ht="15" customHeight="1" x14ac:dyDescent="0.3">
      <c r="A2388" s="87"/>
      <c r="B2388" s="87"/>
      <c r="C2388" s="87"/>
      <c r="D2388" s="87"/>
      <c r="E2388" s="87"/>
      <c r="F2388" s="87"/>
      <c r="G2388" s="87"/>
      <c r="H2388" s="87"/>
      <c r="I2388" s="87"/>
      <c r="J2388" s="87"/>
      <c r="K2388" s="87"/>
      <c r="L2388" s="87"/>
      <c r="M2388" s="87"/>
      <c r="N2388" s="87"/>
      <c r="O2388" s="87"/>
      <c r="P2388" s="87"/>
      <c r="Q2388" s="87"/>
      <c r="R2388" s="87"/>
      <c r="S2388" s="87"/>
      <c r="T2388" s="87"/>
      <c r="U2388" s="87"/>
      <c r="V2388" s="87"/>
      <c r="W2388" s="87"/>
      <c r="X2388" s="87"/>
      <c r="Y2388" s="87"/>
      <c r="Z2388" s="87"/>
      <c r="AA2388" s="87"/>
      <c r="AB2388" s="87"/>
      <c r="AC2388" s="87"/>
      <c r="AD2388" s="87"/>
      <c r="AE2388" s="87"/>
      <c r="AF2388" s="87"/>
      <c r="AG2388" s="87"/>
      <c r="AH2388" s="87"/>
    </row>
    <row r="2389" spans="1:34" ht="15" customHeight="1" x14ac:dyDescent="0.3">
      <c r="A2389" s="87"/>
      <c r="B2389" s="87"/>
      <c r="C2389" s="87"/>
      <c r="D2389" s="87"/>
      <c r="E2389" s="87"/>
      <c r="F2389" s="87"/>
      <c r="G2389" s="87"/>
      <c r="H2389" s="87"/>
      <c r="I2389" s="87"/>
      <c r="J2389" s="87"/>
      <c r="K2389" s="87"/>
      <c r="L2389" s="87"/>
      <c r="M2389" s="87"/>
      <c r="N2389" s="87"/>
      <c r="O2389" s="87"/>
      <c r="P2389" s="87"/>
      <c r="Q2389" s="87"/>
      <c r="R2389" s="87"/>
      <c r="S2389" s="87"/>
      <c r="T2389" s="87"/>
      <c r="U2389" s="87"/>
      <c r="V2389" s="87"/>
      <c r="W2389" s="87"/>
      <c r="X2389" s="87"/>
      <c r="Y2389" s="87"/>
      <c r="Z2389" s="87"/>
      <c r="AA2389" s="87"/>
      <c r="AB2389" s="87"/>
      <c r="AC2389" s="87"/>
      <c r="AD2389" s="87"/>
      <c r="AE2389" s="87"/>
      <c r="AF2389" s="87"/>
      <c r="AG2389" s="87"/>
      <c r="AH2389" s="87"/>
    </row>
    <row r="2390" spans="1:34" ht="15" customHeight="1" x14ac:dyDescent="0.3">
      <c r="A2390" s="87"/>
      <c r="B2390" s="87"/>
      <c r="C2390" s="87"/>
      <c r="D2390" s="87"/>
      <c r="E2390" s="87"/>
      <c r="F2390" s="87"/>
      <c r="G2390" s="87"/>
      <c r="H2390" s="87"/>
      <c r="I2390" s="87"/>
      <c r="J2390" s="87"/>
      <c r="K2390" s="87"/>
      <c r="L2390" s="87"/>
      <c r="M2390" s="87"/>
      <c r="N2390" s="87"/>
      <c r="O2390" s="87"/>
      <c r="P2390" s="87"/>
      <c r="Q2390" s="87"/>
      <c r="R2390" s="87"/>
      <c r="S2390" s="87"/>
      <c r="T2390" s="87"/>
      <c r="U2390" s="87"/>
      <c r="V2390" s="87"/>
      <c r="W2390" s="87"/>
      <c r="X2390" s="87"/>
      <c r="Y2390" s="87"/>
      <c r="Z2390" s="87"/>
      <c r="AA2390" s="87"/>
      <c r="AB2390" s="87"/>
      <c r="AC2390" s="87"/>
      <c r="AD2390" s="87"/>
      <c r="AE2390" s="87"/>
      <c r="AF2390" s="87"/>
      <c r="AG2390" s="87"/>
      <c r="AH2390" s="87"/>
    </row>
    <row r="2391" spans="1:34" ht="15" customHeight="1" x14ac:dyDescent="0.3">
      <c r="A2391" s="87"/>
      <c r="B2391" s="87"/>
      <c r="C2391" s="87"/>
      <c r="D2391" s="87"/>
      <c r="E2391" s="87"/>
      <c r="F2391" s="87"/>
      <c r="G2391" s="87"/>
      <c r="H2391" s="87"/>
      <c r="I2391" s="87"/>
      <c r="J2391" s="87"/>
      <c r="K2391" s="87"/>
      <c r="L2391" s="87"/>
      <c r="M2391" s="87"/>
      <c r="N2391" s="87"/>
      <c r="O2391" s="87"/>
      <c r="P2391" s="87"/>
      <c r="Q2391" s="87"/>
      <c r="R2391" s="87"/>
      <c r="S2391" s="87"/>
      <c r="T2391" s="87"/>
      <c r="U2391" s="87"/>
      <c r="V2391" s="87"/>
      <c r="W2391" s="87"/>
      <c r="X2391" s="87"/>
      <c r="Y2391" s="87"/>
      <c r="Z2391" s="87"/>
      <c r="AA2391" s="87"/>
      <c r="AB2391" s="87"/>
      <c r="AC2391" s="87"/>
      <c r="AD2391" s="87"/>
      <c r="AE2391" s="87"/>
      <c r="AF2391" s="87"/>
      <c r="AG2391" s="87"/>
      <c r="AH2391" s="87"/>
    </row>
    <row r="2392" spans="1:34" ht="15" customHeight="1" x14ac:dyDescent="0.3">
      <c r="A2392" s="87"/>
      <c r="B2392" s="87"/>
      <c r="C2392" s="87"/>
      <c r="D2392" s="87"/>
      <c r="E2392" s="87"/>
      <c r="F2392" s="87"/>
      <c r="G2392" s="87"/>
      <c r="H2392" s="87"/>
      <c r="I2392" s="87"/>
      <c r="J2392" s="87"/>
      <c r="K2392" s="87"/>
      <c r="L2392" s="87"/>
      <c r="M2392" s="87"/>
      <c r="N2392" s="87"/>
      <c r="O2392" s="87"/>
      <c r="P2392" s="87"/>
      <c r="Q2392" s="87"/>
      <c r="R2392" s="87"/>
      <c r="S2392" s="87"/>
      <c r="T2392" s="87"/>
      <c r="U2392" s="87"/>
      <c r="V2392" s="87"/>
      <c r="W2392" s="87"/>
      <c r="X2392" s="87"/>
      <c r="Y2392" s="87"/>
      <c r="Z2392" s="87"/>
      <c r="AA2392" s="87"/>
      <c r="AB2392" s="87"/>
      <c r="AC2392" s="87"/>
      <c r="AD2392" s="87"/>
      <c r="AE2392" s="87"/>
      <c r="AF2392" s="87"/>
      <c r="AG2392" s="87"/>
      <c r="AH2392" s="87"/>
    </row>
    <row r="2393" spans="1:34" ht="15" customHeight="1" x14ac:dyDescent="0.3">
      <c r="A2393" s="87"/>
      <c r="B2393" s="87"/>
      <c r="C2393" s="87"/>
      <c r="D2393" s="87"/>
      <c r="E2393" s="87"/>
      <c r="F2393" s="87"/>
      <c r="G2393" s="87"/>
      <c r="H2393" s="87"/>
      <c r="I2393" s="87"/>
      <c r="J2393" s="87"/>
      <c r="K2393" s="87"/>
      <c r="L2393" s="87"/>
      <c r="M2393" s="87"/>
      <c r="N2393" s="87"/>
      <c r="O2393" s="87"/>
      <c r="P2393" s="87"/>
      <c r="Q2393" s="87"/>
      <c r="R2393" s="87"/>
      <c r="S2393" s="87"/>
      <c r="T2393" s="87"/>
      <c r="U2393" s="87"/>
      <c r="V2393" s="87"/>
      <c r="W2393" s="87"/>
      <c r="X2393" s="87"/>
      <c r="Y2393" s="87"/>
      <c r="Z2393" s="87"/>
      <c r="AA2393" s="87"/>
      <c r="AB2393" s="87"/>
      <c r="AC2393" s="87"/>
      <c r="AD2393" s="87"/>
      <c r="AE2393" s="87"/>
      <c r="AF2393" s="87"/>
      <c r="AG2393" s="87"/>
      <c r="AH2393" s="87"/>
    </row>
    <row r="2394" spans="1:34" ht="15" customHeight="1" x14ac:dyDescent="0.3">
      <c r="A2394" s="87"/>
      <c r="B2394" s="87"/>
      <c r="C2394" s="87"/>
      <c r="D2394" s="87"/>
      <c r="E2394" s="87"/>
      <c r="F2394" s="87"/>
      <c r="G2394" s="87"/>
      <c r="H2394" s="87"/>
      <c r="I2394" s="87"/>
      <c r="J2394" s="87"/>
      <c r="K2394" s="87"/>
      <c r="L2394" s="87"/>
      <c r="M2394" s="87"/>
      <c r="N2394" s="87"/>
      <c r="O2394" s="87"/>
      <c r="P2394" s="87"/>
      <c r="Q2394" s="87"/>
      <c r="R2394" s="87"/>
      <c r="S2394" s="87"/>
      <c r="T2394" s="87"/>
      <c r="U2394" s="87"/>
      <c r="V2394" s="87"/>
      <c r="W2394" s="87"/>
      <c r="X2394" s="87"/>
      <c r="Y2394" s="87"/>
      <c r="Z2394" s="87"/>
      <c r="AA2394" s="87"/>
      <c r="AB2394" s="87"/>
      <c r="AC2394" s="87"/>
      <c r="AD2394" s="87"/>
      <c r="AE2394" s="87"/>
      <c r="AF2394" s="87"/>
      <c r="AG2394" s="87"/>
      <c r="AH2394" s="87"/>
    </row>
    <row r="2395" spans="1:34" ht="15" customHeight="1" x14ac:dyDescent="0.3">
      <c r="A2395" s="87"/>
      <c r="B2395" s="87"/>
      <c r="C2395" s="87"/>
      <c r="D2395" s="87"/>
      <c r="E2395" s="87"/>
      <c r="F2395" s="87"/>
      <c r="G2395" s="87"/>
      <c r="H2395" s="87"/>
      <c r="I2395" s="87"/>
      <c r="J2395" s="87"/>
      <c r="K2395" s="87"/>
      <c r="L2395" s="87"/>
      <c r="M2395" s="87"/>
      <c r="N2395" s="87"/>
      <c r="O2395" s="87"/>
      <c r="P2395" s="87"/>
      <c r="Q2395" s="87"/>
      <c r="R2395" s="87"/>
      <c r="S2395" s="87"/>
      <c r="T2395" s="87"/>
      <c r="U2395" s="87"/>
      <c r="V2395" s="87"/>
      <c r="W2395" s="87"/>
      <c r="X2395" s="87"/>
      <c r="Y2395" s="87"/>
      <c r="Z2395" s="87"/>
      <c r="AA2395" s="87"/>
      <c r="AB2395" s="87"/>
      <c r="AC2395" s="87"/>
      <c r="AD2395" s="87"/>
      <c r="AE2395" s="87"/>
      <c r="AF2395" s="87"/>
      <c r="AG2395" s="87"/>
      <c r="AH2395" s="87"/>
    </row>
    <row r="2396" spans="1:34" ht="15" customHeight="1" x14ac:dyDescent="0.3">
      <c r="A2396" s="87"/>
      <c r="B2396" s="87"/>
      <c r="C2396" s="87"/>
      <c r="D2396" s="87"/>
      <c r="E2396" s="87"/>
      <c r="F2396" s="87"/>
      <c r="G2396" s="87"/>
      <c r="H2396" s="87"/>
      <c r="I2396" s="87"/>
      <c r="J2396" s="87"/>
      <c r="K2396" s="87"/>
      <c r="L2396" s="87"/>
      <c r="M2396" s="87"/>
      <c r="N2396" s="87"/>
      <c r="O2396" s="87"/>
      <c r="P2396" s="87"/>
      <c r="Q2396" s="87"/>
      <c r="R2396" s="87"/>
      <c r="S2396" s="87"/>
      <c r="T2396" s="87"/>
      <c r="U2396" s="87"/>
      <c r="V2396" s="87"/>
      <c r="W2396" s="87"/>
      <c r="X2396" s="87"/>
      <c r="Y2396" s="87"/>
      <c r="Z2396" s="87"/>
      <c r="AA2396" s="87"/>
      <c r="AB2396" s="87"/>
      <c r="AC2396" s="87"/>
      <c r="AD2396" s="87"/>
      <c r="AE2396" s="87"/>
      <c r="AF2396" s="87"/>
      <c r="AG2396" s="87"/>
      <c r="AH2396" s="87"/>
    </row>
    <row r="2397" spans="1:34" ht="15" customHeight="1" x14ac:dyDescent="0.3">
      <c r="A2397" s="87"/>
      <c r="B2397" s="87"/>
      <c r="C2397" s="87"/>
      <c r="D2397" s="87"/>
      <c r="E2397" s="87"/>
      <c r="F2397" s="87"/>
      <c r="G2397" s="87"/>
      <c r="H2397" s="87"/>
      <c r="I2397" s="87"/>
      <c r="J2397" s="87"/>
      <c r="K2397" s="87"/>
      <c r="L2397" s="87"/>
      <c r="M2397" s="87"/>
      <c r="N2397" s="87"/>
      <c r="O2397" s="87"/>
      <c r="P2397" s="87"/>
      <c r="Q2397" s="87"/>
      <c r="R2397" s="87"/>
      <c r="S2397" s="87"/>
      <c r="T2397" s="87"/>
      <c r="U2397" s="87"/>
      <c r="V2397" s="87"/>
      <c r="W2397" s="87"/>
      <c r="X2397" s="87"/>
      <c r="Y2397" s="87"/>
      <c r="Z2397" s="87"/>
      <c r="AA2397" s="87"/>
      <c r="AB2397" s="87"/>
      <c r="AC2397" s="87"/>
      <c r="AD2397" s="87"/>
      <c r="AE2397" s="87"/>
      <c r="AF2397" s="87"/>
      <c r="AG2397" s="87"/>
      <c r="AH2397" s="87"/>
    </row>
    <row r="2398" spans="1:34" ht="15" customHeight="1" x14ac:dyDescent="0.3">
      <c r="A2398" s="87"/>
      <c r="B2398" s="87"/>
      <c r="C2398" s="87"/>
      <c r="D2398" s="87"/>
      <c r="E2398" s="87"/>
      <c r="F2398" s="87"/>
      <c r="G2398" s="87"/>
      <c r="H2398" s="87"/>
      <c r="I2398" s="87"/>
      <c r="J2398" s="87"/>
      <c r="K2398" s="87"/>
      <c r="L2398" s="87"/>
      <c r="M2398" s="87"/>
      <c r="N2398" s="87"/>
      <c r="O2398" s="87"/>
      <c r="P2398" s="87"/>
      <c r="Q2398" s="87"/>
      <c r="R2398" s="87"/>
      <c r="S2398" s="87"/>
      <c r="T2398" s="87"/>
      <c r="U2398" s="87"/>
      <c r="V2398" s="87"/>
      <c r="W2398" s="87"/>
      <c r="X2398" s="87"/>
      <c r="Y2398" s="87"/>
      <c r="Z2398" s="87"/>
      <c r="AA2398" s="87"/>
      <c r="AB2398" s="87"/>
      <c r="AC2398" s="87"/>
      <c r="AD2398" s="87"/>
      <c r="AE2398" s="87"/>
      <c r="AF2398" s="87"/>
      <c r="AG2398" s="87"/>
      <c r="AH2398" s="87"/>
    </row>
    <row r="2399" spans="1:34" ht="15" customHeight="1" x14ac:dyDescent="0.3">
      <c r="A2399" s="87"/>
      <c r="B2399" s="87"/>
      <c r="C2399" s="87"/>
      <c r="D2399" s="87"/>
      <c r="E2399" s="87"/>
      <c r="F2399" s="87"/>
      <c r="G2399" s="87"/>
      <c r="H2399" s="87"/>
      <c r="I2399" s="87"/>
      <c r="J2399" s="87"/>
      <c r="K2399" s="87"/>
      <c r="L2399" s="87"/>
      <c r="M2399" s="87"/>
      <c r="N2399" s="87"/>
      <c r="O2399" s="87"/>
      <c r="P2399" s="87"/>
      <c r="Q2399" s="87"/>
      <c r="R2399" s="87"/>
      <c r="S2399" s="87"/>
      <c r="T2399" s="87"/>
      <c r="U2399" s="87"/>
      <c r="V2399" s="87"/>
      <c r="W2399" s="87"/>
      <c r="X2399" s="87"/>
      <c r="Y2399" s="87"/>
      <c r="Z2399" s="87"/>
      <c r="AA2399" s="87"/>
      <c r="AB2399" s="87"/>
      <c r="AC2399" s="87"/>
      <c r="AD2399" s="87"/>
      <c r="AE2399" s="87"/>
      <c r="AF2399" s="87"/>
      <c r="AG2399" s="87"/>
      <c r="AH2399" s="87"/>
    </row>
    <row r="2400" spans="1:34" ht="15" customHeight="1" x14ac:dyDescent="0.3">
      <c r="A2400" s="87"/>
      <c r="B2400" s="87"/>
      <c r="C2400" s="87"/>
      <c r="D2400" s="87"/>
      <c r="E2400" s="87"/>
      <c r="F2400" s="87"/>
      <c r="G2400" s="87"/>
      <c r="H2400" s="87"/>
      <c r="I2400" s="87"/>
      <c r="J2400" s="87"/>
      <c r="K2400" s="87"/>
      <c r="L2400" s="87"/>
      <c r="M2400" s="87"/>
      <c r="N2400" s="87"/>
      <c r="O2400" s="87"/>
      <c r="P2400" s="87"/>
      <c r="Q2400" s="87"/>
      <c r="R2400" s="87"/>
      <c r="S2400" s="87"/>
      <c r="T2400" s="87"/>
      <c r="U2400" s="87"/>
      <c r="V2400" s="87"/>
      <c r="W2400" s="87"/>
      <c r="X2400" s="87"/>
      <c r="Y2400" s="87"/>
      <c r="Z2400" s="87"/>
      <c r="AA2400" s="87"/>
      <c r="AB2400" s="87"/>
      <c r="AC2400" s="87"/>
      <c r="AD2400" s="87"/>
      <c r="AE2400" s="87"/>
      <c r="AF2400" s="87"/>
      <c r="AG2400" s="87"/>
      <c r="AH2400" s="87"/>
    </row>
    <row r="2401" spans="1:34" ht="15" customHeight="1" x14ac:dyDescent="0.3">
      <c r="A2401" s="87"/>
      <c r="B2401" s="87"/>
      <c r="C2401" s="87"/>
      <c r="D2401" s="87"/>
      <c r="E2401" s="87"/>
      <c r="F2401" s="87"/>
      <c r="G2401" s="87"/>
      <c r="H2401" s="87"/>
      <c r="I2401" s="87"/>
      <c r="J2401" s="87"/>
      <c r="K2401" s="87"/>
      <c r="L2401" s="87"/>
      <c r="M2401" s="87"/>
      <c r="N2401" s="87"/>
      <c r="O2401" s="87"/>
      <c r="P2401" s="87"/>
      <c r="Q2401" s="87"/>
      <c r="R2401" s="87"/>
      <c r="S2401" s="87"/>
      <c r="T2401" s="87"/>
      <c r="U2401" s="87"/>
      <c r="V2401" s="87"/>
      <c r="W2401" s="87"/>
      <c r="X2401" s="87"/>
      <c r="Y2401" s="87"/>
      <c r="Z2401" s="87"/>
      <c r="AA2401" s="87"/>
      <c r="AB2401" s="87"/>
      <c r="AC2401" s="87"/>
      <c r="AD2401" s="87"/>
      <c r="AE2401" s="87"/>
      <c r="AF2401" s="87"/>
      <c r="AG2401" s="87"/>
      <c r="AH2401" s="87"/>
    </row>
    <row r="2402" spans="1:34" ht="15" customHeight="1" x14ac:dyDescent="0.3">
      <c r="A2402" s="87"/>
      <c r="B2402" s="87"/>
      <c r="C2402" s="87"/>
      <c r="D2402" s="87"/>
      <c r="E2402" s="87"/>
      <c r="F2402" s="87"/>
      <c r="G2402" s="87"/>
      <c r="H2402" s="87"/>
      <c r="I2402" s="87"/>
      <c r="J2402" s="87"/>
      <c r="K2402" s="87"/>
      <c r="L2402" s="87"/>
      <c r="M2402" s="87"/>
      <c r="N2402" s="87"/>
      <c r="O2402" s="87"/>
      <c r="P2402" s="87"/>
      <c r="Q2402" s="87"/>
      <c r="R2402" s="87"/>
      <c r="S2402" s="87"/>
      <c r="T2402" s="87"/>
      <c r="U2402" s="87"/>
      <c r="V2402" s="87"/>
      <c r="W2402" s="87"/>
      <c r="X2402" s="87"/>
      <c r="Y2402" s="87"/>
      <c r="Z2402" s="87"/>
      <c r="AA2402" s="87"/>
      <c r="AB2402" s="87"/>
      <c r="AC2402" s="87"/>
      <c r="AD2402" s="87"/>
      <c r="AE2402" s="87"/>
      <c r="AF2402" s="87"/>
      <c r="AG2402" s="87"/>
      <c r="AH2402" s="87"/>
    </row>
    <row r="2403" spans="1:34" ht="15" customHeight="1" x14ac:dyDescent="0.3">
      <c r="A2403" s="87"/>
      <c r="B2403" s="87"/>
      <c r="C2403" s="87"/>
      <c r="D2403" s="87"/>
      <c r="E2403" s="87"/>
      <c r="F2403" s="87"/>
      <c r="G2403" s="87"/>
      <c r="H2403" s="87"/>
      <c r="I2403" s="87"/>
      <c r="J2403" s="87"/>
      <c r="K2403" s="87"/>
      <c r="L2403" s="87"/>
      <c r="M2403" s="87"/>
      <c r="N2403" s="87"/>
      <c r="O2403" s="87"/>
      <c r="P2403" s="87"/>
      <c r="Q2403" s="87"/>
      <c r="R2403" s="87"/>
      <c r="S2403" s="87"/>
      <c r="T2403" s="87"/>
      <c r="U2403" s="87"/>
      <c r="V2403" s="87"/>
      <c r="W2403" s="87"/>
      <c r="X2403" s="87"/>
      <c r="Y2403" s="87"/>
      <c r="Z2403" s="87"/>
      <c r="AA2403" s="87"/>
      <c r="AB2403" s="87"/>
      <c r="AC2403" s="87"/>
      <c r="AD2403" s="87"/>
      <c r="AE2403" s="87"/>
      <c r="AF2403" s="87"/>
      <c r="AG2403" s="87"/>
      <c r="AH2403" s="87"/>
    </row>
    <row r="2404" spans="1:34" ht="15" customHeight="1" x14ac:dyDescent="0.3">
      <c r="A2404" s="87"/>
      <c r="B2404" s="87"/>
      <c r="C2404" s="87"/>
      <c r="D2404" s="87"/>
      <c r="E2404" s="87"/>
      <c r="F2404" s="87"/>
      <c r="G2404" s="87"/>
      <c r="H2404" s="87"/>
      <c r="I2404" s="87"/>
      <c r="J2404" s="87"/>
      <c r="K2404" s="87"/>
      <c r="L2404" s="87"/>
      <c r="M2404" s="87"/>
      <c r="N2404" s="87"/>
      <c r="O2404" s="87"/>
      <c r="P2404" s="87"/>
      <c r="Q2404" s="87"/>
      <c r="R2404" s="87"/>
      <c r="S2404" s="87"/>
      <c r="T2404" s="87"/>
      <c r="U2404" s="87"/>
      <c r="V2404" s="87"/>
      <c r="W2404" s="87"/>
      <c r="X2404" s="87"/>
      <c r="Y2404" s="87"/>
      <c r="Z2404" s="87"/>
      <c r="AA2404" s="87"/>
      <c r="AB2404" s="87"/>
      <c r="AC2404" s="87"/>
      <c r="AD2404" s="87"/>
      <c r="AE2404" s="87"/>
      <c r="AF2404" s="87"/>
      <c r="AG2404" s="87"/>
      <c r="AH2404" s="87"/>
    </row>
    <row r="2405" spans="1:34" ht="15" customHeight="1" x14ac:dyDescent="0.3">
      <c r="A2405" s="87"/>
      <c r="B2405" s="87"/>
      <c r="C2405" s="87"/>
      <c r="D2405" s="87"/>
      <c r="E2405" s="87"/>
      <c r="F2405" s="87"/>
      <c r="G2405" s="87"/>
      <c r="H2405" s="87"/>
      <c r="I2405" s="87"/>
      <c r="J2405" s="87"/>
      <c r="K2405" s="87"/>
      <c r="L2405" s="87"/>
      <c r="M2405" s="87"/>
      <c r="N2405" s="87"/>
      <c r="O2405" s="87"/>
      <c r="P2405" s="87"/>
      <c r="Q2405" s="87"/>
      <c r="R2405" s="87"/>
      <c r="S2405" s="87"/>
      <c r="T2405" s="87"/>
      <c r="U2405" s="87"/>
      <c r="V2405" s="87"/>
      <c r="W2405" s="87"/>
      <c r="X2405" s="87"/>
      <c r="Y2405" s="87"/>
      <c r="Z2405" s="87"/>
      <c r="AA2405" s="87"/>
      <c r="AB2405" s="87"/>
      <c r="AC2405" s="87"/>
      <c r="AD2405" s="87"/>
      <c r="AE2405" s="87"/>
      <c r="AF2405" s="87"/>
      <c r="AG2405" s="87"/>
      <c r="AH2405" s="87"/>
    </row>
    <row r="2406" spans="1:34" ht="15" customHeight="1" x14ac:dyDescent="0.3">
      <c r="A2406" s="87"/>
      <c r="B2406" s="87"/>
      <c r="C2406" s="87"/>
      <c r="D2406" s="87"/>
      <c r="E2406" s="87"/>
      <c r="F2406" s="87"/>
      <c r="G2406" s="87"/>
      <c r="H2406" s="87"/>
      <c r="I2406" s="87"/>
      <c r="J2406" s="87"/>
      <c r="K2406" s="87"/>
      <c r="L2406" s="87"/>
      <c r="M2406" s="87"/>
      <c r="N2406" s="87"/>
      <c r="O2406" s="87"/>
      <c r="P2406" s="87"/>
      <c r="Q2406" s="87"/>
      <c r="R2406" s="87"/>
      <c r="S2406" s="87"/>
      <c r="T2406" s="87"/>
      <c r="U2406" s="87"/>
      <c r="V2406" s="87"/>
      <c r="W2406" s="87"/>
      <c r="X2406" s="87"/>
      <c r="Y2406" s="87"/>
      <c r="Z2406" s="87"/>
      <c r="AA2406" s="87"/>
      <c r="AB2406" s="87"/>
      <c r="AC2406" s="87"/>
      <c r="AD2406" s="87"/>
      <c r="AE2406" s="87"/>
      <c r="AF2406" s="87"/>
      <c r="AG2406" s="87"/>
      <c r="AH2406" s="87"/>
    </row>
    <row r="2407" spans="1:34" ht="15" customHeight="1" x14ac:dyDescent="0.3">
      <c r="A2407" s="87"/>
      <c r="B2407" s="87"/>
      <c r="C2407" s="87"/>
      <c r="D2407" s="87"/>
      <c r="E2407" s="87"/>
      <c r="F2407" s="87"/>
      <c r="G2407" s="87"/>
      <c r="H2407" s="87"/>
      <c r="I2407" s="87"/>
      <c r="J2407" s="87"/>
      <c r="K2407" s="87"/>
      <c r="L2407" s="87"/>
      <c r="M2407" s="87"/>
      <c r="N2407" s="87"/>
      <c r="O2407" s="87"/>
      <c r="P2407" s="87"/>
      <c r="Q2407" s="87"/>
      <c r="R2407" s="87"/>
      <c r="S2407" s="87"/>
      <c r="T2407" s="87"/>
      <c r="U2407" s="87"/>
      <c r="V2407" s="87"/>
      <c r="W2407" s="87"/>
      <c r="X2407" s="87"/>
      <c r="Y2407" s="87"/>
      <c r="Z2407" s="87"/>
      <c r="AA2407" s="87"/>
      <c r="AB2407" s="87"/>
      <c r="AC2407" s="87"/>
      <c r="AD2407" s="87"/>
      <c r="AE2407" s="87"/>
      <c r="AF2407" s="87"/>
      <c r="AG2407" s="87"/>
      <c r="AH2407" s="87"/>
    </row>
    <row r="2408" spans="1:34" ht="15" customHeight="1" x14ac:dyDescent="0.3">
      <c r="A2408" s="87"/>
      <c r="B2408" s="87"/>
      <c r="C2408" s="87"/>
      <c r="D2408" s="87"/>
      <c r="E2408" s="87"/>
      <c r="F2408" s="87"/>
      <c r="G2408" s="87"/>
      <c r="H2408" s="87"/>
      <c r="I2408" s="87"/>
      <c r="J2408" s="87"/>
      <c r="K2408" s="87"/>
      <c r="L2408" s="87"/>
      <c r="M2408" s="87"/>
      <c r="N2408" s="87"/>
      <c r="O2408" s="87"/>
      <c r="P2408" s="87"/>
      <c r="Q2408" s="87"/>
      <c r="R2408" s="87"/>
      <c r="S2408" s="87"/>
      <c r="T2408" s="87"/>
      <c r="U2408" s="87"/>
      <c r="V2408" s="87"/>
      <c r="W2408" s="87"/>
      <c r="X2408" s="87"/>
      <c r="Y2408" s="87"/>
      <c r="Z2408" s="87"/>
      <c r="AA2408" s="87"/>
      <c r="AB2408" s="87"/>
      <c r="AC2408" s="87"/>
      <c r="AD2408" s="87"/>
      <c r="AE2408" s="87"/>
      <c r="AF2408" s="87"/>
      <c r="AG2408" s="87"/>
      <c r="AH2408" s="87"/>
    </row>
    <row r="2409" spans="1:34" ht="15" customHeight="1" x14ac:dyDescent="0.3">
      <c r="A2409" s="87"/>
      <c r="B2409" s="87"/>
      <c r="C2409" s="87"/>
      <c r="D2409" s="87"/>
      <c r="E2409" s="87"/>
      <c r="F2409" s="87"/>
      <c r="G2409" s="87"/>
      <c r="H2409" s="87"/>
      <c r="I2409" s="87"/>
      <c r="J2409" s="87"/>
      <c r="K2409" s="87"/>
      <c r="L2409" s="87"/>
      <c r="M2409" s="87"/>
      <c r="N2409" s="87"/>
      <c r="O2409" s="87"/>
      <c r="P2409" s="87"/>
      <c r="Q2409" s="87"/>
      <c r="R2409" s="87"/>
      <c r="S2409" s="87"/>
      <c r="T2409" s="87"/>
      <c r="U2409" s="87"/>
      <c r="V2409" s="87"/>
      <c r="W2409" s="87"/>
      <c r="X2409" s="87"/>
      <c r="Y2409" s="87"/>
      <c r="Z2409" s="87"/>
      <c r="AA2409" s="87"/>
      <c r="AB2409" s="87"/>
      <c r="AC2409" s="87"/>
      <c r="AD2409" s="87"/>
      <c r="AE2409" s="87"/>
      <c r="AF2409" s="87"/>
      <c r="AG2409" s="87"/>
      <c r="AH2409" s="87"/>
    </row>
    <row r="2410" spans="1:34" ht="15" customHeight="1" x14ac:dyDescent="0.3">
      <c r="A2410" s="87"/>
      <c r="B2410" s="87"/>
      <c r="C2410" s="87"/>
      <c r="D2410" s="87"/>
      <c r="E2410" s="87"/>
      <c r="F2410" s="87"/>
      <c r="G2410" s="87"/>
      <c r="H2410" s="87"/>
      <c r="I2410" s="87"/>
      <c r="J2410" s="87"/>
      <c r="K2410" s="87"/>
      <c r="L2410" s="87"/>
      <c r="M2410" s="87"/>
      <c r="N2410" s="87"/>
      <c r="O2410" s="87"/>
      <c r="P2410" s="87"/>
      <c r="Q2410" s="87"/>
      <c r="R2410" s="87"/>
      <c r="S2410" s="87"/>
      <c r="T2410" s="87"/>
      <c r="U2410" s="87"/>
      <c r="V2410" s="87"/>
      <c r="W2410" s="87"/>
      <c r="X2410" s="87"/>
      <c r="Y2410" s="87"/>
      <c r="Z2410" s="87"/>
      <c r="AA2410" s="87"/>
      <c r="AB2410" s="87"/>
      <c r="AC2410" s="87"/>
      <c r="AD2410" s="87"/>
      <c r="AE2410" s="87"/>
      <c r="AF2410" s="87"/>
      <c r="AG2410" s="87"/>
      <c r="AH2410" s="87"/>
    </row>
    <row r="2411" spans="1:34" ht="15" customHeight="1" x14ac:dyDescent="0.3">
      <c r="A2411" s="87"/>
      <c r="B2411" s="87"/>
      <c r="C2411" s="87"/>
      <c r="D2411" s="87"/>
      <c r="E2411" s="87"/>
      <c r="F2411" s="87"/>
      <c r="G2411" s="87"/>
      <c r="H2411" s="87"/>
      <c r="I2411" s="87"/>
      <c r="J2411" s="87"/>
      <c r="K2411" s="87"/>
      <c r="L2411" s="87"/>
      <c r="M2411" s="87"/>
      <c r="N2411" s="87"/>
      <c r="O2411" s="87"/>
      <c r="P2411" s="87"/>
      <c r="Q2411" s="87"/>
      <c r="R2411" s="87"/>
      <c r="S2411" s="87"/>
      <c r="T2411" s="87"/>
      <c r="U2411" s="87"/>
      <c r="V2411" s="87"/>
      <c r="W2411" s="87"/>
      <c r="X2411" s="87"/>
      <c r="Y2411" s="87"/>
      <c r="Z2411" s="87"/>
      <c r="AA2411" s="87"/>
      <c r="AB2411" s="87"/>
      <c r="AC2411" s="87"/>
      <c r="AD2411" s="87"/>
      <c r="AE2411" s="87"/>
      <c r="AF2411" s="87"/>
      <c r="AG2411" s="87"/>
      <c r="AH2411" s="87"/>
    </row>
    <row r="2412" spans="1:34" ht="15" customHeight="1" x14ac:dyDescent="0.3">
      <c r="A2412" s="87"/>
      <c r="B2412" s="87"/>
      <c r="C2412" s="87"/>
      <c r="D2412" s="87"/>
      <c r="E2412" s="87"/>
      <c r="F2412" s="87"/>
      <c r="G2412" s="87"/>
      <c r="H2412" s="87"/>
      <c r="I2412" s="87"/>
      <c r="J2412" s="87"/>
      <c r="K2412" s="87"/>
      <c r="L2412" s="87"/>
      <c r="M2412" s="87"/>
      <c r="N2412" s="87"/>
      <c r="O2412" s="87"/>
      <c r="P2412" s="87"/>
      <c r="Q2412" s="87"/>
      <c r="R2412" s="87"/>
      <c r="S2412" s="87"/>
      <c r="T2412" s="87"/>
      <c r="U2412" s="87"/>
      <c r="V2412" s="87"/>
      <c r="W2412" s="87"/>
      <c r="X2412" s="87"/>
      <c r="Y2412" s="87"/>
      <c r="Z2412" s="87"/>
      <c r="AA2412" s="87"/>
      <c r="AB2412" s="87"/>
      <c r="AC2412" s="87"/>
      <c r="AD2412" s="87"/>
      <c r="AE2412" s="87"/>
      <c r="AF2412" s="87"/>
      <c r="AG2412" s="87"/>
      <c r="AH2412" s="87"/>
    </row>
    <row r="2413" spans="1:34" ht="15" customHeight="1" x14ac:dyDescent="0.3">
      <c r="A2413" s="87"/>
      <c r="B2413" s="87"/>
      <c r="C2413" s="87"/>
      <c r="D2413" s="87"/>
      <c r="E2413" s="87"/>
      <c r="F2413" s="87"/>
      <c r="G2413" s="87"/>
      <c r="H2413" s="87"/>
      <c r="I2413" s="87"/>
      <c r="J2413" s="87"/>
      <c r="K2413" s="87"/>
      <c r="L2413" s="87"/>
      <c r="M2413" s="87"/>
      <c r="N2413" s="87"/>
      <c r="O2413" s="87"/>
      <c r="P2413" s="87"/>
      <c r="Q2413" s="87"/>
      <c r="R2413" s="87"/>
      <c r="S2413" s="87"/>
      <c r="T2413" s="87"/>
      <c r="U2413" s="87"/>
      <c r="V2413" s="87"/>
      <c r="W2413" s="87"/>
      <c r="X2413" s="87"/>
      <c r="Y2413" s="87"/>
      <c r="Z2413" s="87"/>
      <c r="AA2413" s="87"/>
      <c r="AB2413" s="87"/>
      <c r="AC2413" s="87"/>
      <c r="AD2413" s="87"/>
      <c r="AE2413" s="87"/>
      <c r="AF2413" s="87"/>
      <c r="AG2413" s="87"/>
      <c r="AH2413" s="87"/>
    </row>
    <row r="2414" spans="1:34" ht="15" customHeight="1" x14ac:dyDescent="0.3">
      <c r="A2414" s="87"/>
      <c r="B2414" s="87"/>
      <c r="C2414" s="87"/>
      <c r="D2414" s="87"/>
      <c r="E2414" s="87"/>
      <c r="F2414" s="87"/>
      <c r="G2414" s="87"/>
      <c r="H2414" s="87"/>
      <c r="I2414" s="87"/>
      <c r="J2414" s="87"/>
      <c r="K2414" s="87"/>
      <c r="L2414" s="87"/>
      <c r="M2414" s="87"/>
      <c r="N2414" s="87"/>
      <c r="O2414" s="87"/>
      <c r="P2414" s="87"/>
      <c r="Q2414" s="87"/>
      <c r="R2414" s="87"/>
      <c r="S2414" s="87"/>
      <c r="T2414" s="87"/>
      <c r="U2414" s="87"/>
      <c r="V2414" s="87"/>
      <c r="W2414" s="87"/>
      <c r="X2414" s="87"/>
      <c r="Y2414" s="87"/>
      <c r="Z2414" s="87"/>
      <c r="AA2414" s="87"/>
      <c r="AB2414" s="87"/>
      <c r="AC2414" s="87"/>
      <c r="AD2414" s="87"/>
      <c r="AE2414" s="87"/>
      <c r="AF2414" s="87"/>
      <c r="AG2414" s="87"/>
      <c r="AH2414" s="87"/>
    </row>
    <row r="2415" spans="1:34" ht="15" customHeight="1" x14ac:dyDescent="0.3">
      <c r="A2415" s="87"/>
      <c r="B2415" s="87"/>
      <c r="C2415" s="87"/>
      <c r="D2415" s="87"/>
      <c r="E2415" s="87"/>
      <c r="F2415" s="87"/>
      <c r="G2415" s="87"/>
      <c r="H2415" s="87"/>
      <c r="I2415" s="87"/>
      <c r="J2415" s="87"/>
      <c r="K2415" s="87"/>
      <c r="L2415" s="87"/>
      <c r="M2415" s="87"/>
      <c r="N2415" s="87"/>
      <c r="O2415" s="87"/>
      <c r="P2415" s="87"/>
      <c r="Q2415" s="87"/>
      <c r="R2415" s="87"/>
      <c r="S2415" s="87"/>
      <c r="T2415" s="87"/>
      <c r="U2415" s="87"/>
      <c r="V2415" s="87"/>
      <c r="W2415" s="87"/>
      <c r="X2415" s="87"/>
      <c r="Y2415" s="87"/>
      <c r="Z2415" s="87"/>
      <c r="AA2415" s="87"/>
      <c r="AB2415" s="87"/>
      <c r="AC2415" s="87"/>
      <c r="AD2415" s="87"/>
      <c r="AE2415" s="87"/>
      <c r="AF2415" s="87"/>
      <c r="AG2415" s="87"/>
      <c r="AH2415" s="87"/>
    </row>
    <row r="2416" spans="1:34" ht="15" customHeight="1" x14ac:dyDescent="0.3">
      <c r="A2416" s="87"/>
      <c r="B2416" s="87"/>
      <c r="C2416" s="87"/>
      <c r="D2416" s="87"/>
      <c r="E2416" s="87"/>
      <c r="F2416" s="87"/>
      <c r="G2416" s="87"/>
      <c r="H2416" s="87"/>
      <c r="I2416" s="87"/>
      <c r="J2416" s="87"/>
      <c r="K2416" s="87"/>
      <c r="L2416" s="87"/>
      <c r="M2416" s="87"/>
      <c r="N2416" s="87"/>
      <c r="O2416" s="87"/>
      <c r="P2416" s="87"/>
      <c r="Q2416" s="87"/>
      <c r="R2416" s="87"/>
      <c r="S2416" s="87"/>
      <c r="T2416" s="87"/>
      <c r="U2416" s="87"/>
      <c r="V2416" s="87"/>
      <c r="W2416" s="87"/>
      <c r="X2416" s="87"/>
      <c r="Y2416" s="87"/>
      <c r="Z2416" s="87"/>
      <c r="AA2416" s="87"/>
      <c r="AB2416" s="87"/>
      <c r="AC2416" s="87"/>
      <c r="AD2416" s="87"/>
      <c r="AE2416" s="87"/>
      <c r="AF2416" s="87"/>
      <c r="AG2416" s="87"/>
      <c r="AH2416" s="87"/>
    </row>
    <row r="2417" spans="1:34" ht="15" customHeight="1" x14ac:dyDescent="0.3">
      <c r="A2417" s="87"/>
      <c r="B2417" s="87"/>
      <c r="C2417" s="87"/>
      <c r="D2417" s="87"/>
      <c r="E2417" s="87"/>
      <c r="F2417" s="87"/>
      <c r="G2417" s="87"/>
      <c r="H2417" s="87"/>
      <c r="I2417" s="87"/>
      <c r="J2417" s="87"/>
      <c r="K2417" s="87"/>
      <c r="L2417" s="87"/>
      <c r="M2417" s="87"/>
      <c r="N2417" s="87"/>
      <c r="O2417" s="87"/>
      <c r="P2417" s="87"/>
      <c r="Q2417" s="87"/>
      <c r="R2417" s="87"/>
      <c r="S2417" s="87"/>
      <c r="T2417" s="87"/>
      <c r="U2417" s="87"/>
      <c r="V2417" s="87"/>
      <c r="W2417" s="87"/>
      <c r="X2417" s="87"/>
      <c r="Y2417" s="87"/>
      <c r="Z2417" s="87"/>
      <c r="AA2417" s="87"/>
      <c r="AB2417" s="87"/>
      <c r="AC2417" s="87"/>
      <c r="AD2417" s="87"/>
      <c r="AE2417" s="87"/>
      <c r="AF2417" s="87"/>
      <c r="AG2417" s="87"/>
      <c r="AH2417" s="87"/>
    </row>
    <row r="2418" spans="1:34" ht="15" customHeight="1" x14ac:dyDescent="0.3">
      <c r="A2418" s="87"/>
      <c r="B2418" s="110"/>
      <c r="C2418" s="110"/>
      <c r="D2418" s="110"/>
      <c r="E2418" s="110"/>
      <c r="F2418" s="110"/>
      <c r="G2418" s="110"/>
      <c r="H2418" s="110"/>
      <c r="I2418" s="110"/>
      <c r="J2418" s="110"/>
      <c r="K2418" s="110"/>
      <c r="L2418" s="110"/>
      <c r="M2418" s="110"/>
      <c r="N2418" s="110"/>
      <c r="O2418" s="110"/>
      <c r="P2418" s="110"/>
      <c r="Q2418" s="110"/>
      <c r="R2418" s="110"/>
      <c r="S2418" s="110"/>
      <c r="T2418" s="110"/>
      <c r="U2418" s="110"/>
      <c r="V2418" s="110"/>
      <c r="W2418" s="110"/>
      <c r="X2418" s="110"/>
      <c r="Y2418" s="110"/>
      <c r="Z2418" s="110"/>
      <c r="AA2418" s="110"/>
      <c r="AB2418" s="110"/>
      <c r="AC2418" s="110"/>
      <c r="AD2418" s="110"/>
      <c r="AE2418" s="110"/>
      <c r="AF2418" s="110"/>
      <c r="AG2418" s="87"/>
      <c r="AH2418" s="87"/>
    </row>
    <row r="2419" spans="1:34" ht="15" customHeight="1" x14ac:dyDescent="0.3">
      <c r="A2419" s="87"/>
      <c r="B2419" s="58"/>
      <c r="C2419" s="58"/>
      <c r="D2419" s="58"/>
      <c r="E2419" s="58"/>
      <c r="F2419" s="58"/>
      <c r="G2419" s="58"/>
      <c r="H2419" s="58"/>
      <c r="I2419" s="58"/>
      <c r="J2419" s="58"/>
      <c r="K2419" s="58"/>
      <c r="L2419" s="58"/>
      <c r="M2419" s="58"/>
      <c r="N2419" s="58"/>
      <c r="O2419" s="58"/>
      <c r="P2419" s="58"/>
      <c r="Q2419" s="58"/>
      <c r="R2419" s="58"/>
      <c r="S2419" s="58"/>
      <c r="T2419" s="58"/>
      <c r="U2419" s="58"/>
      <c r="V2419" s="58"/>
      <c r="W2419" s="58"/>
      <c r="X2419" s="58"/>
      <c r="Y2419" s="58"/>
      <c r="Z2419" s="58"/>
      <c r="AA2419" s="58"/>
      <c r="AB2419" s="58"/>
      <c r="AC2419" s="58"/>
      <c r="AD2419" s="58"/>
      <c r="AE2419" s="58"/>
      <c r="AF2419" s="58"/>
      <c r="AG2419" s="87"/>
      <c r="AH2419" s="87"/>
    </row>
    <row r="2420" spans="1:34" ht="15" customHeight="1" x14ac:dyDescent="0.3">
      <c r="A2420" s="87"/>
      <c r="B2420" s="87"/>
      <c r="C2420" s="87"/>
      <c r="D2420" s="87"/>
      <c r="E2420" s="87"/>
      <c r="F2420" s="87"/>
      <c r="G2420" s="87"/>
      <c r="H2420" s="87"/>
      <c r="I2420" s="87"/>
      <c r="J2420" s="87"/>
      <c r="K2420" s="87"/>
      <c r="L2420" s="87"/>
      <c r="M2420" s="87"/>
      <c r="N2420" s="87"/>
      <c r="O2420" s="87"/>
      <c r="P2420" s="87"/>
      <c r="Q2420" s="87"/>
      <c r="R2420" s="87"/>
      <c r="S2420" s="87"/>
      <c r="T2420" s="87"/>
      <c r="U2420" s="87"/>
      <c r="V2420" s="87"/>
      <c r="W2420" s="87"/>
      <c r="X2420" s="87"/>
      <c r="Y2420" s="87"/>
      <c r="Z2420" s="87"/>
      <c r="AA2420" s="87"/>
      <c r="AB2420" s="87"/>
      <c r="AC2420" s="87"/>
      <c r="AD2420" s="87"/>
      <c r="AE2420" s="87"/>
      <c r="AF2420" s="87"/>
      <c r="AG2420" s="87"/>
      <c r="AH2420" s="87"/>
    </row>
    <row r="2421" spans="1:34" ht="15" customHeight="1" x14ac:dyDescent="0.3">
      <c r="A2421" s="87"/>
      <c r="B2421" s="87"/>
      <c r="C2421" s="87"/>
      <c r="D2421" s="87"/>
      <c r="E2421" s="87"/>
      <c r="F2421" s="87"/>
      <c r="G2421" s="87"/>
      <c r="H2421" s="87"/>
      <c r="I2421" s="87"/>
      <c r="J2421" s="87"/>
      <c r="K2421" s="87"/>
      <c r="L2421" s="87"/>
      <c r="M2421" s="87"/>
      <c r="N2421" s="87"/>
      <c r="O2421" s="87"/>
      <c r="P2421" s="87"/>
      <c r="Q2421" s="87"/>
      <c r="R2421" s="87"/>
      <c r="S2421" s="87"/>
      <c r="T2421" s="87"/>
      <c r="U2421" s="87"/>
      <c r="V2421" s="87"/>
      <c r="W2421" s="87"/>
      <c r="X2421" s="87"/>
      <c r="Y2421" s="87"/>
      <c r="Z2421" s="87"/>
      <c r="AA2421" s="87"/>
      <c r="AB2421" s="87"/>
      <c r="AC2421" s="87"/>
      <c r="AD2421" s="87"/>
      <c r="AE2421" s="87"/>
      <c r="AF2421" s="87"/>
      <c r="AG2421" s="87"/>
      <c r="AH2421" s="87"/>
    </row>
    <row r="2422" spans="1:34" ht="15" customHeight="1" x14ac:dyDescent="0.3">
      <c r="A2422" s="87"/>
      <c r="B2422" s="87"/>
      <c r="C2422" s="87"/>
      <c r="D2422" s="87"/>
      <c r="E2422" s="87"/>
      <c r="F2422" s="87"/>
      <c r="G2422" s="87"/>
      <c r="H2422" s="87"/>
      <c r="I2422" s="87"/>
      <c r="J2422" s="87"/>
      <c r="K2422" s="87"/>
      <c r="L2422" s="87"/>
      <c r="M2422" s="87"/>
      <c r="N2422" s="87"/>
      <c r="O2422" s="87"/>
      <c r="P2422" s="87"/>
      <c r="Q2422" s="87"/>
      <c r="R2422" s="87"/>
      <c r="S2422" s="87"/>
      <c r="T2422" s="87"/>
      <c r="U2422" s="87"/>
      <c r="V2422" s="87"/>
      <c r="W2422" s="87"/>
      <c r="X2422" s="87"/>
      <c r="Y2422" s="87"/>
      <c r="Z2422" s="87"/>
      <c r="AA2422" s="87"/>
      <c r="AB2422" s="87"/>
      <c r="AC2422" s="87"/>
      <c r="AD2422" s="87"/>
      <c r="AE2422" s="87"/>
      <c r="AF2422" s="87"/>
      <c r="AG2422" s="87"/>
      <c r="AH2422" s="87"/>
    </row>
    <row r="2423" spans="1:34" ht="15" customHeight="1" x14ac:dyDescent="0.3">
      <c r="A2423" s="87"/>
      <c r="B2423" s="87"/>
      <c r="C2423" s="87"/>
      <c r="D2423" s="87"/>
      <c r="E2423" s="87"/>
      <c r="F2423" s="87"/>
      <c r="G2423" s="87"/>
      <c r="H2423" s="87"/>
      <c r="I2423" s="87"/>
      <c r="J2423" s="87"/>
      <c r="K2423" s="87"/>
      <c r="L2423" s="87"/>
      <c r="M2423" s="87"/>
      <c r="N2423" s="87"/>
      <c r="O2423" s="87"/>
      <c r="P2423" s="87"/>
      <c r="Q2423" s="87"/>
      <c r="R2423" s="87"/>
      <c r="S2423" s="87"/>
      <c r="T2423" s="87"/>
      <c r="U2423" s="87"/>
      <c r="V2423" s="87"/>
      <c r="W2423" s="87"/>
      <c r="X2423" s="87"/>
      <c r="Y2423" s="87"/>
      <c r="Z2423" s="87"/>
      <c r="AA2423" s="87"/>
      <c r="AB2423" s="87"/>
      <c r="AC2423" s="87"/>
      <c r="AD2423" s="87"/>
      <c r="AE2423" s="87"/>
      <c r="AF2423" s="87"/>
      <c r="AG2423" s="87"/>
      <c r="AH2423" s="87"/>
    </row>
    <row r="2424" spans="1:34" ht="15" customHeight="1" x14ac:dyDescent="0.3">
      <c r="A2424" s="87"/>
      <c r="B2424" s="87"/>
      <c r="C2424" s="87"/>
      <c r="D2424" s="87"/>
      <c r="E2424" s="87"/>
      <c r="F2424" s="87"/>
      <c r="G2424" s="87"/>
      <c r="H2424" s="87"/>
      <c r="I2424" s="87"/>
      <c r="J2424" s="87"/>
      <c r="K2424" s="87"/>
      <c r="L2424" s="87"/>
      <c r="M2424" s="87"/>
      <c r="N2424" s="87"/>
      <c r="O2424" s="87"/>
      <c r="P2424" s="87"/>
      <c r="Q2424" s="87"/>
      <c r="R2424" s="87"/>
      <c r="S2424" s="87"/>
      <c r="T2424" s="87"/>
      <c r="U2424" s="87"/>
      <c r="V2424" s="87"/>
      <c r="W2424" s="87"/>
      <c r="X2424" s="87"/>
      <c r="Y2424" s="87"/>
      <c r="Z2424" s="87"/>
      <c r="AA2424" s="87"/>
      <c r="AB2424" s="87"/>
      <c r="AC2424" s="87"/>
      <c r="AD2424" s="87"/>
      <c r="AE2424" s="87"/>
      <c r="AF2424" s="87"/>
      <c r="AG2424" s="87"/>
      <c r="AH2424" s="87"/>
    </row>
    <row r="2425" spans="1:34" ht="15" customHeight="1" x14ac:dyDescent="0.3">
      <c r="A2425" s="87"/>
      <c r="B2425" s="87"/>
      <c r="C2425" s="87"/>
      <c r="D2425" s="87"/>
      <c r="E2425" s="87"/>
      <c r="F2425" s="87"/>
      <c r="G2425" s="87"/>
      <c r="H2425" s="87"/>
      <c r="I2425" s="87"/>
      <c r="J2425" s="87"/>
      <c r="K2425" s="87"/>
      <c r="L2425" s="87"/>
      <c r="M2425" s="87"/>
      <c r="N2425" s="87"/>
      <c r="O2425" s="87"/>
      <c r="P2425" s="87"/>
      <c r="Q2425" s="87"/>
      <c r="R2425" s="87"/>
      <c r="S2425" s="87"/>
      <c r="T2425" s="87"/>
      <c r="U2425" s="87"/>
      <c r="V2425" s="87"/>
      <c r="W2425" s="87"/>
      <c r="X2425" s="87"/>
      <c r="Y2425" s="87"/>
      <c r="Z2425" s="87"/>
      <c r="AA2425" s="87"/>
      <c r="AB2425" s="87"/>
      <c r="AC2425" s="87"/>
      <c r="AD2425" s="87"/>
      <c r="AE2425" s="87"/>
      <c r="AF2425" s="87"/>
      <c r="AG2425" s="87"/>
      <c r="AH2425" s="87"/>
    </row>
    <row r="2426" spans="1:34" ht="15" customHeight="1" x14ac:dyDescent="0.3">
      <c r="A2426" s="87"/>
      <c r="B2426" s="87"/>
      <c r="C2426" s="87"/>
      <c r="D2426" s="87"/>
      <c r="E2426" s="87"/>
      <c r="F2426" s="87"/>
      <c r="G2426" s="87"/>
      <c r="H2426" s="87"/>
      <c r="I2426" s="87"/>
      <c r="J2426" s="87"/>
      <c r="K2426" s="87"/>
      <c r="L2426" s="87"/>
      <c r="M2426" s="87"/>
      <c r="N2426" s="87"/>
      <c r="O2426" s="87"/>
      <c r="P2426" s="87"/>
      <c r="Q2426" s="87"/>
      <c r="R2426" s="87"/>
      <c r="S2426" s="87"/>
      <c r="T2426" s="87"/>
      <c r="U2426" s="87"/>
      <c r="V2426" s="87"/>
      <c r="W2426" s="87"/>
      <c r="X2426" s="87"/>
      <c r="Y2426" s="87"/>
      <c r="Z2426" s="87"/>
      <c r="AA2426" s="87"/>
      <c r="AB2426" s="87"/>
      <c r="AC2426" s="87"/>
      <c r="AD2426" s="87"/>
      <c r="AE2426" s="87"/>
      <c r="AF2426" s="87"/>
      <c r="AG2426" s="87"/>
      <c r="AH2426" s="87"/>
    </row>
    <row r="2427" spans="1:34" ht="15" customHeight="1" x14ac:dyDescent="0.3">
      <c r="A2427" s="87"/>
      <c r="B2427" s="87"/>
      <c r="C2427" s="87"/>
      <c r="D2427" s="87"/>
      <c r="E2427" s="87"/>
      <c r="F2427" s="87"/>
      <c r="G2427" s="87"/>
      <c r="H2427" s="87"/>
      <c r="I2427" s="87"/>
      <c r="J2427" s="87"/>
      <c r="K2427" s="87"/>
      <c r="L2427" s="87"/>
      <c r="M2427" s="87"/>
      <c r="N2427" s="87"/>
      <c r="O2427" s="87"/>
      <c r="P2427" s="87"/>
      <c r="Q2427" s="87"/>
      <c r="R2427" s="87"/>
      <c r="S2427" s="87"/>
      <c r="T2427" s="87"/>
      <c r="U2427" s="87"/>
      <c r="V2427" s="87"/>
      <c r="W2427" s="87"/>
      <c r="X2427" s="87"/>
      <c r="Y2427" s="87"/>
      <c r="Z2427" s="87"/>
      <c r="AA2427" s="87"/>
      <c r="AB2427" s="87"/>
      <c r="AC2427" s="87"/>
      <c r="AD2427" s="87"/>
      <c r="AE2427" s="87"/>
      <c r="AF2427" s="87"/>
      <c r="AG2427" s="87"/>
      <c r="AH2427" s="87"/>
    </row>
    <row r="2428" spans="1:34" ht="15" customHeight="1" x14ac:dyDescent="0.3">
      <c r="A2428" s="87"/>
      <c r="B2428" s="87"/>
      <c r="C2428" s="87"/>
      <c r="D2428" s="87"/>
      <c r="E2428" s="87"/>
      <c r="F2428" s="87"/>
      <c r="G2428" s="87"/>
      <c r="H2428" s="87"/>
      <c r="I2428" s="87"/>
      <c r="J2428" s="87"/>
      <c r="K2428" s="87"/>
      <c r="L2428" s="87"/>
      <c r="M2428" s="87"/>
      <c r="N2428" s="87"/>
      <c r="O2428" s="87"/>
      <c r="P2428" s="87"/>
      <c r="Q2428" s="87"/>
      <c r="R2428" s="87"/>
      <c r="S2428" s="87"/>
      <c r="T2428" s="87"/>
      <c r="U2428" s="87"/>
      <c r="V2428" s="87"/>
      <c r="W2428" s="87"/>
      <c r="X2428" s="87"/>
      <c r="Y2428" s="87"/>
      <c r="Z2428" s="87"/>
      <c r="AA2428" s="87"/>
      <c r="AB2428" s="87"/>
      <c r="AC2428" s="87"/>
      <c r="AD2428" s="87"/>
      <c r="AE2428" s="87"/>
      <c r="AF2428" s="87"/>
      <c r="AG2428" s="87"/>
      <c r="AH2428" s="87"/>
    </row>
    <row r="2429" spans="1:34" ht="15" customHeight="1" x14ac:dyDescent="0.3">
      <c r="A2429" s="87"/>
      <c r="B2429" s="87"/>
      <c r="C2429" s="87"/>
      <c r="D2429" s="87"/>
      <c r="E2429" s="87"/>
      <c r="F2429" s="87"/>
      <c r="G2429" s="87"/>
      <c r="H2429" s="87"/>
      <c r="I2429" s="87"/>
      <c r="J2429" s="87"/>
      <c r="K2429" s="87"/>
      <c r="L2429" s="87"/>
      <c r="M2429" s="87"/>
      <c r="N2429" s="87"/>
      <c r="O2429" s="87"/>
      <c r="P2429" s="87"/>
      <c r="Q2429" s="87"/>
      <c r="R2429" s="87"/>
      <c r="S2429" s="87"/>
      <c r="T2429" s="87"/>
      <c r="U2429" s="87"/>
      <c r="V2429" s="87"/>
      <c r="W2429" s="87"/>
      <c r="X2429" s="87"/>
      <c r="Y2429" s="87"/>
      <c r="Z2429" s="87"/>
      <c r="AA2429" s="87"/>
      <c r="AB2429" s="87"/>
      <c r="AC2429" s="87"/>
      <c r="AD2429" s="87"/>
      <c r="AE2429" s="87"/>
      <c r="AF2429" s="87"/>
      <c r="AG2429" s="87"/>
      <c r="AH2429" s="87"/>
    </row>
    <row r="2430" spans="1:34" ht="15" customHeight="1" x14ac:dyDescent="0.3">
      <c r="A2430" s="87"/>
      <c r="B2430" s="87"/>
      <c r="C2430" s="87"/>
      <c r="D2430" s="87"/>
      <c r="E2430" s="87"/>
      <c r="F2430" s="87"/>
      <c r="G2430" s="87"/>
      <c r="H2430" s="87"/>
      <c r="I2430" s="87"/>
      <c r="J2430" s="87"/>
      <c r="K2430" s="87"/>
      <c r="L2430" s="87"/>
      <c r="M2430" s="87"/>
      <c r="N2430" s="87"/>
      <c r="O2430" s="87"/>
      <c r="P2430" s="87"/>
      <c r="Q2430" s="87"/>
      <c r="R2430" s="87"/>
      <c r="S2430" s="87"/>
      <c r="T2430" s="87"/>
      <c r="U2430" s="87"/>
      <c r="V2430" s="87"/>
      <c r="W2430" s="87"/>
      <c r="X2430" s="87"/>
      <c r="Y2430" s="87"/>
      <c r="Z2430" s="87"/>
      <c r="AA2430" s="87"/>
      <c r="AB2430" s="87"/>
      <c r="AC2430" s="87"/>
      <c r="AD2430" s="87"/>
      <c r="AE2430" s="87"/>
      <c r="AF2430" s="87"/>
      <c r="AG2430" s="87"/>
      <c r="AH2430" s="87"/>
    </row>
    <row r="2431" spans="1:34" ht="15" customHeight="1" x14ac:dyDescent="0.3">
      <c r="A2431" s="87"/>
      <c r="B2431" s="87"/>
      <c r="C2431" s="87"/>
      <c r="D2431" s="87"/>
      <c r="E2431" s="87"/>
      <c r="F2431" s="87"/>
      <c r="G2431" s="87"/>
      <c r="H2431" s="87"/>
      <c r="I2431" s="87"/>
      <c r="J2431" s="87"/>
      <c r="K2431" s="87"/>
      <c r="L2431" s="87"/>
      <c r="M2431" s="87"/>
      <c r="N2431" s="87"/>
      <c r="O2431" s="87"/>
      <c r="P2431" s="87"/>
      <c r="Q2431" s="87"/>
      <c r="R2431" s="87"/>
      <c r="S2431" s="87"/>
      <c r="T2431" s="87"/>
      <c r="U2431" s="87"/>
      <c r="V2431" s="87"/>
      <c r="W2431" s="87"/>
      <c r="X2431" s="87"/>
      <c r="Y2431" s="87"/>
      <c r="Z2431" s="87"/>
      <c r="AA2431" s="87"/>
      <c r="AB2431" s="87"/>
      <c r="AC2431" s="87"/>
      <c r="AD2431" s="87"/>
      <c r="AE2431" s="87"/>
      <c r="AF2431" s="87"/>
      <c r="AG2431" s="87"/>
      <c r="AH2431" s="87"/>
    </row>
    <row r="2432" spans="1:34" ht="15" customHeight="1" x14ac:dyDescent="0.3">
      <c r="A2432" s="87"/>
      <c r="B2432" s="87"/>
      <c r="C2432" s="87"/>
      <c r="D2432" s="87"/>
      <c r="E2432" s="87"/>
      <c r="F2432" s="87"/>
      <c r="G2432" s="87"/>
      <c r="H2432" s="87"/>
      <c r="I2432" s="87"/>
      <c r="J2432" s="87"/>
      <c r="K2432" s="87"/>
      <c r="L2432" s="87"/>
      <c r="M2432" s="87"/>
      <c r="N2432" s="87"/>
      <c r="O2432" s="87"/>
      <c r="P2432" s="87"/>
      <c r="Q2432" s="87"/>
      <c r="R2432" s="87"/>
      <c r="S2432" s="87"/>
      <c r="T2432" s="87"/>
      <c r="U2432" s="87"/>
      <c r="V2432" s="87"/>
      <c r="W2432" s="87"/>
      <c r="X2432" s="87"/>
      <c r="Y2432" s="87"/>
      <c r="Z2432" s="87"/>
      <c r="AA2432" s="87"/>
      <c r="AB2432" s="87"/>
      <c r="AC2432" s="87"/>
      <c r="AD2432" s="87"/>
      <c r="AE2432" s="87"/>
      <c r="AF2432" s="87"/>
      <c r="AG2432" s="87"/>
      <c r="AH2432" s="87"/>
    </row>
    <row r="2433" spans="1:34" ht="15" customHeight="1" x14ac:dyDescent="0.3">
      <c r="A2433" s="87"/>
      <c r="B2433" s="87"/>
      <c r="C2433" s="87"/>
      <c r="D2433" s="87"/>
      <c r="E2433" s="87"/>
      <c r="F2433" s="87"/>
      <c r="G2433" s="87"/>
      <c r="H2433" s="87"/>
      <c r="I2433" s="87"/>
      <c r="J2433" s="87"/>
      <c r="K2433" s="87"/>
      <c r="L2433" s="87"/>
      <c r="M2433" s="87"/>
      <c r="N2433" s="87"/>
      <c r="O2433" s="87"/>
      <c r="P2433" s="87"/>
      <c r="Q2433" s="87"/>
      <c r="R2433" s="87"/>
      <c r="S2433" s="87"/>
      <c r="T2433" s="87"/>
      <c r="U2433" s="87"/>
      <c r="V2433" s="87"/>
      <c r="W2433" s="87"/>
      <c r="X2433" s="87"/>
      <c r="Y2433" s="87"/>
      <c r="Z2433" s="87"/>
      <c r="AA2433" s="87"/>
      <c r="AB2433" s="87"/>
      <c r="AC2433" s="87"/>
      <c r="AD2433" s="87"/>
      <c r="AE2433" s="87"/>
      <c r="AF2433" s="87"/>
      <c r="AG2433" s="87"/>
      <c r="AH2433" s="87"/>
    </row>
    <row r="2434" spans="1:34" ht="15" customHeight="1" x14ac:dyDescent="0.3">
      <c r="A2434" s="87"/>
      <c r="B2434" s="87"/>
      <c r="C2434" s="87"/>
      <c r="D2434" s="87"/>
      <c r="E2434" s="87"/>
      <c r="F2434" s="87"/>
      <c r="G2434" s="87"/>
      <c r="H2434" s="87"/>
      <c r="I2434" s="87"/>
      <c r="J2434" s="87"/>
      <c r="K2434" s="87"/>
      <c r="L2434" s="87"/>
      <c r="M2434" s="87"/>
      <c r="N2434" s="87"/>
      <c r="O2434" s="87"/>
      <c r="P2434" s="87"/>
      <c r="Q2434" s="87"/>
      <c r="R2434" s="87"/>
      <c r="S2434" s="87"/>
      <c r="T2434" s="87"/>
      <c r="U2434" s="87"/>
      <c r="V2434" s="87"/>
      <c r="W2434" s="87"/>
      <c r="X2434" s="87"/>
      <c r="Y2434" s="87"/>
      <c r="Z2434" s="87"/>
      <c r="AA2434" s="87"/>
      <c r="AB2434" s="87"/>
      <c r="AC2434" s="87"/>
      <c r="AD2434" s="87"/>
      <c r="AE2434" s="87"/>
      <c r="AF2434" s="87"/>
      <c r="AG2434" s="87"/>
      <c r="AH2434" s="87"/>
    </row>
    <row r="2435" spans="1:34" ht="15" customHeight="1" x14ac:dyDescent="0.3">
      <c r="A2435" s="87"/>
      <c r="B2435" s="87"/>
      <c r="C2435" s="87"/>
      <c r="D2435" s="87"/>
      <c r="E2435" s="87"/>
      <c r="F2435" s="87"/>
      <c r="G2435" s="87"/>
      <c r="H2435" s="87"/>
      <c r="I2435" s="87"/>
      <c r="J2435" s="87"/>
      <c r="K2435" s="87"/>
      <c r="L2435" s="87"/>
      <c r="M2435" s="87"/>
      <c r="N2435" s="87"/>
      <c r="O2435" s="87"/>
      <c r="P2435" s="87"/>
      <c r="Q2435" s="87"/>
      <c r="R2435" s="87"/>
      <c r="S2435" s="87"/>
      <c r="T2435" s="87"/>
      <c r="U2435" s="87"/>
      <c r="V2435" s="87"/>
      <c r="W2435" s="87"/>
      <c r="X2435" s="87"/>
      <c r="Y2435" s="87"/>
      <c r="Z2435" s="87"/>
      <c r="AA2435" s="87"/>
      <c r="AB2435" s="87"/>
      <c r="AC2435" s="87"/>
      <c r="AD2435" s="87"/>
      <c r="AE2435" s="87"/>
      <c r="AF2435" s="87"/>
      <c r="AG2435" s="87"/>
      <c r="AH2435" s="87"/>
    </row>
    <row r="2436" spans="1:34" ht="15" customHeight="1" x14ac:dyDescent="0.3">
      <c r="A2436" s="87"/>
      <c r="B2436" s="87"/>
      <c r="C2436" s="87"/>
      <c r="D2436" s="87"/>
      <c r="E2436" s="87"/>
      <c r="F2436" s="87"/>
      <c r="G2436" s="87"/>
      <c r="H2436" s="87"/>
      <c r="I2436" s="87"/>
      <c r="J2436" s="87"/>
      <c r="K2436" s="87"/>
      <c r="L2436" s="87"/>
      <c r="M2436" s="87"/>
      <c r="N2436" s="87"/>
      <c r="O2436" s="87"/>
      <c r="P2436" s="87"/>
      <c r="Q2436" s="87"/>
      <c r="R2436" s="87"/>
      <c r="S2436" s="87"/>
      <c r="T2436" s="87"/>
      <c r="U2436" s="87"/>
      <c r="V2436" s="87"/>
      <c r="W2436" s="87"/>
      <c r="X2436" s="87"/>
      <c r="Y2436" s="87"/>
      <c r="Z2436" s="87"/>
      <c r="AA2436" s="87"/>
      <c r="AB2436" s="87"/>
      <c r="AC2436" s="87"/>
      <c r="AD2436" s="87"/>
      <c r="AE2436" s="87"/>
      <c r="AF2436" s="87"/>
      <c r="AG2436" s="87"/>
      <c r="AH2436" s="87"/>
    </row>
    <row r="2437" spans="1:34" ht="15" customHeight="1" x14ac:dyDescent="0.3">
      <c r="A2437" s="87"/>
      <c r="B2437" s="87"/>
      <c r="C2437" s="87"/>
      <c r="D2437" s="87"/>
      <c r="E2437" s="87"/>
      <c r="F2437" s="87"/>
      <c r="G2437" s="87"/>
      <c r="H2437" s="87"/>
      <c r="I2437" s="87"/>
      <c r="J2437" s="87"/>
      <c r="K2437" s="87"/>
      <c r="L2437" s="87"/>
      <c r="M2437" s="87"/>
      <c r="N2437" s="87"/>
      <c r="O2437" s="87"/>
      <c r="P2437" s="87"/>
      <c r="Q2437" s="87"/>
      <c r="R2437" s="87"/>
      <c r="S2437" s="87"/>
      <c r="T2437" s="87"/>
      <c r="U2437" s="87"/>
      <c r="V2437" s="87"/>
      <c r="W2437" s="87"/>
      <c r="X2437" s="87"/>
      <c r="Y2437" s="87"/>
      <c r="Z2437" s="87"/>
      <c r="AA2437" s="87"/>
      <c r="AB2437" s="87"/>
      <c r="AC2437" s="87"/>
      <c r="AD2437" s="87"/>
      <c r="AE2437" s="87"/>
      <c r="AF2437" s="87"/>
      <c r="AG2437" s="87"/>
      <c r="AH2437" s="87"/>
    </row>
    <row r="2438" spans="1:34" ht="15" customHeight="1" x14ac:dyDescent="0.3">
      <c r="A2438" s="87"/>
      <c r="B2438" s="87"/>
      <c r="C2438" s="87"/>
      <c r="D2438" s="87"/>
      <c r="E2438" s="87"/>
      <c r="F2438" s="87"/>
      <c r="G2438" s="87"/>
      <c r="H2438" s="87"/>
      <c r="I2438" s="87"/>
      <c r="J2438" s="87"/>
      <c r="K2438" s="87"/>
      <c r="L2438" s="87"/>
      <c r="M2438" s="87"/>
      <c r="N2438" s="87"/>
      <c r="O2438" s="87"/>
      <c r="P2438" s="87"/>
      <c r="Q2438" s="87"/>
      <c r="R2438" s="87"/>
      <c r="S2438" s="87"/>
      <c r="T2438" s="87"/>
      <c r="U2438" s="87"/>
      <c r="V2438" s="87"/>
      <c r="W2438" s="87"/>
      <c r="X2438" s="87"/>
      <c r="Y2438" s="87"/>
      <c r="Z2438" s="87"/>
      <c r="AA2438" s="87"/>
      <c r="AB2438" s="87"/>
      <c r="AC2438" s="87"/>
      <c r="AD2438" s="87"/>
      <c r="AE2438" s="87"/>
      <c r="AF2438" s="87"/>
      <c r="AG2438" s="87"/>
      <c r="AH2438" s="87"/>
    </row>
    <row r="2439" spans="1:34" ht="15" customHeight="1" x14ac:dyDescent="0.3">
      <c r="A2439" s="87"/>
      <c r="B2439" s="87"/>
      <c r="C2439" s="87"/>
      <c r="D2439" s="87"/>
      <c r="E2439" s="87"/>
      <c r="F2439" s="87"/>
      <c r="G2439" s="87"/>
      <c r="H2439" s="87"/>
      <c r="I2439" s="87"/>
      <c r="J2439" s="87"/>
      <c r="K2439" s="87"/>
      <c r="L2439" s="87"/>
      <c r="M2439" s="87"/>
      <c r="N2439" s="87"/>
      <c r="O2439" s="87"/>
      <c r="P2439" s="87"/>
      <c r="Q2439" s="87"/>
      <c r="R2439" s="87"/>
      <c r="S2439" s="87"/>
      <c r="T2439" s="87"/>
      <c r="U2439" s="87"/>
      <c r="V2439" s="87"/>
      <c r="W2439" s="87"/>
      <c r="X2439" s="87"/>
      <c r="Y2439" s="87"/>
      <c r="Z2439" s="87"/>
      <c r="AA2439" s="87"/>
      <c r="AB2439" s="87"/>
      <c r="AC2439" s="87"/>
      <c r="AD2439" s="87"/>
      <c r="AE2439" s="87"/>
      <c r="AF2439" s="87"/>
      <c r="AG2439" s="87"/>
      <c r="AH2439" s="87"/>
    </row>
    <row r="2440" spans="1:34" ht="15" customHeight="1" x14ac:dyDescent="0.3">
      <c r="A2440" s="87"/>
      <c r="B2440" s="87"/>
      <c r="C2440" s="87"/>
      <c r="D2440" s="87"/>
      <c r="E2440" s="87"/>
      <c r="F2440" s="87"/>
      <c r="G2440" s="87"/>
      <c r="H2440" s="87"/>
      <c r="I2440" s="87"/>
      <c r="J2440" s="87"/>
      <c r="K2440" s="87"/>
      <c r="L2440" s="87"/>
      <c r="M2440" s="87"/>
      <c r="N2440" s="87"/>
      <c r="O2440" s="87"/>
      <c r="P2440" s="87"/>
      <c r="Q2440" s="87"/>
      <c r="R2440" s="87"/>
      <c r="S2440" s="87"/>
      <c r="T2440" s="87"/>
      <c r="U2440" s="87"/>
      <c r="V2440" s="87"/>
      <c r="W2440" s="87"/>
      <c r="X2440" s="87"/>
      <c r="Y2440" s="87"/>
      <c r="Z2440" s="87"/>
      <c r="AA2440" s="87"/>
      <c r="AB2440" s="87"/>
      <c r="AC2440" s="87"/>
      <c r="AD2440" s="87"/>
      <c r="AE2440" s="87"/>
      <c r="AF2440" s="87"/>
      <c r="AG2440" s="87"/>
      <c r="AH2440" s="87"/>
    </row>
    <row r="2441" spans="1:34" ht="15" customHeight="1" x14ac:dyDescent="0.3">
      <c r="A2441" s="87"/>
      <c r="B2441" s="87"/>
      <c r="C2441" s="87"/>
      <c r="D2441" s="87"/>
      <c r="E2441" s="87"/>
      <c r="F2441" s="87"/>
      <c r="G2441" s="87"/>
      <c r="H2441" s="87"/>
      <c r="I2441" s="87"/>
      <c r="J2441" s="87"/>
      <c r="K2441" s="87"/>
      <c r="L2441" s="87"/>
      <c r="M2441" s="87"/>
      <c r="N2441" s="87"/>
      <c r="O2441" s="87"/>
      <c r="P2441" s="87"/>
      <c r="Q2441" s="87"/>
      <c r="R2441" s="87"/>
      <c r="S2441" s="87"/>
      <c r="T2441" s="87"/>
      <c r="U2441" s="87"/>
      <c r="V2441" s="87"/>
      <c r="W2441" s="87"/>
      <c r="X2441" s="87"/>
      <c r="Y2441" s="87"/>
      <c r="Z2441" s="87"/>
      <c r="AA2441" s="87"/>
      <c r="AB2441" s="87"/>
      <c r="AC2441" s="87"/>
      <c r="AD2441" s="87"/>
      <c r="AE2441" s="87"/>
      <c r="AF2441" s="87"/>
      <c r="AG2441" s="87"/>
      <c r="AH2441" s="87"/>
    </row>
    <row r="2442" spans="1:34" ht="15" customHeight="1" x14ac:dyDescent="0.3">
      <c r="A2442" s="87"/>
      <c r="B2442" s="87"/>
      <c r="C2442" s="87"/>
      <c r="D2442" s="87"/>
      <c r="E2442" s="87"/>
      <c r="F2442" s="87"/>
      <c r="G2442" s="87"/>
      <c r="H2442" s="87"/>
      <c r="I2442" s="87"/>
      <c r="J2442" s="87"/>
      <c r="K2442" s="87"/>
      <c r="L2442" s="87"/>
      <c r="M2442" s="87"/>
      <c r="N2442" s="87"/>
      <c r="O2442" s="87"/>
      <c r="P2442" s="87"/>
      <c r="Q2442" s="87"/>
      <c r="R2442" s="87"/>
      <c r="S2442" s="87"/>
      <c r="T2442" s="87"/>
      <c r="U2442" s="87"/>
      <c r="V2442" s="87"/>
      <c r="W2442" s="87"/>
      <c r="X2442" s="87"/>
      <c r="Y2442" s="87"/>
      <c r="Z2442" s="87"/>
      <c r="AA2442" s="87"/>
      <c r="AB2442" s="87"/>
      <c r="AC2442" s="87"/>
      <c r="AD2442" s="87"/>
      <c r="AE2442" s="87"/>
      <c r="AF2442" s="87"/>
      <c r="AG2442" s="87"/>
      <c r="AH2442" s="87"/>
    </row>
    <row r="2443" spans="1:34" ht="15" customHeight="1" x14ac:dyDescent="0.3">
      <c r="A2443" s="87"/>
      <c r="B2443" s="87"/>
      <c r="C2443" s="87"/>
      <c r="D2443" s="87"/>
      <c r="E2443" s="87"/>
      <c r="F2443" s="87"/>
      <c r="G2443" s="87"/>
      <c r="H2443" s="87"/>
      <c r="I2443" s="87"/>
      <c r="J2443" s="87"/>
      <c r="K2443" s="87"/>
      <c r="L2443" s="87"/>
      <c r="M2443" s="87"/>
      <c r="N2443" s="87"/>
      <c r="O2443" s="87"/>
      <c r="P2443" s="87"/>
      <c r="Q2443" s="87"/>
      <c r="R2443" s="87"/>
      <c r="S2443" s="87"/>
      <c r="T2443" s="87"/>
      <c r="U2443" s="87"/>
      <c r="V2443" s="87"/>
      <c r="W2443" s="87"/>
      <c r="X2443" s="87"/>
      <c r="Y2443" s="87"/>
      <c r="Z2443" s="87"/>
      <c r="AA2443" s="87"/>
      <c r="AB2443" s="87"/>
      <c r="AC2443" s="87"/>
      <c r="AD2443" s="87"/>
      <c r="AE2443" s="87"/>
      <c r="AF2443" s="87"/>
      <c r="AG2443" s="87"/>
      <c r="AH2443" s="87"/>
    </row>
    <row r="2444" spans="1:34" ht="15" customHeight="1" x14ac:dyDescent="0.3">
      <c r="A2444" s="87"/>
      <c r="B2444" s="87"/>
      <c r="C2444" s="87"/>
      <c r="D2444" s="87"/>
      <c r="E2444" s="87"/>
      <c r="F2444" s="87"/>
      <c r="G2444" s="87"/>
      <c r="H2444" s="87"/>
      <c r="I2444" s="87"/>
      <c r="J2444" s="87"/>
      <c r="K2444" s="87"/>
      <c r="L2444" s="87"/>
      <c r="M2444" s="87"/>
      <c r="N2444" s="87"/>
      <c r="O2444" s="87"/>
      <c r="P2444" s="87"/>
      <c r="Q2444" s="87"/>
      <c r="R2444" s="87"/>
      <c r="S2444" s="87"/>
      <c r="T2444" s="87"/>
      <c r="U2444" s="87"/>
      <c r="V2444" s="87"/>
      <c r="W2444" s="87"/>
      <c r="X2444" s="87"/>
      <c r="Y2444" s="87"/>
      <c r="Z2444" s="87"/>
      <c r="AA2444" s="87"/>
      <c r="AB2444" s="87"/>
      <c r="AC2444" s="87"/>
      <c r="AD2444" s="87"/>
      <c r="AE2444" s="87"/>
      <c r="AF2444" s="87"/>
      <c r="AG2444" s="87"/>
      <c r="AH2444" s="87"/>
    </row>
    <row r="2445" spans="1:34" ht="15" customHeight="1" x14ac:dyDescent="0.3">
      <c r="A2445" s="87"/>
      <c r="B2445" s="87"/>
      <c r="C2445" s="87"/>
      <c r="D2445" s="87"/>
      <c r="E2445" s="87"/>
      <c r="F2445" s="87"/>
      <c r="G2445" s="87"/>
      <c r="H2445" s="87"/>
      <c r="I2445" s="87"/>
      <c r="J2445" s="87"/>
      <c r="K2445" s="87"/>
      <c r="L2445" s="87"/>
      <c r="M2445" s="87"/>
      <c r="N2445" s="87"/>
      <c r="O2445" s="87"/>
      <c r="P2445" s="87"/>
      <c r="Q2445" s="87"/>
      <c r="R2445" s="87"/>
      <c r="S2445" s="87"/>
      <c r="T2445" s="87"/>
      <c r="U2445" s="87"/>
      <c r="V2445" s="87"/>
      <c r="W2445" s="87"/>
      <c r="X2445" s="87"/>
      <c r="Y2445" s="87"/>
      <c r="Z2445" s="87"/>
      <c r="AA2445" s="87"/>
      <c r="AB2445" s="87"/>
      <c r="AC2445" s="87"/>
      <c r="AD2445" s="87"/>
      <c r="AE2445" s="87"/>
      <c r="AF2445" s="87"/>
      <c r="AG2445" s="87"/>
      <c r="AH2445" s="87"/>
    </row>
    <row r="2446" spans="1:34" ht="15" customHeight="1" x14ac:dyDescent="0.3">
      <c r="A2446" s="87"/>
      <c r="B2446" s="87"/>
      <c r="C2446" s="87"/>
      <c r="D2446" s="87"/>
      <c r="E2446" s="87"/>
      <c r="F2446" s="87"/>
      <c r="G2446" s="87"/>
      <c r="H2446" s="87"/>
      <c r="I2446" s="87"/>
      <c r="J2446" s="87"/>
      <c r="K2446" s="87"/>
      <c r="L2446" s="87"/>
      <c r="M2446" s="87"/>
      <c r="N2446" s="87"/>
      <c r="O2446" s="87"/>
      <c r="P2446" s="87"/>
      <c r="Q2446" s="87"/>
      <c r="R2446" s="87"/>
      <c r="S2446" s="87"/>
      <c r="T2446" s="87"/>
      <c r="U2446" s="87"/>
      <c r="V2446" s="87"/>
      <c r="W2446" s="87"/>
      <c r="X2446" s="87"/>
      <c r="Y2446" s="87"/>
      <c r="Z2446" s="87"/>
      <c r="AA2446" s="87"/>
      <c r="AB2446" s="87"/>
      <c r="AC2446" s="87"/>
      <c r="AD2446" s="87"/>
      <c r="AE2446" s="87"/>
      <c r="AF2446" s="87"/>
      <c r="AG2446" s="87"/>
      <c r="AH2446" s="87"/>
    </row>
    <row r="2447" spans="1:34" ht="15" customHeight="1" x14ac:dyDescent="0.3">
      <c r="A2447" s="87"/>
      <c r="B2447" s="87"/>
      <c r="C2447" s="87"/>
      <c r="D2447" s="87"/>
      <c r="E2447" s="87"/>
      <c r="F2447" s="87"/>
      <c r="G2447" s="87"/>
      <c r="H2447" s="87"/>
      <c r="I2447" s="87"/>
      <c r="J2447" s="87"/>
      <c r="K2447" s="87"/>
      <c r="L2447" s="87"/>
      <c r="M2447" s="87"/>
      <c r="N2447" s="87"/>
      <c r="O2447" s="87"/>
      <c r="P2447" s="87"/>
      <c r="Q2447" s="87"/>
      <c r="R2447" s="87"/>
      <c r="S2447" s="87"/>
      <c r="T2447" s="87"/>
      <c r="U2447" s="87"/>
      <c r="V2447" s="87"/>
      <c r="W2447" s="87"/>
      <c r="X2447" s="87"/>
      <c r="Y2447" s="87"/>
      <c r="Z2447" s="87"/>
      <c r="AA2447" s="87"/>
      <c r="AB2447" s="87"/>
      <c r="AC2447" s="87"/>
      <c r="AD2447" s="87"/>
      <c r="AE2447" s="87"/>
      <c r="AF2447" s="87"/>
      <c r="AG2447" s="87"/>
      <c r="AH2447" s="87"/>
    </row>
    <row r="2448" spans="1:34" ht="15" customHeight="1" x14ac:dyDescent="0.3">
      <c r="A2448" s="87"/>
      <c r="B2448" s="87"/>
      <c r="C2448" s="87"/>
      <c r="D2448" s="87"/>
      <c r="E2448" s="87"/>
      <c r="F2448" s="87"/>
      <c r="G2448" s="87"/>
      <c r="H2448" s="87"/>
      <c r="I2448" s="87"/>
      <c r="J2448" s="87"/>
      <c r="K2448" s="87"/>
      <c r="L2448" s="87"/>
      <c r="M2448" s="87"/>
      <c r="N2448" s="87"/>
      <c r="O2448" s="87"/>
      <c r="P2448" s="87"/>
      <c r="Q2448" s="87"/>
      <c r="R2448" s="87"/>
      <c r="S2448" s="87"/>
      <c r="T2448" s="87"/>
      <c r="U2448" s="87"/>
      <c r="V2448" s="87"/>
      <c r="W2448" s="87"/>
      <c r="X2448" s="87"/>
      <c r="Y2448" s="87"/>
      <c r="Z2448" s="87"/>
      <c r="AA2448" s="87"/>
      <c r="AB2448" s="87"/>
      <c r="AC2448" s="87"/>
      <c r="AD2448" s="87"/>
      <c r="AE2448" s="87"/>
      <c r="AF2448" s="87"/>
      <c r="AG2448" s="87"/>
      <c r="AH2448" s="87"/>
    </row>
    <row r="2449" spans="1:34" ht="15" customHeight="1" x14ac:dyDescent="0.3">
      <c r="A2449" s="87"/>
      <c r="B2449" s="87"/>
      <c r="C2449" s="87"/>
      <c r="D2449" s="87"/>
      <c r="E2449" s="87"/>
      <c r="F2449" s="87"/>
      <c r="G2449" s="87"/>
      <c r="H2449" s="87"/>
      <c r="I2449" s="87"/>
      <c r="J2449" s="87"/>
      <c r="K2449" s="87"/>
      <c r="L2449" s="87"/>
      <c r="M2449" s="87"/>
      <c r="N2449" s="87"/>
      <c r="O2449" s="87"/>
      <c r="P2449" s="87"/>
      <c r="Q2449" s="87"/>
      <c r="R2449" s="87"/>
      <c r="S2449" s="87"/>
      <c r="T2449" s="87"/>
      <c r="U2449" s="87"/>
      <c r="V2449" s="87"/>
      <c r="W2449" s="87"/>
      <c r="X2449" s="87"/>
      <c r="Y2449" s="87"/>
      <c r="Z2449" s="87"/>
      <c r="AA2449" s="87"/>
      <c r="AB2449" s="87"/>
      <c r="AC2449" s="87"/>
      <c r="AD2449" s="87"/>
      <c r="AE2449" s="87"/>
      <c r="AF2449" s="87"/>
      <c r="AG2449" s="87"/>
      <c r="AH2449" s="87"/>
    </row>
    <row r="2450" spans="1:34" ht="15" customHeight="1" x14ac:dyDescent="0.3">
      <c r="A2450" s="87"/>
      <c r="B2450" s="87"/>
      <c r="C2450" s="87"/>
      <c r="D2450" s="87"/>
      <c r="E2450" s="87"/>
      <c r="F2450" s="87"/>
      <c r="G2450" s="87"/>
      <c r="H2450" s="87"/>
      <c r="I2450" s="87"/>
      <c r="J2450" s="87"/>
      <c r="K2450" s="87"/>
      <c r="L2450" s="87"/>
      <c r="M2450" s="87"/>
      <c r="N2450" s="87"/>
      <c r="O2450" s="87"/>
      <c r="P2450" s="87"/>
      <c r="Q2450" s="87"/>
      <c r="R2450" s="87"/>
      <c r="S2450" s="87"/>
      <c r="T2450" s="87"/>
      <c r="U2450" s="87"/>
      <c r="V2450" s="87"/>
      <c r="W2450" s="87"/>
      <c r="X2450" s="87"/>
      <c r="Y2450" s="87"/>
      <c r="Z2450" s="87"/>
      <c r="AA2450" s="87"/>
      <c r="AB2450" s="87"/>
      <c r="AC2450" s="87"/>
      <c r="AD2450" s="87"/>
      <c r="AE2450" s="87"/>
      <c r="AF2450" s="87"/>
      <c r="AG2450" s="87"/>
      <c r="AH2450" s="87"/>
    </row>
    <row r="2451" spans="1:34" ht="15" customHeight="1" x14ac:dyDescent="0.3">
      <c r="A2451" s="87"/>
      <c r="B2451" s="87"/>
      <c r="C2451" s="87"/>
      <c r="D2451" s="87"/>
      <c r="E2451" s="87"/>
      <c r="F2451" s="87"/>
      <c r="G2451" s="87"/>
      <c r="H2451" s="87"/>
      <c r="I2451" s="87"/>
      <c r="J2451" s="87"/>
      <c r="K2451" s="87"/>
      <c r="L2451" s="87"/>
      <c r="M2451" s="87"/>
      <c r="N2451" s="87"/>
      <c r="O2451" s="87"/>
      <c r="P2451" s="87"/>
      <c r="Q2451" s="87"/>
      <c r="R2451" s="87"/>
      <c r="S2451" s="87"/>
      <c r="T2451" s="87"/>
      <c r="U2451" s="87"/>
      <c r="V2451" s="87"/>
      <c r="W2451" s="87"/>
      <c r="X2451" s="87"/>
      <c r="Y2451" s="87"/>
      <c r="Z2451" s="87"/>
      <c r="AA2451" s="87"/>
      <c r="AB2451" s="87"/>
      <c r="AC2451" s="87"/>
      <c r="AD2451" s="87"/>
      <c r="AE2451" s="87"/>
      <c r="AF2451" s="87"/>
      <c r="AG2451" s="87"/>
      <c r="AH2451" s="87"/>
    </row>
    <row r="2452" spans="1:34" ht="15" customHeight="1" x14ac:dyDescent="0.3">
      <c r="A2452" s="87"/>
      <c r="B2452" s="87"/>
      <c r="C2452" s="87"/>
      <c r="D2452" s="87"/>
      <c r="E2452" s="87"/>
      <c r="F2452" s="87"/>
      <c r="G2452" s="87"/>
      <c r="H2452" s="87"/>
      <c r="I2452" s="87"/>
      <c r="J2452" s="87"/>
      <c r="K2452" s="87"/>
      <c r="L2452" s="87"/>
      <c r="M2452" s="87"/>
      <c r="N2452" s="87"/>
      <c r="O2452" s="87"/>
      <c r="P2452" s="87"/>
      <c r="Q2452" s="87"/>
      <c r="R2452" s="87"/>
      <c r="S2452" s="87"/>
      <c r="T2452" s="87"/>
      <c r="U2452" s="87"/>
      <c r="V2452" s="87"/>
      <c r="W2452" s="87"/>
      <c r="X2452" s="87"/>
      <c r="Y2452" s="87"/>
      <c r="Z2452" s="87"/>
      <c r="AA2452" s="87"/>
      <c r="AB2452" s="87"/>
      <c r="AC2452" s="87"/>
      <c r="AD2452" s="87"/>
      <c r="AE2452" s="87"/>
      <c r="AF2452" s="87"/>
      <c r="AG2452" s="87"/>
      <c r="AH2452" s="87"/>
    </row>
    <row r="2453" spans="1:34" ht="15" customHeight="1" x14ac:dyDescent="0.3">
      <c r="A2453" s="87"/>
      <c r="B2453" s="87"/>
      <c r="C2453" s="87"/>
      <c r="D2453" s="87"/>
      <c r="E2453" s="87"/>
      <c r="F2453" s="87"/>
      <c r="G2453" s="87"/>
      <c r="H2453" s="87"/>
      <c r="I2453" s="87"/>
      <c r="J2453" s="87"/>
      <c r="K2453" s="87"/>
      <c r="L2453" s="87"/>
      <c r="M2453" s="87"/>
      <c r="N2453" s="87"/>
      <c r="O2453" s="87"/>
      <c r="P2453" s="87"/>
      <c r="Q2453" s="87"/>
      <c r="R2453" s="87"/>
      <c r="S2453" s="87"/>
      <c r="T2453" s="87"/>
      <c r="U2453" s="87"/>
      <c r="V2453" s="87"/>
      <c r="W2453" s="87"/>
      <c r="X2453" s="87"/>
      <c r="Y2453" s="87"/>
      <c r="Z2453" s="87"/>
      <c r="AA2453" s="87"/>
      <c r="AB2453" s="87"/>
      <c r="AC2453" s="87"/>
      <c r="AD2453" s="87"/>
      <c r="AE2453" s="87"/>
      <c r="AF2453" s="87"/>
      <c r="AG2453" s="87"/>
      <c r="AH2453" s="87"/>
    </row>
    <row r="2454" spans="1:34" ht="15" customHeight="1" x14ac:dyDescent="0.3">
      <c r="A2454" s="87"/>
      <c r="B2454" s="87"/>
      <c r="C2454" s="87"/>
      <c r="D2454" s="87"/>
      <c r="E2454" s="87"/>
      <c r="F2454" s="87"/>
      <c r="G2454" s="87"/>
      <c r="H2454" s="87"/>
      <c r="I2454" s="87"/>
      <c r="J2454" s="87"/>
      <c r="K2454" s="87"/>
      <c r="L2454" s="87"/>
      <c r="M2454" s="87"/>
      <c r="N2454" s="87"/>
      <c r="O2454" s="87"/>
      <c r="P2454" s="87"/>
      <c r="Q2454" s="87"/>
      <c r="R2454" s="87"/>
      <c r="S2454" s="87"/>
      <c r="T2454" s="87"/>
      <c r="U2454" s="87"/>
      <c r="V2454" s="87"/>
      <c r="W2454" s="87"/>
      <c r="X2454" s="87"/>
      <c r="Y2454" s="87"/>
      <c r="Z2454" s="87"/>
      <c r="AA2454" s="87"/>
      <c r="AB2454" s="87"/>
      <c r="AC2454" s="87"/>
      <c r="AD2454" s="87"/>
      <c r="AE2454" s="87"/>
      <c r="AF2454" s="87"/>
      <c r="AG2454" s="87"/>
      <c r="AH2454" s="87"/>
    </row>
    <row r="2455" spans="1:34" ht="15" customHeight="1" x14ac:dyDescent="0.3">
      <c r="A2455" s="87"/>
      <c r="B2455" s="87"/>
      <c r="C2455" s="87"/>
      <c r="D2455" s="87"/>
      <c r="E2455" s="87"/>
      <c r="F2455" s="87"/>
      <c r="G2455" s="87"/>
      <c r="H2455" s="87"/>
      <c r="I2455" s="87"/>
      <c r="J2455" s="87"/>
      <c r="K2455" s="87"/>
      <c r="L2455" s="87"/>
      <c r="M2455" s="87"/>
      <c r="N2455" s="87"/>
      <c r="O2455" s="87"/>
      <c r="P2455" s="87"/>
      <c r="Q2455" s="87"/>
      <c r="R2455" s="87"/>
      <c r="S2455" s="87"/>
      <c r="T2455" s="87"/>
      <c r="U2455" s="87"/>
      <c r="V2455" s="87"/>
      <c r="W2455" s="87"/>
      <c r="X2455" s="87"/>
      <c r="Y2455" s="87"/>
      <c r="Z2455" s="87"/>
      <c r="AA2455" s="87"/>
      <c r="AB2455" s="87"/>
      <c r="AC2455" s="87"/>
      <c r="AD2455" s="87"/>
      <c r="AE2455" s="87"/>
      <c r="AF2455" s="87"/>
      <c r="AG2455" s="87"/>
      <c r="AH2455" s="87"/>
    </row>
    <row r="2456" spans="1:34" ht="15" customHeight="1" x14ac:dyDescent="0.3">
      <c r="A2456" s="87"/>
      <c r="B2456" s="87"/>
      <c r="C2456" s="87"/>
      <c r="D2456" s="87"/>
      <c r="E2456" s="87"/>
      <c r="F2456" s="87"/>
      <c r="G2456" s="87"/>
      <c r="H2456" s="87"/>
      <c r="I2456" s="87"/>
      <c r="J2456" s="87"/>
      <c r="K2456" s="87"/>
      <c r="L2456" s="87"/>
      <c r="M2456" s="87"/>
      <c r="N2456" s="87"/>
      <c r="O2456" s="87"/>
      <c r="P2456" s="87"/>
      <c r="Q2456" s="87"/>
      <c r="R2456" s="87"/>
      <c r="S2456" s="87"/>
      <c r="T2456" s="87"/>
      <c r="U2456" s="87"/>
      <c r="V2456" s="87"/>
      <c r="W2456" s="87"/>
      <c r="X2456" s="87"/>
      <c r="Y2456" s="87"/>
      <c r="Z2456" s="87"/>
      <c r="AA2456" s="87"/>
      <c r="AB2456" s="87"/>
      <c r="AC2456" s="87"/>
      <c r="AD2456" s="87"/>
      <c r="AE2456" s="87"/>
      <c r="AF2456" s="87"/>
      <c r="AG2456" s="87"/>
      <c r="AH2456" s="87"/>
    </row>
    <row r="2457" spans="1:34" ht="15" customHeight="1" x14ac:dyDescent="0.3">
      <c r="A2457" s="87"/>
      <c r="B2457" s="87"/>
      <c r="C2457" s="87"/>
      <c r="D2457" s="87"/>
      <c r="E2457" s="87"/>
      <c r="F2457" s="87"/>
      <c r="G2457" s="87"/>
      <c r="H2457" s="87"/>
      <c r="I2457" s="87"/>
      <c r="J2457" s="87"/>
      <c r="K2457" s="87"/>
      <c r="L2457" s="87"/>
      <c r="M2457" s="87"/>
      <c r="N2457" s="87"/>
      <c r="O2457" s="87"/>
      <c r="P2457" s="87"/>
      <c r="Q2457" s="87"/>
      <c r="R2457" s="87"/>
      <c r="S2457" s="87"/>
      <c r="T2457" s="87"/>
      <c r="U2457" s="87"/>
      <c r="V2457" s="87"/>
      <c r="W2457" s="87"/>
      <c r="X2457" s="87"/>
      <c r="Y2457" s="87"/>
      <c r="Z2457" s="87"/>
      <c r="AA2457" s="87"/>
      <c r="AB2457" s="87"/>
      <c r="AC2457" s="87"/>
      <c r="AD2457" s="87"/>
      <c r="AE2457" s="87"/>
      <c r="AF2457" s="87"/>
      <c r="AG2457" s="87"/>
      <c r="AH2457" s="87"/>
    </row>
    <row r="2458" spans="1:34" ht="15" customHeight="1" x14ac:dyDescent="0.3">
      <c r="A2458" s="87"/>
      <c r="B2458" s="87"/>
      <c r="C2458" s="87"/>
      <c r="D2458" s="87"/>
      <c r="E2458" s="87"/>
      <c r="F2458" s="87"/>
      <c r="G2458" s="87"/>
      <c r="H2458" s="87"/>
      <c r="I2458" s="87"/>
      <c r="J2458" s="87"/>
      <c r="K2458" s="87"/>
      <c r="L2458" s="87"/>
      <c r="M2458" s="87"/>
      <c r="N2458" s="87"/>
      <c r="O2458" s="87"/>
      <c r="P2458" s="87"/>
      <c r="Q2458" s="87"/>
      <c r="R2458" s="87"/>
      <c r="S2458" s="87"/>
      <c r="T2458" s="87"/>
      <c r="U2458" s="87"/>
      <c r="V2458" s="87"/>
      <c r="W2458" s="87"/>
      <c r="X2458" s="87"/>
      <c r="Y2458" s="87"/>
      <c r="Z2458" s="87"/>
      <c r="AA2458" s="87"/>
      <c r="AB2458" s="87"/>
      <c r="AC2458" s="87"/>
      <c r="AD2458" s="87"/>
      <c r="AE2458" s="87"/>
      <c r="AF2458" s="87"/>
      <c r="AG2458" s="87"/>
      <c r="AH2458" s="87"/>
    </row>
    <row r="2459" spans="1:34" ht="15" customHeight="1" x14ac:dyDescent="0.3">
      <c r="A2459" s="87"/>
      <c r="B2459" s="87"/>
      <c r="C2459" s="87"/>
      <c r="D2459" s="87"/>
      <c r="E2459" s="87"/>
      <c r="F2459" s="87"/>
      <c r="G2459" s="87"/>
      <c r="H2459" s="87"/>
      <c r="I2459" s="87"/>
      <c r="J2459" s="87"/>
      <c r="K2459" s="87"/>
      <c r="L2459" s="87"/>
      <c r="M2459" s="87"/>
      <c r="N2459" s="87"/>
      <c r="O2459" s="87"/>
      <c r="P2459" s="87"/>
      <c r="Q2459" s="87"/>
      <c r="R2459" s="87"/>
      <c r="S2459" s="87"/>
      <c r="T2459" s="87"/>
      <c r="U2459" s="87"/>
      <c r="V2459" s="87"/>
      <c r="W2459" s="87"/>
      <c r="X2459" s="87"/>
      <c r="Y2459" s="87"/>
      <c r="Z2459" s="87"/>
      <c r="AA2459" s="87"/>
      <c r="AB2459" s="87"/>
      <c r="AC2459" s="87"/>
      <c r="AD2459" s="87"/>
      <c r="AE2459" s="87"/>
      <c r="AF2459" s="87"/>
      <c r="AG2459" s="87"/>
      <c r="AH2459" s="87"/>
    </row>
    <row r="2460" spans="1:34" ht="15" customHeight="1" x14ac:dyDescent="0.3">
      <c r="A2460" s="87"/>
      <c r="B2460" s="87"/>
      <c r="C2460" s="87"/>
      <c r="D2460" s="87"/>
      <c r="E2460" s="87"/>
      <c r="F2460" s="87"/>
      <c r="G2460" s="87"/>
      <c r="H2460" s="87"/>
      <c r="I2460" s="87"/>
      <c r="J2460" s="87"/>
      <c r="K2460" s="87"/>
      <c r="L2460" s="87"/>
      <c r="M2460" s="87"/>
      <c r="N2460" s="87"/>
      <c r="O2460" s="87"/>
      <c r="P2460" s="87"/>
      <c r="Q2460" s="87"/>
      <c r="R2460" s="87"/>
      <c r="S2460" s="87"/>
      <c r="T2460" s="87"/>
      <c r="U2460" s="87"/>
      <c r="V2460" s="87"/>
      <c r="W2460" s="87"/>
      <c r="X2460" s="87"/>
      <c r="Y2460" s="87"/>
      <c r="Z2460" s="87"/>
      <c r="AA2460" s="87"/>
      <c r="AB2460" s="87"/>
      <c r="AC2460" s="87"/>
      <c r="AD2460" s="87"/>
      <c r="AE2460" s="87"/>
      <c r="AF2460" s="87"/>
      <c r="AG2460" s="87"/>
      <c r="AH2460" s="87"/>
    </row>
    <row r="2461" spans="1:34" ht="15" customHeight="1" x14ac:dyDescent="0.3">
      <c r="A2461" s="87"/>
      <c r="B2461" s="87"/>
      <c r="C2461" s="87"/>
      <c r="D2461" s="87"/>
      <c r="E2461" s="87"/>
      <c r="F2461" s="87"/>
      <c r="G2461" s="87"/>
      <c r="H2461" s="87"/>
      <c r="I2461" s="87"/>
      <c r="J2461" s="87"/>
      <c r="K2461" s="87"/>
      <c r="L2461" s="87"/>
      <c r="M2461" s="87"/>
      <c r="N2461" s="87"/>
      <c r="O2461" s="87"/>
      <c r="P2461" s="87"/>
      <c r="Q2461" s="87"/>
      <c r="R2461" s="87"/>
      <c r="S2461" s="87"/>
      <c r="T2461" s="87"/>
      <c r="U2461" s="87"/>
      <c r="V2461" s="87"/>
      <c r="W2461" s="87"/>
      <c r="X2461" s="87"/>
      <c r="Y2461" s="87"/>
      <c r="Z2461" s="87"/>
      <c r="AA2461" s="87"/>
      <c r="AB2461" s="87"/>
      <c r="AC2461" s="87"/>
      <c r="AD2461" s="87"/>
      <c r="AE2461" s="87"/>
      <c r="AF2461" s="87"/>
      <c r="AG2461" s="87"/>
      <c r="AH2461" s="87"/>
    </row>
    <row r="2462" spans="1:34" ht="15" customHeight="1" x14ac:dyDescent="0.3">
      <c r="A2462" s="87"/>
      <c r="B2462" s="87"/>
      <c r="C2462" s="87"/>
      <c r="D2462" s="87"/>
      <c r="E2462" s="87"/>
      <c r="F2462" s="87"/>
      <c r="G2462" s="87"/>
      <c r="H2462" s="87"/>
      <c r="I2462" s="87"/>
      <c r="J2462" s="87"/>
      <c r="K2462" s="87"/>
      <c r="L2462" s="87"/>
      <c r="M2462" s="87"/>
      <c r="N2462" s="87"/>
      <c r="O2462" s="87"/>
      <c r="P2462" s="87"/>
      <c r="Q2462" s="87"/>
      <c r="R2462" s="87"/>
      <c r="S2462" s="87"/>
      <c r="T2462" s="87"/>
      <c r="U2462" s="87"/>
      <c r="V2462" s="87"/>
      <c r="W2462" s="87"/>
      <c r="X2462" s="87"/>
      <c r="Y2462" s="87"/>
      <c r="Z2462" s="87"/>
      <c r="AA2462" s="87"/>
      <c r="AB2462" s="87"/>
      <c r="AC2462" s="87"/>
      <c r="AD2462" s="87"/>
      <c r="AE2462" s="87"/>
      <c r="AF2462" s="87"/>
      <c r="AG2462" s="87"/>
      <c r="AH2462" s="87"/>
    </row>
    <row r="2463" spans="1:34" ht="15" customHeight="1" x14ac:dyDescent="0.3">
      <c r="A2463" s="87"/>
      <c r="B2463" s="87"/>
      <c r="C2463" s="87"/>
      <c r="D2463" s="87"/>
      <c r="E2463" s="87"/>
      <c r="F2463" s="87"/>
      <c r="G2463" s="87"/>
      <c r="H2463" s="87"/>
      <c r="I2463" s="87"/>
      <c r="J2463" s="87"/>
      <c r="K2463" s="87"/>
      <c r="L2463" s="87"/>
      <c r="M2463" s="87"/>
      <c r="N2463" s="87"/>
      <c r="O2463" s="87"/>
      <c r="P2463" s="87"/>
      <c r="Q2463" s="87"/>
      <c r="R2463" s="87"/>
      <c r="S2463" s="87"/>
      <c r="T2463" s="87"/>
      <c r="U2463" s="87"/>
      <c r="V2463" s="87"/>
      <c r="W2463" s="87"/>
      <c r="X2463" s="87"/>
      <c r="Y2463" s="87"/>
      <c r="Z2463" s="87"/>
      <c r="AA2463" s="87"/>
      <c r="AB2463" s="87"/>
      <c r="AC2463" s="87"/>
      <c r="AD2463" s="87"/>
      <c r="AE2463" s="87"/>
      <c r="AF2463" s="87"/>
      <c r="AG2463" s="87"/>
      <c r="AH2463" s="87"/>
    </row>
    <row r="2464" spans="1:34" ht="15" customHeight="1" x14ac:dyDescent="0.3">
      <c r="A2464" s="87"/>
      <c r="B2464" s="87"/>
      <c r="C2464" s="87"/>
      <c r="D2464" s="87"/>
      <c r="E2464" s="87"/>
      <c r="F2464" s="87"/>
      <c r="G2464" s="87"/>
      <c r="H2464" s="87"/>
      <c r="I2464" s="87"/>
      <c r="J2464" s="87"/>
      <c r="K2464" s="87"/>
      <c r="L2464" s="87"/>
      <c r="M2464" s="87"/>
      <c r="N2464" s="87"/>
      <c r="O2464" s="87"/>
      <c r="P2464" s="87"/>
      <c r="Q2464" s="87"/>
      <c r="R2464" s="87"/>
      <c r="S2464" s="87"/>
      <c r="T2464" s="87"/>
      <c r="U2464" s="87"/>
      <c r="V2464" s="87"/>
      <c r="W2464" s="87"/>
      <c r="X2464" s="87"/>
      <c r="Y2464" s="87"/>
      <c r="Z2464" s="87"/>
      <c r="AA2464" s="87"/>
      <c r="AB2464" s="87"/>
      <c r="AC2464" s="87"/>
      <c r="AD2464" s="87"/>
      <c r="AE2464" s="87"/>
      <c r="AF2464" s="87"/>
      <c r="AG2464" s="87"/>
      <c r="AH2464" s="87"/>
    </row>
    <row r="2465" spans="1:34" ht="15" customHeight="1" x14ac:dyDescent="0.3">
      <c r="A2465" s="87"/>
      <c r="B2465" s="87"/>
      <c r="C2465" s="87"/>
      <c r="D2465" s="87"/>
      <c r="E2465" s="87"/>
      <c r="F2465" s="87"/>
      <c r="G2465" s="87"/>
      <c r="H2465" s="87"/>
      <c r="I2465" s="87"/>
      <c r="J2465" s="87"/>
      <c r="K2465" s="87"/>
      <c r="L2465" s="87"/>
      <c r="M2465" s="87"/>
      <c r="N2465" s="87"/>
      <c r="O2465" s="87"/>
      <c r="P2465" s="87"/>
      <c r="Q2465" s="87"/>
      <c r="R2465" s="87"/>
      <c r="S2465" s="87"/>
      <c r="T2465" s="87"/>
      <c r="U2465" s="87"/>
      <c r="V2465" s="87"/>
      <c r="W2465" s="87"/>
      <c r="X2465" s="87"/>
      <c r="Y2465" s="87"/>
      <c r="Z2465" s="87"/>
      <c r="AA2465" s="87"/>
      <c r="AB2465" s="87"/>
      <c r="AC2465" s="87"/>
      <c r="AD2465" s="87"/>
      <c r="AE2465" s="87"/>
      <c r="AF2465" s="87"/>
      <c r="AG2465" s="87"/>
      <c r="AH2465" s="87"/>
    </row>
    <row r="2466" spans="1:34" ht="15" customHeight="1" x14ac:dyDescent="0.3">
      <c r="A2466" s="87"/>
      <c r="B2466" s="87"/>
      <c r="C2466" s="87"/>
      <c r="D2466" s="87"/>
      <c r="E2466" s="87"/>
      <c r="F2466" s="87"/>
      <c r="G2466" s="87"/>
      <c r="H2466" s="87"/>
      <c r="I2466" s="87"/>
      <c r="J2466" s="87"/>
      <c r="K2466" s="87"/>
      <c r="L2466" s="87"/>
      <c r="M2466" s="87"/>
      <c r="N2466" s="87"/>
      <c r="O2466" s="87"/>
      <c r="P2466" s="87"/>
      <c r="Q2466" s="87"/>
      <c r="R2466" s="87"/>
      <c r="S2466" s="87"/>
      <c r="T2466" s="87"/>
      <c r="U2466" s="87"/>
      <c r="V2466" s="87"/>
      <c r="W2466" s="87"/>
      <c r="X2466" s="87"/>
      <c r="Y2466" s="87"/>
      <c r="Z2466" s="87"/>
      <c r="AA2466" s="87"/>
      <c r="AB2466" s="87"/>
      <c r="AC2466" s="87"/>
      <c r="AD2466" s="87"/>
      <c r="AE2466" s="87"/>
      <c r="AF2466" s="87"/>
      <c r="AG2466" s="87"/>
      <c r="AH2466" s="87"/>
    </row>
    <row r="2467" spans="1:34" ht="15" customHeight="1" x14ac:dyDescent="0.3">
      <c r="A2467" s="87"/>
      <c r="B2467" s="87"/>
      <c r="C2467" s="87"/>
      <c r="D2467" s="87"/>
      <c r="E2467" s="87"/>
      <c r="F2467" s="87"/>
      <c r="G2467" s="87"/>
      <c r="H2467" s="87"/>
      <c r="I2467" s="87"/>
      <c r="J2467" s="87"/>
      <c r="K2467" s="87"/>
      <c r="L2467" s="87"/>
      <c r="M2467" s="87"/>
      <c r="N2467" s="87"/>
      <c r="O2467" s="87"/>
      <c r="P2467" s="87"/>
      <c r="Q2467" s="87"/>
      <c r="R2467" s="87"/>
      <c r="S2467" s="87"/>
      <c r="T2467" s="87"/>
      <c r="U2467" s="87"/>
      <c r="V2467" s="87"/>
      <c r="W2467" s="87"/>
      <c r="X2467" s="87"/>
      <c r="Y2467" s="87"/>
      <c r="Z2467" s="87"/>
      <c r="AA2467" s="87"/>
      <c r="AB2467" s="87"/>
      <c r="AC2467" s="87"/>
      <c r="AD2467" s="87"/>
      <c r="AE2467" s="87"/>
      <c r="AF2467" s="87"/>
      <c r="AG2467" s="87"/>
      <c r="AH2467" s="87"/>
    </row>
    <row r="2468" spans="1:34" ht="15" customHeight="1" x14ac:dyDescent="0.3">
      <c r="A2468" s="87"/>
      <c r="B2468" s="87"/>
      <c r="C2468" s="87"/>
      <c r="D2468" s="87"/>
      <c r="E2468" s="87"/>
      <c r="F2468" s="87"/>
      <c r="G2468" s="87"/>
      <c r="H2468" s="87"/>
      <c r="I2468" s="87"/>
      <c r="J2468" s="87"/>
      <c r="K2468" s="87"/>
      <c r="L2468" s="87"/>
      <c r="M2468" s="87"/>
      <c r="N2468" s="87"/>
      <c r="O2468" s="87"/>
      <c r="P2468" s="87"/>
      <c r="Q2468" s="87"/>
      <c r="R2468" s="87"/>
      <c r="S2468" s="87"/>
      <c r="T2468" s="87"/>
      <c r="U2468" s="87"/>
      <c r="V2468" s="87"/>
      <c r="W2468" s="87"/>
      <c r="X2468" s="87"/>
      <c r="Y2468" s="87"/>
      <c r="Z2468" s="87"/>
      <c r="AA2468" s="87"/>
      <c r="AB2468" s="87"/>
      <c r="AC2468" s="87"/>
      <c r="AD2468" s="87"/>
      <c r="AE2468" s="87"/>
      <c r="AF2468" s="87"/>
      <c r="AG2468" s="87"/>
      <c r="AH2468" s="87"/>
    </row>
    <row r="2469" spans="1:34" ht="15" customHeight="1" x14ac:dyDescent="0.3">
      <c r="A2469" s="87"/>
      <c r="B2469" s="87"/>
      <c r="C2469" s="87"/>
      <c r="D2469" s="87"/>
      <c r="E2469" s="87"/>
      <c r="F2469" s="87"/>
      <c r="G2469" s="87"/>
      <c r="H2469" s="87"/>
      <c r="I2469" s="87"/>
      <c r="J2469" s="87"/>
      <c r="K2469" s="87"/>
      <c r="L2469" s="87"/>
      <c r="M2469" s="87"/>
      <c r="N2469" s="87"/>
      <c r="O2469" s="87"/>
      <c r="P2469" s="87"/>
      <c r="Q2469" s="87"/>
      <c r="R2469" s="87"/>
      <c r="S2469" s="87"/>
      <c r="T2469" s="87"/>
      <c r="U2469" s="87"/>
      <c r="V2469" s="87"/>
      <c r="W2469" s="87"/>
      <c r="X2469" s="87"/>
      <c r="Y2469" s="87"/>
      <c r="Z2469" s="87"/>
      <c r="AA2469" s="87"/>
      <c r="AB2469" s="87"/>
      <c r="AC2469" s="87"/>
      <c r="AD2469" s="87"/>
      <c r="AE2469" s="87"/>
      <c r="AF2469" s="87"/>
      <c r="AG2469" s="87"/>
      <c r="AH2469" s="87"/>
    </row>
    <row r="2470" spans="1:34" ht="15" customHeight="1" x14ac:dyDescent="0.3">
      <c r="A2470" s="87"/>
      <c r="B2470" s="87"/>
      <c r="C2470" s="87"/>
      <c r="D2470" s="87"/>
      <c r="E2470" s="87"/>
      <c r="F2470" s="87"/>
      <c r="G2470" s="87"/>
      <c r="H2470" s="87"/>
      <c r="I2470" s="87"/>
      <c r="J2470" s="87"/>
      <c r="K2470" s="87"/>
      <c r="L2470" s="87"/>
      <c r="M2470" s="87"/>
      <c r="N2470" s="87"/>
      <c r="O2470" s="87"/>
      <c r="P2470" s="87"/>
      <c r="Q2470" s="87"/>
      <c r="R2470" s="87"/>
      <c r="S2470" s="87"/>
      <c r="T2470" s="87"/>
      <c r="U2470" s="87"/>
      <c r="V2470" s="87"/>
      <c r="W2470" s="87"/>
      <c r="X2470" s="87"/>
      <c r="Y2470" s="87"/>
      <c r="Z2470" s="87"/>
      <c r="AA2470" s="87"/>
      <c r="AB2470" s="87"/>
      <c r="AC2470" s="87"/>
      <c r="AD2470" s="87"/>
      <c r="AE2470" s="87"/>
      <c r="AF2470" s="87"/>
      <c r="AG2470" s="87"/>
      <c r="AH2470" s="87"/>
    </row>
    <row r="2471" spans="1:34" ht="15" customHeight="1" x14ac:dyDescent="0.3">
      <c r="A2471" s="87"/>
      <c r="B2471" s="87"/>
      <c r="C2471" s="87"/>
      <c r="D2471" s="87"/>
      <c r="E2471" s="87"/>
      <c r="F2471" s="87"/>
      <c r="G2471" s="87"/>
      <c r="H2471" s="87"/>
      <c r="I2471" s="87"/>
      <c r="J2471" s="87"/>
      <c r="K2471" s="87"/>
      <c r="L2471" s="87"/>
      <c r="M2471" s="87"/>
      <c r="N2471" s="87"/>
      <c r="O2471" s="87"/>
      <c r="P2471" s="87"/>
      <c r="Q2471" s="87"/>
      <c r="R2471" s="87"/>
      <c r="S2471" s="87"/>
      <c r="T2471" s="87"/>
      <c r="U2471" s="87"/>
      <c r="V2471" s="87"/>
      <c r="W2471" s="87"/>
      <c r="X2471" s="87"/>
      <c r="Y2471" s="87"/>
      <c r="Z2471" s="87"/>
      <c r="AA2471" s="87"/>
      <c r="AB2471" s="87"/>
      <c r="AC2471" s="87"/>
      <c r="AD2471" s="87"/>
      <c r="AE2471" s="87"/>
      <c r="AF2471" s="87"/>
      <c r="AG2471" s="87"/>
      <c r="AH2471" s="87"/>
    </row>
    <row r="2472" spans="1:34" ht="15" customHeight="1" x14ac:dyDescent="0.3">
      <c r="A2472" s="87"/>
      <c r="B2472" s="87"/>
      <c r="C2472" s="87"/>
      <c r="D2472" s="87"/>
      <c r="E2472" s="87"/>
      <c r="F2472" s="87"/>
      <c r="G2472" s="87"/>
      <c r="H2472" s="87"/>
      <c r="I2472" s="87"/>
      <c r="J2472" s="87"/>
      <c r="K2472" s="87"/>
      <c r="L2472" s="87"/>
      <c r="M2472" s="87"/>
      <c r="N2472" s="87"/>
      <c r="O2472" s="87"/>
      <c r="P2472" s="87"/>
      <c r="Q2472" s="87"/>
      <c r="R2472" s="87"/>
      <c r="S2472" s="87"/>
      <c r="T2472" s="87"/>
      <c r="U2472" s="87"/>
      <c r="V2472" s="87"/>
      <c r="W2472" s="87"/>
      <c r="X2472" s="87"/>
      <c r="Y2472" s="87"/>
      <c r="Z2472" s="87"/>
      <c r="AA2472" s="87"/>
      <c r="AB2472" s="87"/>
      <c r="AC2472" s="87"/>
      <c r="AD2472" s="87"/>
      <c r="AE2472" s="87"/>
      <c r="AF2472" s="87"/>
      <c r="AG2472" s="87"/>
      <c r="AH2472" s="87"/>
    </row>
    <row r="2473" spans="1:34" ht="15" customHeight="1" x14ac:dyDescent="0.3">
      <c r="A2473" s="87"/>
      <c r="B2473" s="87"/>
      <c r="C2473" s="87"/>
      <c r="D2473" s="87"/>
      <c r="E2473" s="87"/>
      <c r="F2473" s="87"/>
      <c r="G2473" s="87"/>
      <c r="H2473" s="87"/>
      <c r="I2473" s="87"/>
      <c r="J2473" s="87"/>
      <c r="K2473" s="87"/>
      <c r="L2473" s="87"/>
      <c r="M2473" s="87"/>
      <c r="N2473" s="87"/>
      <c r="O2473" s="87"/>
      <c r="P2473" s="87"/>
      <c r="Q2473" s="87"/>
      <c r="R2473" s="87"/>
      <c r="S2473" s="87"/>
      <c r="T2473" s="87"/>
      <c r="U2473" s="87"/>
      <c r="V2473" s="87"/>
      <c r="W2473" s="87"/>
      <c r="X2473" s="87"/>
      <c r="Y2473" s="87"/>
      <c r="Z2473" s="87"/>
      <c r="AA2473" s="87"/>
      <c r="AB2473" s="87"/>
      <c r="AC2473" s="87"/>
      <c r="AD2473" s="87"/>
      <c r="AE2473" s="87"/>
      <c r="AF2473" s="87"/>
      <c r="AG2473" s="87"/>
      <c r="AH2473" s="87"/>
    </row>
    <row r="2474" spans="1:34" ht="15" customHeight="1" x14ac:dyDescent="0.3">
      <c r="A2474" s="87"/>
      <c r="B2474" s="87"/>
      <c r="C2474" s="87"/>
      <c r="D2474" s="87"/>
      <c r="E2474" s="87"/>
      <c r="F2474" s="87"/>
      <c r="G2474" s="87"/>
      <c r="H2474" s="87"/>
      <c r="I2474" s="87"/>
      <c r="J2474" s="87"/>
      <c r="K2474" s="87"/>
      <c r="L2474" s="87"/>
      <c r="M2474" s="87"/>
      <c r="N2474" s="87"/>
      <c r="O2474" s="87"/>
      <c r="P2474" s="87"/>
      <c r="Q2474" s="87"/>
      <c r="R2474" s="87"/>
      <c r="S2474" s="87"/>
      <c r="T2474" s="87"/>
      <c r="U2474" s="87"/>
      <c r="V2474" s="87"/>
      <c r="W2474" s="87"/>
      <c r="X2474" s="87"/>
      <c r="Y2474" s="87"/>
      <c r="Z2474" s="87"/>
      <c r="AA2474" s="87"/>
      <c r="AB2474" s="87"/>
      <c r="AC2474" s="87"/>
      <c r="AD2474" s="87"/>
      <c r="AE2474" s="87"/>
      <c r="AF2474" s="87"/>
      <c r="AG2474" s="87"/>
      <c r="AH2474" s="87"/>
    </row>
    <row r="2475" spans="1:34" ht="15" customHeight="1" x14ac:dyDescent="0.3">
      <c r="A2475" s="87"/>
      <c r="B2475" s="87"/>
      <c r="C2475" s="87"/>
      <c r="D2475" s="87"/>
      <c r="E2475" s="87"/>
      <c r="F2475" s="87"/>
      <c r="G2475" s="87"/>
      <c r="H2475" s="87"/>
      <c r="I2475" s="87"/>
      <c r="J2475" s="87"/>
      <c r="K2475" s="87"/>
      <c r="L2475" s="87"/>
      <c r="M2475" s="87"/>
      <c r="N2475" s="87"/>
      <c r="O2475" s="87"/>
      <c r="P2475" s="87"/>
      <c r="Q2475" s="87"/>
      <c r="R2475" s="87"/>
      <c r="S2475" s="87"/>
      <c r="T2475" s="87"/>
      <c r="U2475" s="87"/>
      <c r="V2475" s="87"/>
      <c r="W2475" s="87"/>
      <c r="X2475" s="87"/>
      <c r="Y2475" s="87"/>
      <c r="Z2475" s="87"/>
      <c r="AA2475" s="87"/>
      <c r="AB2475" s="87"/>
      <c r="AC2475" s="87"/>
      <c r="AD2475" s="87"/>
      <c r="AE2475" s="87"/>
      <c r="AF2475" s="87"/>
      <c r="AG2475" s="87"/>
      <c r="AH2475" s="87"/>
    </row>
    <row r="2476" spans="1:34" ht="15" customHeight="1" x14ac:dyDescent="0.3">
      <c r="A2476" s="87"/>
      <c r="B2476" s="87"/>
      <c r="C2476" s="87"/>
      <c r="D2476" s="87"/>
      <c r="E2476" s="87"/>
      <c r="F2476" s="87"/>
      <c r="G2476" s="87"/>
      <c r="H2476" s="87"/>
      <c r="I2476" s="87"/>
      <c r="J2476" s="87"/>
      <c r="K2476" s="87"/>
      <c r="L2476" s="87"/>
      <c r="M2476" s="87"/>
      <c r="N2476" s="87"/>
      <c r="O2476" s="87"/>
      <c r="P2476" s="87"/>
      <c r="Q2476" s="87"/>
      <c r="R2476" s="87"/>
      <c r="S2476" s="87"/>
      <c r="T2476" s="87"/>
      <c r="U2476" s="87"/>
      <c r="V2476" s="87"/>
      <c r="W2476" s="87"/>
      <c r="X2476" s="87"/>
      <c r="Y2476" s="87"/>
      <c r="Z2476" s="87"/>
      <c r="AA2476" s="87"/>
      <c r="AB2476" s="87"/>
      <c r="AC2476" s="87"/>
      <c r="AD2476" s="87"/>
      <c r="AE2476" s="87"/>
      <c r="AF2476" s="87"/>
      <c r="AG2476" s="87"/>
      <c r="AH2476" s="87"/>
    </row>
    <row r="2477" spans="1:34" ht="15" customHeight="1" x14ac:dyDescent="0.3">
      <c r="A2477" s="87"/>
      <c r="B2477" s="87"/>
      <c r="C2477" s="87"/>
      <c r="D2477" s="87"/>
      <c r="E2477" s="87"/>
      <c r="F2477" s="87"/>
      <c r="G2477" s="87"/>
      <c r="H2477" s="87"/>
      <c r="I2477" s="87"/>
      <c r="J2477" s="87"/>
      <c r="K2477" s="87"/>
      <c r="L2477" s="87"/>
      <c r="M2477" s="87"/>
      <c r="N2477" s="87"/>
      <c r="O2477" s="87"/>
      <c r="P2477" s="87"/>
      <c r="Q2477" s="87"/>
      <c r="R2477" s="87"/>
      <c r="S2477" s="87"/>
      <c r="T2477" s="87"/>
      <c r="U2477" s="87"/>
      <c r="V2477" s="87"/>
      <c r="W2477" s="87"/>
      <c r="X2477" s="87"/>
      <c r="Y2477" s="87"/>
      <c r="Z2477" s="87"/>
      <c r="AA2477" s="87"/>
      <c r="AB2477" s="87"/>
      <c r="AC2477" s="87"/>
      <c r="AD2477" s="87"/>
      <c r="AE2477" s="87"/>
      <c r="AF2477" s="87"/>
      <c r="AG2477" s="87"/>
      <c r="AH2477" s="87"/>
    </row>
    <row r="2478" spans="1:34" ht="15" customHeight="1" x14ac:dyDescent="0.3">
      <c r="A2478" s="87"/>
      <c r="B2478" s="87"/>
      <c r="C2478" s="87"/>
      <c r="D2478" s="87"/>
      <c r="E2478" s="87"/>
      <c r="F2478" s="87"/>
      <c r="G2478" s="87"/>
      <c r="H2478" s="87"/>
      <c r="I2478" s="87"/>
      <c r="J2478" s="87"/>
      <c r="K2478" s="87"/>
      <c r="L2478" s="87"/>
      <c r="M2478" s="87"/>
      <c r="N2478" s="87"/>
      <c r="O2478" s="87"/>
      <c r="P2478" s="87"/>
      <c r="Q2478" s="87"/>
      <c r="R2478" s="87"/>
      <c r="S2478" s="87"/>
      <c r="T2478" s="87"/>
      <c r="U2478" s="87"/>
      <c r="V2478" s="87"/>
      <c r="W2478" s="87"/>
      <c r="X2478" s="87"/>
      <c r="Y2478" s="87"/>
      <c r="Z2478" s="87"/>
      <c r="AA2478" s="87"/>
      <c r="AB2478" s="87"/>
      <c r="AC2478" s="87"/>
      <c r="AD2478" s="87"/>
      <c r="AE2478" s="87"/>
      <c r="AF2478" s="87"/>
      <c r="AG2478" s="87"/>
      <c r="AH2478" s="87"/>
    </row>
    <row r="2479" spans="1:34" ht="15" customHeight="1" x14ac:dyDescent="0.3">
      <c r="A2479" s="87"/>
      <c r="B2479" s="87"/>
      <c r="C2479" s="87"/>
      <c r="D2479" s="87"/>
      <c r="E2479" s="87"/>
      <c r="F2479" s="87"/>
      <c r="G2479" s="87"/>
      <c r="H2479" s="87"/>
      <c r="I2479" s="87"/>
      <c r="J2479" s="87"/>
      <c r="K2479" s="87"/>
      <c r="L2479" s="87"/>
      <c r="M2479" s="87"/>
      <c r="N2479" s="87"/>
      <c r="O2479" s="87"/>
      <c r="P2479" s="87"/>
      <c r="Q2479" s="87"/>
      <c r="R2479" s="87"/>
      <c r="S2479" s="87"/>
      <c r="T2479" s="87"/>
      <c r="U2479" s="87"/>
      <c r="V2479" s="87"/>
      <c r="W2479" s="87"/>
      <c r="X2479" s="87"/>
      <c r="Y2479" s="87"/>
      <c r="Z2479" s="87"/>
      <c r="AA2479" s="87"/>
      <c r="AB2479" s="87"/>
      <c r="AC2479" s="87"/>
      <c r="AD2479" s="87"/>
      <c r="AE2479" s="87"/>
      <c r="AF2479" s="87"/>
      <c r="AG2479" s="87"/>
      <c r="AH2479" s="87"/>
    </row>
    <row r="2480" spans="1:34" ht="15" customHeight="1" x14ac:dyDescent="0.3">
      <c r="A2480" s="87"/>
      <c r="B2480" s="87"/>
      <c r="C2480" s="87"/>
      <c r="D2480" s="87"/>
      <c r="E2480" s="87"/>
      <c r="F2480" s="87"/>
      <c r="G2480" s="87"/>
      <c r="H2480" s="87"/>
      <c r="I2480" s="87"/>
      <c r="J2480" s="87"/>
      <c r="K2480" s="87"/>
      <c r="L2480" s="87"/>
      <c r="M2480" s="87"/>
      <c r="N2480" s="87"/>
      <c r="O2480" s="87"/>
      <c r="P2480" s="87"/>
      <c r="Q2480" s="87"/>
      <c r="R2480" s="87"/>
      <c r="S2480" s="87"/>
      <c r="T2480" s="87"/>
      <c r="U2480" s="87"/>
      <c r="V2480" s="87"/>
      <c r="W2480" s="87"/>
      <c r="X2480" s="87"/>
      <c r="Y2480" s="87"/>
      <c r="Z2480" s="87"/>
      <c r="AA2480" s="87"/>
      <c r="AB2480" s="87"/>
      <c r="AC2480" s="87"/>
      <c r="AD2480" s="87"/>
      <c r="AE2480" s="87"/>
      <c r="AF2480" s="87"/>
      <c r="AG2480" s="87"/>
      <c r="AH2480" s="87"/>
    </row>
    <row r="2481" spans="1:34" ht="15" customHeight="1" x14ac:dyDescent="0.3">
      <c r="A2481" s="87"/>
      <c r="B2481" s="87"/>
      <c r="C2481" s="87"/>
      <c r="D2481" s="87"/>
      <c r="E2481" s="87"/>
      <c r="F2481" s="87"/>
      <c r="G2481" s="87"/>
      <c r="H2481" s="87"/>
      <c r="I2481" s="87"/>
      <c r="J2481" s="87"/>
      <c r="K2481" s="87"/>
      <c r="L2481" s="87"/>
      <c r="M2481" s="87"/>
      <c r="N2481" s="87"/>
      <c r="O2481" s="87"/>
      <c r="P2481" s="87"/>
      <c r="Q2481" s="87"/>
      <c r="R2481" s="87"/>
      <c r="S2481" s="87"/>
      <c r="T2481" s="87"/>
      <c r="U2481" s="87"/>
      <c r="V2481" s="87"/>
      <c r="W2481" s="87"/>
      <c r="X2481" s="87"/>
      <c r="Y2481" s="87"/>
      <c r="Z2481" s="87"/>
      <c r="AA2481" s="87"/>
      <c r="AB2481" s="87"/>
      <c r="AC2481" s="87"/>
      <c r="AD2481" s="87"/>
      <c r="AE2481" s="87"/>
      <c r="AF2481" s="87"/>
      <c r="AG2481" s="87"/>
      <c r="AH2481" s="87"/>
    </row>
    <row r="2482" spans="1:34" ht="15" customHeight="1" x14ac:dyDescent="0.3">
      <c r="A2482" s="87"/>
      <c r="B2482" s="87"/>
      <c r="C2482" s="87"/>
      <c r="D2482" s="87"/>
      <c r="E2482" s="87"/>
      <c r="F2482" s="87"/>
      <c r="G2482" s="87"/>
      <c r="H2482" s="87"/>
      <c r="I2482" s="87"/>
      <c r="J2482" s="87"/>
      <c r="K2482" s="87"/>
      <c r="L2482" s="87"/>
      <c r="M2482" s="87"/>
      <c r="N2482" s="87"/>
      <c r="O2482" s="87"/>
      <c r="P2482" s="87"/>
      <c r="Q2482" s="87"/>
      <c r="R2482" s="87"/>
      <c r="S2482" s="87"/>
      <c r="T2482" s="87"/>
      <c r="U2482" s="87"/>
      <c r="V2482" s="87"/>
      <c r="W2482" s="87"/>
      <c r="X2482" s="87"/>
      <c r="Y2482" s="87"/>
      <c r="Z2482" s="87"/>
      <c r="AA2482" s="87"/>
      <c r="AB2482" s="87"/>
      <c r="AC2482" s="87"/>
      <c r="AD2482" s="87"/>
      <c r="AE2482" s="87"/>
      <c r="AF2482" s="87"/>
      <c r="AG2482" s="87"/>
      <c r="AH2482" s="87"/>
    </row>
    <row r="2483" spans="1:34" ht="15" customHeight="1" x14ac:dyDescent="0.3">
      <c r="A2483" s="87"/>
      <c r="B2483" s="87"/>
      <c r="C2483" s="87"/>
      <c r="D2483" s="87"/>
      <c r="E2483" s="87"/>
      <c r="F2483" s="87"/>
      <c r="G2483" s="87"/>
      <c r="H2483" s="87"/>
      <c r="I2483" s="87"/>
      <c r="J2483" s="87"/>
      <c r="K2483" s="87"/>
      <c r="L2483" s="87"/>
      <c r="M2483" s="87"/>
      <c r="N2483" s="87"/>
      <c r="O2483" s="87"/>
      <c r="P2483" s="87"/>
      <c r="Q2483" s="87"/>
      <c r="R2483" s="87"/>
      <c r="S2483" s="87"/>
      <c r="T2483" s="87"/>
      <c r="U2483" s="87"/>
      <c r="V2483" s="87"/>
      <c r="W2483" s="87"/>
      <c r="X2483" s="87"/>
      <c r="Y2483" s="87"/>
      <c r="Z2483" s="87"/>
      <c r="AA2483" s="87"/>
      <c r="AB2483" s="87"/>
      <c r="AC2483" s="87"/>
      <c r="AD2483" s="87"/>
      <c r="AE2483" s="87"/>
      <c r="AF2483" s="87"/>
      <c r="AG2483" s="87"/>
      <c r="AH2483" s="87"/>
    </row>
    <row r="2484" spans="1:34" ht="15" customHeight="1" x14ac:dyDescent="0.3">
      <c r="A2484" s="87"/>
      <c r="B2484" s="87"/>
      <c r="C2484" s="87"/>
      <c r="D2484" s="87"/>
      <c r="E2484" s="87"/>
      <c r="F2484" s="87"/>
      <c r="G2484" s="87"/>
      <c r="H2484" s="87"/>
      <c r="I2484" s="87"/>
      <c r="J2484" s="87"/>
      <c r="K2484" s="87"/>
      <c r="L2484" s="87"/>
      <c r="M2484" s="87"/>
      <c r="N2484" s="87"/>
      <c r="O2484" s="87"/>
      <c r="P2484" s="87"/>
      <c r="Q2484" s="87"/>
      <c r="R2484" s="87"/>
      <c r="S2484" s="87"/>
      <c r="T2484" s="87"/>
      <c r="U2484" s="87"/>
      <c r="V2484" s="87"/>
      <c r="W2484" s="87"/>
      <c r="X2484" s="87"/>
      <c r="Y2484" s="87"/>
      <c r="Z2484" s="87"/>
      <c r="AA2484" s="87"/>
      <c r="AB2484" s="87"/>
      <c r="AC2484" s="87"/>
      <c r="AD2484" s="87"/>
      <c r="AE2484" s="87"/>
      <c r="AF2484" s="87"/>
      <c r="AG2484" s="87"/>
      <c r="AH2484" s="87"/>
    </row>
    <row r="2485" spans="1:34" ht="15" customHeight="1" x14ac:dyDescent="0.3">
      <c r="A2485" s="87"/>
      <c r="B2485" s="87"/>
      <c r="C2485" s="87"/>
      <c r="D2485" s="87"/>
      <c r="E2485" s="87"/>
      <c r="F2485" s="87"/>
      <c r="G2485" s="87"/>
      <c r="H2485" s="87"/>
      <c r="I2485" s="87"/>
      <c r="J2485" s="87"/>
      <c r="K2485" s="87"/>
      <c r="L2485" s="87"/>
      <c r="M2485" s="87"/>
      <c r="N2485" s="87"/>
      <c r="O2485" s="87"/>
      <c r="P2485" s="87"/>
      <c r="Q2485" s="87"/>
      <c r="R2485" s="87"/>
      <c r="S2485" s="87"/>
      <c r="T2485" s="87"/>
      <c r="U2485" s="87"/>
      <c r="V2485" s="87"/>
      <c r="W2485" s="87"/>
      <c r="X2485" s="87"/>
      <c r="Y2485" s="87"/>
      <c r="Z2485" s="87"/>
      <c r="AA2485" s="87"/>
      <c r="AB2485" s="87"/>
      <c r="AC2485" s="87"/>
      <c r="AD2485" s="87"/>
      <c r="AE2485" s="87"/>
      <c r="AF2485" s="87"/>
      <c r="AG2485" s="87"/>
      <c r="AH2485" s="87"/>
    </row>
    <row r="2486" spans="1:34" ht="15" customHeight="1" x14ac:dyDescent="0.3">
      <c r="A2486" s="87"/>
      <c r="B2486" s="87"/>
      <c r="C2486" s="87"/>
      <c r="D2486" s="87"/>
      <c r="E2486" s="87"/>
      <c r="F2486" s="87"/>
      <c r="G2486" s="87"/>
      <c r="H2486" s="87"/>
      <c r="I2486" s="87"/>
      <c r="J2486" s="87"/>
      <c r="K2486" s="87"/>
      <c r="L2486" s="87"/>
      <c r="M2486" s="87"/>
      <c r="N2486" s="87"/>
      <c r="O2486" s="87"/>
      <c r="P2486" s="87"/>
      <c r="Q2486" s="87"/>
      <c r="R2486" s="87"/>
      <c r="S2486" s="87"/>
      <c r="T2486" s="87"/>
      <c r="U2486" s="87"/>
      <c r="V2486" s="87"/>
      <c r="W2486" s="87"/>
      <c r="X2486" s="87"/>
      <c r="Y2486" s="87"/>
      <c r="Z2486" s="87"/>
      <c r="AA2486" s="87"/>
      <c r="AB2486" s="87"/>
      <c r="AC2486" s="87"/>
      <c r="AD2486" s="87"/>
      <c r="AE2486" s="87"/>
      <c r="AF2486" s="87"/>
      <c r="AG2486" s="87"/>
      <c r="AH2486" s="87"/>
    </row>
    <row r="2487" spans="1:34" ht="15" customHeight="1" x14ac:dyDescent="0.3">
      <c r="A2487" s="87"/>
      <c r="B2487" s="87"/>
      <c r="C2487" s="87"/>
      <c r="D2487" s="87"/>
      <c r="E2487" s="87"/>
      <c r="F2487" s="87"/>
      <c r="G2487" s="87"/>
      <c r="H2487" s="87"/>
      <c r="I2487" s="87"/>
      <c r="J2487" s="87"/>
      <c r="K2487" s="87"/>
      <c r="L2487" s="87"/>
      <c r="M2487" s="87"/>
      <c r="N2487" s="87"/>
      <c r="O2487" s="87"/>
      <c r="P2487" s="87"/>
      <c r="Q2487" s="87"/>
      <c r="R2487" s="87"/>
      <c r="S2487" s="87"/>
      <c r="T2487" s="87"/>
      <c r="U2487" s="87"/>
      <c r="V2487" s="87"/>
      <c r="W2487" s="87"/>
      <c r="X2487" s="87"/>
      <c r="Y2487" s="87"/>
      <c r="Z2487" s="87"/>
      <c r="AA2487" s="87"/>
      <c r="AB2487" s="87"/>
      <c r="AC2487" s="87"/>
      <c r="AD2487" s="87"/>
      <c r="AE2487" s="87"/>
      <c r="AF2487" s="87"/>
      <c r="AG2487" s="87"/>
      <c r="AH2487" s="87"/>
    </row>
    <row r="2488" spans="1:34" ht="15" customHeight="1" x14ac:dyDescent="0.3">
      <c r="A2488" s="87"/>
      <c r="B2488" s="87"/>
      <c r="C2488" s="87"/>
      <c r="D2488" s="87"/>
      <c r="E2488" s="87"/>
      <c r="F2488" s="87"/>
      <c r="G2488" s="87"/>
      <c r="H2488" s="87"/>
      <c r="I2488" s="87"/>
      <c r="J2488" s="87"/>
      <c r="K2488" s="87"/>
      <c r="L2488" s="87"/>
      <c r="M2488" s="87"/>
      <c r="N2488" s="87"/>
      <c r="O2488" s="87"/>
      <c r="P2488" s="87"/>
      <c r="Q2488" s="87"/>
      <c r="R2488" s="87"/>
      <c r="S2488" s="87"/>
      <c r="T2488" s="87"/>
      <c r="U2488" s="87"/>
      <c r="V2488" s="87"/>
      <c r="W2488" s="87"/>
      <c r="X2488" s="87"/>
      <c r="Y2488" s="87"/>
      <c r="Z2488" s="87"/>
      <c r="AA2488" s="87"/>
      <c r="AB2488" s="87"/>
      <c r="AC2488" s="87"/>
      <c r="AD2488" s="87"/>
      <c r="AE2488" s="87"/>
      <c r="AF2488" s="87"/>
      <c r="AG2488" s="87"/>
      <c r="AH2488" s="87"/>
    </row>
    <row r="2489" spans="1:34" ht="15" customHeight="1" x14ac:dyDescent="0.3">
      <c r="A2489" s="87"/>
      <c r="B2489" s="87"/>
      <c r="C2489" s="87"/>
      <c r="D2489" s="87"/>
      <c r="E2489" s="87"/>
      <c r="F2489" s="87"/>
      <c r="G2489" s="87"/>
      <c r="H2489" s="87"/>
      <c r="I2489" s="87"/>
      <c r="J2489" s="87"/>
      <c r="K2489" s="87"/>
      <c r="L2489" s="87"/>
      <c r="M2489" s="87"/>
      <c r="N2489" s="87"/>
      <c r="O2489" s="87"/>
      <c r="P2489" s="87"/>
      <c r="Q2489" s="87"/>
      <c r="R2489" s="87"/>
      <c r="S2489" s="87"/>
      <c r="T2489" s="87"/>
      <c r="U2489" s="87"/>
      <c r="V2489" s="87"/>
      <c r="W2489" s="87"/>
      <c r="X2489" s="87"/>
      <c r="Y2489" s="87"/>
      <c r="Z2489" s="87"/>
      <c r="AA2489" s="87"/>
      <c r="AB2489" s="87"/>
      <c r="AC2489" s="87"/>
      <c r="AD2489" s="87"/>
      <c r="AE2489" s="87"/>
      <c r="AF2489" s="87"/>
      <c r="AG2489" s="87"/>
      <c r="AH2489" s="87"/>
    </row>
    <row r="2490" spans="1:34" ht="15" customHeight="1" x14ac:dyDescent="0.3">
      <c r="A2490" s="87"/>
      <c r="B2490" s="87"/>
      <c r="C2490" s="87"/>
      <c r="D2490" s="87"/>
      <c r="E2490" s="87"/>
      <c r="F2490" s="87"/>
      <c r="G2490" s="87"/>
      <c r="H2490" s="87"/>
      <c r="I2490" s="87"/>
      <c r="J2490" s="87"/>
      <c r="K2490" s="87"/>
      <c r="L2490" s="87"/>
      <c r="M2490" s="87"/>
      <c r="N2490" s="87"/>
      <c r="O2490" s="87"/>
      <c r="P2490" s="87"/>
      <c r="Q2490" s="87"/>
      <c r="R2490" s="87"/>
      <c r="S2490" s="87"/>
      <c r="T2490" s="87"/>
      <c r="U2490" s="87"/>
      <c r="V2490" s="87"/>
      <c r="W2490" s="87"/>
      <c r="X2490" s="87"/>
      <c r="Y2490" s="87"/>
      <c r="Z2490" s="87"/>
      <c r="AA2490" s="87"/>
      <c r="AB2490" s="87"/>
      <c r="AC2490" s="87"/>
      <c r="AD2490" s="87"/>
      <c r="AE2490" s="87"/>
      <c r="AF2490" s="87"/>
      <c r="AG2490" s="87"/>
      <c r="AH2490" s="87"/>
    </row>
    <row r="2491" spans="1:34" ht="15" customHeight="1" x14ac:dyDescent="0.3">
      <c r="A2491" s="87"/>
      <c r="B2491" s="87"/>
      <c r="C2491" s="87"/>
      <c r="D2491" s="87"/>
      <c r="E2491" s="87"/>
      <c r="F2491" s="87"/>
      <c r="G2491" s="87"/>
      <c r="H2491" s="87"/>
      <c r="I2491" s="87"/>
      <c r="J2491" s="87"/>
      <c r="K2491" s="87"/>
      <c r="L2491" s="87"/>
      <c r="M2491" s="87"/>
      <c r="N2491" s="87"/>
      <c r="O2491" s="87"/>
      <c r="P2491" s="87"/>
      <c r="Q2491" s="87"/>
      <c r="R2491" s="87"/>
      <c r="S2491" s="87"/>
      <c r="T2491" s="87"/>
      <c r="U2491" s="87"/>
      <c r="V2491" s="87"/>
      <c r="W2491" s="87"/>
      <c r="X2491" s="87"/>
      <c r="Y2491" s="87"/>
      <c r="Z2491" s="87"/>
      <c r="AA2491" s="87"/>
      <c r="AB2491" s="87"/>
      <c r="AC2491" s="87"/>
      <c r="AD2491" s="87"/>
      <c r="AE2491" s="87"/>
      <c r="AF2491" s="87"/>
      <c r="AG2491" s="87"/>
      <c r="AH2491" s="87"/>
    </row>
    <row r="2492" spans="1:34" ht="15" customHeight="1" x14ac:dyDescent="0.3">
      <c r="A2492" s="87"/>
      <c r="B2492" s="87"/>
      <c r="C2492" s="87"/>
      <c r="D2492" s="87"/>
      <c r="E2492" s="87"/>
      <c r="F2492" s="87"/>
      <c r="G2492" s="87"/>
      <c r="H2492" s="87"/>
      <c r="I2492" s="87"/>
      <c r="J2492" s="87"/>
      <c r="K2492" s="87"/>
      <c r="L2492" s="87"/>
      <c r="M2492" s="87"/>
      <c r="N2492" s="87"/>
      <c r="O2492" s="87"/>
      <c r="P2492" s="87"/>
      <c r="Q2492" s="87"/>
      <c r="R2492" s="87"/>
      <c r="S2492" s="87"/>
      <c r="T2492" s="87"/>
      <c r="U2492" s="87"/>
      <c r="V2492" s="87"/>
      <c r="W2492" s="87"/>
      <c r="X2492" s="87"/>
      <c r="Y2492" s="87"/>
      <c r="Z2492" s="87"/>
      <c r="AA2492" s="87"/>
      <c r="AB2492" s="87"/>
      <c r="AC2492" s="87"/>
      <c r="AD2492" s="87"/>
      <c r="AE2492" s="87"/>
      <c r="AF2492" s="87"/>
      <c r="AG2492" s="87"/>
      <c r="AH2492" s="87"/>
    </row>
    <row r="2493" spans="1:34" ht="15" customHeight="1" x14ac:dyDescent="0.3">
      <c r="A2493" s="87"/>
      <c r="B2493" s="87"/>
      <c r="C2493" s="87"/>
      <c r="D2493" s="87"/>
      <c r="E2493" s="87"/>
      <c r="F2493" s="87"/>
      <c r="G2493" s="87"/>
      <c r="H2493" s="87"/>
      <c r="I2493" s="87"/>
      <c r="J2493" s="87"/>
      <c r="K2493" s="87"/>
      <c r="L2493" s="87"/>
      <c r="M2493" s="87"/>
      <c r="N2493" s="87"/>
      <c r="O2493" s="87"/>
      <c r="P2493" s="87"/>
      <c r="Q2493" s="87"/>
      <c r="R2493" s="87"/>
      <c r="S2493" s="87"/>
      <c r="T2493" s="87"/>
      <c r="U2493" s="87"/>
      <c r="V2493" s="87"/>
      <c r="W2493" s="87"/>
      <c r="X2493" s="87"/>
      <c r="Y2493" s="87"/>
      <c r="Z2493" s="87"/>
      <c r="AA2493" s="87"/>
      <c r="AB2493" s="87"/>
      <c r="AC2493" s="87"/>
      <c r="AD2493" s="87"/>
      <c r="AE2493" s="87"/>
      <c r="AF2493" s="87"/>
      <c r="AG2493" s="87"/>
      <c r="AH2493" s="87"/>
    </row>
    <row r="2494" spans="1:34" ht="15" customHeight="1" x14ac:dyDescent="0.3">
      <c r="A2494" s="87"/>
      <c r="B2494" s="87"/>
      <c r="C2494" s="87"/>
      <c r="D2494" s="87"/>
      <c r="E2494" s="87"/>
      <c r="F2494" s="87"/>
      <c r="G2494" s="87"/>
      <c r="H2494" s="87"/>
      <c r="I2494" s="87"/>
      <c r="J2494" s="87"/>
      <c r="K2494" s="87"/>
      <c r="L2494" s="87"/>
      <c r="M2494" s="87"/>
      <c r="N2494" s="87"/>
      <c r="O2494" s="87"/>
      <c r="P2494" s="87"/>
      <c r="Q2494" s="87"/>
      <c r="R2494" s="87"/>
      <c r="S2494" s="87"/>
      <c r="T2494" s="87"/>
      <c r="U2494" s="87"/>
      <c r="V2494" s="87"/>
      <c r="W2494" s="87"/>
      <c r="X2494" s="87"/>
      <c r="Y2494" s="87"/>
      <c r="Z2494" s="87"/>
      <c r="AA2494" s="87"/>
      <c r="AB2494" s="87"/>
      <c r="AC2494" s="87"/>
      <c r="AD2494" s="87"/>
      <c r="AE2494" s="87"/>
      <c r="AF2494" s="87"/>
      <c r="AG2494" s="87"/>
      <c r="AH2494" s="87"/>
    </row>
    <row r="2495" spans="1:34" ht="15" customHeight="1" x14ac:dyDescent="0.3">
      <c r="A2495" s="87"/>
      <c r="B2495" s="87"/>
      <c r="C2495" s="87"/>
      <c r="D2495" s="87"/>
      <c r="E2495" s="87"/>
      <c r="F2495" s="87"/>
      <c r="G2495" s="87"/>
      <c r="H2495" s="87"/>
      <c r="I2495" s="87"/>
      <c r="J2495" s="87"/>
      <c r="K2495" s="87"/>
      <c r="L2495" s="87"/>
      <c r="M2495" s="87"/>
      <c r="N2495" s="87"/>
      <c r="O2495" s="87"/>
      <c r="P2495" s="87"/>
      <c r="Q2495" s="87"/>
      <c r="R2495" s="87"/>
      <c r="S2495" s="87"/>
      <c r="T2495" s="87"/>
      <c r="U2495" s="87"/>
      <c r="V2495" s="87"/>
      <c r="W2495" s="87"/>
      <c r="X2495" s="87"/>
      <c r="Y2495" s="87"/>
      <c r="Z2495" s="87"/>
      <c r="AA2495" s="87"/>
      <c r="AB2495" s="87"/>
      <c r="AC2495" s="87"/>
      <c r="AD2495" s="87"/>
      <c r="AE2495" s="87"/>
      <c r="AF2495" s="87"/>
      <c r="AG2495" s="87"/>
      <c r="AH2495" s="87"/>
    </row>
    <row r="2496" spans="1:34" ht="15" customHeight="1" x14ac:dyDescent="0.3">
      <c r="A2496" s="87"/>
      <c r="B2496" s="87"/>
      <c r="C2496" s="87"/>
      <c r="D2496" s="87"/>
      <c r="E2496" s="87"/>
      <c r="F2496" s="87"/>
      <c r="G2496" s="87"/>
      <c r="H2496" s="87"/>
      <c r="I2496" s="87"/>
      <c r="J2496" s="87"/>
      <c r="K2496" s="87"/>
      <c r="L2496" s="87"/>
      <c r="M2496" s="87"/>
      <c r="N2496" s="87"/>
      <c r="O2496" s="87"/>
      <c r="P2496" s="87"/>
      <c r="Q2496" s="87"/>
      <c r="R2496" s="87"/>
      <c r="S2496" s="87"/>
      <c r="T2496" s="87"/>
      <c r="U2496" s="87"/>
      <c r="V2496" s="87"/>
      <c r="W2496" s="87"/>
      <c r="X2496" s="87"/>
      <c r="Y2496" s="87"/>
      <c r="Z2496" s="87"/>
      <c r="AA2496" s="87"/>
      <c r="AB2496" s="87"/>
      <c r="AC2496" s="87"/>
      <c r="AD2496" s="87"/>
      <c r="AE2496" s="87"/>
      <c r="AF2496" s="87"/>
      <c r="AG2496" s="87"/>
      <c r="AH2496" s="87"/>
    </row>
    <row r="2497" spans="1:34" ht="15" customHeight="1" x14ac:dyDescent="0.3">
      <c r="A2497" s="87"/>
      <c r="B2497" s="110"/>
      <c r="C2497" s="110"/>
      <c r="D2497" s="110"/>
      <c r="E2497" s="110"/>
      <c r="F2497" s="110"/>
      <c r="G2497" s="110"/>
      <c r="H2497" s="110"/>
      <c r="I2497" s="110"/>
      <c r="J2497" s="110"/>
      <c r="K2497" s="110"/>
      <c r="L2497" s="110"/>
      <c r="M2497" s="110"/>
      <c r="N2497" s="110"/>
      <c r="O2497" s="110"/>
      <c r="P2497" s="110"/>
      <c r="Q2497" s="110"/>
      <c r="R2497" s="110"/>
      <c r="S2497" s="110"/>
      <c r="T2497" s="110"/>
      <c r="U2497" s="110"/>
      <c r="V2497" s="110"/>
      <c r="W2497" s="110"/>
      <c r="X2497" s="110"/>
      <c r="Y2497" s="110"/>
      <c r="Z2497" s="110"/>
      <c r="AA2497" s="110"/>
      <c r="AB2497" s="110"/>
      <c r="AC2497" s="110"/>
      <c r="AD2497" s="110"/>
      <c r="AE2497" s="110"/>
      <c r="AF2497" s="110"/>
      <c r="AG2497" s="87"/>
      <c r="AH2497" s="87"/>
    </row>
    <row r="2498" spans="1:34" ht="15" customHeight="1" x14ac:dyDescent="0.3">
      <c r="A2498" s="87"/>
      <c r="B2498" s="87"/>
      <c r="C2498" s="87"/>
      <c r="D2498" s="87"/>
      <c r="E2498" s="87"/>
      <c r="F2498" s="87"/>
      <c r="G2498" s="87"/>
      <c r="H2498" s="87"/>
      <c r="I2498" s="87"/>
      <c r="J2498" s="87"/>
      <c r="K2498" s="87"/>
      <c r="L2498" s="87"/>
      <c r="M2498" s="87"/>
      <c r="N2498" s="87"/>
      <c r="O2498" s="87"/>
      <c r="P2498" s="87"/>
      <c r="Q2498" s="87"/>
      <c r="R2498" s="87"/>
      <c r="S2498" s="87"/>
      <c r="T2498" s="87"/>
      <c r="U2498" s="87"/>
      <c r="V2498" s="87"/>
      <c r="W2498" s="87"/>
      <c r="X2498" s="87"/>
      <c r="Y2498" s="87"/>
      <c r="Z2498" s="87"/>
      <c r="AA2498" s="87"/>
      <c r="AB2498" s="87"/>
      <c r="AC2498" s="87"/>
      <c r="AD2498" s="87"/>
      <c r="AE2498" s="87"/>
      <c r="AF2498" s="87"/>
      <c r="AG2498" s="87"/>
      <c r="AH2498" s="87"/>
    </row>
    <row r="2499" spans="1:34" ht="15" customHeight="1" x14ac:dyDescent="0.3">
      <c r="A2499" s="87"/>
      <c r="B2499" s="87"/>
      <c r="C2499" s="87"/>
      <c r="D2499" s="87"/>
      <c r="E2499" s="87"/>
      <c r="F2499" s="87"/>
      <c r="G2499" s="87"/>
      <c r="H2499" s="87"/>
      <c r="I2499" s="87"/>
      <c r="J2499" s="87"/>
      <c r="K2499" s="87"/>
      <c r="L2499" s="87"/>
      <c r="M2499" s="87"/>
      <c r="N2499" s="87"/>
      <c r="O2499" s="87"/>
      <c r="P2499" s="87"/>
      <c r="Q2499" s="87"/>
      <c r="R2499" s="87"/>
      <c r="S2499" s="87"/>
      <c r="T2499" s="87"/>
      <c r="U2499" s="87"/>
      <c r="V2499" s="87"/>
      <c r="W2499" s="87"/>
      <c r="X2499" s="87"/>
      <c r="Y2499" s="87"/>
      <c r="Z2499" s="87"/>
      <c r="AA2499" s="87"/>
      <c r="AB2499" s="87"/>
      <c r="AC2499" s="87"/>
      <c r="AD2499" s="87"/>
      <c r="AE2499" s="87"/>
      <c r="AF2499" s="87"/>
      <c r="AG2499" s="87"/>
      <c r="AH2499" s="87"/>
    </row>
    <row r="2500" spans="1:34" ht="15" customHeight="1" x14ac:dyDescent="0.3">
      <c r="A2500" s="87"/>
      <c r="B2500" s="87"/>
      <c r="C2500" s="87"/>
      <c r="D2500" s="87"/>
      <c r="E2500" s="87"/>
      <c r="F2500" s="87"/>
      <c r="G2500" s="87"/>
      <c r="H2500" s="87"/>
      <c r="I2500" s="87"/>
      <c r="J2500" s="87"/>
      <c r="K2500" s="87"/>
      <c r="L2500" s="87"/>
      <c r="M2500" s="87"/>
      <c r="N2500" s="87"/>
      <c r="O2500" s="87"/>
      <c r="P2500" s="87"/>
      <c r="Q2500" s="87"/>
      <c r="R2500" s="87"/>
      <c r="S2500" s="87"/>
      <c r="T2500" s="87"/>
      <c r="U2500" s="87"/>
      <c r="V2500" s="87"/>
      <c r="W2500" s="87"/>
      <c r="X2500" s="87"/>
      <c r="Y2500" s="87"/>
      <c r="Z2500" s="87"/>
      <c r="AA2500" s="87"/>
      <c r="AB2500" s="87"/>
      <c r="AC2500" s="87"/>
      <c r="AD2500" s="87"/>
      <c r="AE2500" s="87"/>
      <c r="AF2500" s="87"/>
      <c r="AG2500" s="87"/>
      <c r="AH2500" s="87"/>
    </row>
    <row r="2501" spans="1:34" ht="15" customHeight="1" x14ac:dyDescent="0.3">
      <c r="A2501" s="87"/>
      <c r="B2501" s="87"/>
      <c r="C2501" s="87"/>
      <c r="D2501" s="87"/>
      <c r="E2501" s="87"/>
      <c r="F2501" s="87"/>
      <c r="G2501" s="87"/>
      <c r="H2501" s="87"/>
      <c r="I2501" s="87"/>
      <c r="J2501" s="87"/>
      <c r="K2501" s="87"/>
      <c r="L2501" s="87"/>
      <c r="M2501" s="87"/>
      <c r="N2501" s="87"/>
      <c r="O2501" s="87"/>
      <c r="P2501" s="87"/>
      <c r="Q2501" s="87"/>
      <c r="R2501" s="87"/>
      <c r="S2501" s="87"/>
      <c r="T2501" s="87"/>
      <c r="U2501" s="87"/>
      <c r="V2501" s="87"/>
      <c r="W2501" s="87"/>
      <c r="X2501" s="87"/>
      <c r="Y2501" s="87"/>
      <c r="Z2501" s="87"/>
      <c r="AA2501" s="87"/>
      <c r="AB2501" s="87"/>
      <c r="AC2501" s="87"/>
      <c r="AD2501" s="87"/>
      <c r="AE2501" s="87"/>
      <c r="AF2501" s="87"/>
      <c r="AG2501" s="87"/>
      <c r="AH2501" s="87"/>
    </row>
    <row r="2502" spans="1:34" ht="15" customHeight="1" x14ac:dyDescent="0.3">
      <c r="A2502" s="87"/>
      <c r="B2502" s="87"/>
      <c r="C2502" s="87"/>
      <c r="D2502" s="87"/>
      <c r="E2502" s="87"/>
      <c r="F2502" s="87"/>
      <c r="G2502" s="87"/>
      <c r="H2502" s="87"/>
      <c r="I2502" s="87"/>
      <c r="J2502" s="87"/>
      <c r="K2502" s="87"/>
      <c r="L2502" s="87"/>
      <c r="M2502" s="87"/>
      <c r="N2502" s="87"/>
      <c r="O2502" s="87"/>
      <c r="P2502" s="87"/>
      <c r="Q2502" s="87"/>
      <c r="R2502" s="87"/>
      <c r="S2502" s="87"/>
      <c r="T2502" s="87"/>
      <c r="U2502" s="87"/>
      <c r="V2502" s="87"/>
      <c r="W2502" s="87"/>
      <c r="X2502" s="87"/>
      <c r="Y2502" s="87"/>
      <c r="Z2502" s="87"/>
      <c r="AA2502" s="87"/>
      <c r="AB2502" s="87"/>
      <c r="AC2502" s="87"/>
      <c r="AD2502" s="87"/>
      <c r="AE2502" s="87"/>
      <c r="AF2502" s="87"/>
      <c r="AG2502" s="87"/>
      <c r="AH2502" s="87"/>
    </row>
    <row r="2503" spans="1:34" ht="15" customHeight="1" x14ac:dyDescent="0.3">
      <c r="A2503" s="87"/>
      <c r="B2503" s="110"/>
      <c r="C2503" s="110"/>
      <c r="D2503" s="110"/>
      <c r="E2503" s="110"/>
      <c r="F2503" s="110"/>
      <c r="G2503" s="110"/>
      <c r="H2503" s="110"/>
      <c r="I2503" s="110"/>
      <c r="J2503" s="110"/>
      <c r="K2503" s="110"/>
      <c r="L2503" s="110"/>
      <c r="M2503" s="110"/>
      <c r="N2503" s="110"/>
      <c r="O2503" s="110"/>
      <c r="P2503" s="110"/>
      <c r="Q2503" s="110"/>
      <c r="R2503" s="110"/>
      <c r="S2503" s="110"/>
      <c r="T2503" s="110"/>
      <c r="U2503" s="110"/>
      <c r="V2503" s="110"/>
      <c r="W2503" s="110"/>
      <c r="X2503" s="110"/>
      <c r="Y2503" s="110"/>
      <c r="Z2503" s="110"/>
      <c r="AA2503" s="110"/>
      <c r="AB2503" s="110"/>
      <c r="AC2503" s="110"/>
      <c r="AD2503" s="110"/>
      <c r="AE2503" s="110"/>
      <c r="AF2503" s="110"/>
      <c r="AG2503" s="87"/>
      <c r="AH2503" s="87"/>
    </row>
    <row r="2504" spans="1:34" ht="15" customHeight="1" x14ac:dyDescent="0.3">
      <c r="A2504" s="87"/>
      <c r="B2504" s="87"/>
      <c r="C2504" s="87"/>
      <c r="D2504" s="87"/>
      <c r="E2504" s="87"/>
      <c r="F2504" s="87"/>
      <c r="G2504" s="87"/>
      <c r="H2504" s="87"/>
      <c r="I2504" s="87"/>
      <c r="J2504" s="87"/>
      <c r="K2504" s="87"/>
      <c r="L2504" s="87"/>
      <c r="M2504" s="87"/>
      <c r="N2504" s="87"/>
      <c r="O2504" s="87"/>
      <c r="P2504" s="87"/>
      <c r="Q2504" s="87"/>
      <c r="R2504" s="87"/>
      <c r="S2504" s="87"/>
      <c r="T2504" s="87"/>
      <c r="U2504" s="87"/>
      <c r="V2504" s="87"/>
      <c r="W2504" s="87"/>
      <c r="X2504" s="87"/>
      <c r="Y2504" s="87"/>
      <c r="Z2504" s="87"/>
      <c r="AA2504" s="87"/>
      <c r="AB2504" s="87"/>
      <c r="AC2504" s="87"/>
      <c r="AD2504" s="87"/>
      <c r="AE2504" s="87"/>
      <c r="AF2504" s="87"/>
      <c r="AG2504" s="87"/>
      <c r="AH2504" s="87"/>
    </row>
    <row r="2505" spans="1:34" ht="15" customHeight="1" x14ac:dyDescent="0.3">
      <c r="A2505" s="87"/>
      <c r="B2505" s="87"/>
      <c r="C2505" s="87"/>
      <c r="D2505" s="87"/>
      <c r="E2505" s="87"/>
      <c r="F2505" s="87"/>
      <c r="G2505" s="87"/>
      <c r="H2505" s="87"/>
      <c r="I2505" s="87"/>
      <c r="J2505" s="87"/>
      <c r="K2505" s="87"/>
      <c r="L2505" s="87"/>
      <c r="M2505" s="87"/>
      <c r="N2505" s="87"/>
      <c r="O2505" s="87"/>
      <c r="P2505" s="87"/>
      <c r="Q2505" s="87"/>
      <c r="R2505" s="87"/>
      <c r="S2505" s="87"/>
      <c r="T2505" s="87"/>
      <c r="U2505" s="87"/>
      <c r="V2505" s="87"/>
      <c r="W2505" s="87"/>
      <c r="X2505" s="87"/>
      <c r="Y2505" s="87"/>
      <c r="Z2505" s="87"/>
      <c r="AA2505" s="87"/>
      <c r="AB2505" s="87"/>
      <c r="AC2505" s="87"/>
      <c r="AD2505" s="87"/>
      <c r="AE2505" s="87"/>
      <c r="AF2505" s="87"/>
      <c r="AG2505" s="87"/>
      <c r="AH2505" s="87"/>
    </row>
    <row r="2506" spans="1:34" ht="15" customHeight="1" x14ac:dyDescent="0.3">
      <c r="A2506" s="87"/>
      <c r="B2506" s="87"/>
      <c r="C2506" s="87"/>
      <c r="D2506" s="87"/>
      <c r="E2506" s="87"/>
      <c r="F2506" s="87"/>
      <c r="G2506" s="87"/>
      <c r="H2506" s="87"/>
      <c r="I2506" s="87"/>
      <c r="J2506" s="87"/>
      <c r="K2506" s="87"/>
      <c r="L2506" s="87"/>
      <c r="M2506" s="87"/>
      <c r="N2506" s="87"/>
      <c r="O2506" s="87"/>
      <c r="P2506" s="87"/>
      <c r="Q2506" s="87"/>
      <c r="R2506" s="87"/>
      <c r="S2506" s="87"/>
      <c r="T2506" s="87"/>
      <c r="U2506" s="87"/>
      <c r="V2506" s="87"/>
      <c r="W2506" s="87"/>
      <c r="X2506" s="87"/>
      <c r="Y2506" s="87"/>
      <c r="Z2506" s="87"/>
      <c r="AA2506" s="87"/>
      <c r="AB2506" s="87"/>
      <c r="AC2506" s="87"/>
      <c r="AD2506" s="87"/>
      <c r="AE2506" s="87"/>
      <c r="AF2506" s="87"/>
      <c r="AG2506" s="87"/>
      <c r="AH2506" s="87"/>
    </row>
    <row r="2507" spans="1:34" ht="15" customHeight="1" x14ac:dyDescent="0.3">
      <c r="A2507" s="87"/>
      <c r="B2507" s="87"/>
      <c r="C2507" s="87"/>
      <c r="D2507" s="87"/>
      <c r="E2507" s="87"/>
      <c r="F2507" s="87"/>
      <c r="G2507" s="87"/>
      <c r="H2507" s="87"/>
      <c r="I2507" s="87"/>
      <c r="J2507" s="87"/>
      <c r="K2507" s="87"/>
      <c r="L2507" s="87"/>
      <c r="M2507" s="87"/>
      <c r="N2507" s="87"/>
      <c r="O2507" s="87"/>
      <c r="P2507" s="87"/>
      <c r="Q2507" s="87"/>
      <c r="R2507" s="87"/>
      <c r="S2507" s="87"/>
      <c r="T2507" s="87"/>
      <c r="U2507" s="87"/>
      <c r="V2507" s="87"/>
      <c r="W2507" s="87"/>
      <c r="X2507" s="87"/>
      <c r="Y2507" s="87"/>
      <c r="Z2507" s="87"/>
      <c r="AA2507" s="87"/>
      <c r="AB2507" s="87"/>
      <c r="AC2507" s="87"/>
      <c r="AD2507" s="87"/>
      <c r="AE2507" s="87"/>
      <c r="AF2507" s="87"/>
      <c r="AG2507" s="87"/>
      <c r="AH2507" s="87"/>
    </row>
    <row r="2508" spans="1:34" ht="15" customHeight="1" x14ac:dyDescent="0.3">
      <c r="A2508" s="87"/>
      <c r="B2508" s="110"/>
      <c r="C2508" s="110"/>
      <c r="D2508" s="110"/>
      <c r="E2508" s="110"/>
      <c r="F2508" s="110"/>
      <c r="G2508" s="110"/>
      <c r="H2508" s="110"/>
      <c r="I2508" s="110"/>
      <c r="J2508" s="110"/>
      <c r="K2508" s="110"/>
      <c r="L2508" s="110"/>
      <c r="M2508" s="110"/>
      <c r="N2508" s="110"/>
      <c r="O2508" s="110"/>
      <c r="P2508" s="110"/>
      <c r="Q2508" s="110"/>
      <c r="R2508" s="110"/>
      <c r="S2508" s="110"/>
      <c r="T2508" s="110"/>
      <c r="U2508" s="110"/>
      <c r="V2508" s="110"/>
      <c r="W2508" s="110"/>
      <c r="X2508" s="110"/>
      <c r="Y2508" s="110"/>
      <c r="Z2508" s="110"/>
      <c r="AA2508" s="110"/>
      <c r="AB2508" s="110"/>
      <c r="AC2508" s="110"/>
      <c r="AD2508" s="110"/>
      <c r="AE2508" s="110"/>
      <c r="AF2508" s="110"/>
      <c r="AG2508" s="87"/>
      <c r="AH2508" s="87"/>
    </row>
    <row r="2509" spans="1:34" ht="15" customHeight="1" x14ac:dyDescent="0.3">
      <c r="A2509" s="87"/>
      <c r="B2509" s="58"/>
      <c r="C2509" s="58"/>
      <c r="D2509" s="58"/>
      <c r="E2509" s="58"/>
      <c r="F2509" s="58"/>
      <c r="G2509" s="58"/>
      <c r="H2509" s="58"/>
      <c r="I2509" s="58"/>
      <c r="J2509" s="58"/>
      <c r="K2509" s="58"/>
      <c r="L2509" s="58"/>
      <c r="M2509" s="58"/>
      <c r="N2509" s="58"/>
      <c r="O2509" s="58"/>
      <c r="P2509" s="58"/>
      <c r="Q2509" s="58"/>
      <c r="R2509" s="58"/>
      <c r="S2509" s="58"/>
      <c r="T2509" s="58"/>
      <c r="U2509" s="58"/>
      <c r="V2509" s="58"/>
      <c r="W2509" s="58"/>
      <c r="X2509" s="58"/>
      <c r="Y2509" s="58"/>
      <c r="Z2509" s="58"/>
      <c r="AA2509" s="58"/>
      <c r="AB2509" s="58"/>
      <c r="AC2509" s="58"/>
      <c r="AD2509" s="58"/>
      <c r="AE2509" s="58"/>
      <c r="AF2509" s="58"/>
      <c r="AG2509" s="87"/>
      <c r="AH2509" s="87"/>
    </row>
    <row r="2510" spans="1:34" ht="15" customHeight="1" x14ac:dyDescent="0.3">
      <c r="A2510" s="87"/>
      <c r="B2510" s="87"/>
      <c r="C2510" s="87"/>
      <c r="D2510" s="87"/>
      <c r="E2510" s="87"/>
      <c r="F2510" s="87"/>
      <c r="G2510" s="87"/>
      <c r="H2510" s="87"/>
      <c r="I2510" s="87"/>
      <c r="J2510" s="87"/>
      <c r="K2510" s="87"/>
      <c r="L2510" s="87"/>
      <c r="M2510" s="87"/>
      <c r="N2510" s="87"/>
      <c r="O2510" s="87"/>
      <c r="P2510" s="87"/>
      <c r="Q2510" s="87"/>
      <c r="R2510" s="87"/>
      <c r="S2510" s="87"/>
      <c r="T2510" s="87"/>
      <c r="U2510" s="87"/>
      <c r="V2510" s="87"/>
      <c r="W2510" s="87"/>
      <c r="X2510" s="87"/>
      <c r="Y2510" s="87"/>
      <c r="Z2510" s="87"/>
      <c r="AA2510" s="87"/>
      <c r="AB2510" s="87"/>
      <c r="AC2510" s="87"/>
      <c r="AD2510" s="87"/>
      <c r="AE2510" s="87"/>
      <c r="AF2510" s="87"/>
      <c r="AG2510" s="87"/>
      <c r="AH2510" s="87"/>
    </row>
    <row r="2511" spans="1:34" ht="15" customHeight="1" x14ac:dyDescent="0.3">
      <c r="A2511" s="87"/>
      <c r="B2511" s="87"/>
      <c r="C2511" s="87"/>
      <c r="D2511" s="87"/>
      <c r="E2511" s="87"/>
      <c r="F2511" s="87"/>
      <c r="G2511" s="87"/>
      <c r="H2511" s="87"/>
      <c r="I2511" s="87"/>
      <c r="J2511" s="87"/>
      <c r="K2511" s="87"/>
      <c r="L2511" s="87"/>
      <c r="M2511" s="87"/>
      <c r="N2511" s="87"/>
      <c r="O2511" s="87"/>
      <c r="P2511" s="87"/>
      <c r="Q2511" s="87"/>
      <c r="R2511" s="87"/>
      <c r="S2511" s="87"/>
      <c r="T2511" s="87"/>
      <c r="U2511" s="87"/>
      <c r="V2511" s="87"/>
      <c r="W2511" s="87"/>
      <c r="X2511" s="87"/>
      <c r="Y2511" s="87"/>
      <c r="Z2511" s="87"/>
      <c r="AA2511" s="87"/>
      <c r="AB2511" s="87"/>
      <c r="AC2511" s="87"/>
      <c r="AD2511" s="87"/>
      <c r="AE2511" s="87"/>
      <c r="AF2511" s="87"/>
      <c r="AG2511" s="87"/>
      <c r="AH2511" s="87"/>
    </row>
    <row r="2512" spans="1:34" ht="15" customHeight="1" x14ac:dyDescent="0.3">
      <c r="A2512" s="87"/>
      <c r="B2512" s="87"/>
      <c r="C2512" s="87"/>
      <c r="D2512" s="87"/>
      <c r="E2512" s="87"/>
      <c r="F2512" s="87"/>
      <c r="G2512" s="87"/>
      <c r="H2512" s="87"/>
      <c r="I2512" s="87"/>
      <c r="J2512" s="87"/>
      <c r="K2512" s="87"/>
      <c r="L2512" s="87"/>
      <c r="M2512" s="87"/>
      <c r="N2512" s="87"/>
      <c r="O2512" s="87"/>
      <c r="P2512" s="87"/>
      <c r="Q2512" s="87"/>
      <c r="R2512" s="87"/>
      <c r="S2512" s="87"/>
      <c r="T2512" s="87"/>
      <c r="U2512" s="87"/>
      <c r="V2512" s="87"/>
      <c r="W2512" s="87"/>
      <c r="X2512" s="87"/>
      <c r="Y2512" s="87"/>
      <c r="Z2512" s="87"/>
      <c r="AA2512" s="87"/>
      <c r="AB2512" s="87"/>
      <c r="AC2512" s="87"/>
      <c r="AD2512" s="87"/>
      <c r="AE2512" s="87"/>
      <c r="AF2512" s="87"/>
      <c r="AG2512" s="87"/>
      <c r="AH2512" s="87"/>
    </row>
    <row r="2513" spans="1:34" ht="15" customHeight="1" x14ac:dyDescent="0.3">
      <c r="A2513" s="87"/>
      <c r="B2513" s="87"/>
      <c r="C2513" s="87"/>
      <c r="D2513" s="87"/>
      <c r="E2513" s="87"/>
      <c r="F2513" s="87"/>
      <c r="G2513" s="87"/>
      <c r="H2513" s="87"/>
      <c r="I2513" s="87"/>
      <c r="J2513" s="87"/>
      <c r="K2513" s="87"/>
      <c r="L2513" s="87"/>
      <c r="M2513" s="87"/>
      <c r="N2513" s="87"/>
      <c r="O2513" s="87"/>
      <c r="P2513" s="87"/>
      <c r="Q2513" s="87"/>
      <c r="R2513" s="87"/>
      <c r="S2513" s="87"/>
      <c r="T2513" s="87"/>
      <c r="U2513" s="87"/>
      <c r="V2513" s="87"/>
      <c r="W2513" s="87"/>
      <c r="X2513" s="87"/>
      <c r="Y2513" s="87"/>
      <c r="Z2513" s="87"/>
      <c r="AA2513" s="87"/>
      <c r="AB2513" s="87"/>
      <c r="AC2513" s="87"/>
      <c r="AD2513" s="87"/>
      <c r="AE2513" s="87"/>
      <c r="AF2513" s="87"/>
      <c r="AG2513" s="87"/>
      <c r="AH2513" s="87"/>
    </row>
    <row r="2514" spans="1:34" ht="15" customHeight="1" x14ac:dyDescent="0.3">
      <c r="A2514" s="87"/>
      <c r="B2514" s="87"/>
      <c r="C2514" s="87"/>
      <c r="D2514" s="87"/>
      <c r="E2514" s="87"/>
      <c r="F2514" s="87"/>
      <c r="G2514" s="87"/>
      <c r="H2514" s="87"/>
      <c r="I2514" s="87"/>
      <c r="J2514" s="87"/>
      <c r="K2514" s="87"/>
      <c r="L2514" s="87"/>
      <c r="M2514" s="87"/>
      <c r="N2514" s="87"/>
      <c r="O2514" s="87"/>
      <c r="P2514" s="87"/>
      <c r="Q2514" s="87"/>
      <c r="R2514" s="87"/>
      <c r="S2514" s="87"/>
      <c r="T2514" s="87"/>
      <c r="U2514" s="87"/>
      <c r="V2514" s="87"/>
      <c r="W2514" s="87"/>
      <c r="X2514" s="87"/>
      <c r="Y2514" s="87"/>
      <c r="Z2514" s="87"/>
      <c r="AA2514" s="87"/>
      <c r="AB2514" s="87"/>
      <c r="AC2514" s="87"/>
      <c r="AD2514" s="87"/>
      <c r="AE2514" s="87"/>
      <c r="AF2514" s="87"/>
      <c r="AG2514" s="87"/>
      <c r="AH2514" s="87"/>
    </row>
    <row r="2515" spans="1:34" ht="15" customHeight="1" x14ac:dyDescent="0.3">
      <c r="A2515" s="87"/>
      <c r="B2515" s="87"/>
      <c r="C2515" s="87"/>
      <c r="D2515" s="87"/>
      <c r="E2515" s="87"/>
      <c r="F2515" s="87"/>
      <c r="G2515" s="87"/>
      <c r="H2515" s="87"/>
      <c r="I2515" s="87"/>
      <c r="J2515" s="87"/>
      <c r="K2515" s="87"/>
      <c r="L2515" s="87"/>
      <c r="M2515" s="87"/>
      <c r="N2515" s="87"/>
      <c r="O2515" s="87"/>
      <c r="P2515" s="87"/>
      <c r="Q2515" s="87"/>
      <c r="R2515" s="87"/>
      <c r="S2515" s="87"/>
      <c r="T2515" s="87"/>
      <c r="U2515" s="87"/>
      <c r="V2515" s="87"/>
      <c r="W2515" s="87"/>
      <c r="X2515" s="87"/>
      <c r="Y2515" s="87"/>
      <c r="Z2515" s="87"/>
      <c r="AA2515" s="87"/>
      <c r="AB2515" s="87"/>
      <c r="AC2515" s="87"/>
      <c r="AD2515" s="87"/>
      <c r="AE2515" s="87"/>
      <c r="AF2515" s="87"/>
      <c r="AG2515" s="87"/>
      <c r="AH2515" s="87"/>
    </row>
    <row r="2516" spans="1:34" ht="15" customHeight="1" x14ac:dyDescent="0.3">
      <c r="A2516" s="87"/>
      <c r="B2516" s="87"/>
      <c r="C2516" s="87"/>
      <c r="D2516" s="87"/>
      <c r="E2516" s="87"/>
      <c r="F2516" s="87"/>
      <c r="G2516" s="87"/>
      <c r="H2516" s="87"/>
      <c r="I2516" s="87"/>
      <c r="J2516" s="87"/>
      <c r="K2516" s="87"/>
      <c r="L2516" s="87"/>
      <c r="M2516" s="87"/>
      <c r="N2516" s="87"/>
      <c r="O2516" s="87"/>
      <c r="P2516" s="87"/>
      <c r="Q2516" s="87"/>
      <c r="R2516" s="87"/>
      <c r="S2516" s="87"/>
      <c r="T2516" s="87"/>
      <c r="U2516" s="87"/>
      <c r="V2516" s="87"/>
      <c r="W2516" s="87"/>
      <c r="X2516" s="87"/>
      <c r="Y2516" s="87"/>
      <c r="Z2516" s="87"/>
      <c r="AA2516" s="87"/>
      <c r="AB2516" s="87"/>
      <c r="AC2516" s="87"/>
      <c r="AD2516" s="87"/>
      <c r="AE2516" s="87"/>
      <c r="AF2516" s="87"/>
      <c r="AG2516" s="87"/>
      <c r="AH2516" s="87"/>
    </row>
    <row r="2517" spans="1:34" ht="15" customHeight="1" x14ac:dyDescent="0.3">
      <c r="A2517" s="87"/>
      <c r="B2517" s="87"/>
      <c r="C2517" s="87"/>
      <c r="D2517" s="87"/>
      <c r="E2517" s="87"/>
      <c r="F2517" s="87"/>
      <c r="G2517" s="87"/>
      <c r="H2517" s="87"/>
      <c r="I2517" s="87"/>
      <c r="J2517" s="87"/>
      <c r="K2517" s="87"/>
      <c r="L2517" s="87"/>
      <c r="M2517" s="87"/>
      <c r="N2517" s="87"/>
      <c r="O2517" s="87"/>
      <c r="P2517" s="87"/>
      <c r="Q2517" s="87"/>
      <c r="R2517" s="87"/>
      <c r="S2517" s="87"/>
      <c r="T2517" s="87"/>
      <c r="U2517" s="87"/>
      <c r="V2517" s="87"/>
      <c r="W2517" s="87"/>
      <c r="X2517" s="87"/>
      <c r="Y2517" s="87"/>
      <c r="Z2517" s="87"/>
      <c r="AA2517" s="87"/>
      <c r="AB2517" s="87"/>
      <c r="AC2517" s="87"/>
      <c r="AD2517" s="87"/>
      <c r="AE2517" s="87"/>
      <c r="AF2517" s="87"/>
      <c r="AG2517" s="87"/>
      <c r="AH2517" s="87"/>
    </row>
    <row r="2518" spans="1:34" ht="15" customHeight="1" x14ac:dyDescent="0.3">
      <c r="A2518" s="87"/>
      <c r="B2518" s="87"/>
      <c r="C2518" s="87"/>
      <c r="D2518" s="87"/>
      <c r="E2518" s="87"/>
      <c r="F2518" s="87"/>
      <c r="G2518" s="87"/>
      <c r="H2518" s="87"/>
      <c r="I2518" s="87"/>
      <c r="J2518" s="87"/>
      <c r="K2518" s="87"/>
      <c r="L2518" s="87"/>
      <c r="M2518" s="87"/>
      <c r="N2518" s="87"/>
      <c r="O2518" s="87"/>
      <c r="P2518" s="87"/>
      <c r="Q2518" s="87"/>
      <c r="R2518" s="87"/>
      <c r="S2518" s="87"/>
      <c r="T2518" s="87"/>
      <c r="U2518" s="87"/>
      <c r="V2518" s="87"/>
      <c r="W2518" s="87"/>
      <c r="X2518" s="87"/>
      <c r="Y2518" s="87"/>
      <c r="Z2518" s="87"/>
      <c r="AA2518" s="87"/>
      <c r="AB2518" s="87"/>
      <c r="AC2518" s="87"/>
      <c r="AD2518" s="87"/>
      <c r="AE2518" s="87"/>
      <c r="AF2518" s="87"/>
      <c r="AG2518" s="87"/>
      <c r="AH2518" s="87"/>
    </row>
    <row r="2519" spans="1:34" ht="15" customHeight="1" x14ac:dyDescent="0.3">
      <c r="A2519" s="87"/>
      <c r="B2519" s="87"/>
      <c r="C2519" s="87"/>
      <c r="D2519" s="87"/>
      <c r="E2519" s="87"/>
      <c r="F2519" s="87"/>
      <c r="G2519" s="87"/>
      <c r="H2519" s="87"/>
      <c r="I2519" s="87"/>
      <c r="J2519" s="87"/>
      <c r="K2519" s="87"/>
      <c r="L2519" s="87"/>
      <c r="M2519" s="87"/>
      <c r="N2519" s="87"/>
      <c r="O2519" s="87"/>
      <c r="P2519" s="87"/>
      <c r="Q2519" s="87"/>
      <c r="R2519" s="87"/>
      <c r="S2519" s="87"/>
      <c r="T2519" s="87"/>
      <c r="U2519" s="87"/>
      <c r="V2519" s="87"/>
      <c r="W2519" s="87"/>
      <c r="X2519" s="87"/>
      <c r="Y2519" s="87"/>
      <c r="Z2519" s="87"/>
      <c r="AA2519" s="87"/>
      <c r="AB2519" s="87"/>
      <c r="AC2519" s="87"/>
      <c r="AD2519" s="87"/>
      <c r="AE2519" s="87"/>
      <c r="AF2519" s="87"/>
      <c r="AG2519" s="87"/>
      <c r="AH2519" s="87"/>
    </row>
    <row r="2520" spans="1:34" ht="15" customHeight="1" x14ac:dyDescent="0.3">
      <c r="A2520" s="87"/>
      <c r="B2520" s="87"/>
      <c r="C2520" s="87"/>
      <c r="D2520" s="87"/>
      <c r="E2520" s="87"/>
      <c r="F2520" s="87"/>
      <c r="G2520" s="87"/>
      <c r="H2520" s="87"/>
      <c r="I2520" s="87"/>
      <c r="J2520" s="87"/>
      <c r="K2520" s="87"/>
      <c r="L2520" s="87"/>
      <c r="M2520" s="87"/>
      <c r="N2520" s="87"/>
      <c r="O2520" s="87"/>
      <c r="P2520" s="87"/>
      <c r="Q2520" s="87"/>
      <c r="R2520" s="87"/>
      <c r="S2520" s="87"/>
      <c r="T2520" s="87"/>
      <c r="U2520" s="87"/>
      <c r="V2520" s="87"/>
      <c r="W2520" s="87"/>
      <c r="X2520" s="87"/>
      <c r="Y2520" s="87"/>
      <c r="Z2520" s="87"/>
      <c r="AA2520" s="87"/>
      <c r="AB2520" s="87"/>
      <c r="AC2520" s="87"/>
      <c r="AD2520" s="87"/>
      <c r="AE2520" s="87"/>
      <c r="AF2520" s="87"/>
      <c r="AG2520" s="87"/>
      <c r="AH2520" s="87"/>
    </row>
    <row r="2521" spans="1:34" ht="15" customHeight="1" x14ac:dyDescent="0.3">
      <c r="A2521" s="87"/>
      <c r="B2521" s="87"/>
      <c r="C2521" s="87"/>
      <c r="D2521" s="87"/>
      <c r="E2521" s="87"/>
      <c r="F2521" s="87"/>
      <c r="G2521" s="87"/>
      <c r="H2521" s="87"/>
      <c r="I2521" s="87"/>
      <c r="J2521" s="87"/>
      <c r="K2521" s="87"/>
      <c r="L2521" s="87"/>
      <c r="M2521" s="87"/>
      <c r="N2521" s="87"/>
      <c r="O2521" s="87"/>
      <c r="P2521" s="87"/>
      <c r="Q2521" s="87"/>
      <c r="R2521" s="87"/>
      <c r="S2521" s="87"/>
      <c r="T2521" s="87"/>
      <c r="U2521" s="87"/>
      <c r="V2521" s="87"/>
      <c r="W2521" s="87"/>
      <c r="X2521" s="87"/>
      <c r="Y2521" s="87"/>
      <c r="Z2521" s="87"/>
      <c r="AA2521" s="87"/>
      <c r="AB2521" s="87"/>
      <c r="AC2521" s="87"/>
      <c r="AD2521" s="87"/>
      <c r="AE2521" s="87"/>
      <c r="AF2521" s="87"/>
      <c r="AG2521" s="87"/>
      <c r="AH2521" s="87"/>
    </row>
    <row r="2522" spans="1:34" ht="15" customHeight="1" x14ac:dyDescent="0.3">
      <c r="A2522" s="87"/>
      <c r="B2522" s="87"/>
      <c r="C2522" s="87"/>
      <c r="D2522" s="87"/>
      <c r="E2522" s="87"/>
      <c r="F2522" s="87"/>
      <c r="G2522" s="87"/>
      <c r="H2522" s="87"/>
      <c r="I2522" s="87"/>
      <c r="J2522" s="87"/>
      <c r="K2522" s="87"/>
      <c r="L2522" s="87"/>
      <c r="M2522" s="87"/>
      <c r="N2522" s="87"/>
      <c r="O2522" s="87"/>
      <c r="P2522" s="87"/>
      <c r="Q2522" s="87"/>
      <c r="R2522" s="87"/>
      <c r="S2522" s="87"/>
      <c r="T2522" s="87"/>
      <c r="U2522" s="87"/>
      <c r="V2522" s="87"/>
      <c r="W2522" s="87"/>
      <c r="X2522" s="87"/>
      <c r="Y2522" s="87"/>
      <c r="Z2522" s="87"/>
      <c r="AA2522" s="87"/>
      <c r="AB2522" s="87"/>
      <c r="AC2522" s="87"/>
      <c r="AD2522" s="87"/>
      <c r="AE2522" s="87"/>
      <c r="AF2522" s="87"/>
      <c r="AG2522" s="87"/>
      <c r="AH2522" s="87"/>
    </row>
    <row r="2523" spans="1:34" ht="15" customHeight="1" x14ac:dyDescent="0.3">
      <c r="A2523" s="87"/>
      <c r="B2523" s="87"/>
      <c r="C2523" s="87"/>
      <c r="D2523" s="87"/>
      <c r="E2523" s="87"/>
      <c r="F2523" s="87"/>
      <c r="G2523" s="87"/>
      <c r="H2523" s="87"/>
      <c r="I2523" s="87"/>
      <c r="J2523" s="87"/>
      <c r="K2523" s="87"/>
      <c r="L2523" s="87"/>
      <c r="M2523" s="87"/>
      <c r="N2523" s="87"/>
      <c r="O2523" s="87"/>
      <c r="P2523" s="87"/>
      <c r="Q2523" s="87"/>
      <c r="R2523" s="87"/>
      <c r="S2523" s="87"/>
      <c r="T2523" s="87"/>
      <c r="U2523" s="87"/>
      <c r="V2523" s="87"/>
      <c r="W2523" s="87"/>
      <c r="X2523" s="87"/>
      <c r="Y2523" s="87"/>
      <c r="Z2523" s="87"/>
      <c r="AA2523" s="87"/>
      <c r="AB2523" s="87"/>
      <c r="AC2523" s="87"/>
      <c r="AD2523" s="87"/>
      <c r="AE2523" s="87"/>
      <c r="AF2523" s="87"/>
      <c r="AG2523" s="87"/>
      <c r="AH2523" s="87"/>
    </row>
    <row r="2524" spans="1:34" ht="15" customHeight="1" x14ac:dyDescent="0.3">
      <c r="A2524" s="87"/>
      <c r="B2524" s="87"/>
      <c r="C2524" s="87"/>
      <c r="D2524" s="87"/>
      <c r="E2524" s="87"/>
      <c r="F2524" s="87"/>
      <c r="G2524" s="87"/>
      <c r="H2524" s="87"/>
      <c r="I2524" s="87"/>
      <c r="J2524" s="87"/>
      <c r="K2524" s="87"/>
      <c r="L2524" s="87"/>
      <c r="M2524" s="87"/>
      <c r="N2524" s="87"/>
      <c r="O2524" s="87"/>
      <c r="P2524" s="87"/>
      <c r="Q2524" s="87"/>
      <c r="R2524" s="87"/>
      <c r="S2524" s="87"/>
      <c r="T2524" s="87"/>
      <c r="U2524" s="87"/>
      <c r="V2524" s="87"/>
      <c r="W2524" s="87"/>
      <c r="X2524" s="87"/>
      <c r="Y2524" s="87"/>
      <c r="Z2524" s="87"/>
      <c r="AA2524" s="87"/>
      <c r="AB2524" s="87"/>
      <c r="AC2524" s="87"/>
      <c r="AD2524" s="87"/>
      <c r="AE2524" s="87"/>
      <c r="AF2524" s="87"/>
      <c r="AG2524" s="87"/>
      <c r="AH2524" s="87"/>
    </row>
    <row r="2525" spans="1:34" ht="15" customHeight="1" x14ac:dyDescent="0.3">
      <c r="A2525" s="87"/>
      <c r="B2525" s="87"/>
      <c r="C2525" s="87"/>
      <c r="D2525" s="87"/>
      <c r="E2525" s="87"/>
      <c r="F2525" s="87"/>
      <c r="G2525" s="87"/>
      <c r="H2525" s="87"/>
      <c r="I2525" s="87"/>
      <c r="J2525" s="87"/>
      <c r="K2525" s="87"/>
      <c r="L2525" s="87"/>
      <c r="M2525" s="87"/>
      <c r="N2525" s="87"/>
      <c r="O2525" s="87"/>
      <c r="P2525" s="87"/>
      <c r="Q2525" s="87"/>
      <c r="R2525" s="87"/>
      <c r="S2525" s="87"/>
      <c r="T2525" s="87"/>
      <c r="U2525" s="87"/>
      <c r="V2525" s="87"/>
      <c r="W2525" s="87"/>
      <c r="X2525" s="87"/>
      <c r="Y2525" s="87"/>
      <c r="Z2525" s="87"/>
      <c r="AA2525" s="87"/>
      <c r="AB2525" s="87"/>
      <c r="AC2525" s="87"/>
      <c r="AD2525" s="87"/>
      <c r="AE2525" s="87"/>
      <c r="AF2525" s="87"/>
      <c r="AG2525" s="87"/>
      <c r="AH2525" s="87"/>
    </row>
    <row r="2526" spans="1:34" ht="15" customHeight="1" x14ac:dyDescent="0.3">
      <c r="A2526" s="87"/>
      <c r="B2526" s="87"/>
      <c r="C2526" s="87"/>
      <c r="D2526" s="87"/>
      <c r="E2526" s="87"/>
      <c r="F2526" s="87"/>
      <c r="G2526" s="87"/>
      <c r="H2526" s="87"/>
      <c r="I2526" s="87"/>
      <c r="J2526" s="87"/>
      <c r="K2526" s="87"/>
      <c r="L2526" s="87"/>
      <c r="M2526" s="87"/>
      <c r="N2526" s="87"/>
      <c r="O2526" s="87"/>
      <c r="P2526" s="87"/>
      <c r="Q2526" s="87"/>
      <c r="R2526" s="87"/>
      <c r="S2526" s="87"/>
      <c r="T2526" s="87"/>
      <c r="U2526" s="87"/>
      <c r="V2526" s="87"/>
      <c r="W2526" s="87"/>
      <c r="X2526" s="87"/>
      <c r="Y2526" s="87"/>
      <c r="Z2526" s="87"/>
      <c r="AA2526" s="87"/>
      <c r="AB2526" s="87"/>
      <c r="AC2526" s="87"/>
      <c r="AD2526" s="87"/>
      <c r="AE2526" s="87"/>
      <c r="AF2526" s="87"/>
      <c r="AG2526" s="87"/>
      <c r="AH2526" s="87"/>
    </row>
    <row r="2527" spans="1:34" ht="15" customHeight="1" x14ac:dyDescent="0.3">
      <c r="A2527" s="87"/>
      <c r="B2527" s="87"/>
      <c r="C2527" s="87"/>
      <c r="D2527" s="87"/>
      <c r="E2527" s="87"/>
      <c r="F2527" s="87"/>
      <c r="G2527" s="87"/>
      <c r="H2527" s="87"/>
      <c r="I2527" s="87"/>
      <c r="J2527" s="87"/>
      <c r="K2527" s="87"/>
      <c r="L2527" s="87"/>
      <c r="M2527" s="87"/>
      <c r="N2527" s="87"/>
      <c r="O2527" s="87"/>
      <c r="P2527" s="87"/>
      <c r="Q2527" s="87"/>
      <c r="R2527" s="87"/>
      <c r="S2527" s="87"/>
      <c r="T2527" s="87"/>
      <c r="U2527" s="87"/>
      <c r="V2527" s="87"/>
      <c r="W2527" s="87"/>
      <c r="X2527" s="87"/>
      <c r="Y2527" s="87"/>
      <c r="Z2527" s="87"/>
      <c r="AA2527" s="87"/>
      <c r="AB2527" s="87"/>
      <c r="AC2527" s="87"/>
      <c r="AD2527" s="87"/>
      <c r="AE2527" s="87"/>
      <c r="AF2527" s="87"/>
      <c r="AG2527" s="87"/>
      <c r="AH2527" s="87"/>
    </row>
    <row r="2528" spans="1:34" ht="15" customHeight="1" x14ac:dyDescent="0.3">
      <c r="A2528" s="87"/>
      <c r="B2528" s="87"/>
      <c r="C2528" s="87"/>
      <c r="D2528" s="87"/>
      <c r="E2528" s="87"/>
      <c r="F2528" s="87"/>
      <c r="G2528" s="87"/>
      <c r="H2528" s="87"/>
      <c r="I2528" s="87"/>
      <c r="J2528" s="87"/>
      <c r="K2528" s="87"/>
      <c r="L2528" s="87"/>
      <c r="M2528" s="87"/>
      <c r="N2528" s="87"/>
      <c r="O2528" s="87"/>
      <c r="P2528" s="87"/>
      <c r="Q2528" s="87"/>
      <c r="R2528" s="87"/>
      <c r="S2528" s="87"/>
      <c r="T2528" s="87"/>
      <c r="U2528" s="87"/>
      <c r="V2528" s="87"/>
      <c r="W2528" s="87"/>
      <c r="X2528" s="87"/>
      <c r="Y2528" s="87"/>
      <c r="Z2528" s="87"/>
      <c r="AA2528" s="87"/>
      <c r="AB2528" s="87"/>
      <c r="AC2528" s="87"/>
      <c r="AD2528" s="87"/>
      <c r="AE2528" s="87"/>
      <c r="AF2528" s="87"/>
      <c r="AG2528" s="87"/>
      <c r="AH2528" s="87"/>
    </row>
    <row r="2529" spans="1:34" ht="15" customHeight="1" x14ac:dyDescent="0.3">
      <c r="A2529" s="87"/>
      <c r="B2529" s="87"/>
      <c r="C2529" s="87"/>
      <c r="D2529" s="87"/>
      <c r="E2529" s="87"/>
      <c r="F2529" s="87"/>
      <c r="G2529" s="87"/>
      <c r="H2529" s="87"/>
      <c r="I2529" s="87"/>
      <c r="J2529" s="87"/>
      <c r="K2529" s="87"/>
      <c r="L2529" s="87"/>
      <c r="M2529" s="87"/>
      <c r="N2529" s="87"/>
      <c r="O2529" s="87"/>
      <c r="P2529" s="87"/>
      <c r="Q2529" s="87"/>
      <c r="R2529" s="87"/>
      <c r="S2529" s="87"/>
      <c r="T2529" s="87"/>
      <c r="U2529" s="87"/>
      <c r="V2529" s="87"/>
      <c r="W2529" s="87"/>
      <c r="X2529" s="87"/>
      <c r="Y2529" s="87"/>
      <c r="Z2529" s="87"/>
      <c r="AA2529" s="87"/>
      <c r="AB2529" s="87"/>
      <c r="AC2529" s="87"/>
      <c r="AD2529" s="87"/>
      <c r="AE2529" s="87"/>
      <c r="AF2529" s="87"/>
      <c r="AG2529" s="87"/>
      <c r="AH2529" s="87"/>
    </row>
    <row r="2530" spans="1:34" ht="15" customHeight="1" x14ac:dyDescent="0.3">
      <c r="A2530" s="87"/>
      <c r="B2530" s="87"/>
      <c r="C2530" s="87"/>
      <c r="D2530" s="87"/>
      <c r="E2530" s="87"/>
      <c r="F2530" s="87"/>
      <c r="G2530" s="87"/>
      <c r="H2530" s="87"/>
      <c r="I2530" s="87"/>
      <c r="J2530" s="87"/>
      <c r="K2530" s="87"/>
      <c r="L2530" s="87"/>
      <c r="M2530" s="87"/>
      <c r="N2530" s="87"/>
      <c r="O2530" s="87"/>
      <c r="P2530" s="87"/>
      <c r="Q2530" s="87"/>
      <c r="R2530" s="87"/>
      <c r="S2530" s="87"/>
      <c r="T2530" s="87"/>
      <c r="U2530" s="87"/>
      <c r="V2530" s="87"/>
      <c r="W2530" s="87"/>
      <c r="X2530" s="87"/>
      <c r="Y2530" s="87"/>
      <c r="Z2530" s="87"/>
      <c r="AA2530" s="87"/>
      <c r="AB2530" s="87"/>
      <c r="AC2530" s="87"/>
      <c r="AD2530" s="87"/>
      <c r="AE2530" s="87"/>
      <c r="AF2530" s="87"/>
      <c r="AG2530" s="87"/>
      <c r="AH2530" s="87"/>
    </row>
    <row r="2531" spans="1:34" ht="15" customHeight="1" x14ac:dyDescent="0.3">
      <c r="A2531" s="87"/>
      <c r="B2531" s="87"/>
      <c r="C2531" s="87"/>
      <c r="D2531" s="87"/>
      <c r="E2531" s="87"/>
      <c r="F2531" s="87"/>
      <c r="G2531" s="87"/>
      <c r="H2531" s="87"/>
      <c r="I2531" s="87"/>
      <c r="J2531" s="87"/>
      <c r="K2531" s="87"/>
      <c r="L2531" s="87"/>
      <c r="M2531" s="87"/>
      <c r="N2531" s="87"/>
      <c r="O2531" s="87"/>
      <c r="P2531" s="87"/>
      <c r="Q2531" s="87"/>
      <c r="R2531" s="87"/>
      <c r="S2531" s="87"/>
      <c r="T2531" s="87"/>
      <c r="U2531" s="87"/>
      <c r="V2531" s="87"/>
      <c r="W2531" s="87"/>
      <c r="X2531" s="87"/>
      <c r="Y2531" s="87"/>
      <c r="Z2531" s="87"/>
      <c r="AA2531" s="87"/>
      <c r="AB2531" s="87"/>
      <c r="AC2531" s="87"/>
      <c r="AD2531" s="87"/>
      <c r="AE2531" s="87"/>
      <c r="AF2531" s="87"/>
      <c r="AG2531" s="87"/>
      <c r="AH2531" s="87"/>
    </row>
    <row r="2532" spans="1:34" ht="15" customHeight="1" x14ac:dyDescent="0.3">
      <c r="A2532" s="87"/>
      <c r="B2532" s="87"/>
      <c r="C2532" s="87"/>
      <c r="D2532" s="87"/>
      <c r="E2532" s="87"/>
      <c r="F2532" s="87"/>
      <c r="G2532" s="87"/>
      <c r="H2532" s="87"/>
      <c r="I2532" s="87"/>
      <c r="J2532" s="87"/>
      <c r="K2532" s="87"/>
      <c r="L2532" s="87"/>
      <c r="M2532" s="87"/>
      <c r="N2532" s="87"/>
      <c r="O2532" s="87"/>
      <c r="P2532" s="87"/>
      <c r="Q2532" s="87"/>
      <c r="R2532" s="87"/>
      <c r="S2532" s="87"/>
      <c r="T2532" s="87"/>
      <c r="U2532" s="87"/>
      <c r="V2532" s="87"/>
      <c r="W2532" s="87"/>
      <c r="X2532" s="87"/>
      <c r="Y2532" s="87"/>
      <c r="Z2532" s="87"/>
      <c r="AA2532" s="87"/>
      <c r="AB2532" s="87"/>
      <c r="AC2532" s="87"/>
      <c r="AD2532" s="87"/>
      <c r="AE2532" s="87"/>
      <c r="AF2532" s="87"/>
      <c r="AG2532" s="87"/>
      <c r="AH2532" s="87"/>
    </row>
    <row r="2533" spans="1:34" ht="15" customHeight="1" x14ac:dyDescent="0.3">
      <c r="A2533" s="87"/>
      <c r="B2533" s="87"/>
      <c r="C2533" s="87"/>
      <c r="D2533" s="87"/>
      <c r="E2533" s="87"/>
      <c r="F2533" s="87"/>
      <c r="G2533" s="87"/>
      <c r="H2533" s="87"/>
      <c r="I2533" s="87"/>
      <c r="J2533" s="87"/>
      <c r="K2533" s="87"/>
      <c r="L2533" s="87"/>
      <c r="M2533" s="87"/>
      <c r="N2533" s="87"/>
      <c r="O2533" s="87"/>
      <c r="P2533" s="87"/>
      <c r="Q2533" s="87"/>
      <c r="R2533" s="87"/>
      <c r="S2533" s="87"/>
      <c r="T2533" s="87"/>
      <c r="U2533" s="87"/>
      <c r="V2533" s="87"/>
      <c r="W2533" s="87"/>
      <c r="X2533" s="87"/>
      <c r="Y2533" s="87"/>
      <c r="Z2533" s="87"/>
      <c r="AA2533" s="87"/>
      <c r="AB2533" s="87"/>
      <c r="AC2533" s="87"/>
      <c r="AD2533" s="87"/>
      <c r="AE2533" s="87"/>
      <c r="AF2533" s="87"/>
      <c r="AG2533" s="87"/>
      <c r="AH2533" s="87"/>
    </row>
    <row r="2534" spans="1:34" ht="15" customHeight="1" x14ac:dyDescent="0.3">
      <c r="A2534" s="87"/>
      <c r="B2534" s="87"/>
      <c r="C2534" s="87"/>
      <c r="D2534" s="87"/>
      <c r="E2534" s="87"/>
      <c r="F2534" s="87"/>
      <c r="G2534" s="87"/>
      <c r="H2534" s="87"/>
      <c r="I2534" s="87"/>
      <c r="J2534" s="87"/>
      <c r="K2534" s="87"/>
      <c r="L2534" s="87"/>
      <c r="M2534" s="87"/>
      <c r="N2534" s="87"/>
      <c r="O2534" s="87"/>
      <c r="P2534" s="87"/>
      <c r="Q2534" s="87"/>
      <c r="R2534" s="87"/>
      <c r="S2534" s="87"/>
      <c r="T2534" s="87"/>
      <c r="U2534" s="87"/>
      <c r="V2534" s="87"/>
      <c r="W2534" s="87"/>
      <c r="X2534" s="87"/>
      <c r="Y2534" s="87"/>
      <c r="Z2534" s="87"/>
      <c r="AA2534" s="87"/>
      <c r="AB2534" s="87"/>
      <c r="AC2534" s="87"/>
      <c r="AD2534" s="87"/>
      <c r="AE2534" s="87"/>
      <c r="AF2534" s="87"/>
      <c r="AG2534" s="87"/>
      <c r="AH2534" s="87"/>
    </row>
    <row r="2535" spans="1:34" ht="15" customHeight="1" x14ac:dyDescent="0.3">
      <c r="A2535" s="87"/>
      <c r="B2535" s="87"/>
      <c r="C2535" s="87"/>
      <c r="D2535" s="87"/>
      <c r="E2535" s="87"/>
      <c r="F2535" s="87"/>
      <c r="G2535" s="87"/>
      <c r="H2535" s="87"/>
      <c r="I2535" s="87"/>
      <c r="J2535" s="87"/>
      <c r="K2535" s="87"/>
      <c r="L2535" s="87"/>
      <c r="M2535" s="87"/>
      <c r="N2535" s="87"/>
      <c r="O2535" s="87"/>
      <c r="P2535" s="87"/>
      <c r="Q2535" s="87"/>
      <c r="R2535" s="87"/>
      <c r="S2535" s="87"/>
      <c r="T2535" s="87"/>
      <c r="U2535" s="87"/>
      <c r="V2535" s="87"/>
      <c r="W2535" s="87"/>
      <c r="X2535" s="87"/>
      <c r="Y2535" s="87"/>
      <c r="Z2535" s="87"/>
      <c r="AA2535" s="87"/>
      <c r="AB2535" s="87"/>
      <c r="AC2535" s="87"/>
      <c r="AD2535" s="87"/>
      <c r="AE2535" s="87"/>
      <c r="AF2535" s="87"/>
      <c r="AG2535" s="87"/>
      <c r="AH2535" s="87"/>
    </row>
    <row r="2536" spans="1:34" ht="15" customHeight="1" x14ac:dyDescent="0.3">
      <c r="A2536" s="87"/>
      <c r="B2536" s="87"/>
      <c r="C2536" s="87"/>
      <c r="D2536" s="87"/>
      <c r="E2536" s="87"/>
      <c r="F2536" s="87"/>
      <c r="G2536" s="87"/>
      <c r="H2536" s="87"/>
      <c r="I2536" s="87"/>
      <c r="J2536" s="87"/>
      <c r="K2536" s="87"/>
      <c r="L2536" s="87"/>
      <c r="M2536" s="87"/>
      <c r="N2536" s="87"/>
      <c r="O2536" s="87"/>
      <c r="P2536" s="87"/>
      <c r="Q2536" s="87"/>
      <c r="R2536" s="87"/>
      <c r="S2536" s="87"/>
      <c r="T2536" s="87"/>
      <c r="U2536" s="87"/>
      <c r="V2536" s="87"/>
      <c r="W2536" s="87"/>
      <c r="X2536" s="87"/>
      <c r="Y2536" s="87"/>
      <c r="Z2536" s="87"/>
      <c r="AA2536" s="87"/>
      <c r="AB2536" s="87"/>
      <c r="AC2536" s="87"/>
      <c r="AD2536" s="87"/>
      <c r="AE2536" s="87"/>
      <c r="AF2536" s="87"/>
      <c r="AG2536" s="87"/>
      <c r="AH2536" s="87"/>
    </row>
    <row r="2537" spans="1:34" ht="15" customHeight="1" x14ac:dyDescent="0.3">
      <c r="A2537" s="87"/>
      <c r="B2537" s="87"/>
      <c r="C2537" s="87"/>
      <c r="D2537" s="87"/>
      <c r="E2537" s="87"/>
      <c r="F2537" s="87"/>
      <c r="G2537" s="87"/>
      <c r="H2537" s="87"/>
      <c r="I2537" s="87"/>
      <c r="J2537" s="87"/>
      <c r="K2537" s="87"/>
      <c r="L2537" s="87"/>
      <c r="M2537" s="87"/>
      <c r="N2537" s="87"/>
      <c r="O2537" s="87"/>
      <c r="P2537" s="87"/>
      <c r="Q2537" s="87"/>
      <c r="R2537" s="87"/>
      <c r="S2537" s="87"/>
      <c r="T2537" s="87"/>
      <c r="U2537" s="87"/>
      <c r="V2537" s="87"/>
      <c r="W2537" s="87"/>
      <c r="X2537" s="87"/>
      <c r="Y2537" s="87"/>
      <c r="Z2537" s="87"/>
      <c r="AA2537" s="87"/>
      <c r="AB2537" s="87"/>
      <c r="AC2537" s="87"/>
      <c r="AD2537" s="87"/>
      <c r="AE2537" s="87"/>
      <c r="AF2537" s="87"/>
      <c r="AG2537" s="87"/>
      <c r="AH2537" s="87"/>
    </row>
    <row r="2538" spans="1:34" ht="15" customHeight="1" x14ac:dyDescent="0.3">
      <c r="A2538" s="87"/>
      <c r="B2538" s="87"/>
      <c r="C2538" s="87"/>
      <c r="D2538" s="87"/>
      <c r="E2538" s="87"/>
      <c r="F2538" s="87"/>
      <c r="G2538" s="87"/>
      <c r="H2538" s="87"/>
      <c r="I2538" s="87"/>
      <c r="J2538" s="87"/>
      <c r="K2538" s="87"/>
      <c r="L2538" s="87"/>
      <c r="M2538" s="87"/>
      <c r="N2538" s="87"/>
      <c r="O2538" s="87"/>
      <c r="P2538" s="87"/>
      <c r="Q2538" s="87"/>
      <c r="R2538" s="87"/>
      <c r="S2538" s="87"/>
      <c r="T2538" s="87"/>
      <c r="U2538" s="87"/>
      <c r="V2538" s="87"/>
      <c r="W2538" s="87"/>
      <c r="X2538" s="87"/>
      <c r="Y2538" s="87"/>
      <c r="Z2538" s="87"/>
      <c r="AA2538" s="87"/>
      <c r="AB2538" s="87"/>
      <c r="AC2538" s="87"/>
      <c r="AD2538" s="87"/>
      <c r="AE2538" s="87"/>
      <c r="AF2538" s="87"/>
      <c r="AG2538" s="87"/>
      <c r="AH2538" s="87"/>
    </row>
    <row r="2539" spans="1:34" ht="15" customHeight="1" x14ac:dyDescent="0.3">
      <c r="A2539" s="87"/>
      <c r="B2539" s="87"/>
      <c r="C2539" s="87"/>
      <c r="D2539" s="87"/>
      <c r="E2539" s="87"/>
      <c r="F2539" s="87"/>
      <c r="G2539" s="87"/>
      <c r="H2539" s="87"/>
      <c r="I2539" s="87"/>
      <c r="J2539" s="87"/>
      <c r="K2539" s="87"/>
      <c r="L2539" s="87"/>
      <c r="M2539" s="87"/>
      <c r="N2539" s="87"/>
      <c r="O2539" s="87"/>
      <c r="P2539" s="87"/>
      <c r="Q2539" s="87"/>
      <c r="R2539" s="87"/>
      <c r="S2539" s="87"/>
      <c r="T2539" s="87"/>
      <c r="U2539" s="87"/>
      <c r="V2539" s="87"/>
      <c r="W2539" s="87"/>
      <c r="X2539" s="87"/>
      <c r="Y2539" s="87"/>
      <c r="Z2539" s="87"/>
      <c r="AA2539" s="87"/>
      <c r="AB2539" s="87"/>
      <c r="AC2539" s="87"/>
      <c r="AD2539" s="87"/>
      <c r="AE2539" s="87"/>
      <c r="AF2539" s="87"/>
      <c r="AG2539" s="87"/>
      <c r="AH2539" s="87"/>
    </row>
    <row r="2540" spans="1:34" ht="15" customHeight="1" x14ac:dyDescent="0.3">
      <c r="A2540" s="87"/>
      <c r="B2540" s="87"/>
      <c r="C2540" s="87"/>
      <c r="D2540" s="87"/>
      <c r="E2540" s="87"/>
      <c r="F2540" s="87"/>
      <c r="G2540" s="87"/>
      <c r="H2540" s="87"/>
      <c r="I2540" s="87"/>
      <c r="J2540" s="87"/>
      <c r="K2540" s="87"/>
      <c r="L2540" s="87"/>
      <c r="M2540" s="87"/>
      <c r="N2540" s="87"/>
      <c r="O2540" s="87"/>
      <c r="P2540" s="87"/>
      <c r="Q2540" s="87"/>
      <c r="R2540" s="87"/>
      <c r="S2540" s="87"/>
      <c r="T2540" s="87"/>
      <c r="U2540" s="87"/>
      <c r="V2540" s="87"/>
      <c r="W2540" s="87"/>
      <c r="X2540" s="87"/>
      <c r="Y2540" s="87"/>
      <c r="Z2540" s="87"/>
      <c r="AA2540" s="87"/>
      <c r="AB2540" s="87"/>
      <c r="AC2540" s="87"/>
      <c r="AD2540" s="87"/>
      <c r="AE2540" s="87"/>
      <c r="AF2540" s="87"/>
      <c r="AG2540" s="87"/>
      <c r="AH2540" s="87"/>
    </row>
    <row r="2541" spans="1:34" ht="15" customHeight="1" x14ac:dyDescent="0.3">
      <c r="A2541" s="87"/>
      <c r="B2541" s="87"/>
      <c r="C2541" s="87"/>
      <c r="D2541" s="87"/>
      <c r="E2541" s="87"/>
      <c r="F2541" s="87"/>
      <c r="G2541" s="87"/>
      <c r="H2541" s="87"/>
      <c r="I2541" s="87"/>
      <c r="J2541" s="87"/>
      <c r="K2541" s="87"/>
      <c r="L2541" s="87"/>
      <c r="M2541" s="87"/>
      <c r="N2541" s="87"/>
      <c r="O2541" s="87"/>
      <c r="P2541" s="87"/>
      <c r="Q2541" s="87"/>
      <c r="R2541" s="87"/>
      <c r="S2541" s="87"/>
      <c r="T2541" s="87"/>
      <c r="U2541" s="87"/>
      <c r="V2541" s="87"/>
      <c r="W2541" s="87"/>
      <c r="X2541" s="87"/>
      <c r="Y2541" s="87"/>
      <c r="Z2541" s="87"/>
      <c r="AA2541" s="87"/>
      <c r="AB2541" s="87"/>
      <c r="AC2541" s="87"/>
      <c r="AD2541" s="87"/>
      <c r="AE2541" s="87"/>
      <c r="AF2541" s="87"/>
      <c r="AG2541" s="87"/>
      <c r="AH2541" s="87"/>
    </row>
    <row r="2542" spans="1:34" ht="15" customHeight="1" x14ac:dyDescent="0.3">
      <c r="A2542" s="87"/>
      <c r="B2542" s="87"/>
      <c r="C2542" s="87"/>
      <c r="D2542" s="87"/>
      <c r="E2542" s="87"/>
      <c r="F2542" s="87"/>
      <c r="G2542" s="87"/>
      <c r="H2542" s="87"/>
      <c r="I2542" s="87"/>
      <c r="J2542" s="87"/>
      <c r="K2542" s="87"/>
      <c r="L2542" s="87"/>
      <c r="M2542" s="87"/>
      <c r="N2542" s="87"/>
      <c r="O2542" s="87"/>
      <c r="P2542" s="87"/>
      <c r="Q2542" s="87"/>
      <c r="R2542" s="87"/>
      <c r="S2542" s="87"/>
      <c r="T2542" s="87"/>
      <c r="U2542" s="87"/>
      <c r="V2542" s="87"/>
      <c r="W2542" s="87"/>
      <c r="X2542" s="87"/>
      <c r="Y2542" s="87"/>
      <c r="Z2542" s="87"/>
      <c r="AA2542" s="87"/>
      <c r="AB2542" s="87"/>
      <c r="AC2542" s="87"/>
      <c r="AD2542" s="87"/>
      <c r="AE2542" s="87"/>
      <c r="AF2542" s="87"/>
      <c r="AG2542" s="87"/>
      <c r="AH2542" s="87"/>
    </row>
    <row r="2543" spans="1:34" ht="15" customHeight="1" x14ac:dyDescent="0.3">
      <c r="A2543" s="87"/>
      <c r="B2543" s="87"/>
      <c r="C2543" s="87"/>
      <c r="D2543" s="87"/>
      <c r="E2543" s="87"/>
      <c r="F2543" s="87"/>
      <c r="G2543" s="87"/>
      <c r="H2543" s="87"/>
      <c r="I2543" s="87"/>
      <c r="J2543" s="87"/>
      <c r="K2543" s="87"/>
      <c r="L2543" s="87"/>
      <c r="M2543" s="87"/>
      <c r="N2543" s="87"/>
      <c r="O2543" s="87"/>
      <c r="P2543" s="87"/>
      <c r="Q2543" s="87"/>
      <c r="R2543" s="87"/>
      <c r="S2543" s="87"/>
      <c r="T2543" s="87"/>
      <c r="U2543" s="87"/>
      <c r="V2543" s="87"/>
      <c r="W2543" s="87"/>
      <c r="X2543" s="87"/>
      <c r="Y2543" s="87"/>
      <c r="Z2543" s="87"/>
      <c r="AA2543" s="87"/>
      <c r="AB2543" s="87"/>
      <c r="AC2543" s="87"/>
      <c r="AD2543" s="87"/>
      <c r="AE2543" s="87"/>
      <c r="AF2543" s="87"/>
      <c r="AG2543" s="87"/>
      <c r="AH2543" s="87"/>
    </row>
    <row r="2544" spans="1:34" ht="15" customHeight="1" x14ac:dyDescent="0.3">
      <c r="A2544" s="87"/>
      <c r="B2544" s="87"/>
      <c r="C2544" s="87"/>
      <c r="D2544" s="87"/>
      <c r="E2544" s="87"/>
      <c r="F2544" s="87"/>
      <c r="G2544" s="87"/>
      <c r="H2544" s="87"/>
      <c r="I2544" s="87"/>
      <c r="J2544" s="87"/>
      <c r="K2544" s="87"/>
      <c r="L2544" s="87"/>
      <c r="M2544" s="87"/>
      <c r="N2544" s="87"/>
      <c r="O2544" s="87"/>
      <c r="P2544" s="87"/>
      <c r="Q2544" s="87"/>
      <c r="R2544" s="87"/>
      <c r="S2544" s="87"/>
      <c r="T2544" s="87"/>
      <c r="U2544" s="87"/>
      <c r="V2544" s="87"/>
      <c r="W2544" s="87"/>
      <c r="X2544" s="87"/>
      <c r="Y2544" s="87"/>
      <c r="Z2544" s="87"/>
      <c r="AA2544" s="87"/>
      <c r="AB2544" s="87"/>
      <c r="AC2544" s="87"/>
      <c r="AD2544" s="87"/>
      <c r="AE2544" s="87"/>
      <c r="AF2544" s="87"/>
      <c r="AG2544" s="87"/>
      <c r="AH2544" s="87"/>
    </row>
    <row r="2545" spans="1:34" ht="15" customHeight="1" x14ac:dyDescent="0.3">
      <c r="A2545" s="87"/>
      <c r="B2545" s="87"/>
      <c r="C2545" s="87"/>
      <c r="D2545" s="87"/>
      <c r="E2545" s="87"/>
      <c r="F2545" s="87"/>
      <c r="G2545" s="87"/>
      <c r="H2545" s="87"/>
      <c r="I2545" s="87"/>
      <c r="J2545" s="87"/>
      <c r="K2545" s="87"/>
      <c r="L2545" s="87"/>
      <c r="M2545" s="87"/>
      <c r="N2545" s="87"/>
      <c r="O2545" s="87"/>
      <c r="P2545" s="87"/>
      <c r="Q2545" s="87"/>
      <c r="R2545" s="87"/>
      <c r="S2545" s="87"/>
      <c r="T2545" s="87"/>
      <c r="U2545" s="87"/>
      <c r="V2545" s="87"/>
      <c r="W2545" s="87"/>
      <c r="X2545" s="87"/>
      <c r="Y2545" s="87"/>
      <c r="Z2545" s="87"/>
      <c r="AA2545" s="87"/>
      <c r="AB2545" s="87"/>
      <c r="AC2545" s="87"/>
      <c r="AD2545" s="87"/>
      <c r="AE2545" s="87"/>
      <c r="AF2545" s="87"/>
      <c r="AG2545" s="87"/>
      <c r="AH2545" s="87"/>
    </row>
    <row r="2546" spans="1:34" ht="15" customHeight="1" x14ac:dyDescent="0.3">
      <c r="A2546" s="87"/>
      <c r="B2546" s="87"/>
      <c r="C2546" s="87"/>
      <c r="D2546" s="87"/>
      <c r="E2546" s="87"/>
      <c r="F2546" s="87"/>
      <c r="G2546" s="87"/>
      <c r="H2546" s="87"/>
      <c r="I2546" s="87"/>
      <c r="J2546" s="87"/>
      <c r="K2546" s="87"/>
      <c r="L2546" s="87"/>
      <c r="M2546" s="87"/>
      <c r="N2546" s="87"/>
      <c r="O2546" s="87"/>
      <c r="P2546" s="87"/>
      <c r="Q2546" s="87"/>
      <c r="R2546" s="87"/>
      <c r="S2546" s="87"/>
      <c r="T2546" s="87"/>
      <c r="U2546" s="87"/>
      <c r="V2546" s="87"/>
      <c r="W2546" s="87"/>
      <c r="X2546" s="87"/>
      <c r="Y2546" s="87"/>
      <c r="Z2546" s="87"/>
      <c r="AA2546" s="87"/>
      <c r="AB2546" s="87"/>
      <c r="AC2546" s="87"/>
      <c r="AD2546" s="87"/>
      <c r="AE2546" s="87"/>
      <c r="AF2546" s="87"/>
      <c r="AG2546" s="87"/>
      <c r="AH2546" s="87"/>
    </row>
    <row r="2547" spans="1:34" ht="15" customHeight="1" x14ac:dyDescent="0.3">
      <c r="A2547" s="87"/>
      <c r="B2547" s="87"/>
      <c r="C2547" s="87"/>
      <c r="D2547" s="87"/>
      <c r="E2547" s="87"/>
      <c r="F2547" s="87"/>
      <c r="G2547" s="87"/>
      <c r="H2547" s="87"/>
      <c r="I2547" s="87"/>
      <c r="J2547" s="87"/>
      <c r="K2547" s="87"/>
      <c r="L2547" s="87"/>
      <c r="M2547" s="87"/>
      <c r="N2547" s="87"/>
      <c r="O2547" s="87"/>
      <c r="P2547" s="87"/>
      <c r="Q2547" s="87"/>
      <c r="R2547" s="87"/>
      <c r="S2547" s="87"/>
      <c r="T2547" s="87"/>
      <c r="U2547" s="87"/>
      <c r="V2547" s="87"/>
      <c r="W2547" s="87"/>
      <c r="X2547" s="87"/>
      <c r="Y2547" s="87"/>
      <c r="Z2547" s="87"/>
      <c r="AA2547" s="87"/>
      <c r="AB2547" s="87"/>
      <c r="AC2547" s="87"/>
      <c r="AD2547" s="87"/>
      <c r="AE2547" s="87"/>
      <c r="AF2547" s="87"/>
      <c r="AG2547" s="87"/>
      <c r="AH2547" s="87"/>
    </row>
    <row r="2548" spans="1:34" ht="15" customHeight="1" x14ac:dyDescent="0.3">
      <c r="A2548" s="87"/>
      <c r="B2548" s="87"/>
      <c r="C2548" s="87"/>
      <c r="D2548" s="87"/>
      <c r="E2548" s="87"/>
      <c r="F2548" s="87"/>
      <c r="G2548" s="87"/>
      <c r="H2548" s="87"/>
      <c r="I2548" s="87"/>
      <c r="J2548" s="87"/>
      <c r="K2548" s="87"/>
      <c r="L2548" s="87"/>
      <c r="M2548" s="87"/>
      <c r="N2548" s="87"/>
      <c r="O2548" s="87"/>
      <c r="P2548" s="87"/>
      <c r="Q2548" s="87"/>
      <c r="R2548" s="87"/>
      <c r="S2548" s="87"/>
      <c r="T2548" s="87"/>
      <c r="U2548" s="87"/>
      <c r="V2548" s="87"/>
      <c r="W2548" s="87"/>
      <c r="X2548" s="87"/>
      <c r="Y2548" s="87"/>
      <c r="Z2548" s="87"/>
      <c r="AA2548" s="87"/>
      <c r="AB2548" s="87"/>
      <c r="AC2548" s="87"/>
      <c r="AD2548" s="87"/>
      <c r="AE2548" s="87"/>
      <c r="AF2548" s="87"/>
      <c r="AG2548" s="87"/>
      <c r="AH2548" s="87"/>
    </row>
    <row r="2549" spans="1:34" ht="15" customHeight="1" x14ac:dyDescent="0.3">
      <c r="A2549" s="87"/>
      <c r="B2549" s="87"/>
      <c r="C2549" s="87"/>
      <c r="D2549" s="87"/>
      <c r="E2549" s="87"/>
      <c r="F2549" s="87"/>
      <c r="G2549" s="87"/>
      <c r="H2549" s="87"/>
      <c r="I2549" s="87"/>
      <c r="J2549" s="87"/>
      <c r="K2549" s="87"/>
      <c r="L2549" s="87"/>
      <c r="M2549" s="87"/>
      <c r="N2549" s="87"/>
      <c r="O2549" s="87"/>
      <c r="P2549" s="87"/>
      <c r="Q2549" s="87"/>
      <c r="R2549" s="87"/>
      <c r="S2549" s="87"/>
      <c r="T2549" s="87"/>
      <c r="U2549" s="87"/>
      <c r="V2549" s="87"/>
      <c r="W2549" s="87"/>
      <c r="X2549" s="87"/>
      <c r="Y2549" s="87"/>
      <c r="Z2549" s="87"/>
      <c r="AA2549" s="87"/>
      <c r="AB2549" s="87"/>
      <c r="AC2549" s="87"/>
      <c r="AD2549" s="87"/>
      <c r="AE2549" s="87"/>
      <c r="AF2549" s="87"/>
      <c r="AG2549" s="87"/>
      <c r="AH2549" s="87"/>
    </row>
    <row r="2550" spans="1:34" ht="15" customHeight="1" x14ac:dyDescent="0.3">
      <c r="A2550" s="87"/>
      <c r="B2550" s="87"/>
      <c r="C2550" s="87"/>
      <c r="D2550" s="87"/>
      <c r="E2550" s="87"/>
      <c r="F2550" s="87"/>
      <c r="G2550" s="87"/>
      <c r="H2550" s="87"/>
      <c r="I2550" s="87"/>
      <c r="J2550" s="87"/>
      <c r="K2550" s="87"/>
      <c r="L2550" s="87"/>
      <c r="M2550" s="87"/>
      <c r="N2550" s="87"/>
      <c r="O2550" s="87"/>
      <c r="P2550" s="87"/>
      <c r="Q2550" s="87"/>
      <c r="R2550" s="87"/>
      <c r="S2550" s="87"/>
      <c r="T2550" s="87"/>
      <c r="U2550" s="87"/>
      <c r="V2550" s="87"/>
      <c r="W2550" s="87"/>
      <c r="X2550" s="87"/>
      <c r="Y2550" s="87"/>
      <c r="Z2550" s="87"/>
      <c r="AA2550" s="87"/>
      <c r="AB2550" s="87"/>
      <c r="AC2550" s="87"/>
      <c r="AD2550" s="87"/>
      <c r="AE2550" s="87"/>
      <c r="AF2550" s="87"/>
      <c r="AG2550" s="87"/>
      <c r="AH2550" s="87"/>
    </row>
    <row r="2551" spans="1:34" ht="15" customHeight="1" x14ac:dyDescent="0.3">
      <c r="A2551" s="87"/>
      <c r="B2551" s="87"/>
      <c r="C2551" s="87"/>
      <c r="D2551" s="87"/>
      <c r="E2551" s="87"/>
      <c r="F2551" s="87"/>
      <c r="G2551" s="87"/>
      <c r="H2551" s="87"/>
      <c r="I2551" s="87"/>
      <c r="J2551" s="87"/>
      <c r="K2551" s="87"/>
      <c r="L2551" s="87"/>
      <c r="M2551" s="87"/>
      <c r="N2551" s="87"/>
      <c r="O2551" s="87"/>
      <c r="P2551" s="87"/>
      <c r="Q2551" s="87"/>
      <c r="R2551" s="87"/>
      <c r="S2551" s="87"/>
      <c r="T2551" s="87"/>
      <c r="U2551" s="87"/>
      <c r="V2551" s="87"/>
      <c r="W2551" s="87"/>
      <c r="X2551" s="87"/>
      <c r="Y2551" s="87"/>
      <c r="Z2551" s="87"/>
      <c r="AA2551" s="87"/>
      <c r="AB2551" s="87"/>
      <c r="AC2551" s="87"/>
      <c r="AD2551" s="87"/>
      <c r="AE2551" s="87"/>
      <c r="AF2551" s="87"/>
      <c r="AG2551" s="87"/>
      <c r="AH2551" s="87"/>
    </row>
    <row r="2552" spans="1:34" ht="15" customHeight="1" x14ac:dyDescent="0.3">
      <c r="A2552" s="87"/>
      <c r="B2552" s="87"/>
      <c r="C2552" s="87"/>
      <c r="D2552" s="87"/>
      <c r="E2552" s="87"/>
      <c r="F2552" s="87"/>
      <c r="G2552" s="87"/>
      <c r="H2552" s="87"/>
      <c r="I2552" s="87"/>
      <c r="J2552" s="87"/>
      <c r="K2552" s="87"/>
      <c r="L2552" s="87"/>
      <c r="M2552" s="87"/>
      <c r="N2552" s="87"/>
      <c r="O2552" s="87"/>
      <c r="P2552" s="87"/>
      <c r="Q2552" s="87"/>
      <c r="R2552" s="87"/>
      <c r="S2552" s="87"/>
      <c r="T2552" s="87"/>
      <c r="U2552" s="87"/>
      <c r="V2552" s="87"/>
      <c r="W2552" s="87"/>
      <c r="X2552" s="87"/>
      <c r="Y2552" s="87"/>
      <c r="Z2552" s="87"/>
      <c r="AA2552" s="87"/>
      <c r="AB2552" s="87"/>
      <c r="AC2552" s="87"/>
      <c r="AD2552" s="87"/>
      <c r="AE2552" s="87"/>
      <c r="AF2552" s="87"/>
      <c r="AG2552" s="87"/>
      <c r="AH2552" s="87"/>
    </row>
    <row r="2553" spans="1:34" ht="15" customHeight="1" x14ac:dyDescent="0.3">
      <c r="A2553" s="87"/>
      <c r="B2553" s="87"/>
      <c r="C2553" s="87"/>
      <c r="D2553" s="87"/>
      <c r="E2553" s="87"/>
      <c r="F2553" s="87"/>
      <c r="G2553" s="87"/>
      <c r="H2553" s="87"/>
      <c r="I2553" s="87"/>
      <c r="J2553" s="87"/>
      <c r="K2553" s="87"/>
      <c r="L2553" s="87"/>
      <c r="M2553" s="87"/>
      <c r="N2553" s="87"/>
      <c r="O2553" s="87"/>
      <c r="P2553" s="87"/>
      <c r="Q2553" s="87"/>
      <c r="R2553" s="87"/>
      <c r="S2553" s="87"/>
      <c r="T2553" s="87"/>
      <c r="U2553" s="87"/>
      <c r="V2553" s="87"/>
      <c r="W2553" s="87"/>
      <c r="X2553" s="87"/>
      <c r="Y2553" s="87"/>
      <c r="Z2553" s="87"/>
      <c r="AA2553" s="87"/>
      <c r="AB2553" s="87"/>
      <c r="AC2553" s="87"/>
      <c r="AD2553" s="87"/>
      <c r="AE2553" s="87"/>
      <c r="AF2553" s="87"/>
      <c r="AG2553" s="87"/>
      <c r="AH2553" s="87"/>
    </row>
    <row r="2554" spans="1:34" ht="15" customHeight="1" x14ac:dyDescent="0.3">
      <c r="A2554" s="87"/>
      <c r="B2554" s="87"/>
      <c r="C2554" s="87"/>
      <c r="D2554" s="87"/>
      <c r="E2554" s="87"/>
      <c r="F2554" s="87"/>
      <c r="G2554" s="87"/>
      <c r="H2554" s="87"/>
      <c r="I2554" s="87"/>
      <c r="J2554" s="87"/>
      <c r="K2554" s="87"/>
      <c r="L2554" s="87"/>
      <c r="M2554" s="87"/>
      <c r="N2554" s="87"/>
      <c r="O2554" s="87"/>
      <c r="P2554" s="87"/>
      <c r="Q2554" s="87"/>
      <c r="R2554" s="87"/>
      <c r="S2554" s="87"/>
      <c r="T2554" s="87"/>
      <c r="U2554" s="87"/>
      <c r="V2554" s="87"/>
      <c r="W2554" s="87"/>
      <c r="X2554" s="87"/>
      <c r="Y2554" s="87"/>
      <c r="Z2554" s="87"/>
      <c r="AA2554" s="87"/>
      <c r="AB2554" s="87"/>
      <c r="AC2554" s="87"/>
      <c r="AD2554" s="87"/>
      <c r="AE2554" s="87"/>
      <c r="AF2554" s="87"/>
      <c r="AG2554" s="87"/>
      <c r="AH2554" s="87"/>
    </row>
    <row r="2555" spans="1:34" ht="15" customHeight="1" x14ac:dyDescent="0.3">
      <c r="A2555" s="87"/>
      <c r="B2555" s="87"/>
      <c r="C2555" s="87"/>
      <c r="D2555" s="87"/>
      <c r="E2555" s="87"/>
      <c r="F2555" s="87"/>
      <c r="G2555" s="87"/>
      <c r="H2555" s="87"/>
      <c r="I2555" s="87"/>
      <c r="J2555" s="87"/>
      <c r="K2555" s="87"/>
      <c r="L2555" s="87"/>
      <c r="M2555" s="87"/>
      <c r="N2555" s="87"/>
      <c r="O2555" s="87"/>
      <c r="P2555" s="87"/>
      <c r="Q2555" s="87"/>
      <c r="R2555" s="87"/>
      <c r="S2555" s="87"/>
      <c r="T2555" s="87"/>
      <c r="U2555" s="87"/>
      <c r="V2555" s="87"/>
      <c r="W2555" s="87"/>
      <c r="X2555" s="87"/>
      <c r="Y2555" s="87"/>
      <c r="Z2555" s="87"/>
      <c r="AA2555" s="87"/>
      <c r="AB2555" s="87"/>
      <c r="AC2555" s="87"/>
      <c r="AD2555" s="87"/>
      <c r="AE2555" s="87"/>
      <c r="AF2555" s="87"/>
      <c r="AG2555" s="87"/>
      <c r="AH2555" s="87"/>
    </row>
    <row r="2556" spans="1:34" ht="15" customHeight="1" x14ac:dyDescent="0.3">
      <c r="A2556" s="87"/>
      <c r="B2556" s="87"/>
      <c r="C2556" s="87"/>
      <c r="D2556" s="87"/>
      <c r="E2556" s="87"/>
      <c r="F2556" s="87"/>
      <c r="G2556" s="87"/>
      <c r="H2556" s="87"/>
      <c r="I2556" s="87"/>
      <c r="J2556" s="87"/>
      <c r="K2556" s="87"/>
      <c r="L2556" s="87"/>
      <c r="M2556" s="87"/>
      <c r="N2556" s="87"/>
      <c r="O2556" s="87"/>
      <c r="P2556" s="87"/>
      <c r="Q2556" s="87"/>
      <c r="R2556" s="87"/>
      <c r="S2556" s="87"/>
      <c r="T2556" s="87"/>
      <c r="U2556" s="87"/>
      <c r="V2556" s="87"/>
      <c r="W2556" s="87"/>
      <c r="X2556" s="87"/>
      <c r="Y2556" s="87"/>
      <c r="Z2556" s="87"/>
      <c r="AA2556" s="87"/>
      <c r="AB2556" s="87"/>
      <c r="AC2556" s="87"/>
      <c r="AD2556" s="87"/>
      <c r="AE2556" s="87"/>
      <c r="AF2556" s="87"/>
      <c r="AG2556" s="87"/>
      <c r="AH2556" s="87"/>
    </row>
    <row r="2557" spans="1:34" ht="15" customHeight="1" x14ac:dyDescent="0.3">
      <c r="A2557" s="87"/>
      <c r="B2557" s="87"/>
      <c r="C2557" s="87"/>
      <c r="D2557" s="87"/>
      <c r="E2557" s="87"/>
      <c r="F2557" s="87"/>
      <c r="G2557" s="87"/>
      <c r="H2557" s="87"/>
      <c r="I2557" s="87"/>
      <c r="J2557" s="87"/>
      <c r="K2557" s="87"/>
      <c r="L2557" s="87"/>
      <c r="M2557" s="87"/>
      <c r="N2557" s="87"/>
      <c r="O2557" s="87"/>
      <c r="P2557" s="87"/>
      <c r="Q2557" s="87"/>
      <c r="R2557" s="87"/>
      <c r="S2557" s="87"/>
      <c r="T2557" s="87"/>
      <c r="U2557" s="87"/>
      <c r="V2557" s="87"/>
      <c r="W2557" s="87"/>
      <c r="X2557" s="87"/>
      <c r="Y2557" s="87"/>
      <c r="Z2557" s="87"/>
      <c r="AA2557" s="87"/>
      <c r="AB2557" s="87"/>
      <c r="AC2557" s="87"/>
      <c r="AD2557" s="87"/>
      <c r="AE2557" s="87"/>
      <c r="AF2557" s="87"/>
      <c r="AG2557" s="87"/>
      <c r="AH2557" s="87"/>
    </row>
    <row r="2558" spans="1:34" ht="15" customHeight="1" x14ac:dyDescent="0.3">
      <c r="A2558" s="87"/>
      <c r="B2558" s="87"/>
      <c r="C2558" s="87"/>
      <c r="D2558" s="87"/>
      <c r="E2558" s="87"/>
      <c r="F2558" s="87"/>
      <c r="G2558" s="87"/>
      <c r="H2558" s="87"/>
      <c r="I2558" s="87"/>
      <c r="J2558" s="87"/>
      <c r="K2558" s="87"/>
      <c r="L2558" s="87"/>
      <c r="M2558" s="87"/>
      <c r="N2558" s="87"/>
      <c r="O2558" s="87"/>
      <c r="P2558" s="87"/>
      <c r="Q2558" s="87"/>
      <c r="R2558" s="87"/>
      <c r="S2558" s="87"/>
      <c r="T2558" s="87"/>
      <c r="U2558" s="87"/>
      <c r="V2558" s="87"/>
      <c r="W2558" s="87"/>
      <c r="X2558" s="87"/>
      <c r="Y2558" s="87"/>
      <c r="Z2558" s="87"/>
      <c r="AA2558" s="87"/>
      <c r="AB2558" s="87"/>
      <c r="AC2558" s="87"/>
      <c r="AD2558" s="87"/>
      <c r="AE2558" s="87"/>
      <c r="AF2558" s="87"/>
      <c r="AG2558" s="87"/>
      <c r="AH2558" s="87"/>
    </row>
    <row r="2559" spans="1:34" ht="15" customHeight="1" x14ac:dyDescent="0.3">
      <c r="A2559" s="87"/>
      <c r="B2559" s="87"/>
      <c r="C2559" s="87"/>
      <c r="D2559" s="87"/>
      <c r="E2559" s="87"/>
      <c r="F2559" s="87"/>
      <c r="G2559" s="87"/>
      <c r="H2559" s="87"/>
      <c r="I2559" s="87"/>
      <c r="J2559" s="87"/>
      <c r="K2559" s="87"/>
      <c r="L2559" s="87"/>
      <c r="M2559" s="87"/>
      <c r="N2559" s="87"/>
      <c r="O2559" s="87"/>
      <c r="P2559" s="87"/>
      <c r="Q2559" s="87"/>
      <c r="R2559" s="87"/>
      <c r="S2559" s="87"/>
      <c r="T2559" s="87"/>
      <c r="U2559" s="87"/>
      <c r="V2559" s="87"/>
      <c r="W2559" s="87"/>
      <c r="X2559" s="87"/>
      <c r="Y2559" s="87"/>
      <c r="Z2559" s="87"/>
      <c r="AA2559" s="87"/>
      <c r="AB2559" s="87"/>
      <c r="AC2559" s="87"/>
      <c r="AD2559" s="87"/>
      <c r="AE2559" s="87"/>
      <c r="AF2559" s="87"/>
      <c r="AG2559" s="87"/>
      <c r="AH2559" s="87"/>
    </row>
    <row r="2560" spans="1:34" ht="15" customHeight="1" x14ac:dyDescent="0.3">
      <c r="A2560" s="87"/>
      <c r="B2560" s="87"/>
      <c r="C2560" s="87"/>
      <c r="D2560" s="87"/>
      <c r="E2560" s="87"/>
      <c r="F2560" s="87"/>
      <c r="G2560" s="87"/>
      <c r="H2560" s="87"/>
      <c r="I2560" s="87"/>
      <c r="J2560" s="87"/>
      <c r="K2560" s="87"/>
      <c r="L2560" s="87"/>
      <c r="M2560" s="87"/>
      <c r="N2560" s="87"/>
      <c r="O2560" s="87"/>
      <c r="P2560" s="87"/>
      <c r="Q2560" s="87"/>
      <c r="R2560" s="87"/>
      <c r="S2560" s="87"/>
      <c r="T2560" s="87"/>
      <c r="U2560" s="87"/>
      <c r="V2560" s="87"/>
      <c r="W2560" s="87"/>
      <c r="X2560" s="87"/>
      <c r="Y2560" s="87"/>
      <c r="Z2560" s="87"/>
      <c r="AA2560" s="87"/>
      <c r="AB2560" s="87"/>
      <c r="AC2560" s="87"/>
      <c r="AD2560" s="87"/>
      <c r="AE2560" s="87"/>
      <c r="AF2560" s="87"/>
      <c r="AG2560" s="87"/>
      <c r="AH2560" s="87"/>
    </row>
    <row r="2561" spans="1:34" ht="15" customHeight="1" x14ac:dyDescent="0.3">
      <c r="A2561" s="87"/>
      <c r="B2561" s="87"/>
      <c r="C2561" s="87"/>
      <c r="D2561" s="87"/>
      <c r="E2561" s="87"/>
      <c r="F2561" s="87"/>
      <c r="G2561" s="87"/>
      <c r="H2561" s="87"/>
      <c r="I2561" s="87"/>
      <c r="J2561" s="87"/>
      <c r="K2561" s="87"/>
      <c r="L2561" s="87"/>
      <c r="M2561" s="87"/>
      <c r="N2561" s="87"/>
      <c r="O2561" s="87"/>
      <c r="P2561" s="87"/>
      <c r="Q2561" s="87"/>
      <c r="R2561" s="87"/>
      <c r="S2561" s="87"/>
      <c r="T2561" s="87"/>
      <c r="U2561" s="87"/>
      <c r="V2561" s="87"/>
      <c r="W2561" s="87"/>
      <c r="X2561" s="87"/>
      <c r="Y2561" s="87"/>
      <c r="Z2561" s="87"/>
      <c r="AA2561" s="87"/>
      <c r="AB2561" s="87"/>
      <c r="AC2561" s="87"/>
      <c r="AD2561" s="87"/>
      <c r="AE2561" s="87"/>
      <c r="AF2561" s="87"/>
      <c r="AG2561" s="87"/>
      <c r="AH2561" s="87"/>
    </row>
    <row r="2562" spans="1:34" ht="15" customHeight="1" x14ac:dyDescent="0.3">
      <c r="A2562" s="87"/>
      <c r="B2562" s="87"/>
      <c r="C2562" s="87"/>
      <c r="D2562" s="87"/>
      <c r="E2562" s="87"/>
      <c r="F2562" s="87"/>
      <c r="G2562" s="87"/>
      <c r="H2562" s="87"/>
      <c r="I2562" s="87"/>
      <c r="J2562" s="87"/>
      <c r="K2562" s="87"/>
      <c r="L2562" s="87"/>
      <c r="M2562" s="87"/>
      <c r="N2562" s="87"/>
      <c r="O2562" s="87"/>
      <c r="P2562" s="87"/>
      <c r="Q2562" s="87"/>
      <c r="R2562" s="87"/>
      <c r="S2562" s="87"/>
      <c r="T2562" s="87"/>
      <c r="U2562" s="87"/>
      <c r="V2562" s="87"/>
      <c r="W2562" s="87"/>
      <c r="X2562" s="87"/>
      <c r="Y2562" s="87"/>
      <c r="Z2562" s="87"/>
      <c r="AA2562" s="87"/>
      <c r="AB2562" s="87"/>
      <c r="AC2562" s="87"/>
      <c r="AD2562" s="87"/>
      <c r="AE2562" s="87"/>
      <c r="AF2562" s="87"/>
      <c r="AG2562" s="87"/>
      <c r="AH2562" s="87"/>
    </row>
    <row r="2563" spans="1:34" ht="15" customHeight="1" x14ac:dyDescent="0.3">
      <c r="A2563" s="87"/>
      <c r="B2563" s="87"/>
      <c r="C2563" s="87"/>
      <c r="D2563" s="87"/>
      <c r="E2563" s="87"/>
      <c r="F2563" s="87"/>
      <c r="G2563" s="87"/>
      <c r="H2563" s="87"/>
      <c r="I2563" s="87"/>
      <c r="J2563" s="87"/>
      <c r="K2563" s="87"/>
      <c r="L2563" s="87"/>
      <c r="M2563" s="87"/>
      <c r="N2563" s="87"/>
      <c r="O2563" s="87"/>
      <c r="P2563" s="87"/>
      <c r="Q2563" s="87"/>
      <c r="R2563" s="87"/>
      <c r="S2563" s="87"/>
      <c r="T2563" s="87"/>
      <c r="U2563" s="87"/>
      <c r="V2563" s="87"/>
      <c r="W2563" s="87"/>
      <c r="X2563" s="87"/>
      <c r="Y2563" s="87"/>
      <c r="Z2563" s="87"/>
      <c r="AA2563" s="87"/>
      <c r="AB2563" s="87"/>
      <c r="AC2563" s="87"/>
      <c r="AD2563" s="87"/>
      <c r="AE2563" s="87"/>
      <c r="AF2563" s="87"/>
      <c r="AG2563" s="87"/>
      <c r="AH2563" s="87"/>
    </row>
    <row r="2564" spans="1:34" ht="15" customHeight="1" x14ac:dyDescent="0.3">
      <c r="A2564" s="87"/>
      <c r="B2564" s="87"/>
      <c r="C2564" s="87"/>
      <c r="D2564" s="87"/>
      <c r="E2564" s="87"/>
      <c r="F2564" s="87"/>
      <c r="G2564" s="87"/>
      <c r="H2564" s="87"/>
      <c r="I2564" s="87"/>
      <c r="J2564" s="87"/>
      <c r="K2564" s="87"/>
      <c r="L2564" s="87"/>
      <c r="M2564" s="87"/>
      <c r="N2564" s="87"/>
      <c r="O2564" s="87"/>
      <c r="P2564" s="87"/>
      <c r="Q2564" s="87"/>
      <c r="R2564" s="87"/>
      <c r="S2564" s="87"/>
      <c r="T2564" s="87"/>
      <c r="U2564" s="87"/>
      <c r="V2564" s="87"/>
      <c r="W2564" s="87"/>
      <c r="X2564" s="87"/>
      <c r="Y2564" s="87"/>
      <c r="Z2564" s="87"/>
      <c r="AA2564" s="87"/>
      <c r="AB2564" s="87"/>
      <c r="AC2564" s="87"/>
      <c r="AD2564" s="87"/>
      <c r="AE2564" s="87"/>
      <c r="AF2564" s="87"/>
      <c r="AG2564" s="87"/>
      <c r="AH2564" s="87"/>
    </row>
    <row r="2565" spans="1:34" ht="15" customHeight="1" x14ac:dyDescent="0.3">
      <c r="A2565" s="87"/>
      <c r="B2565" s="87"/>
      <c r="C2565" s="87"/>
      <c r="D2565" s="87"/>
      <c r="E2565" s="87"/>
      <c r="F2565" s="87"/>
      <c r="G2565" s="87"/>
      <c r="H2565" s="87"/>
      <c r="I2565" s="87"/>
      <c r="J2565" s="87"/>
      <c r="K2565" s="87"/>
      <c r="L2565" s="87"/>
      <c r="M2565" s="87"/>
      <c r="N2565" s="87"/>
      <c r="O2565" s="87"/>
      <c r="P2565" s="87"/>
      <c r="Q2565" s="87"/>
      <c r="R2565" s="87"/>
      <c r="S2565" s="87"/>
      <c r="T2565" s="87"/>
      <c r="U2565" s="87"/>
      <c r="V2565" s="87"/>
      <c r="W2565" s="87"/>
      <c r="X2565" s="87"/>
      <c r="Y2565" s="87"/>
      <c r="Z2565" s="87"/>
      <c r="AA2565" s="87"/>
      <c r="AB2565" s="87"/>
      <c r="AC2565" s="87"/>
      <c r="AD2565" s="87"/>
      <c r="AE2565" s="87"/>
      <c r="AF2565" s="87"/>
      <c r="AG2565" s="87"/>
      <c r="AH2565" s="87"/>
    </row>
    <row r="2566" spans="1:34" ht="15" customHeight="1" x14ac:dyDescent="0.3">
      <c r="A2566" s="87"/>
      <c r="B2566" s="87"/>
      <c r="C2566" s="87"/>
      <c r="D2566" s="87"/>
      <c r="E2566" s="87"/>
      <c r="F2566" s="87"/>
      <c r="G2566" s="87"/>
      <c r="H2566" s="87"/>
      <c r="I2566" s="87"/>
      <c r="J2566" s="87"/>
      <c r="K2566" s="87"/>
      <c r="L2566" s="87"/>
      <c r="M2566" s="87"/>
      <c r="N2566" s="87"/>
      <c r="O2566" s="87"/>
      <c r="P2566" s="87"/>
      <c r="Q2566" s="87"/>
      <c r="R2566" s="87"/>
      <c r="S2566" s="87"/>
      <c r="T2566" s="87"/>
      <c r="U2566" s="87"/>
      <c r="V2566" s="87"/>
      <c r="W2566" s="87"/>
      <c r="X2566" s="87"/>
      <c r="Y2566" s="87"/>
      <c r="Z2566" s="87"/>
      <c r="AA2566" s="87"/>
      <c r="AB2566" s="87"/>
      <c r="AC2566" s="87"/>
      <c r="AD2566" s="87"/>
      <c r="AE2566" s="87"/>
      <c r="AF2566" s="87"/>
      <c r="AG2566" s="87"/>
      <c r="AH2566" s="87"/>
    </row>
    <row r="2567" spans="1:34" ht="15" customHeight="1" x14ac:dyDescent="0.3">
      <c r="A2567" s="87"/>
      <c r="B2567" s="87"/>
      <c r="C2567" s="87"/>
      <c r="D2567" s="87"/>
      <c r="E2567" s="87"/>
      <c r="F2567" s="87"/>
      <c r="G2567" s="87"/>
      <c r="H2567" s="87"/>
      <c r="I2567" s="87"/>
      <c r="J2567" s="87"/>
      <c r="K2567" s="87"/>
      <c r="L2567" s="87"/>
      <c r="M2567" s="87"/>
      <c r="N2567" s="87"/>
      <c r="O2567" s="87"/>
      <c r="P2567" s="87"/>
      <c r="Q2567" s="87"/>
      <c r="R2567" s="87"/>
      <c r="S2567" s="87"/>
      <c r="T2567" s="87"/>
      <c r="U2567" s="87"/>
      <c r="V2567" s="87"/>
      <c r="W2567" s="87"/>
      <c r="X2567" s="87"/>
      <c r="Y2567" s="87"/>
      <c r="Z2567" s="87"/>
      <c r="AA2567" s="87"/>
      <c r="AB2567" s="87"/>
      <c r="AC2567" s="87"/>
      <c r="AD2567" s="87"/>
      <c r="AE2567" s="87"/>
      <c r="AF2567" s="87"/>
      <c r="AG2567" s="87"/>
      <c r="AH2567" s="87"/>
    </row>
    <row r="2568" spans="1:34" ht="15" customHeight="1" x14ac:dyDescent="0.3">
      <c r="A2568" s="87"/>
      <c r="B2568" s="87"/>
      <c r="C2568" s="87"/>
      <c r="D2568" s="87"/>
      <c r="E2568" s="87"/>
      <c r="F2568" s="87"/>
      <c r="G2568" s="87"/>
      <c r="H2568" s="87"/>
      <c r="I2568" s="87"/>
      <c r="J2568" s="87"/>
      <c r="K2568" s="87"/>
      <c r="L2568" s="87"/>
      <c r="M2568" s="87"/>
      <c r="N2568" s="87"/>
      <c r="O2568" s="87"/>
      <c r="P2568" s="87"/>
      <c r="Q2568" s="87"/>
      <c r="R2568" s="87"/>
      <c r="S2568" s="87"/>
      <c r="T2568" s="87"/>
      <c r="U2568" s="87"/>
      <c r="V2568" s="87"/>
      <c r="W2568" s="87"/>
      <c r="X2568" s="87"/>
      <c r="Y2568" s="87"/>
      <c r="Z2568" s="87"/>
      <c r="AA2568" s="87"/>
      <c r="AB2568" s="87"/>
      <c r="AC2568" s="87"/>
      <c r="AD2568" s="87"/>
      <c r="AE2568" s="87"/>
      <c r="AF2568" s="87"/>
      <c r="AG2568" s="87"/>
      <c r="AH2568" s="87"/>
    </row>
    <row r="2569" spans="1:34" ht="15" customHeight="1" x14ac:dyDescent="0.3">
      <c r="A2569" s="87"/>
      <c r="B2569" s="87"/>
      <c r="C2569" s="87"/>
      <c r="D2569" s="87"/>
      <c r="E2569" s="87"/>
      <c r="F2569" s="87"/>
      <c r="G2569" s="87"/>
      <c r="H2569" s="87"/>
      <c r="I2569" s="87"/>
      <c r="J2569" s="87"/>
      <c r="K2569" s="87"/>
      <c r="L2569" s="87"/>
      <c r="M2569" s="87"/>
      <c r="N2569" s="87"/>
      <c r="O2569" s="87"/>
      <c r="P2569" s="87"/>
      <c r="Q2569" s="87"/>
      <c r="R2569" s="87"/>
      <c r="S2569" s="87"/>
      <c r="T2569" s="87"/>
      <c r="U2569" s="87"/>
      <c r="V2569" s="87"/>
      <c r="W2569" s="87"/>
      <c r="X2569" s="87"/>
      <c r="Y2569" s="87"/>
      <c r="Z2569" s="87"/>
      <c r="AA2569" s="87"/>
      <c r="AB2569" s="87"/>
      <c r="AC2569" s="87"/>
      <c r="AD2569" s="87"/>
      <c r="AE2569" s="87"/>
      <c r="AF2569" s="87"/>
      <c r="AG2569" s="87"/>
      <c r="AH2569" s="87"/>
    </row>
    <row r="2570" spans="1:34" ht="15" customHeight="1" x14ac:dyDescent="0.3">
      <c r="A2570" s="87"/>
      <c r="B2570" s="87"/>
      <c r="C2570" s="87"/>
      <c r="D2570" s="87"/>
      <c r="E2570" s="87"/>
      <c r="F2570" s="87"/>
      <c r="G2570" s="87"/>
      <c r="H2570" s="87"/>
      <c r="I2570" s="87"/>
      <c r="J2570" s="87"/>
      <c r="K2570" s="87"/>
      <c r="L2570" s="87"/>
      <c r="M2570" s="87"/>
      <c r="N2570" s="87"/>
      <c r="O2570" s="87"/>
      <c r="P2570" s="87"/>
      <c r="Q2570" s="87"/>
      <c r="R2570" s="87"/>
      <c r="S2570" s="87"/>
      <c r="T2570" s="87"/>
      <c r="U2570" s="87"/>
      <c r="V2570" s="87"/>
      <c r="W2570" s="87"/>
      <c r="X2570" s="87"/>
      <c r="Y2570" s="87"/>
      <c r="Z2570" s="87"/>
      <c r="AA2570" s="87"/>
      <c r="AB2570" s="87"/>
      <c r="AC2570" s="87"/>
      <c r="AD2570" s="87"/>
      <c r="AE2570" s="87"/>
      <c r="AF2570" s="87"/>
      <c r="AG2570" s="87"/>
      <c r="AH2570" s="87"/>
    </row>
    <row r="2571" spans="1:34" ht="15" customHeight="1" x14ac:dyDescent="0.3">
      <c r="A2571" s="87"/>
      <c r="B2571" s="87"/>
      <c r="C2571" s="87"/>
      <c r="D2571" s="87"/>
      <c r="E2571" s="87"/>
      <c r="F2571" s="87"/>
      <c r="G2571" s="87"/>
      <c r="H2571" s="87"/>
      <c r="I2571" s="87"/>
      <c r="J2571" s="87"/>
      <c r="K2571" s="87"/>
      <c r="L2571" s="87"/>
      <c r="M2571" s="87"/>
      <c r="N2571" s="87"/>
      <c r="O2571" s="87"/>
      <c r="P2571" s="87"/>
      <c r="Q2571" s="87"/>
      <c r="R2571" s="87"/>
      <c r="S2571" s="87"/>
      <c r="T2571" s="87"/>
      <c r="U2571" s="87"/>
      <c r="V2571" s="87"/>
      <c r="W2571" s="87"/>
      <c r="X2571" s="87"/>
      <c r="Y2571" s="87"/>
      <c r="Z2571" s="87"/>
      <c r="AA2571" s="87"/>
      <c r="AB2571" s="87"/>
      <c r="AC2571" s="87"/>
      <c r="AD2571" s="87"/>
      <c r="AE2571" s="87"/>
      <c r="AF2571" s="87"/>
      <c r="AG2571" s="87"/>
      <c r="AH2571" s="87"/>
    </row>
    <row r="2572" spans="1:34" ht="15" customHeight="1" x14ac:dyDescent="0.3">
      <c r="A2572" s="87"/>
      <c r="B2572" s="87"/>
      <c r="C2572" s="87"/>
      <c r="D2572" s="87"/>
      <c r="E2572" s="87"/>
      <c r="F2572" s="87"/>
      <c r="G2572" s="87"/>
      <c r="H2572" s="87"/>
      <c r="I2572" s="87"/>
      <c r="J2572" s="87"/>
      <c r="K2572" s="87"/>
      <c r="L2572" s="87"/>
      <c r="M2572" s="87"/>
      <c r="N2572" s="87"/>
      <c r="O2572" s="87"/>
      <c r="P2572" s="87"/>
      <c r="Q2572" s="87"/>
      <c r="R2572" s="87"/>
      <c r="S2572" s="87"/>
      <c r="T2572" s="87"/>
      <c r="U2572" s="87"/>
      <c r="V2572" s="87"/>
      <c r="W2572" s="87"/>
      <c r="X2572" s="87"/>
      <c r="Y2572" s="87"/>
      <c r="Z2572" s="87"/>
      <c r="AA2572" s="87"/>
      <c r="AB2572" s="87"/>
      <c r="AC2572" s="87"/>
      <c r="AD2572" s="87"/>
      <c r="AE2572" s="87"/>
      <c r="AF2572" s="87"/>
      <c r="AG2572" s="87"/>
      <c r="AH2572" s="87"/>
    </row>
    <row r="2573" spans="1:34" ht="15" customHeight="1" x14ac:dyDescent="0.3">
      <c r="A2573" s="87"/>
      <c r="B2573" s="87"/>
      <c r="C2573" s="87"/>
      <c r="D2573" s="87"/>
      <c r="E2573" s="87"/>
      <c r="F2573" s="87"/>
      <c r="G2573" s="87"/>
      <c r="H2573" s="87"/>
      <c r="I2573" s="87"/>
      <c r="J2573" s="87"/>
      <c r="K2573" s="87"/>
      <c r="L2573" s="87"/>
      <c r="M2573" s="87"/>
      <c r="N2573" s="87"/>
      <c r="O2573" s="87"/>
      <c r="P2573" s="87"/>
      <c r="Q2573" s="87"/>
      <c r="R2573" s="87"/>
      <c r="S2573" s="87"/>
      <c r="T2573" s="87"/>
      <c r="U2573" s="87"/>
      <c r="V2573" s="87"/>
      <c r="W2573" s="87"/>
      <c r="X2573" s="87"/>
      <c r="Y2573" s="87"/>
      <c r="Z2573" s="87"/>
      <c r="AA2573" s="87"/>
      <c r="AB2573" s="87"/>
      <c r="AC2573" s="87"/>
      <c r="AD2573" s="87"/>
      <c r="AE2573" s="87"/>
      <c r="AF2573" s="87"/>
      <c r="AG2573" s="87"/>
      <c r="AH2573" s="87"/>
    </row>
    <row r="2574" spans="1:34" ht="15" customHeight="1" x14ac:dyDescent="0.3">
      <c r="A2574" s="87"/>
      <c r="B2574" s="87"/>
      <c r="C2574" s="87"/>
      <c r="D2574" s="87"/>
      <c r="E2574" s="87"/>
      <c r="F2574" s="87"/>
      <c r="G2574" s="87"/>
      <c r="H2574" s="87"/>
      <c r="I2574" s="87"/>
      <c r="J2574" s="87"/>
      <c r="K2574" s="87"/>
      <c r="L2574" s="87"/>
      <c r="M2574" s="87"/>
      <c r="N2574" s="87"/>
      <c r="O2574" s="87"/>
      <c r="P2574" s="87"/>
      <c r="Q2574" s="87"/>
      <c r="R2574" s="87"/>
      <c r="S2574" s="87"/>
      <c r="T2574" s="87"/>
      <c r="U2574" s="87"/>
      <c r="V2574" s="87"/>
      <c r="W2574" s="87"/>
      <c r="X2574" s="87"/>
      <c r="Y2574" s="87"/>
      <c r="Z2574" s="87"/>
      <c r="AA2574" s="87"/>
      <c r="AB2574" s="87"/>
      <c r="AC2574" s="87"/>
      <c r="AD2574" s="87"/>
      <c r="AE2574" s="87"/>
      <c r="AF2574" s="87"/>
      <c r="AG2574" s="87"/>
      <c r="AH2574" s="87"/>
    </row>
    <row r="2575" spans="1:34" ht="15" customHeight="1" x14ac:dyDescent="0.3">
      <c r="A2575" s="87"/>
      <c r="B2575" s="87"/>
      <c r="C2575" s="87"/>
      <c r="D2575" s="87"/>
      <c r="E2575" s="87"/>
      <c r="F2575" s="87"/>
      <c r="G2575" s="87"/>
      <c r="H2575" s="87"/>
      <c r="I2575" s="87"/>
      <c r="J2575" s="87"/>
      <c r="K2575" s="87"/>
      <c r="L2575" s="87"/>
      <c r="M2575" s="87"/>
      <c r="N2575" s="87"/>
      <c r="O2575" s="87"/>
      <c r="P2575" s="87"/>
      <c r="Q2575" s="87"/>
      <c r="R2575" s="87"/>
      <c r="S2575" s="87"/>
      <c r="T2575" s="87"/>
      <c r="U2575" s="87"/>
      <c r="V2575" s="87"/>
      <c r="W2575" s="87"/>
      <c r="X2575" s="87"/>
      <c r="Y2575" s="87"/>
      <c r="Z2575" s="87"/>
      <c r="AA2575" s="87"/>
      <c r="AB2575" s="87"/>
      <c r="AC2575" s="87"/>
      <c r="AD2575" s="87"/>
      <c r="AE2575" s="87"/>
      <c r="AF2575" s="87"/>
      <c r="AG2575" s="87"/>
      <c r="AH2575" s="87"/>
    </row>
    <row r="2576" spans="1:34" ht="15" customHeight="1" x14ac:dyDescent="0.3">
      <c r="A2576" s="87"/>
      <c r="B2576" s="87"/>
      <c r="C2576" s="87"/>
      <c r="D2576" s="87"/>
      <c r="E2576" s="87"/>
      <c r="F2576" s="87"/>
      <c r="G2576" s="87"/>
      <c r="H2576" s="87"/>
      <c r="I2576" s="87"/>
      <c r="J2576" s="87"/>
      <c r="K2576" s="87"/>
      <c r="L2576" s="87"/>
      <c r="M2576" s="87"/>
      <c r="N2576" s="87"/>
      <c r="O2576" s="87"/>
      <c r="P2576" s="87"/>
      <c r="Q2576" s="87"/>
      <c r="R2576" s="87"/>
      <c r="S2576" s="87"/>
      <c r="T2576" s="87"/>
      <c r="U2576" s="87"/>
      <c r="V2576" s="87"/>
      <c r="W2576" s="87"/>
      <c r="X2576" s="87"/>
      <c r="Y2576" s="87"/>
      <c r="Z2576" s="87"/>
      <c r="AA2576" s="87"/>
      <c r="AB2576" s="87"/>
      <c r="AC2576" s="87"/>
      <c r="AD2576" s="87"/>
      <c r="AE2576" s="87"/>
      <c r="AF2576" s="87"/>
      <c r="AG2576" s="87"/>
      <c r="AH2576" s="87"/>
    </row>
    <row r="2577" spans="1:34" ht="15" customHeight="1" x14ac:dyDescent="0.3">
      <c r="A2577" s="87"/>
      <c r="B2577" s="87"/>
      <c r="C2577" s="87"/>
      <c r="D2577" s="87"/>
      <c r="E2577" s="87"/>
      <c r="F2577" s="87"/>
      <c r="G2577" s="87"/>
      <c r="H2577" s="87"/>
      <c r="I2577" s="87"/>
      <c r="J2577" s="87"/>
      <c r="K2577" s="87"/>
      <c r="L2577" s="87"/>
      <c r="M2577" s="87"/>
      <c r="N2577" s="87"/>
      <c r="O2577" s="87"/>
      <c r="P2577" s="87"/>
      <c r="Q2577" s="87"/>
      <c r="R2577" s="87"/>
      <c r="S2577" s="87"/>
      <c r="T2577" s="87"/>
      <c r="U2577" s="87"/>
      <c r="V2577" s="87"/>
      <c r="W2577" s="87"/>
      <c r="X2577" s="87"/>
      <c r="Y2577" s="87"/>
      <c r="Z2577" s="87"/>
      <c r="AA2577" s="87"/>
      <c r="AB2577" s="87"/>
      <c r="AC2577" s="87"/>
      <c r="AD2577" s="87"/>
      <c r="AE2577" s="87"/>
      <c r="AF2577" s="87"/>
      <c r="AG2577" s="87"/>
      <c r="AH2577" s="87"/>
    </row>
    <row r="2578" spans="1:34" ht="15" customHeight="1" x14ac:dyDescent="0.3">
      <c r="A2578" s="87"/>
      <c r="B2578" s="87"/>
      <c r="C2578" s="87"/>
      <c r="D2578" s="87"/>
      <c r="E2578" s="87"/>
      <c r="F2578" s="87"/>
      <c r="G2578" s="87"/>
      <c r="H2578" s="87"/>
      <c r="I2578" s="87"/>
      <c r="J2578" s="87"/>
      <c r="K2578" s="87"/>
      <c r="L2578" s="87"/>
      <c r="M2578" s="87"/>
      <c r="N2578" s="87"/>
      <c r="O2578" s="87"/>
      <c r="P2578" s="87"/>
      <c r="Q2578" s="87"/>
      <c r="R2578" s="87"/>
      <c r="S2578" s="87"/>
      <c r="T2578" s="87"/>
      <c r="U2578" s="87"/>
      <c r="V2578" s="87"/>
      <c r="W2578" s="87"/>
      <c r="X2578" s="87"/>
      <c r="Y2578" s="87"/>
      <c r="Z2578" s="87"/>
      <c r="AA2578" s="87"/>
      <c r="AB2578" s="87"/>
      <c r="AC2578" s="87"/>
      <c r="AD2578" s="87"/>
      <c r="AE2578" s="87"/>
      <c r="AF2578" s="87"/>
      <c r="AG2578" s="87"/>
      <c r="AH2578" s="87"/>
    </row>
    <row r="2579" spans="1:34" ht="15" customHeight="1" x14ac:dyDescent="0.3">
      <c r="A2579" s="87"/>
      <c r="B2579" s="87"/>
      <c r="C2579" s="87"/>
      <c r="D2579" s="87"/>
      <c r="E2579" s="87"/>
      <c r="F2579" s="87"/>
      <c r="G2579" s="87"/>
      <c r="H2579" s="87"/>
      <c r="I2579" s="87"/>
      <c r="J2579" s="87"/>
      <c r="K2579" s="87"/>
      <c r="L2579" s="87"/>
      <c r="M2579" s="87"/>
      <c r="N2579" s="87"/>
      <c r="O2579" s="87"/>
      <c r="P2579" s="87"/>
      <c r="Q2579" s="87"/>
      <c r="R2579" s="87"/>
      <c r="S2579" s="87"/>
      <c r="T2579" s="87"/>
      <c r="U2579" s="87"/>
      <c r="V2579" s="87"/>
      <c r="W2579" s="87"/>
      <c r="X2579" s="87"/>
      <c r="Y2579" s="87"/>
      <c r="Z2579" s="87"/>
      <c r="AA2579" s="87"/>
      <c r="AB2579" s="87"/>
      <c r="AC2579" s="87"/>
      <c r="AD2579" s="87"/>
      <c r="AE2579" s="87"/>
      <c r="AF2579" s="87"/>
      <c r="AG2579" s="87"/>
      <c r="AH2579" s="87"/>
    </row>
    <row r="2580" spans="1:34" ht="15" customHeight="1" x14ac:dyDescent="0.3">
      <c r="A2580" s="87"/>
      <c r="B2580" s="87"/>
      <c r="C2580" s="87"/>
      <c r="D2580" s="87"/>
      <c r="E2580" s="87"/>
      <c r="F2580" s="87"/>
      <c r="G2580" s="87"/>
      <c r="H2580" s="87"/>
      <c r="I2580" s="87"/>
      <c r="J2580" s="87"/>
      <c r="K2580" s="87"/>
      <c r="L2580" s="87"/>
      <c r="M2580" s="87"/>
      <c r="N2580" s="87"/>
      <c r="O2580" s="87"/>
      <c r="P2580" s="87"/>
      <c r="Q2580" s="87"/>
      <c r="R2580" s="87"/>
      <c r="S2580" s="87"/>
      <c r="T2580" s="87"/>
      <c r="U2580" s="87"/>
      <c r="V2580" s="87"/>
      <c r="W2580" s="87"/>
      <c r="X2580" s="87"/>
      <c r="Y2580" s="87"/>
      <c r="Z2580" s="87"/>
      <c r="AA2580" s="87"/>
      <c r="AB2580" s="87"/>
      <c r="AC2580" s="87"/>
      <c r="AD2580" s="87"/>
      <c r="AE2580" s="87"/>
      <c r="AF2580" s="87"/>
      <c r="AG2580" s="87"/>
      <c r="AH2580" s="87"/>
    </row>
    <row r="2581" spans="1:34" ht="15" customHeight="1" x14ac:dyDescent="0.3">
      <c r="A2581" s="87"/>
      <c r="B2581" s="87"/>
      <c r="C2581" s="87"/>
      <c r="D2581" s="87"/>
      <c r="E2581" s="87"/>
      <c r="F2581" s="87"/>
      <c r="G2581" s="87"/>
      <c r="H2581" s="87"/>
      <c r="I2581" s="87"/>
      <c r="J2581" s="87"/>
      <c r="K2581" s="87"/>
      <c r="L2581" s="87"/>
      <c r="M2581" s="87"/>
      <c r="N2581" s="87"/>
      <c r="O2581" s="87"/>
      <c r="P2581" s="87"/>
      <c r="Q2581" s="87"/>
      <c r="R2581" s="87"/>
      <c r="S2581" s="87"/>
      <c r="T2581" s="87"/>
      <c r="U2581" s="87"/>
      <c r="V2581" s="87"/>
      <c r="W2581" s="87"/>
      <c r="X2581" s="87"/>
      <c r="Y2581" s="87"/>
      <c r="Z2581" s="87"/>
      <c r="AA2581" s="87"/>
      <c r="AB2581" s="87"/>
      <c r="AC2581" s="87"/>
      <c r="AD2581" s="87"/>
      <c r="AE2581" s="87"/>
      <c r="AF2581" s="87"/>
      <c r="AG2581" s="87"/>
      <c r="AH2581" s="87"/>
    </row>
    <row r="2582" spans="1:34" ht="15" customHeight="1" x14ac:dyDescent="0.3">
      <c r="A2582" s="87"/>
      <c r="B2582" s="87"/>
      <c r="C2582" s="87"/>
      <c r="D2582" s="87"/>
      <c r="E2582" s="87"/>
      <c r="F2582" s="87"/>
      <c r="G2582" s="87"/>
      <c r="H2582" s="87"/>
      <c r="I2582" s="87"/>
      <c r="J2582" s="87"/>
      <c r="K2582" s="87"/>
      <c r="L2582" s="87"/>
      <c r="M2582" s="87"/>
      <c r="N2582" s="87"/>
      <c r="O2582" s="87"/>
      <c r="P2582" s="87"/>
      <c r="Q2582" s="87"/>
      <c r="R2582" s="87"/>
      <c r="S2582" s="87"/>
      <c r="T2582" s="87"/>
      <c r="U2582" s="87"/>
      <c r="V2582" s="87"/>
      <c r="W2582" s="87"/>
      <c r="X2582" s="87"/>
      <c r="Y2582" s="87"/>
      <c r="Z2582" s="87"/>
      <c r="AA2582" s="87"/>
      <c r="AB2582" s="87"/>
      <c r="AC2582" s="87"/>
      <c r="AD2582" s="87"/>
      <c r="AE2582" s="87"/>
      <c r="AF2582" s="87"/>
      <c r="AG2582" s="87"/>
      <c r="AH2582" s="87"/>
    </row>
    <row r="2583" spans="1:34" ht="15" customHeight="1" x14ac:dyDescent="0.3">
      <c r="A2583" s="87"/>
      <c r="B2583" s="87"/>
      <c r="C2583" s="87"/>
      <c r="D2583" s="87"/>
      <c r="E2583" s="87"/>
      <c r="F2583" s="87"/>
      <c r="G2583" s="87"/>
      <c r="H2583" s="87"/>
      <c r="I2583" s="87"/>
      <c r="J2583" s="87"/>
      <c r="K2583" s="87"/>
      <c r="L2583" s="87"/>
      <c r="M2583" s="87"/>
      <c r="N2583" s="87"/>
      <c r="O2583" s="87"/>
      <c r="P2583" s="87"/>
      <c r="Q2583" s="87"/>
      <c r="R2583" s="87"/>
      <c r="S2583" s="87"/>
      <c r="T2583" s="87"/>
      <c r="U2583" s="87"/>
      <c r="V2583" s="87"/>
      <c r="W2583" s="87"/>
      <c r="X2583" s="87"/>
      <c r="Y2583" s="87"/>
      <c r="Z2583" s="87"/>
      <c r="AA2583" s="87"/>
      <c r="AB2583" s="87"/>
      <c r="AC2583" s="87"/>
      <c r="AD2583" s="87"/>
      <c r="AE2583" s="87"/>
      <c r="AF2583" s="87"/>
      <c r="AG2583" s="87"/>
      <c r="AH2583" s="87"/>
    </row>
    <row r="2584" spans="1:34" ht="15" customHeight="1" x14ac:dyDescent="0.3">
      <c r="A2584" s="87"/>
      <c r="B2584" s="87"/>
      <c r="C2584" s="87"/>
      <c r="D2584" s="87"/>
      <c r="E2584" s="87"/>
      <c r="F2584" s="87"/>
      <c r="G2584" s="87"/>
      <c r="H2584" s="87"/>
      <c r="I2584" s="87"/>
      <c r="J2584" s="87"/>
      <c r="K2584" s="87"/>
      <c r="L2584" s="87"/>
      <c r="M2584" s="87"/>
      <c r="N2584" s="87"/>
      <c r="O2584" s="87"/>
      <c r="P2584" s="87"/>
      <c r="Q2584" s="87"/>
      <c r="R2584" s="87"/>
      <c r="S2584" s="87"/>
      <c r="T2584" s="87"/>
      <c r="U2584" s="87"/>
      <c r="V2584" s="87"/>
      <c r="W2584" s="87"/>
      <c r="X2584" s="87"/>
      <c r="Y2584" s="87"/>
      <c r="Z2584" s="87"/>
      <c r="AA2584" s="87"/>
      <c r="AB2584" s="87"/>
      <c r="AC2584" s="87"/>
      <c r="AD2584" s="87"/>
      <c r="AE2584" s="87"/>
      <c r="AF2584" s="87"/>
      <c r="AG2584" s="87"/>
      <c r="AH2584" s="87"/>
    </row>
    <row r="2585" spans="1:34" ht="15" customHeight="1" x14ac:dyDescent="0.3">
      <c r="A2585" s="87"/>
      <c r="B2585" s="87"/>
      <c r="C2585" s="87"/>
      <c r="D2585" s="87"/>
      <c r="E2585" s="87"/>
      <c r="F2585" s="87"/>
      <c r="G2585" s="87"/>
      <c r="H2585" s="87"/>
      <c r="I2585" s="87"/>
      <c r="J2585" s="87"/>
      <c r="K2585" s="87"/>
      <c r="L2585" s="87"/>
      <c r="M2585" s="87"/>
      <c r="N2585" s="87"/>
      <c r="O2585" s="87"/>
      <c r="P2585" s="87"/>
      <c r="Q2585" s="87"/>
      <c r="R2585" s="87"/>
      <c r="S2585" s="87"/>
      <c r="T2585" s="87"/>
      <c r="U2585" s="87"/>
      <c r="V2585" s="87"/>
      <c r="W2585" s="87"/>
      <c r="X2585" s="87"/>
      <c r="Y2585" s="87"/>
      <c r="Z2585" s="87"/>
      <c r="AA2585" s="87"/>
      <c r="AB2585" s="87"/>
      <c r="AC2585" s="87"/>
      <c r="AD2585" s="87"/>
      <c r="AE2585" s="87"/>
      <c r="AF2585" s="87"/>
      <c r="AG2585" s="87"/>
      <c r="AH2585" s="87"/>
    </row>
    <row r="2586" spans="1:34" ht="15" customHeight="1" x14ac:dyDescent="0.3">
      <c r="A2586" s="87"/>
      <c r="B2586" s="87"/>
      <c r="C2586" s="87"/>
      <c r="D2586" s="87"/>
      <c r="E2586" s="87"/>
      <c r="F2586" s="87"/>
      <c r="G2586" s="87"/>
      <c r="H2586" s="87"/>
      <c r="I2586" s="87"/>
      <c r="J2586" s="87"/>
      <c r="K2586" s="87"/>
      <c r="L2586" s="87"/>
      <c r="M2586" s="87"/>
      <c r="N2586" s="87"/>
      <c r="O2586" s="87"/>
      <c r="P2586" s="87"/>
      <c r="Q2586" s="87"/>
      <c r="R2586" s="87"/>
      <c r="S2586" s="87"/>
      <c r="T2586" s="87"/>
      <c r="U2586" s="87"/>
      <c r="V2586" s="87"/>
      <c r="W2586" s="87"/>
      <c r="X2586" s="87"/>
      <c r="Y2586" s="87"/>
      <c r="Z2586" s="87"/>
      <c r="AA2586" s="87"/>
      <c r="AB2586" s="87"/>
      <c r="AC2586" s="87"/>
      <c r="AD2586" s="87"/>
      <c r="AE2586" s="87"/>
      <c r="AF2586" s="87"/>
      <c r="AG2586" s="87"/>
      <c r="AH2586" s="87"/>
    </row>
    <row r="2587" spans="1:34" ht="15" customHeight="1" x14ac:dyDescent="0.3">
      <c r="A2587" s="87"/>
      <c r="B2587" s="87"/>
      <c r="C2587" s="87"/>
      <c r="D2587" s="87"/>
      <c r="E2587" s="87"/>
      <c r="F2587" s="87"/>
      <c r="G2587" s="87"/>
      <c r="H2587" s="87"/>
      <c r="I2587" s="87"/>
      <c r="J2587" s="87"/>
      <c r="K2587" s="87"/>
      <c r="L2587" s="87"/>
      <c r="M2587" s="87"/>
      <c r="N2587" s="87"/>
      <c r="O2587" s="87"/>
      <c r="P2587" s="87"/>
      <c r="Q2587" s="87"/>
      <c r="R2587" s="87"/>
      <c r="S2587" s="87"/>
      <c r="T2587" s="87"/>
      <c r="U2587" s="87"/>
      <c r="V2587" s="87"/>
      <c r="W2587" s="87"/>
      <c r="X2587" s="87"/>
      <c r="Y2587" s="87"/>
      <c r="Z2587" s="87"/>
      <c r="AA2587" s="87"/>
      <c r="AB2587" s="87"/>
      <c r="AC2587" s="87"/>
      <c r="AD2587" s="87"/>
      <c r="AE2587" s="87"/>
      <c r="AF2587" s="87"/>
      <c r="AG2587" s="87"/>
      <c r="AH2587" s="87"/>
    </row>
    <row r="2588" spans="1:34" ht="15" customHeight="1" x14ac:dyDescent="0.3">
      <c r="A2588" s="87"/>
      <c r="B2588" s="87"/>
      <c r="C2588" s="87"/>
      <c r="D2588" s="87"/>
      <c r="E2588" s="87"/>
      <c r="F2588" s="87"/>
      <c r="G2588" s="87"/>
      <c r="H2588" s="87"/>
      <c r="I2588" s="87"/>
      <c r="J2588" s="87"/>
      <c r="K2588" s="87"/>
      <c r="L2588" s="87"/>
      <c r="M2588" s="87"/>
      <c r="N2588" s="87"/>
      <c r="O2588" s="87"/>
      <c r="P2588" s="87"/>
      <c r="Q2588" s="87"/>
      <c r="R2588" s="87"/>
      <c r="S2588" s="87"/>
      <c r="T2588" s="87"/>
      <c r="U2588" s="87"/>
      <c r="V2588" s="87"/>
      <c r="W2588" s="87"/>
      <c r="X2588" s="87"/>
      <c r="Y2588" s="87"/>
      <c r="Z2588" s="87"/>
      <c r="AA2588" s="87"/>
      <c r="AB2588" s="87"/>
      <c r="AC2588" s="87"/>
      <c r="AD2588" s="87"/>
      <c r="AE2588" s="87"/>
      <c r="AF2588" s="87"/>
      <c r="AG2588" s="87"/>
      <c r="AH2588" s="87"/>
    </row>
    <row r="2589" spans="1:34" ht="15" customHeight="1" x14ac:dyDescent="0.3">
      <c r="A2589" s="87"/>
      <c r="B2589" s="87"/>
      <c r="C2589" s="87"/>
      <c r="D2589" s="87"/>
      <c r="E2589" s="87"/>
      <c r="F2589" s="87"/>
      <c r="G2589" s="87"/>
      <c r="H2589" s="87"/>
      <c r="I2589" s="87"/>
      <c r="J2589" s="87"/>
      <c r="K2589" s="87"/>
      <c r="L2589" s="87"/>
      <c r="M2589" s="87"/>
      <c r="N2589" s="87"/>
      <c r="O2589" s="87"/>
      <c r="P2589" s="87"/>
      <c r="Q2589" s="87"/>
      <c r="R2589" s="87"/>
      <c r="S2589" s="87"/>
      <c r="T2589" s="87"/>
      <c r="U2589" s="87"/>
      <c r="V2589" s="87"/>
      <c r="W2589" s="87"/>
      <c r="X2589" s="87"/>
      <c r="Y2589" s="87"/>
      <c r="Z2589" s="87"/>
      <c r="AA2589" s="87"/>
      <c r="AB2589" s="87"/>
      <c r="AC2589" s="87"/>
      <c r="AD2589" s="87"/>
      <c r="AE2589" s="87"/>
      <c r="AF2589" s="87"/>
      <c r="AG2589" s="87"/>
      <c r="AH2589" s="87"/>
    </row>
    <row r="2590" spans="1:34" ht="15" customHeight="1" x14ac:dyDescent="0.3">
      <c r="A2590" s="87"/>
      <c r="B2590" s="87"/>
      <c r="C2590" s="87"/>
      <c r="D2590" s="87"/>
      <c r="E2590" s="87"/>
      <c r="F2590" s="87"/>
      <c r="G2590" s="87"/>
      <c r="H2590" s="87"/>
      <c r="I2590" s="87"/>
      <c r="J2590" s="87"/>
      <c r="K2590" s="87"/>
      <c r="L2590" s="87"/>
      <c r="M2590" s="87"/>
      <c r="N2590" s="87"/>
      <c r="O2590" s="87"/>
      <c r="P2590" s="87"/>
      <c r="Q2590" s="87"/>
      <c r="R2590" s="87"/>
      <c r="S2590" s="87"/>
      <c r="T2590" s="87"/>
      <c r="U2590" s="87"/>
      <c r="V2590" s="87"/>
      <c r="W2590" s="87"/>
      <c r="X2590" s="87"/>
      <c r="Y2590" s="87"/>
      <c r="Z2590" s="87"/>
      <c r="AA2590" s="87"/>
      <c r="AB2590" s="87"/>
      <c r="AC2590" s="87"/>
      <c r="AD2590" s="87"/>
      <c r="AE2590" s="87"/>
      <c r="AF2590" s="87"/>
      <c r="AG2590" s="87"/>
      <c r="AH2590" s="87"/>
    </row>
    <row r="2591" spans="1:34" ht="15" customHeight="1" x14ac:dyDescent="0.3">
      <c r="A2591" s="87"/>
      <c r="B2591" s="87"/>
      <c r="C2591" s="87"/>
      <c r="D2591" s="87"/>
      <c r="E2591" s="87"/>
      <c r="F2591" s="87"/>
      <c r="G2591" s="87"/>
      <c r="H2591" s="87"/>
      <c r="I2591" s="87"/>
      <c r="J2591" s="87"/>
      <c r="K2591" s="87"/>
      <c r="L2591" s="87"/>
      <c r="M2591" s="87"/>
      <c r="N2591" s="87"/>
      <c r="O2591" s="87"/>
      <c r="P2591" s="87"/>
      <c r="Q2591" s="87"/>
      <c r="R2591" s="87"/>
      <c r="S2591" s="87"/>
      <c r="T2591" s="87"/>
      <c r="U2591" s="87"/>
      <c r="V2591" s="87"/>
      <c r="W2591" s="87"/>
      <c r="X2591" s="87"/>
      <c r="Y2591" s="87"/>
      <c r="Z2591" s="87"/>
      <c r="AA2591" s="87"/>
      <c r="AB2591" s="87"/>
      <c r="AC2591" s="87"/>
      <c r="AD2591" s="87"/>
      <c r="AE2591" s="87"/>
      <c r="AF2591" s="87"/>
      <c r="AG2591" s="87"/>
      <c r="AH2591" s="87"/>
    </row>
    <row r="2592" spans="1:34" ht="15" customHeight="1" x14ac:dyDescent="0.3">
      <c r="A2592" s="87"/>
      <c r="B2592" s="87"/>
      <c r="C2592" s="87"/>
      <c r="D2592" s="87"/>
      <c r="E2592" s="87"/>
      <c r="F2592" s="87"/>
      <c r="G2592" s="87"/>
      <c r="H2592" s="87"/>
      <c r="I2592" s="87"/>
      <c r="J2592" s="87"/>
      <c r="K2592" s="87"/>
      <c r="L2592" s="87"/>
      <c r="M2592" s="87"/>
      <c r="N2592" s="87"/>
      <c r="O2592" s="87"/>
      <c r="P2592" s="87"/>
      <c r="Q2592" s="87"/>
      <c r="R2592" s="87"/>
      <c r="S2592" s="87"/>
      <c r="T2592" s="87"/>
      <c r="U2592" s="87"/>
      <c r="V2592" s="87"/>
      <c r="W2592" s="87"/>
      <c r="X2592" s="87"/>
      <c r="Y2592" s="87"/>
      <c r="Z2592" s="87"/>
      <c r="AA2592" s="87"/>
      <c r="AB2592" s="87"/>
      <c r="AC2592" s="87"/>
      <c r="AD2592" s="87"/>
      <c r="AE2592" s="87"/>
      <c r="AF2592" s="87"/>
      <c r="AG2592" s="87"/>
      <c r="AH2592" s="87"/>
    </row>
    <row r="2593" spans="1:34" ht="15" customHeight="1" x14ac:dyDescent="0.3">
      <c r="A2593" s="87"/>
      <c r="B2593" s="87"/>
      <c r="C2593" s="87"/>
      <c r="D2593" s="87"/>
      <c r="E2593" s="87"/>
      <c r="F2593" s="87"/>
      <c r="G2593" s="87"/>
      <c r="H2593" s="87"/>
      <c r="I2593" s="87"/>
      <c r="J2593" s="87"/>
      <c r="K2593" s="87"/>
      <c r="L2593" s="87"/>
      <c r="M2593" s="87"/>
      <c r="N2593" s="87"/>
      <c r="O2593" s="87"/>
      <c r="P2593" s="87"/>
      <c r="Q2593" s="87"/>
      <c r="R2593" s="87"/>
      <c r="S2593" s="87"/>
      <c r="T2593" s="87"/>
      <c r="U2593" s="87"/>
      <c r="V2593" s="87"/>
      <c r="W2593" s="87"/>
      <c r="X2593" s="87"/>
      <c r="Y2593" s="87"/>
      <c r="Z2593" s="87"/>
      <c r="AA2593" s="87"/>
      <c r="AB2593" s="87"/>
      <c r="AC2593" s="87"/>
      <c r="AD2593" s="87"/>
      <c r="AE2593" s="87"/>
      <c r="AF2593" s="87"/>
      <c r="AG2593" s="87"/>
      <c r="AH2593" s="87"/>
    </row>
    <row r="2594" spans="1:34" ht="15" customHeight="1" x14ac:dyDescent="0.3">
      <c r="A2594" s="87"/>
      <c r="B2594" s="110"/>
      <c r="C2594" s="110"/>
      <c r="D2594" s="110"/>
      <c r="E2594" s="110"/>
      <c r="F2594" s="110"/>
      <c r="G2594" s="110"/>
      <c r="H2594" s="110"/>
      <c r="I2594" s="110"/>
      <c r="J2594" s="110"/>
      <c r="K2594" s="110"/>
      <c r="L2594" s="110"/>
      <c r="M2594" s="110"/>
      <c r="N2594" s="110"/>
      <c r="O2594" s="110"/>
      <c r="P2594" s="110"/>
      <c r="Q2594" s="110"/>
      <c r="R2594" s="110"/>
      <c r="S2594" s="110"/>
      <c r="T2594" s="110"/>
      <c r="U2594" s="110"/>
      <c r="V2594" s="110"/>
      <c r="W2594" s="110"/>
      <c r="X2594" s="110"/>
      <c r="Y2594" s="110"/>
      <c r="Z2594" s="110"/>
      <c r="AA2594" s="110"/>
      <c r="AB2594" s="110"/>
      <c r="AC2594" s="110"/>
      <c r="AD2594" s="110"/>
      <c r="AE2594" s="110"/>
      <c r="AF2594" s="110"/>
      <c r="AG2594" s="87"/>
      <c r="AH2594" s="87"/>
    </row>
    <row r="2595" spans="1:34" ht="15" customHeight="1" x14ac:dyDescent="0.3">
      <c r="A2595" s="87"/>
      <c r="B2595" s="87"/>
      <c r="C2595" s="87"/>
      <c r="D2595" s="87"/>
      <c r="E2595" s="87"/>
      <c r="F2595" s="87"/>
      <c r="G2595" s="87"/>
      <c r="H2595" s="87"/>
      <c r="I2595" s="87"/>
      <c r="J2595" s="87"/>
      <c r="K2595" s="87"/>
      <c r="L2595" s="87"/>
      <c r="M2595" s="87"/>
      <c r="N2595" s="87"/>
      <c r="O2595" s="87"/>
      <c r="P2595" s="87"/>
      <c r="Q2595" s="87"/>
      <c r="R2595" s="87"/>
      <c r="S2595" s="87"/>
      <c r="T2595" s="87"/>
      <c r="U2595" s="87"/>
      <c r="V2595" s="87"/>
      <c r="W2595" s="87"/>
      <c r="X2595" s="87"/>
      <c r="Y2595" s="87"/>
      <c r="Z2595" s="87"/>
      <c r="AA2595" s="87"/>
      <c r="AB2595" s="87"/>
      <c r="AC2595" s="87"/>
      <c r="AD2595" s="87"/>
      <c r="AE2595" s="87"/>
      <c r="AF2595" s="87"/>
      <c r="AG2595" s="87"/>
      <c r="AH2595" s="87"/>
    </row>
    <row r="2596" spans="1:34" ht="15" customHeight="1" x14ac:dyDescent="0.3">
      <c r="A2596" s="87"/>
      <c r="B2596" s="87"/>
      <c r="C2596" s="87"/>
      <c r="D2596" s="87"/>
      <c r="E2596" s="87"/>
      <c r="F2596" s="87"/>
      <c r="G2596" s="87"/>
      <c r="H2596" s="87"/>
      <c r="I2596" s="87"/>
      <c r="J2596" s="87"/>
      <c r="K2596" s="87"/>
      <c r="L2596" s="87"/>
      <c r="M2596" s="87"/>
      <c r="N2596" s="87"/>
      <c r="O2596" s="87"/>
      <c r="P2596" s="87"/>
      <c r="Q2596" s="87"/>
      <c r="R2596" s="87"/>
      <c r="S2596" s="87"/>
      <c r="T2596" s="87"/>
      <c r="U2596" s="87"/>
      <c r="V2596" s="87"/>
      <c r="W2596" s="87"/>
      <c r="X2596" s="87"/>
      <c r="Y2596" s="87"/>
      <c r="Z2596" s="87"/>
      <c r="AA2596" s="87"/>
      <c r="AB2596" s="87"/>
      <c r="AC2596" s="87"/>
      <c r="AD2596" s="87"/>
      <c r="AE2596" s="87"/>
      <c r="AF2596" s="87"/>
      <c r="AG2596" s="87"/>
      <c r="AH2596" s="87"/>
    </row>
    <row r="2597" spans="1:34" ht="15" customHeight="1" x14ac:dyDescent="0.3">
      <c r="A2597" s="87"/>
      <c r="B2597" s="110"/>
      <c r="C2597" s="110"/>
      <c r="D2597" s="110"/>
      <c r="E2597" s="110"/>
      <c r="F2597" s="110"/>
      <c r="G2597" s="110"/>
      <c r="H2597" s="110"/>
      <c r="I2597" s="110"/>
      <c r="J2597" s="110"/>
      <c r="K2597" s="110"/>
      <c r="L2597" s="110"/>
      <c r="M2597" s="110"/>
      <c r="N2597" s="110"/>
      <c r="O2597" s="110"/>
      <c r="P2597" s="110"/>
      <c r="Q2597" s="110"/>
      <c r="R2597" s="110"/>
      <c r="S2597" s="110"/>
      <c r="T2597" s="110"/>
      <c r="U2597" s="110"/>
      <c r="V2597" s="110"/>
      <c r="W2597" s="110"/>
      <c r="X2597" s="110"/>
      <c r="Y2597" s="110"/>
      <c r="Z2597" s="110"/>
      <c r="AA2597" s="110"/>
      <c r="AB2597" s="110"/>
      <c r="AC2597" s="110"/>
      <c r="AD2597" s="110"/>
      <c r="AE2597" s="110"/>
      <c r="AF2597" s="110"/>
      <c r="AG2597" s="87"/>
      <c r="AH2597" s="87"/>
    </row>
    <row r="2598" spans="1:34" ht="15" customHeight="1" x14ac:dyDescent="0.3">
      <c r="A2598" s="87"/>
      <c r="B2598" s="58"/>
      <c r="C2598" s="58"/>
      <c r="D2598" s="58"/>
      <c r="E2598" s="58"/>
      <c r="F2598" s="58"/>
      <c r="G2598" s="58"/>
      <c r="H2598" s="58"/>
      <c r="I2598" s="58"/>
      <c r="J2598" s="58"/>
      <c r="K2598" s="58"/>
      <c r="L2598" s="58"/>
      <c r="M2598" s="58"/>
      <c r="N2598" s="58"/>
      <c r="O2598" s="58"/>
      <c r="P2598" s="58"/>
      <c r="Q2598" s="58"/>
      <c r="R2598" s="58"/>
      <c r="S2598" s="58"/>
      <c r="T2598" s="58"/>
      <c r="U2598" s="58"/>
      <c r="V2598" s="58"/>
      <c r="W2598" s="58"/>
      <c r="X2598" s="58"/>
      <c r="Y2598" s="58"/>
      <c r="Z2598" s="58"/>
      <c r="AA2598" s="58"/>
      <c r="AB2598" s="58"/>
      <c r="AC2598" s="58"/>
      <c r="AD2598" s="58"/>
      <c r="AE2598" s="58"/>
      <c r="AF2598" s="58"/>
      <c r="AG2598" s="87"/>
      <c r="AH2598" s="87"/>
    </row>
    <row r="2599" spans="1:34" ht="15" customHeight="1" x14ac:dyDescent="0.3">
      <c r="A2599" s="87"/>
      <c r="B2599" s="87"/>
      <c r="C2599" s="87"/>
      <c r="D2599" s="87"/>
      <c r="E2599" s="87"/>
      <c r="F2599" s="87"/>
      <c r="G2599" s="87"/>
      <c r="H2599" s="87"/>
      <c r="I2599" s="87"/>
      <c r="J2599" s="87"/>
      <c r="K2599" s="87"/>
      <c r="L2599" s="87"/>
      <c r="M2599" s="87"/>
      <c r="N2599" s="87"/>
      <c r="O2599" s="87"/>
      <c r="P2599" s="87"/>
      <c r="Q2599" s="87"/>
      <c r="R2599" s="87"/>
      <c r="S2599" s="87"/>
      <c r="T2599" s="87"/>
      <c r="U2599" s="87"/>
      <c r="V2599" s="87"/>
      <c r="W2599" s="87"/>
      <c r="X2599" s="87"/>
      <c r="Y2599" s="87"/>
      <c r="Z2599" s="87"/>
      <c r="AA2599" s="87"/>
      <c r="AB2599" s="87"/>
      <c r="AC2599" s="87"/>
      <c r="AD2599" s="87"/>
      <c r="AE2599" s="87"/>
      <c r="AF2599" s="87"/>
      <c r="AG2599" s="87"/>
      <c r="AH2599" s="87"/>
    </row>
    <row r="2600" spans="1:34" ht="15" customHeight="1" x14ac:dyDescent="0.3">
      <c r="A2600" s="87"/>
      <c r="B2600" s="87"/>
      <c r="C2600" s="87"/>
      <c r="D2600" s="87"/>
      <c r="E2600" s="87"/>
      <c r="F2600" s="87"/>
      <c r="G2600" s="87"/>
      <c r="H2600" s="87"/>
      <c r="I2600" s="87"/>
      <c r="J2600" s="87"/>
      <c r="K2600" s="87"/>
      <c r="L2600" s="87"/>
      <c r="M2600" s="87"/>
      <c r="N2600" s="87"/>
      <c r="O2600" s="87"/>
      <c r="P2600" s="87"/>
      <c r="Q2600" s="87"/>
      <c r="R2600" s="87"/>
      <c r="S2600" s="87"/>
      <c r="T2600" s="87"/>
      <c r="U2600" s="87"/>
      <c r="V2600" s="87"/>
      <c r="W2600" s="87"/>
      <c r="X2600" s="87"/>
      <c r="Y2600" s="87"/>
      <c r="Z2600" s="87"/>
      <c r="AA2600" s="87"/>
      <c r="AB2600" s="87"/>
      <c r="AC2600" s="87"/>
      <c r="AD2600" s="87"/>
      <c r="AE2600" s="87"/>
      <c r="AF2600" s="87"/>
      <c r="AG2600" s="87"/>
      <c r="AH2600" s="87"/>
    </row>
    <row r="2601" spans="1:34" ht="15" customHeight="1" x14ac:dyDescent="0.3">
      <c r="A2601" s="87"/>
      <c r="B2601" s="87"/>
      <c r="C2601" s="87"/>
      <c r="D2601" s="87"/>
      <c r="E2601" s="87"/>
      <c r="F2601" s="87"/>
      <c r="G2601" s="87"/>
      <c r="H2601" s="87"/>
      <c r="I2601" s="87"/>
      <c r="J2601" s="87"/>
      <c r="K2601" s="87"/>
      <c r="L2601" s="87"/>
      <c r="M2601" s="87"/>
      <c r="N2601" s="87"/>
      <c r="O2601" s="87"/>
      <c r="P2601" s="87"/>
      <c r="Q2601" s="87"/>
      <c r="R2601" s="87"/>
      <c r="S2601" s="87"/>
      <c r="T2601" s="87"/>
      <c r="U2601" s="87"/>
      <c r="V2601" s="87"/>
      <c r="W2601" s="87"/>
      <c r="X2601" s="87"/>
      <c r="Y2601" s="87"/>
      <c r="Z2601" s="87"/>
      <c r="AA2601" s="87"/>
      <c r="AB2601" s="87"/>
      <c r="AC2601" s="87"/>
      <c r="AD2601" s="87"/>
      <c r="AE2601" s="87"/>
      <c r="AF2601" s="87"/>
      <c r="AG2601" s="87"/>
      <c r="AH2601" s="87"/>
    </row>
    <row r="2602" spans="1:34" ht="15" customHeight="1" x14ac:dyDescent="0.3">
      <c r="A2602" s="87"/>
      <c r="B2602" s="87"/>
      <c r="C2602" s="87"/>
      <c r="D2602" s="87"/>
      <c r="E2602" s="87"/>
      <c r="F2602" s="87"/>
      <c r="G2602" s="87"/>
      <c r="H2602" s="87"/>
      <c r="I2602" s="87"/>
      <c r="J2602" s="87"/>
      <c r="K2602" s="87"/>
      <c r="L2602" s="87"/>
      <c r="M2602" s="87"/>
      <c r="N2602" s="87"/>
      <c r="O2602" s="87"/>
      <c r="P2602" s="87"/>
      <c r="Q2602" s="87"/>
      <c r="R2602" s="87"/>
      <c r="S2602" s="87"/>
      <c r="T2602" s="87"/>
      <c r="U2602" s="87"/>
      <c r="V2602" s="87"/>
      <c r="W2602" s="87"/>
      <c r="X2602" s="87"/>
      <c r="Y2602" s="87"/>
      <c r="Z2602" s="87"/>
      <c r="AA2602" s="87"/>
      <c r="AB2602" s="87"/>
      <c r="AC2602" s="87"/>
      <c r="AD2602" s="87"/>
      <c r="AE2602" s="87"/>
      <c r="AF2602" s="87"/>
      <c r="AG2602" s="87"/>
      <c r="AH2602" s="87"/>
    </row>
    <row r="2603" spans="1:34" ht="15" customHeight="1" x14ac:dyDescent="0.3">
      <c r="A2603" s="87"/>
      <c r="B2603" s="87"/>
      <c r="C2603" s="87"/>
      <c r="D2603" s="87"/>
      <c r="E2603" s="87"/>
      <c r="F2603" s="87"/>
      <c r="G2603" s="87"/>
      <c r="H2603" s="87"/>
      <c r="I2603" s="87"/>
      <c r="J2603" s="87"/>
      <c r="K2603" s="87"/>
      <c r="L2603" s="87"/>
      <c r="M2603" s="87"/>
      <c r="N2603" s="87"/>
      <c r="O2603" s="87"/>
      <c r="P2603" s="87"/>
      <c r="Q2603" s="87"/>
      <c r="R2603" s="87"/>
      <c r="S2603" s="87"/>
      <c r="T2603" s="87"/>
      <c r="U2603" s="87"/>
      <c r="V2603" s="87"/>
      <c r="W2603" s="87"/>
      <c r="X2603" s="87"/>
      <c r="Y2603" s="87"/>
      <c r="Z2603" s="87"/>
      <c r="AA2603" s="87"/>
      <c r="AB2603" s="87"/>
      <c r="AC2603" s="87"/>
      <c r="AD2603" s="87"/>
      <c r="AE2603" s="87"/>
      <c r="AF2603" s="87"/>
      <c r="AG2603" s="87"/>
      <c r="AH2603" s="87"/>
    </row>
    <row r="2604" spans="1:34" ht="15" customHeight="1" x14ac:dyDescent="0.3">
      <c r="A2604" s="87"/>
      <c r="B2604" s="87"/>
      <c r="C2604" s="87"/>
      <c r="D2604" s="87"/>
      <c r="E2604" s="87"/>
      <c r="F2604" s="87"/>
      <c r="G2604" s="87"/>
      <c r="H2604" s="87"/>
      <c r="I2604" s="87"/>
      <c r="J2604" s="87"/>
      <c r="K2604" s="87"/>
      <c r="L2604" s="87"/>
      <c r="M2604" s="87"/>
      <c r="N2604" s="87"/>
      <c r="O2604" s="87"/>
      <c r="P2604" s="87"/>
      <c r="Q2604" s="87"/>
      <c r="R2604" s="87"/>
      <c r="S2604" s="87"/>
      <c r="T2604" s="87"/>
      <c r="U2604" s="87"/>
      <c r="V2604" s="87"/>
      <c r="W2604" s="87"/>
      <c r="X2604" s="87"/>
      <c r="Y2604" s="87"/>
      <c r="Z2604" s="87"/>
      <c r="AA2604" s="87"/>
      <c r="AB2604" s="87"/>
      <c r="AC2604" s="87"/>
      <c r="AD2604" s="87"/>
      <c r="AE2604" s="87"/>
      <c r="AF2604" s="87"/>
      <c r="AG2604" s="87"/>
      <c r="AH2604" s="87"/>
    </row>
    <row r="2605" spans="1:34" ht="15" customHeight="1" x14ac:dyDescent="0.3">
      <c r="A2605" s="87"/>
      <c r="B2605" s="87"/>
      <c r="C2605" s="87"/>
      <c r="D2605" s="87"/>
      <c r="E2605" s="87"/>
      <c r="F2605" s="87"/>
      <c r="G2605" s="87"/>
      <c r="H2605" s="87"/>
      <c r="I2605" s="87"/>
      <c r="J2605" s="87"/>
      <c r="K2605" s="87"/>
      <c r="L2605" s="87"/>
      <c r="M2605" s="87"/>
      <c r="N2605" s="87"/>
      <c r="O2605" s="87"/>
      <c r="P2605" s="87"/>
      <c r="Q2605" s="87"/>
      <c r="R2605" s="87"/>
      <c r="S2605" s="87"/>
      <c r="T2605" s="87"/>
      <c r="U2605" s="87"/>
      <c r="V2605" s="87"/>
      <c r="W2605" s="87"/>
      <c r="X2605" s="87"/>
      <c r="Y2605" s="87"/>
      <c r="Z2605" s="87"/>
      <c r="AA2605" s="87"/>
      <c r="AB2605" s="87"/>
      <c r="AC2605" s="87"/>
      <c r="AD2605" s="87"/>
      <c r="AE2605" s="87"/>
      <c r="AF2605" s="87"/>
      <c r="AG2605" s="87"/>
      <c r="AH2605" s="87"/>
    </row>
    <row r="2606" spans="1:34" ht="15" customHeight="1" x14ac:dyDescent="0.3">
      <c r="A2606" s="87"/>
      <c r="B2606" s="87"/>
      <c r="C2606" s="87"/>
      <c r="D2606" s="87"/>
      <c r="E2606" s="87"/>
      <c r="F2606" s="87"/>
      <c r="G2606" s="87"/>
      <c r="H2606" s="87"/>
      <c r="I2606" s="87"/>
      <c r="J2606" s="87"/>
      <c r="K2606" s="87"/>
      <c r="L2606" s="87"/>
      <c r="M2606" s="87"/>
      <c r="N2606" s="87"/>
      <c r="O2606" s="87"/>
      <c r="P2606" s="87"/>
      <c r="Q2606" s="87"/>
      <c r="R2606" s="87"/>
      <c r="S2606" s="87"/>
      <c r="T2606" s="87"/>
      <c r="U2606" s="87"/>
      <c r="V2606" s="87"/>
      <c r="W2606" s="87"/>
      <c r="X2606" s="87"/>
      <c r="Y2606" s="87"/>
      <c r="Z2606" s="87"/>
      <c r="AA2606" s="87"/>
      <c r="AB2606" s="87"/>
      <c r="AC2606" s="87"/>
      <c r="AD2606" s="87"/>
      <c r="AE2606" s="87"/>
      <c r="AF2606" s="87"/>
      <c r="AG2606" s="87"/>
      <c r="AH2606" s="87"/>
    </row>
    <row r="2607" spans="1:34" ht="15" customHeight="1" x14ac:dyDescent="0.3">
      <c r="A2607" s="87"/>
      <c r="B2607" s="87"/>
      <c r="C2607" s="87"/>
      <c r="D2607" s="87"/>
      <c r="E2607" s="87"/>
      <c r="F2607" s="87"/>
      <c r="G2607" s="87"/>
      <c r="H2607" s="87"/>
      <c r="I2607" s="87"/>
      <c r="J2607" s="87"/>
      <c r="K2607" s="87"/>
      <c r="L2607" s="87"/>
      <c r="M2607" s="87"/>
      <c r="N2607" s="87"/>
      <c r="O2607" s="87"/>
      <c r="P2607" s="87"/>
      <c r="Q2607" s="87"/>
      <c r="R2607" s="87"/>
      <c r="S2607" s="87"/>
      <c r="T2607" s="87"/>
      <c r="U2607" s="87"/>
      <c r="V2607" s="87"/>
      <c r="W2607" s="87"/>
      <c r="X2607" s="87"/>
      <c r="Y2607" s="87"/>
      <c r="Z2607" s="87"/>
      <c r="AA2607" s="87"/>
      <c r="AB2607" s="87"/>
      <c r="AC2607" s="87"/>
      <c r="AD2607" s="87"/>
      <c r="AE2607" s="87"/>
      <c r="AF2607" s="87"/>
      <c r="AG2607" s="87"/>
      <c r="AH2607" s="87"/>
    </row>
    <row r="2608" spans="1:34" ht="15" customHeight="1" x14ac:dyDescent="0.3">
      <c r="A2608" s="87"/>
      <c r="B2608" s="87"/>
      <c r="C2608" s="87"/>
      <c r="D2608" s="87"/>
      <c r="E2608" s="87"/>
      <c r="F2608" s="87"/>
      <c r="G2608" s="87"/>
      <c r="H2608" s="87"/>
      <c r="I2608" s="87"/>
      <c r="J2608" s="87"/>
      <c r="K2608" s="87"/>
      <c r="L2608" s="87"/>
      <c r="M2608" s="87"/>
      <c r="N2608" s="87"/>
      <c r="O2608" s="87"/>
      <c r="P2608" s="87"/>
      <c r="Q2608" s="87"/>
      <c r="R2608" s="87"/>
      <c r="S2608" s="87"/>
      <c r="T2608" s="87"/>
      <c r="U2608" s="87"/>
      <c r="V2608" s="87"/>
      <c r="W2608" s="87"/>
      <c r="X2608" s="87"/>
      <c r="Y2608" s="87"/>
      <c r="Z2608" s="87"/>
      <c r="AA2608" s="87"/>
      <c r="AB2608" s="87"/>
      <c r="AC2608" s="87"/>
      <c r="AD2608" s="87"/>
      <c r="AE2608" s="87"/>
      <c r="AF2608" s="87"/>
      <c r="AG2608" s="87"/>
      <c r="AH2608" s="87"/>
    </row>
    <row r="2609" spans="1:34" ht="15" customHeight="1" x14ac:dyDescent="0.3">
      <c r="A2609" s="87"/>
      <c r="B2609" s="87"/>
      <c r="C2609" s="87"/>
      <c r="D2609" s="87"/>
      <c r="E2609" s="87"/>
      <c r="F2609" s="87"/>
      <c r="G2609" s="87"/>
      <c r="H2609" s="87"/>
      <c r="I2609" s="87"/>
      <c r="J2609" s="87"/>
      <c r="K2609" s="87"/>
      <c r="L2609" s="87"/>
      <c r="M2609" s="87"/>
      <c r="N2609" s="87"/>
      <c r="O2609" s="87"/>
      <c r="P2609" s="87"/>
      <c r="Q2609" s="87"/>
      <c r="R2609" s="87"/>
      <c r="S2609" s="87"/>
      <c r="T2609" s="87"/>
      <c r="U2609" s="87"/>
      <c r="V2609" s="87"/>
      <c r="W2609" s="87"/>
      <c r="X2609" s="87"/>
      <c r="Y2609" s="87"/>
      <c r="Z2609" s="87"/>
      <c r="AA2609" s="87"/>
      <c r="AB2609" s="87"/>
      <c r="AC2609" s="87"/>
      <c r="AD2609" s="87"/>
      <c r="AE2609" s="87"/>
      <c r="AF2609" s="87"/>
      <c r="AG2609" s="87"/>
      <c r="AH2609" s="87"/>
    </row>
    <row r="2610" spans="1:34" ht="15" customHeight="1" x14ac:dyDescent="0.3">
      <c r="A2610" s="87"/>
      <c r="B2610" s="87"/>
      <c r="C2610" s="87"/>
      <c r="D2610" s="87"/>
      <c r="E2610" s="87"/>
      <c r="F2610" s="87"/>
      <c r="G2610" s="87"/>
      <c r="H2610" s="87"/>
      <c r="I2610" s="87"/>
      <c r="J2610" s="87"/>
      <c r="K2610" s="87"/>
      <c r="L2610" s="87"/>
      <c r="M2610" s="87"/>
      <c r="N2610" s="87"/>
      <c r="O2610" s="87"/>
      <c r="P2610" s="87"/>
      <c r="Q2610" s="87"/>
      <c r="R2610" s="87"/>
      <c r="S2610" s="87"/>
      <c r="T2610" s="87"/>
      <c r="U2610" s="87"/>
      <c r="V2610" s="87"/>
      <c r="W2610" s="87"/>
      <c r="X2610" s="87"/>
      <c r="Y2610" s="87"/>
      <c r="Z2610" s="87"/>
      <c r="AA2610" s="87"/>
      <c r="AB2610" s="87"/>
      <c r="AC2610" s="87"/>
      <c r="AD2610" s="87"/>
      <c r="AE2610" s="87"/>
      <c r="AF2610" s="87"/>
      <c r="AG2610" s="87"/>
      <c r="AH2610" s="87"/>
    </row>
    <row r="2611" spans="1:34" ht="15" customHeight="1" x14ac:dyDescent="0.3">
      <c r="A2611" s="87"/>
      <c r="B2611" s="87"/>
      <c r="C2611" s="87"/>
      <c r="D2611" s="87"/>
      <c r="E2611" s="87"/>
      <c r="F2611" s="87"/>
      <c r="G2611" s="87"/>
      <c r="H2611" s="87"/>
      <c r="I2611" s="87"/>
      <c r="J2611" s="87"/>
      <c r="K2611" s="87"/>
      <c r="L2611" s="87"/>
      <c r="M2611" s="87"/>
      <c r="N2611" s="87"/>
      <c r="O2611" s="87"/>
      <c r="P2611" s="87"/>
      <c r="Q2611" s="87"/>
      <c r="R2611" s="87"/>
      <c r="S2611" s="87"/>
      <c r="T2611" s="87"/>
      <c r="U2611" s="87"/>
      <c r="V2611" s="87"/>
      <c r="W2611" s="87"/>
      <c r="X2611" s="87"/>
      <c r="Y2611" s="87"/>
      <c r="Z2611" s="87"/>
      <c r="AA2611" s="87"/>
      <c r="AB2611" s="87"/>
      <c r="AC2611" s="87"/>
      <c r="AD2611" s="87"/>
      <c r="AE2611" s="87"/>
      <c r="AF2611" s="87"/>
      <c r="AG2611" s="87"/>
      <c r="AH2611" s="87"/>
    </row>
    <row r="2612" spans="1:34" ht="15" customHeight="1" x14ac:dyDescent="0.3">
      <c r="A2612" s="87"/>
      <c r="B2612" s="87"/>
      <c r="C2612" s="87"/>
      <c r="D2612" s="87"/>
      <c r="E2612" s="87"/>
      <c r="F2612" s="87"/>
      <c r="G2612" s="87"/>
      <c r="H2612" s="87"/>
      <c r="I2612" s="87"/>
      <c r="J2612" s="87"/>
      <c r="K2612" s="87"/>
      <c r="L2612" s="87"/>
      <c r="M2612" s="87"/>
      <c r="N2612" s="87"/>
      <c r="O2612" s="87"/>
      <c r="P2612" s="87"/>
      <c r="Q2612" s="87"/>
      <c r="R2612" s="87"/>
      <c r="S2612" s="87"/>
      <c r="T2612" s="87"/>
      <c r="U2612" s="87"/>
      <c r="V2612" s="87"/>
      <c r="W2612" s="87"/>
      <c r="X2612" s="87"/>
      <c r="Y2612" s="87"/>
      <c r="Z2612" s="87"/>
      <c r="AA2612" s="87"/>
      <c r="AB2612" s="87"/>
      <c r="AC2612" s="87"/>
      <c r="AD2612" s="87"/>
      <c r="AE2612" s="87"/>
      <c r="AF2612" s="87"/>
      <c r="AG2612" s="87"/>
      <c r="AH2612" s="87"/>
    </row>
    <row r="2613" spans="1:34" ht="15" customHeight="1" x14ac:dyDescent="0.3">
      <c r="A2613" s="87"/>
      <c r="B2613" s="87"/>
      <c r="C2613" s="87"/>
      <c r="D2613" s="87"/>
      <c r="E2613" s="87"/>
      <c r="F2613" s="87"/>
      <c r="G2613" s="87"/>
      <c r="H2613" s="87"/>
      <c r="I2613" s="87"/>
      <c r="J2613" s="87"/>
      <c r="K2613" s="87"/>
      <c r="L2613" s="87"/>
      <c r="M2613" s="87"/>
      <c r="N2613" s="87"/>
      <c r="O2613" s="87"/>
      <c r="P2613" s="87"/>
      <c r="Q2613" s="87"/>
      <c r="R2613" s="87"/>
      <c r="S2613" s="87"/>
      <c r="T2613" s="87"/>
      <c r="U2613" s="87"/>
      <c r="V2613" s="87"/>
      <c r="W2613" s="87"/>
      <c r="X2613" s="87"/>
      <c r="Y2613" s="87"/>
      <c r="Z2613" s="87"/>
      <c r="AA2613" s="87"/>
      <c r="AB2613" s="87"/>
      <c r="AC2613" s="87"/>
      <c r="AD2613" s="87"/>
      <c r="AE2613" s="87"/>
      <c r="AF2613" s="87"/>
      <c r="AG2613" s="87"/>
      <c r="AH2613" s="87"/>
    </row>
    <row r="2614" spans="1:34" ht="15" customHeight="1" x14ac:dyDescent="0.3">
      <c r="A2614" s="87"/>
      <c r="B2614" s="87"/>
      <c r="C2614" s="87"/>
      <c r="D2614" s="87"/>
      <c r="E2614" s="87"/>
      <c r="F2614" s="87"/>
      <c r="G2614" s="87"/>
      <c r="H2614" s="87"/>
      <c r="I2614" s="87"/>
      <c r="J2614" s="87"/>
      <c r="K2614" s="87"/>
      <c r="L2614" s="87"/>
      <c r="M2614" s="87"/>
      <c r="N2614" s="87"/>
      <c r="O2614" s="87"/>
      <c r="P2614" s="87"/>
      <c r="Q2614" s="87"/>
      <c r="R2614" s="87"/>
      <c r="S2614" s="87"/>
      <c r="T2614" s="87"/>
      <c r="U2614" s="87"/>
      <c r="V2614" s="87"/>
      <c r="W2614" s="87"/>
      <c r="X2614" s="87"/>
      <c r="Y2614" s="87"/>
      <c r="Z2614" s="87"/>
      <c r="AA2614" s="87"/>
      <c r="AB2614" s="87"/>
      <c r="AC2614" s="87"/>
      <c r="AD2614" s="87"/>
      <c r="AE2614" s="87"/>
      <c r="AF2614" s="87"/>
      <c r="AG2614" s="87"/>
      <c r="AH2614" s="87"/>
    </row>
    <row r="2615" spans="1:34" ht="15" customHeight="1" x14ac:dyDescent="0.3">
      <c r="A2615" s="87"/>
      <c r="B2615" s="87"/>
      <c r="C2615" s="87"/>
      <c r="D2615" s="87"/>
      <c r="E2615" s="87"/>
      <c r="F2615" s="87"/>
      <c r="G2615" s="87"/>
      <c r="H2615" s="87"/>
      <c r="I2615" s="87"/>
      <c r="J2615" s="87"/>
      <c r="K2615" s="87"/>
      <c r="L2615" s="87"/>
      <c r="M2615" s="87"/>
      <c r="N2615" s="87"/>
      <c r="O2615" s="87"/>
      <c r="P2615" s="87"/>
      <c r="Q2615" s="87"/>
      <c r="R2615" s="87"/>
      <c r="S2615" s="87"/>
      <c r="T2615" s="87"/>
      <c r="U2615" s="87"/>
      <c r="V2615" s="87"/>
      <c r="W2615" s="87"/>
      <c r="X2615" s="87"/>
      <c r="Y2615" s="87"/>
      <c r="Z2615" s="87"/>
      <c r="AA2615" s="87"/>
      <c r="AB2615" s="87"/>
      <c r="AC2615" s="87"/>
      <c r="AD2615" s="87"/>
      <c r="AE2615" s="87"/>
      <c r="AF2615" s="87"/>
      <c r="AG2615" s="87"/>
      <c r="AH2615" s="87"/>
    </row>
    <row r="2616" spans="1:34" ht="15" customHeight="1" x14ac:dyDescent="0.3">
      <c r="A2616" s="87"/>
      <c r="B2616" s="87"/>
      <c r="C2616" s="87"/>
      <c r="D2616" s="87"/>
      <c r="E2616" s="87"/>
      <c r="F2616" s="87"/>
      <c r="G2616" s="87"/>
      <c r="H2616" s="87"/>
      <c r="I2616" s="87"/>
      <c r="J2616" s="87"/>
      <c r="K2616" s="87"/>
      <c r="L2616" s="87"/>
      <c r="M2616" s="87"/>
      <c r="N2616" s="87"/>
      <c r="O2616" s="87"/>
      <c r="P2616" s="87"/>
      <c r="Q2616" s="87"/>
      <c r="R2616" s="87"/>
      <c r="S2616" s="87"/>
      <c r="T2616" s="87"/>
      <c r="U2616" s="87"/>
      <c r="V2616" s="87"/>
      <c r="W2616" s="87"/>
      <c r="X2616" s="87"/>
      <c r="Y2616" s="87"/>
      <c r="Z2616" s="87"/>
      <c r="AA2616" s="87"/>
      <c r="AB2616" s="87"/>
      <c r="AC2616" s="87"/>
      <c r="AD2616" s="87"/>
      <c r="AE2616" s="87"/>
      <c r="AF2616" s="87"/>
      <c r="AG2616" s="87"/>
      <c r="AH2616" s="87"/>
    </row>
    <row r="2617" spans="1:34" ht="15" customHeight="1" x14ac:dyDescent="0.3">
      <c r="A2617" s="87"/>
      <c r="B2617" s="87"/>
      <c r="C2617" s="87"/>
      <c r="D2617" s="87"/>
      <c r="E2617" s="87"/>
      <c r="F2617" s="87"/>
      <c r="G2617" s="87"/>
      <c r="H2617" s="87"/>
      <c r="I2617" s="87"/>
      <c r="J2617" s="87"/>
      <c r="K2617" s="87"/>
      <c r="L2617" s="87"/>
      <c r="M2617" s="87"/>
      <c r="N2617" s="87"/>
      <c r="O2617" s="87"/>
      <c r="P2617" s="87"/>
      <c r="Q2617" s="87"/>
      <c r="R2617" s="87"/>
      <c r="S2617" s="87"/>
      <c r="T2617" s="87"/>
      <c r="U2617" s="87"/>
      <c r="V2617" s="87"/>
      <c r="W2617" s="87"/>
      <c r="X2617" s="87"/>
      <c r="Y2617" s="87"/>
      <c r="Z2617" s="87"/>
      <c r="AA2617" s="87"/>
      <c r="AB2617" s="87"/>
      <c r="AC2617" s="87"/>
      <c r="AD2617" s="87"/>
      <c r="AE2617" s="87"/>
      <c r="AF2617" s="87"/>
      <c r="AG2617" s="87"/>
      <c r="AH2617" s="87"/>
    </row>
    <row r="2618" spans="1:34" ht="15" customHeight="1" x14ac:dyDescent="0.3">
      <c r="A2618" s="87"/>
      <c r="B2618" s="87"/>
      <c r="C2618" s="87"/>
      <c r="D2618" s="87"/>
      <c r="E2618" s="87"/>
      <c r="F2618" s="87"/>
      <c r="G2618" s="87"/>
      <c r="H2618" s="87"/>
      <c r="I2618" s="87"/>
      <c r="J2618" s="87"/>
      <c r="K2618" s="87"/>
      <c r="L2618" s="87"/>
      <c r="M2618" s="87"/>
      <c r="N2618" s="87"/>
      <c r="O2618" s="87"/>
      <c r="P2618" s="87"/>
      <c r="Q2618" s="87"/>
      <c r="R2618" s="87"/>
      <c r="S2618" s="87"/>
      <c r="T2618" s="87"/>
      <c r="U2618" s="87"/>
      <c r="V2618" s="87"/>
      <c r="W2618" s="87"/>
      <c r="X2618" s="87"/>
      <c r="Y2618" s="87"/>
      <c r="Z2618" s="87"/>
      <c r="AA2618" s="87"/>
      <c r="AB2618" s="87"/>
      <c r="AC2618" s="87"/>
      <c r="AD2618" s="87"/>
      <c r="AE2618" s="87"/>
      <c r="AF2618" s="87"/>
      <c r="AG2618" s="87"/>
      <c r="AH2618" s="87"/>
    </row>
    <row r="2619" spans="1:34" ht="15" customHeight="1" x14ac:dyDescent="0.3">
      <c r="A2619" s="87"/>
      <c r="B2619" s="87"/>
      <c r="C2619" s="87"/>
      <c r="D2619" s="87"/>
      <c r="E2619" s="87"/>
      <c r="F2619" s="87"/>
      <c r="G2619" s="87"/>
      <c r="H2619" s="87"/>
      <c r="I2619" s="87"/>
      <c r="J2619" s="87"/>
      <c r="K2619" s="87"/>
      <c r="L2619" s="87"/>
      <c r="M2619" s="87"/>
      <c r="N2619" s="87"/>
      <c r="O2619" s="87"/>
      <c r="P2619" s="87"/>
      <c r="Q2619" s="87"/>
      <c r="R2619" s="87"/>
      <c r="S2619" s="87"/>
      <c r="T2619" s="87"/>
      <c r="U2619" s="87"/>
      <c r="V2619" s="87"/>
      <c r="W2619" s="87"/>
      <c r="X2619" s="87"/>
      <c r="Y2619" s="87"/>
      <c r="Z2619" s="87"/>
      <c r="AA2619" s="87"/>
      <c r="AB2619" s="87"/>
      <c r="AC2619" s="87"/>
      <c r="AD2619" s="87"/>
      <c r="AE2619" s="87"/>
      <c r="AF2619" s="87"/>
      <c r="AG2619" s="87"/>
      <c r="AH2619" s="87"/>
    </row>
    <row r="2620" spans="1:34" ht="15" customHeight="1" x14ac:dyDescent="0.3">
      <c r="A2620" s="87"/>
      <c r="B2620" s="87"/>
      <c r="C2620" s="87"/>
      <c r="D2620" s="87"/>
      <c r="E2620" s="87"/>
      <c r="F2620" s="87"/>
      <c r="G2620" s="87"/>
      <c r="H2620" s="87"/>
      <c r="I2620" s="87"/>
      <c r="J2620" s="87"/>
      <c r="K2620" s="87"/>
      <c r="L2620" s="87"/>
      <c r="M2620" s="87"/>
      <c r="N2620" s="87"/>
      <c r="O2620" s="87"/>
      <c r="P2620" s="87"/>
      <c r="Q2620" s="87"/>
      <c r="R2620" s="87"/>
      <c r="S2620" s="87"/>
      <c r="T2620" s="87"/>
      <c r="U2620" s="87"/>
      <c r="V2620" s="87"/>
      <c r="W2620" s="87"/>
      <c r="X2620" s="87"/>
      <c r="Y2620" s="87"/>
      <c r="Z2620" s="87"/>
      <c r="AA2620" s="87"/>
      <c r="AB2620" s="87"/>
      <c r="AC2620" s="87"/>
      <c r="AD2620" s="87"/>
      <c r="AE2620" s="87"/>
      <c r="AF2620" s="87"/>
      <c r="AG2620" s="87"/>
      <c r="AH2620" s="87"/>
    </row>
    <row r="2621" spans="1:34" ht="15" customHeight="1" x14ac:dyDescent="0.3">
      <c r="A2621" s="87"/>
      <c r="B2621" s="87"/>
      <c r="C2621" s="87"/>
      <c r="D2621" s="87"/>
      <c r="E2621" s="87"/>
      <c r="F2621" s="87"/>
      <c r="G2621" s="87"/>
      <c r="H2621" s="87"/>
      <c r="I2621" s="87"/>
      <c r="J2621" s="87"/>
      <c r="K2621" s="87"/>
      <c r="L2621" s="87"/>
      <c r="M2621" s="87"/>
      <c r="N2621" s="87"/>
      <c r="O2621" s="87"/>
      <c r="P2621" s="87"/>
      <c r="Q2621" s="87"/>
      <c r="R2621" s="87"/>
      <c r="S2621" s="87"/>
      <c r="T2621" s="87"/>
      <c r="U2621" s="87"/>
      <c r="V2621" s="87"/>
      <c r="W2621" s="87"/>
      <c r="X2621" s="87"/>
      <c r="Y2621" s="87"/>
      <c r="Z2621" s="87"/>
      <c r="AA2621" s="87"/>
      <c r="AB2621" s="87"/>
      <c r="AC2621" s="87"/>
      <c r="AD2621" s="87"/>
      <c r="AE2621" s="87"/>
      <c r="AF2621" s="87"/>
      <c r="AG2621" s="87"/>
      <c r="AH2621" s="87"/>
    </row>
    <row r="2622" spans="1:34" ht="15" customHeight="1" x14ac:dyDescent="0.3">
      <c r="A2622" s="87"/>
      <c r="B2622" s="87"/>
      <c r="C2622" s="87"/>
      <c r="D2622" s="87"/>
      <c r="E2622" s="87"/>
      <c r="F2622" s="87"/>
      <c r="G2622" s="87"/>
      <c r="H2622" s="87"/>
      <c r="I2622" s="87"/>
      <c r="J2622" s="87"/>
      <c r="K2622" s="87"/>
      <c r="L2622" s="87"/>
      <c r="M2622" s="87"/>
      <c r="N2622" s="87"/>
      <c r="O2622" s="87"/>
      <c r="P2622" s="87"/>
      <c r="Q2622" s="87"/>
      <c r="R2622" s="87"/>
      <c r="S2622" s="87"/>
      <c r="T2622" s="87"/>
      <c r="U2622" s="87"/>
      <c r="V2622" s="87"/>
      <c r="W2622" s="87"/>
      <c r="X2622" s="87"/>
      <c r="Y2622" s="87"/>
      <c r="Z2622" s="87"/>
      <c r="AA2622" s="87"/>
      <c r="AB2622" s="87"/>
      <c r="AC2622" s="87"/>
      <c r="AD2622" s="87"/>
      <c r="AE2622" s="87"/>
      <c r="AF2622" s="87"/>
      <c r="AG2622" s="87"/>
      <c r="AH2622" s="87"/>
    </row>
    <row r="2623" spans="1:34" ht="15" customHeight="1" x14ac:dyDescent="0.3">
      <c r="A2623" s="87"/>
      <c r="B2623" s="87"/>
      <c r="C2623" s="87"/>
      <c r="D2623" s="87"/>
      <c r="E2623" s="87"/>
      <c r="F2623" s="87"/>
      <c r="G2623" s="87"/>
      <c r="H2623" s="87"/>
      <c r="I2623" s="87"/>
      <c r="J2623" s="87"/>
      <c r="K2623" s="87"/>
      <c r="L2623" s="87"/>
      <c r="M2623" s="87"/>
      <c r="N2623" s="87"/>
      <c r="O2623" s="87"/>
      <c r="P2623" s="87"/>
      <c r="Q2623" s="87"/>
      <c r="R2623" s="87"/>
      <c r="S2623" s="87"/>
      <c r="T2623" s="87"/>
      <c r="U2623" s="87"/>
      <c r="V2623" s="87"/>
      <c r="W2623" s="87"/>
      <c r="X2623" s="87"/>
      <c r="Y2623" s="87"/>
      <c r="Z2623" s="87"/>
      <c r="AA2623" s="87"/>
      <c r="AB2623" s="87"/>
      <c r="AC2623" s="87"/>
      <c r="AD2623" s="87"/>
      <c r="AE2623" s="87"/>
      <c r="AF2623" s="87"/>
      <c r="AG2623" s="87"/>
      <c r="AH2623" s="87"/>
    </row>
    <row r="2624" spans="1:34" ht="15" customHeight="1" x14ac:dyDescent="0.3">
      <c r="A2624" s="87"/>
      <c r="B2624" s="87"/>
      <c r="C2624" s="87"/>
      <c r="D2624" s="87"/>
      <c r="E2624" s="87"/>
      <c r="F2624" s="87"/>
      <c r="G2624" s="87"/>
      <c r="H2624" s="87"/>
      <c r="I2624" s="87"/>
      <c r="J2624" s="87"/>
      <c r="K2624" s="87"/>
      <c r="L2624" s="87"/>
      <c r="M2624" s="87"/>
      <c r="N2624" s="87"/>
      <c r="O2624" s="87"/>
      <c r="P2624" s="87"/>
      <c r="Q2624" s="87"/>
      <c r="R2624" s="87"/>
      <c r="S2624" s="87"/>
      <c r="T2624" s="87"/>
      <c r="U2624" s="87"/>
      <c r="V2624" s="87"/>
      <c r="W2624" s="87"/>
      <c r="X2624" s="87"/>
      <c r="Y2624" s="87"/>
      <c r="Z2624" s="87"/>
      <c r="AA2624" s="87"/>
      <c r="AB2624" s="87"/>
      <c r="AC2624" s="87"/>
      <c r="AD2624" s="87"/>
      <c r="AE2624" s="87"/>
      <c r="AF2624" s="87"/>
      <c r="AG2624" s="87"/>
      <c r="AH2624" s="87"/>
    </row>
    <row r="2625" spans="1:34" ht="15" customHeight="1" x14ac:dyDescent="0.3">
      <c r="A2625" s="87"/>
      <c r="B2625" s="87"/>
      <c r="C2625" s="87"/>
      <c r="D2625" s="87"/>
      <c r="E2625" s="87"/>
      <c r="F2625" s="87"/>
      <c r="G2625" s="87"/>
      <c r="H2625" s="87"/>
      <c r="I2625" s="87"/>
      <c r="J2625" s="87"/>
      <c r="K2625" s="87"/>
      <c r="L2625" s="87"/>
      <c r="M2625" s="87"/>
      <c r="N2625" s="87"/>
      <c r="O2625" s="87"/>
      <c r="P2625" s="87"/>
      <c r="Q2625" s="87"/>
      <c r="R2625" s="87"/>
      <c r="S2625" s="87"/>
      <c r="T2625" s="87"/>
      <c r="U2625" s="87"/>
      <c r="V2625" s="87"/>
      <c r="W2625" s="87"/>
      <c r="X2625" s="87"/>
      <c r="Y2625" s="87"/>
      <c r="Z2625" s="87"/>
      <c r="AA2625" s="87"/>
      <c r="AB2625" s="87"/>
      <c r="AC2625" s="87"/>
      <c r="AD2625" s="87"/>
      <c r="AE2625" s="87"/>
      <c r="AF2625" s="87"/>
      <c r="AG2625" s="87"/>
      <c r="AH2625" s="87"/>
    </row>
    <row r="2626" spans="1:34" ht="15" customHeight="1" x14ac:dyDescent="0.3">
      <c r="A2626" s="87"/>
      <c r="B2626" s="87"/>
      <c r="C2626" s="87"/>
      <c r="D2626" s="87"/>
      <c r="E2626" s="87"/>
      <c r="F2626" s="87"/>
      <c r="G2626" s="87"/>
      <c r="H2626" s="87"/>
      <c r="I2626" s="87"/>
      <c r="J2626" s="87"/>
      <c r="K2626" s="87"/>
      <c r="L2626" s="87"/>
      <c r="M2626" s="87"/>
      <c r="N2626" s="87"/>
      <c r="O2626" s="87"/>
      <c r="P2626" s="87"/>
      <c r="Q2626" s="87"/>
      <c r="R2626" s="87"/>
      <c r="S2626" s="87"/>
      <c r="T2626" s="87"/>
      <c r="U2626" s="87"/>
      <c r="V2626" s="87"/>
      <c r="W2626" s="87"/>
      <c r="X2626" s="87"/>
      <c r="Y2626" s="87"/>
      <c r="Z2626" s="87"/>
      <c r="AA2626" s="87"/>
      <c r="AB2626" s="87"/>
      <c r="AC2626" s="87"/>
      <c r="AD2626" s="87"/>
      <c r="AE2626" s="87"/>
      <c r="AF2626" s="87"/>
      <c r="AG2626" s="87"/>
      <c r="AH2626" s="87"/>
    </row>
    <row r="2627" spans="1:34" ht="15" customHeight="1" x14ac:dyDescent="0.3">
      <c r="A2627" s="87"/>
      <c r="B2627" s="87"/>
      <c r="C2627" s="87"/>
      <c r="D2627" s="87"/>
      <c r="E2627" s="87"/>
      <c r="F2627" s="87"/>
      <c r="G2627" s="87"/>
      <c r="H2627" s="87"/>
      <c r="I2627" s="87"/>
      <c r="J2627" s="87"/>
      <c r="K2627" s="87"/>
      <c r="L2627" s="87"/>
      <c r="M2627" s="87"/>
      <c r="N2627" s="87"/>
      <c r="O2627" s="87"/>
      <c r="P2627" s="87"/>
      <c r="Q2627" s="87"/>
      <c r="R2627" s="87"/>
      <c r="S2627" s="87"/>
      <c r="T2627" s="87"/>
      <c r="U2627" s="87"/>
      <c r="V2627" s="87"/>
      <c r="W2627" s="87"/>
      <c r="X2627" s="87"/>
      <c r="Y2627" s="87"/>
      <c r="Z2627" s="87"/>
      <c r="AA2627" s="87"/>
      <c r="AB2627" s="87"/>
      <c r="AC2627" s="87"/>
      <c r="AD2627" s="87"/>
      <c r="AE2627" s="87"/>
      <c r="AF2627" s="87"/>
      <c r="AG2627" s="87"/>
      <c r="AH2627" s="87"/>
    </row>
    <row r="2628" spans="1:34" ht="15" customHeight="1" x14ac:dyDescent="0.3">
      <c r="A2628" s="87"/>
      <c r="B2628" s="87"/>
      <c r="C2628" s="87"/>
      <c r="D2628" s="87"/>
      <c r="E2628" s="87"/>
      <c r="F2628" s="87"/>
      <c r="G2628" s="87"/>
      <c r="H2628" s="87"/>
      <c r="I2628" s="87"/>
      <c r="J2628" s="87"/>
      <c r="K2628" s="87"/>
      <c r="L2628" s="87"/>
      <c r="M2628" s="87"/>
      <c r="N2628" s="87"/>
      <c r="O2628" s="87"/>
      <c r="P2628" s="87"/>
      <c r="Q2628" s="87"/>
      <c r="R2628" s="87"/>
      <c r="S2628" s="87"/>
      <c r="T2628" s="87"/>
      <c r="U2628" s="87"/>
      <c r="V2628" s="87"/>
      <c r="W2628" s="87"/>
      <c r="X2628" s="87"/>
      <c r="Y2628" s="87"/>
      <c r="Z2628" s="87"/>
      <c r="AA2628" s="87"/>
      <c r="AB2628" s="87"/>
      <c r="AC2628" s="87"/>
      <c r="AD2628" s="87"/>
      <c r="AE2628" s="87"/>
      <c r="AF2628" s="87"/>
      <c r="AG2628" s="87"/>
      <c r="AH2628" s="87"/>
    </row>
    <row r="2629" spans="1:34" ht="15" customHeight="1" x14ac:dyDescent="0.3">
      <c r="A2629" s="87"/>
      <c r="B2629" s="87"/>
      <c r="C2629" s="87"/>
      <c r="D2629" s="87"/>
      <c r="E2629" s="87"/>
      <c r="F2629" s="87"/>
      <c r="G2629" s="87"/>
      <c r="H2629" s="87"/>
      <c r="I2629" s="87"/>
      <c r="J2629" s="87"/>
      <c r="K2629" s="87"/>
      <c r="L2629" s="87"/>
      <c r="M2629" s="87"/>
      <c r="N2629" s="87"/>
      <c r="O2629" s="87"/>
      <c r="P2629" s="87"/>
      <c r="Q2629" s="87"/>
      <c r="R2629" s="87"/>
      <c r="S2629" s="87"/>
      <c r="T2629" s="87"/>
      <c r="U2629" s="87"/>
      <c r="V2629" s="87"/>
      <c r="W2629" s="87"/>
      <c r="X2629" s="87"/>
      <c r="Y2629" s="87"/>
      <c r="Z2629" s="87"/>
      <c r="AA2629" s="87"/>
      <c r="AB2629" s="87"/>
      <c r="AC2629" s="87"/>
      <c r="AD2629" s="87"/>
      <c r="AE2629" s="87"/>
      <c r="AF2629" s="87"/>
      <c r="AG2629" s="87"/>
      <c r="AH2629" s="87"/>
    </row>
    <row r="2630" spans="1:34" ht="15" customHeight="1" x14ac:dyDescent="0.3">
      <c r="A2630" s="87"/>
      <c r="B2630" s="87"/>
      <c r="C2630" s="87"/>
      <c r="D2630" s="87"/>
      <c r="E2630" s="87"/>
      <c r="F2630" s="87"/>
      <c r="G2630" s="87"/>
      <c r="H2630" s="87"/>
      <c r="I2630" s="87"/>
      <c r="J2630" s="87"/>
      <c r="K2630" s="87"/>
      <c r="L2630" s="87"/>
      <c r="M2630" s="87"/>
      <c r="N2630" s="87"/>
      <c r="O2630" s="87"/>
      <c r="P2630" s="87"/>
      <c r="Q2630" s="87"/>
      <c r="R2630" s="87"/>
      <c r="S2630" s="87"/>
      <c r="T2630" s="87"/>
      <c r="U2630" s="87"/>
      <c r="V2630" s="87"/>
      <c r="W2630" s="87"/>
      <c r="X2630" s="87"/>
      <c r="Y2630" s="87"/>
      <c r="Z2630" s="87"/>
      <c r="AA2630" s="87"/>
      <c r="AB2630" s="87"/>
      <c r="AC2630" s="87"/>
      <c r="AD2630" s="87"/>
      <c r="AE2630" s="87"/>
      <c r="AF2630" s="87"/>
      <c r="AG2630" s="87"/>
      <c r="AH2630" s="87"/>
    </row>
    <row r="2631" spans="1:34" ht="15" customHeight="1" x14ac:dyDescent="0.3">
      <c r="A2631" s="87"/>
      <c r="B2631" s="87"/>
      <c r="C2631" s="87"/>
      <c r="D2631" s="87"/>
      <c r="E2631" s="87"/>
      <c r="F2631" s="87"/>
      <c r="G2631" s="87"/>
      <c r="H2631" s="87"/>
      <c r="I2631" s="87"/>
      <c r="J2631" s="87"/>
      <c r="K2631" s="87"/>
      <c r="L2631" s="87"/>
      <c r="M2631" s="87"/>
      <c r="N2631" s="87"/>
      <c r="O2631" s="87"/>
      <c r="P2631" s="87"/>
      <c r="Q2631" s="87"/>
      <c r="R2631" s="87"/>
      <c r="S2631" s="87"/>
      <c r="T2631" s="87"/>
      <c r="U2631" s="87"/>
      <c r="V2631" s="87"/>
      <c r="W2631" s="87"/>
      <c r="X2631" s="87"/>
      <c r="Y2631" s="87"/>
      <c r="Z2631" s="87"/>
      <c r="AA2631" s="87"/>
      <c r="AB2631" s="87"/>
      <c r="AC2631" s="87"/>
      <c r="AD2631" s="87"/>
      <c r="AE2631" s="87"/>
      <c r="AF2631" s="87"/>
      <c r="AG2631" s="87"/>
      <c r="AH2631" s="87"/>
    </row>
    <row r="2632" spans="1:34" ht="15" customHeight="1" x14ac:dyDescent="0.3">
      <c r="A2632" s="87"/>
      <c r="B2632" s="87"/>
      <c r="C2632" s="87"/>
      <c r="D2632" s="87"/>
      <c r="E2632" s="87"/>
      <c r="F2632" s="87"/>
      <c r="G2632" s="87"/>
      <c r="H2632" s="87"/>
      <c r="I2632" s="87"/>
      <c r="J2632" s="87"/>
      <c r="K2632" s="87"/>
      <c r="L2632" s="87"/>
      <c r="M2632" s="87"/>
      <c r="N2632" s="87"/>
      <c r="O2632" s="87"/>
      <c r="P2632" s="87"/>
      <c r="Q2632" s="87"/>
      <c r="R2632" s="87"/>
      <c r="S2632" s="87"/>
      <c r="T2632" s="87"/>
      <c r="U2632" s="87"/>
      <c r="V2632" s="87"/>
      <c r="W2632" s="87"/>
      <c r="X2632" s="87"/>
      <c r="Y2632" s="87"/>
      <c r="Z2632" s="87"/>
      <c r="AA2632" s="87"/>
      <c r="AB2632" s="87"/>
      <c r="AC2632" s="87"/>
      <c r="AD2632" s="87"/>
      <c r="AE2632" s="87"/>
      <c r="AF2632" s="87"/>
      <c r="AG2632" s="87"/>
      <c r="AH2632" s="87"/>
    </row>
    <row r="2633" spans="1:34" ht="15" customHeight="1" x14ac:dyDescent="0.3">
      <c r="A2633" s="87"/>
      <c r="B2633" s="87"/>
      <c r="C2633" s="87"/>
      <c r="D2633" s="87"/>
      <c r="E2633" s="87"/>
      <c r="F2633" s="87"/>
      <c r="G2633" s="87"/>
      <c r="H2633" s="87"/>
      <c r="I2633" s="87"/>
      <c r="J2633" s="87"/>
      <c r="K2633" s="87"/>
      <c r="L2633" s="87"/>
      <c r="M2633" s="87"/>
      <c r="N2633" s="87"/>
      <c r="O2633" s="87"/>
      <c r="P2633" s="87"/>
      <c r="Q2633" s="87"/>
      <c r="R2633" s="87"/>
      <c r="S2633" s="87"/>
      <c r="T2633" s="87"/>
      <c r="U2633" s="87"/>
      <c r="V2633" s="87"/>
      <c r="W2633" s="87"/>
      <c r="X2633" s="87"/>
      <c r="Y2633" s="87"/>
      <c r="Z2633" s="87"/>
      <c r="AA2633" s="87"/>
      <c r="AB2633" s="87"/>
      <c r="AC2633" s="87"/>
      <c r="AD2633" s="87"/>
      <c r="AE2633" s="87"/>
      <c r="AF2633" s="87"/>
      <c r="AG2633" s="87"/>
      <c r="AH2633" s="87"/>
    </row>
    <row r="2634" spans="1:34" ht="15" customHeight="1" x14ac:dyDescent="0.3">
      <c r="A2634" s="87"/>
      <c r="B2634" s="87"/>
      <c r="C2634" s="87"/>
      <c r="D2634" s="87"/>
      <c r="E2634" s="87"/>
      <c r="F2634" s="87"/>
      <c r="G2634" s="87"/>
      <c r="H2634" s="87"/>
      <c r="I2634" s="87"/>
      <c r="J2634" s="87"/>
      <c r="K2634" s="87"/>
      <c r="L2634" s="87"/>
      <c r="M2634" s="87"/>
      <c r="N2634" s="87"/>
      <c r="O2634" s="87"/>
      <c r="P2634" s="87"/>
      <c r="Q2634" s="87"/>
      <c r="R2634" s="87"/>
      <c r="S2634" s="87"/>
      <c r="T2634" s="87"/>
      <c r="U2634" s="87"/>
      <c r="V2634" s="87"/>
      <c r="W2634" s="87"/>
      <c r="X2634" s="87"/>
      <c r="Y2634" s="87"/>
      <c r="Z2634" s="87"/>
      <c r="AA2634" s="87"/>
      <c r="AB2634" s="87"/>
      <c r="AC2634" s="87"/>
      <c r="AD2634" s="87"/>
      <c r="AE2634" s="87"/>
      <c r="AF2634" s="87"/>
      <c r="AG2634" s="87"/>
      <c r="AH2634" s="87"/>
    </row>
    <row r="2635" spans="1:34" ht="15" customHeight="1" x14ac:dyDescent="0.3">
      <c r="A2635" s="87"/>
      <c r="B2635" s="87"/>
      <c r="C2635" s="87"/>
      <c r="D2635" s="87"/>
      <c r="E2635" s="87"/>
      <c r="F2635" s="87"/>
      <c r="G2635" s="87"/>
      <c r="H2635" s="87"/>
      <c r="I2635" s="87"/>
      <c r="J2635" s="87"/>
      <c r="K2635" s="87"/>
      <c r="L2635" s="87"/>
      <c r="M2635" s="87"/>
      <c r="N2635" s="87"/>
      <c r="O2635" s="87"/>
      <c r="P2635" s="87"/>
      <c r="Q2635" s="87"/>
      <c r="R2635" s="87"/>
      <c r="S2635" s="87"/>
      <c r="T2635" s="87"/>
      <c r="U2635" s="87"/>
      <c r="V2635" s="87"/>
      <c r="W2635" s="87"/>
      <c r="X2635" s="87"/>
      <c r="Y2635" s="87"/>
      <c r="Z2635" s="87"/>
      <c r="AA2635" s="87"/>
      <c r="AB2635" s="87"/>
      <c r="AC2635" s="87"/>
      <c r="AD2635" s="87"/>
      <c r="AE2635" s="87"/>
      <c r="AF2635" s="87"/>
      <c r="AG2635" s="87"/>
      <c r="AH2635" s="87"/>
    </row>
    <row r="2636" spans="1:34" ht="15" customHeight="1" x14ac:dyDescent="0.3">
      <c r="A2636" s="87"/>
      <c r="B2636" s="87"/>
      <c r="C2636" s="87"/>
      <c r="D2636" s="87"/>
      <c r="E2636" s="87"/>
      <c r="F2636" s="87"/>
      <c r="G2636" s="87"/>
      <c r="H2636" s="87"/>
      <c r="I2636" s="87"/>
      <c r="J2636" s="87"/>
      <c r="K2636" s="87"/>
      <c r="L2636" s="87"/>
      <c r="M2636" s="87"/>
      <c r="N2636" s="87"/>
      <c r="O2636" s="87"/>
      <c r="P2636" s="87"/>
      <c r="Q2636" s="87"/>
      <c r="R2636" s="87"/>
      <c r="S2636" s="87"/>
      <c r="T2636" s="87"/>
      <c r="U2636" s="87"/>
      <c r="V2636" s="87"/>
      <c r="W2636" s="87"/>
      <c r="X2636" s="87"/>
      <c r="Y2636" s="87"/>
      <c r="Z2636" s="87"/>
      <c r="AA2636" s="87"/>
      <c r="AB2636" s="87"/>
      <c r="AC2636" s="87"/>
      <c r="AD2636" s="87"/>
      <c r="AE2636" s="87"/>
      <c r="AF2636" s="87"/>
      <c r="AG2636" s="87"/>
      <c r="AH2636" s="87"/>
    </row>
    <row r="2637" spans="1:34" ht="15" customHeight="1" x14ac:dyDescent="0.3">
      <c r="A2637" s="87"/>
      <c r="B2637" s="87"/>
      <c r="C2637" s="87"/>
      <c r="D2637" s="87"/>
      <c r="E2637" s="87"/>
      <c r="F2637" s="87"/>
      <c r="G2637" s="87"/>
      <c r="H2637" s="87"/>
      <c r="I2637" s="87"/>
      <c r="J2637" s="87"/>
      <c r="K2637" s="87"/>
      <c r="L2637" s="87"/>
      <c r="M2637" s="87"/>
      <c r="N2637" s="87"/>
      <c r="O2637" s="87"/>
      <c r="P2637" s="87"/>
      <c r="Q2637" s="87"/>
      <c r="R2637" s="87"/>
      <c r="S2637" s="87"/>
      <c r="T2637" s="87"/>
      <c r="U2637" s="87"/>
      <c r="V2637" s="87"/>
      <c r="W2637" s="87"/>
      <c r="X2637" s="87"/>
      <c r="Y2637" s="87"/>
      <c r="Z2637" s="87"/>
      <c r="AA2637" s="87"/>
      <c r="AB2637" s="87"/>
      <c r="AC2637" s="87"/>
      <c r="AD2637" s="87"/>
      <c r="AE2637" s="87"/>
      <c r="AF2637" s="87"/>
      <c r="AG2637" s="87"/>
      <c r="AH2637" s="87"/>
    </row>
    <row r="2638" spans="1:34" ht="15" customHeight="1" x14ac:dyDescent="0.3">
      <c r="A2638" s="87"/>
      <c r="B2638" s="87"/>
      <c r="C2638" s="87"/>
      <c r="D2638" s="87"/>
      <c r="E2638" s="87"/>
      <c r="F2638" s="87"/>
      <c r="G2638" s="87"/>
      <c r="H2638" s="87"/>
      <c r="I2638" s="87"/>
      <c r="J2638" s="87"/>
      <c r="K2638" s="87"/>
      <c r="L2638" s="87"/>
      <c r="M2638" s="87"/>
      <c r="N2638" s="87"/>
      <c r="O2638" s="87"/>
      <c r="P2638" s="87"/>
      <c r="Q2638" s="87"/>
      <c r="R2638" s="87"/>
      <c r="S2638" s="87"/>
      <c r="T2638" s="87"/>
      <c r="U2638" s="87"/>
      <c r="V2638" s="87"/>
      <c r="W2638" s="87"/>
      <c r="X2638" s="87"/>
      <c r="Y2638" s="87"/>
      <c r="Z2638" s="87"/>
      <c r="AA2638" s="87"/>
      <c r="AB2638" s="87"/>
      <c r="AC2638" s="87"/>
      <c r="AD2638" s="87"/>
      <c r="AE2638" s="87"/>
      <c r="AF2638" s="87"/>
      <c r="AG2638" s="87"/>
      <c r="AH2638" s="87"/>
    </row>
    <row r="2639" spans="1:34" ht="15" customHeight="1" x14ac:dyDescent="0.3">
      <c r="A2639" s="87"/>
      <c r="B2639" s="87"/>
      <c r="C2639" s="87"/>
      <c r="D2639" s="87"/>
      <c r="E2639" s="87"/>
      <c r="F2639" s="87"/>
      <c r="G2639" s="87"/>
      <c r="H2639" s="87"/>
      <c r="I2639" s="87"/>
      <c r="J2639" s="87"/>
      <c r="K2639" s="87"/>
      <c r="L2639" s="87"/>
      <c r="M2639" s="87"/>
      <c r="N2639" s="87"/>
      <c r="O2639" s="87"/>
      <c r="P2639" s="87"/>
      <c r="Q2639" s="87"/>
      <c r="R2639" s="87"/>
      <c r="S2639" s="87"/>
      <c r="T2639" s="87"/>
      <c r="U2639" s="87"/>
      <c r="V2639" s="87"/>
      <c r="W2639" s="87"/>
      <c r="X2639" s="87"/>
      <c r="Y2639" s="87"/>
      <c r="Z2639" s="87"/>
      <c r="AA2639" s="87"/>
      <c r="AB2639" s="87"/>
      <c r="AC2639" s="87"/>
      <c r="AD2639" s="87"/>
      <c r="AE2639" s="87"/>
      <c r="AF2639" s="87"/>
      <c r="AG2639" s="87"/>
      <c r="AH2639" s="87"/>
    </row>
    <row r="2640" spans="1:34" ht="15" customHeight="1" x14ac:dyDescent="0.3">
      <c r="A2640" s="87"/>
      <c r="B2640" s="87"/>
      <c r="C2640" s="87"/>
      <c r="D2640" s="87"/>
      <c r="E2640" s="87"/>
      <c r="F2640" s="87"/>
      <c r="G2640" s="87"/>
      <c r="H2640" s="87"/>
      <c r="I2640" s="87"/>
      <c r="J2640" s="87"/>
      <c r="K2640" s="87"/>
      <c r="L2640" s="87"/>
      <c r="M2640" s="87"/>
      <c r="N2640" s="87"/>
      <c r="O2640" s="87"/>
      <c r="P2640" s="87"/>
      <c r="Q2640" s="87"/>
      <c r="R2640" s="87"/>
      <c r="S2640" s="87"/>
      <c r="T2640" s="87"/>
      <c r="U2640" s="87"/>
      <c r="V2640" s="87"/>
      <c r="W2640" s="87"/>
      <c r="X2640" s="87"/>
      <c r="Y2640" s="87"/>
      <c r="Z2640" s="87"/>
      <c r="AA2640" s="87"/>
      <c r="AB2640" s="87"/>
      <c r="AC2640" s="87"/>
      <c r="AD2640" s="87"/>
      <c r="AE2640" s="87"/>
      <c r="AF2640" s="87"/>
      <c r="AG2640" s="87"/>
      <c r="AH2640" s="87"/>
    </row>
    <row r="2641" spans="1:34" ht="15" customHeight="1" x14ac:dyDescent="0.3">
      <c r="A2641" s="87"/>
      <c r="B2641" s="87"/>
      <c r="C2641" s="87"/>
      <c r="D2641" s="87"/>
      <c r="E2641" s="87"/>
      <c r="F2641" s="87"/>
      <c r="G2641" s="87"/>
      <c r="H2641" s="87"/>
      <c r="I2641" s="87"/>
      <c r="J2641" s="87"/>
      <c r="K2641" s="87"/>
      <c r="L2641" s="87"/>
      <c r="M2641" s="87"/>
      <c r="N2641" s="87"/>
      <c r="O2641" s="87"/>
      <c r="P2641" s="87"/>
      <c r="Q2641" s="87"/>
      <c r="R2641" s="87"/>
      <c r="S2641" s="87"/>
      <c r="T2641" s="87"/>
      <c r="U2641" s="87"/>
      <c r="V2641" s="87"/>
      <c r="W2641" s="87"/>
      <c r="X2641" s="87"/>
      <c r="Y2641" s="87"/>
      <c r="Z2641" s="87"/>
      <c r="AA2641" s="87"/>
      <c r="AB2641" s="87"/>
      <c r="AC2641" s="87"/>
      <c r="AD2641" s="87"/>
      <c r="AE2641" s="87"/>
      <c r="AF2641" s="87"/>
      <c r="AG2641" s="87"/>
      <c r="AH2641" s="87"/>
    </row>
    <row r="2642" spans="1:34" ht="15" customHeight="1" x14ac:dyDescent="0.3">
      <c r="A2642" s="87"/>
      <c r="B2642" s="87"/>
      <c r="C2642" s="87"/>
      <c r="D2642" s="87"/>
      <c r="E2642" s="87"/>
      <c r="F2642" s="87"/>
      <c r="G2642" s="87"/>
      <c r="H2642" s="87"/>
      <c r="I2642" s="87"/>
      <c r="J2642" s="87"/>
      <c r="K2642" s="87"/>
      <c r="L2642" s="87"/>
      <c r="M2642" s="87"/>
      <c r="N2642" s="87"/>
      <c r="O2642" s="87"/>
      <c r="P2642" s="87"/>
      <c r="Q2642" s="87"/>
      <c r="R2642" s="87"/>
      <c r="S2642" s="87"/>
      <c r="T2642" s="87"/>
      <c r="U2642" s="87"/>
      <c r="V2642" s="87"/>
      <c r="W2642" s="87"/>
      <c r="X2642" s="87"/>
      <c r="Y2642" s="87"/>
      <c r="Z2642" s="87"/>
      <c r="AA2642" s="87"/>
      <c r="AB2642" s="87"/>
      <c r="AC2642" s="87"/>
      <c r="AD2642" s="87"/>
      <c r="AE2642" s="87"/>
      <c r="AF2642" s="87"/>
      <c r="AG2642" s="87"/>
      <c r="AH2642" s="87"/>
    </row>
    <row r="2643" spans="1:34" ht="15" customHeight="1" x14ac:dyDescent="0.3">
      <c r="A2643" s="87"/>
      <c r="B2643" s="87"/>
      <c r="C2643" s="87"/>
      <c r="D2643" s="87"/>
      <c r="E2643" s="87"/>
      <c r="F2643" s="87"/>
      <c r="G2643" s="87"/>
      <c r="H2643" s="87"/>
      <c r="I2643" s="87"/>
      <c r="J2643" s="87"/>
      <c r="K2643" s="87"/>
      <c r="L2643" s="87"/>
      <c r="M2643" s="87"/>
      <c r="N2643" s="87"/>
      <c r="O2643" s="87"/>
      <c r="P2643" s="87"/>
      <c r="Q2643" s="87"/>
      <c r="R2643" s="87"/>
      <c r="S2643" s="87"/>
      <c r="T2643" s="87"/>
      <c r="U2643" s="87"/>
      <c r="V2643" s="87"/>
      <c r="W2643" s="87"/>
      <c r="X2643" s="87"/>
      <c r="Y2643" s="87"/>
      <c r="Z2643" s="87"/>
      <c r="AA2643" s="87"/>
      <c r="AB2643" s="87"/>
      <c r="AC2643" s="87"/>
      <c r="AD2643" s="87"/>
      <c r="AE2643" s="87"/>
      <c r="AF2643" s="87"/>
      <c r="AG2643" s="87"/>
      <c r="AH2643" s="87"/>
    </row>
    <row r="2644" spans="1:34" ht="15" customHeight="1" x14ac:dyDescent="0.3">
      <c r="A2644" s="87"/>
      <c r="B2644" s="87"/>
      <c r="C2644" s="87"/>
      <c r="D2644" s="87"/>
      <c r="E2644" s="87"/>
      <c r="F2644" s="87"/>
      <c r="G2644" s="87"/>
      <c r="H2644" s="87"/>
      <c r="I2644" s="87"/>
      <c r="J2644" s="87"/>
      <c r="K2644" s="87"/>
      <c r="L2644" s="87"/>
      <c r="M2644" s="87"/>
      <c r="N2644" s="87"/>
      <c r="O2644" s="87"/>
      <c r="P2644" s="87"/>
      <c r="Q2644" s="87"/>
      <c r="R2644" s="87"/>
      <c r="S2644" s="87"/>
      <c r="T2644" s="87"/>
      <c r="U2644" s="87"/>
      <c r="V2644" s="87"/>
      <c r="W2644" s="87"/>
      <c r="X2644" s="87"/>
      <c r="Y2644" s="87"/>
      <c r="Z2644" s="87"/>
      <c r="AA2644" s="87"/>
      <c r="AB2644" s="87"/>
      <c r="AC2644" s="87"/>
      <c r="AD2644" s="87"/>
      <c r="AE2644" s="87"/>
      <c r="AF2644" s="87"/>
      <c r="AG2644" s="87"/>
      <c r="AH2644" s="87"/>
    </row>
    <row r="2645" spans="1:34" ht="15" customHeight="1" x14ac:dyDescent="0.3">
      <c r="A2645" s="87"/>
      <c r="B2645" s="87"/>
      <c r="C2645" s="87"/>
      <c r="D2645" s="87"/>
      <c r="E2645" s="87"/>
      <c r="F2645" s="87"/>
      <c r="G2645" s="87"/>
      <c r="H2645" s="87"/>
      <c r="I2645" s="87"/>
      <c r="J2645" s="87"/>
      <c r="K2645" s="87"/>
      <c r="L2645" s="87"/>
      <c r="M2645" s="87"/>
      <c r="N2645" s="87"/>
      <c r="O2645" s="87"/>
      <c r="P2645" s="87"/>
      <c r="Q2645" s="87"/>
      <c r="R2645" s="87"/>
      <c r="S2645" s="87"/>
      <c r="T2645" s="87"/>
      <c r="U2645" s="87"/>
      <c r="V2645" s="87"/>
      <c r="W2645" s="87"/>
      <c r="X2645" s="87"/>
      <c r="Y2645" s="87"/>
      <c r="Z2645" s="87"/>
      <c r="AA2645" s="87"/>
      <c r="AB2645" s="87"/>
      <c r="AC2645" s="87"/>
      <c r="AD2645" s="87"/>
      <c r="AE2645" s="87"/>
      <c r="AF2645" s="87"/>
      <c r="AG2645" s="87"/>
      <c r="AH2645" s="87"/>
    </row>
    <row r="2646" spans="1:34" ht="15" customHeight="1" x14ac:dyDescent="0.3">
      <c r="A2646" s="87"/>
      <c r="B2646" s="87"/>
      <c r="C2646" s="87"/>
      <c r="D2646" s="87"/>
      <c r="E2646" s="87"/>
      <c r="F2646" s="87"/>
      <c r="G2646" s="87"/>
      <c r="H2646" s="87"/>
      <c r="I2646" s="87"/>
      <c r="J2646" s="87"/>
      <c r="K2646" s="87"/>
      <c r="L2646" s="87"/>
      <c r="M2646" s="87"/>
      <c r="N2646" s="87"/>
      <c r="O2646" s="87"/>
      <c r="P2646" s="87"/>
      <c r="Q2646" s="87"/>
      <c r="R2646" s="87"/>
      <c r="S2646" s="87"/>
      <c r="T2646" s="87"/>
      <c r="U2646" s="87"/>
      <c r="V2646" s="87"/>
      <c r="W2646" s="87"/>
      <c r="X2646" s="87"/>
      <c r="Y2646" s="87"/>
      <c r="Z2646" s="87"/>
      <c r="AA2646" s="87"/>
      <c r="AB2646" s="87"/>
      <c r="AC2646" s="87"/>
      <c r="AD2646" s="87"/>
      <c r="AE2646" s="87"/>
      <c r="AF2646" s="87"/>
      <c r="AG2646" s="87"/>
      <c r="AH2646" s="87"/>
    </row>
    <row r="2647" spans="1:34" ht="15" customHeight="1" x14ac:dyDescent="0.3">
      <c r="A2647" s="87"/>
      <c r="B2647" s="87"/>
      <c r="C2647" s="87"/>
      <c r="D2647" s="87"/>
      <c r="E2647" s="87"/>
      <c r="F2647" s="87"/>
      <c r="G2647" s="87"/>
      <c r="H2647" s="87"/>
      <c r="I2647" s="87"/>
      <c r="J2647" s="87"/>
      <c r="K2647" s="87"/>
      <c r="L2647" s="87"/>
      <c r="M2647" s="87"/>
      <c r="N2647" s="87"/>
      <c r="O2647" s="87"/>
      <c r="P2647" s="87"/>
      <c r="Q2647" s="87"/>
      <c r="R2647" s="87"/>
      <c r="S2647" s="87"/>
      <c r="T2647" s="87"/>
      <c r="U2647" s="87"/>
      <c r="V2647" s="87"/>
      <c r="W2647" s="87"/>
      <c r="X2647" s="87"/>
      <c r="Y2647" s="87"/>
      <c r="Z2647" s="87"/>
      <c r="AA2647" s="87"/>
      <c r="AB2647" s="87"/>
      <c r="AC2647" s="87"/>
      <c r="AD2647" s="87"/>
      <c r="AE2647" s="87"/>
      <c r="AF2647" s="87"/>
      <c r="AG2647" s="87"/>
      <c r="AH2647" s="87"/>
    </row>
    <row r="2648" spans="1:34" ht="15" customHeight="1" x14ac:dyDescent="0.3">
      <c r="A2648" s="87"/>
      <c r="B2648" s="87"/>
      <c r="C2648" s="87"/>
      <c r="D2648" s="87"/>
      <c r="E2648" s="87"/>
      <c r="F2648" s="87"/>
      <c r="G2648" s="87"/>
      <c r="H2648" s="87"/>
      <c r="I2648" s="87"/>
      <c r="J2648" s="87"/>
      <c r="K2648" s="87"/>
      <c r="L2648" s="87"/>
      <c r="M2648" s="87"/>
      <c r="N2648" s="87"/>
      <c r="O2648" s="87"/>
      <c r="P2648" s="87"/>
      <c r="Q2648" s="87"/>
      <c r="R2648" s="87"/>
      <c r="S2648" s="87"/>
      <c r="T2648" s="87"/>
      <c r="U2648" s="87"/>
      <c r="V2648" s="87"/>
      <c r="W2648" s="87"/>
      <c r="X2648" s="87"/>
      <c r="Y2648" s="87"/>
      <c r="Z2648" s="87"/>
      <c r="AA2648" s="87"/>
      <c r="AB2648" s="87"/>
      <c r="AC2648" s="87"/>
      <c r="AD2648" s="87"/>
      <c r="AE2648" s="87"/>
      <c r="AF2648" s="87"/>
      <c r="AG2648" s="87"/>
      <c r="AH2648" s="87"/>
    </row>
    <row r="2649" spans="1:34" ht="15" customHeight="1" x14ac:dyDescent="0.3">
      <c r="A2649" s="87"/>
      <c r="B2649" s="87"/>
      <c r="C2649" s="87"/>
      <c r="D2649" s="87"/>
      <c r="E2649" s="87"/>
      <c r="F2649" s="87"/>
      <c r="G2649" s="87"/>
      <c r="H2649" s="87"/>
      <c r="I2649" s="87"/>
      <c r="J2649" s="87"/>
      <c r="K2649" s="87"/>
      <c r="L2649" s="87"/>
      <c r="M2649" s="87"/>
      <c r="N2649" s="87"/>
      <c r="O2649" s="87"/>
      <c r="P2649" s="87"/>
      <c r="Q2649" s="87"/>
      <c r="R2649" s="87"/>
      <c r="S2649" s="87"/>
      <c r="T2649" s="87"/>
      <c r="U2649" s="87"/>
      <c r="V2649" s="87"/>
      <c r="W2649" s="87"/>
      <c r="X2649" s="87"/>
      <c r="Y2649" s="87"/>
      <c r="Z2649" s="87"/>
      <c r="AA2649" s="87"/>
      <c r="AB2649" s="87"/>
      <c r="AC2649" s="87"/>
      <c r="AD2649" s="87"/>
      <c r="AE2649" s="87"/>
      <c r="AF2649" s="87"/>
      <c r="AG2649" s="87"/>
      <c r="AH2649" s="87"/>
    </row>
    <row r="2650" spans="1:34" ht="15" customHeight="1" x14ac:dyDescent="0.3">
      <c r="A2650" s="87"/>
      <c r="B2650" s="87"/>
      <c r="C2650" s="87"/>
      <c r="D2650" s="87"/>
      <c r="E2650" s="87"/>
      <c r="F2650" s="87"/>
      <c r="G2650" s="87"/>
      <c r="H2650" s="87"/>
      <c r="I2650" s="87"/>
      <c r="J2650" s="87"/>
      <c r="K2650" s="87"/>
      <c r="L2650" s="87"/>
      <c r="M2650" s="87"/>
      <c r="N2650" s="87"/>
      <c r="O2650" s="87"/>
      <c r="P2650" s="87"/>
      <c r="Q2650" s="87"/>
      <c r="R2650" s="87"/>
      <c r="S2650" s="87"/>
      <c r="T2650" s="87"/>
      <c r="U2650" s="87"/>
      <c r="V2650" s="87"/>
      <c r="W2650" s="87"/>
      <c r="X2650" s="87"/>
      <c r="Y2650" s="87"/>
      <c r="Z2650" s="87"/>
      <c r="AA2650" s="87"/>
      <c r="AB2650" s="87"/>
      <c r="AC2650" s="87"/>
      <c r="AD2650" s="87"/>
      <c r="AE2650" s="87"/>
      <c r="AF2650" s="87"/>
      <c r="AG2650" s="87"/>
      <c r="AH2650" s="87"/>
    </row>
    <row r="2651" spans="1:34" ht="15" customHeight="1" x14ac:dyDescent="0.3">
      <c r="A2651" s="87"/>
      <c r="B2651" s="87"/>
      <c r="C2651" s="87"/>
      <c r="D2651" s="87"/>
      <c r="E2651" s="87"/>
      <c r="F2651" s="87"/>
      <c r="G2651" s="87"/>
      <c r="H2651" s="87"/>
      <c r="I2651" s="87"/>
      <c r="J2651" s="87"/>
      <c r="K2651" s="87"/>
      <c r="L2651" s="87"/>
      <c r="M2651" s="87"/>
      <c r="N2651" s="87"/>
      <c r="O2651" s="87"/>
      <c r="P2651" s="87"/>
      <c r="Q2651" s="87"/>
      <c r="R2651" s="87"/>
      <c r="S2651" s="87"/>
      <c r="T2651" s="87"/>
      <c r="U2651" s="87"/>
      <c r="V2651" s="87"/>
      <c r="W2651" s="87"/>
      <c r="X2651" s="87"/>
      <c r="Y2651" s="87"/>
      <c r="Z2651" s="87"/>
      <c r="AA2651" s="87"/>
      <c r="AB2651" s="87"/>
      <c r="AC2651" s="87"/>
      <c r="AD2651" s="87"/>
      <c r="AE2651" s="87"/>
      <c r="AF2651" s="87"/>
      <c r="AG2651" s="87"/>
      <c r="AH2651" s="87"/>
    </row>
    <row r="2652" spans="1:34" ht="15" customHeight="1" x14ac:dyDescent="0.3">
      <c r="A2652" s="87"/>
      <c r="B2652" s="87"/>
      <c r="C2652" s="87"/>
      <c r="D2652" s="87"/>
      <c r="E2652" s="87"/>
      <c r="F2652" s="87"/>
      <c r="G2652" s="87"/>
      <c r="H2652" s="87"/>
      <c r="I2652" s="87"/>
      <c r="J2652" s="87"/>
      <c r="K2652" s="87"/>
      <c r="L2652" s="87"/>
      <c r="M2652" s="87"/>
      <c r="N2652" s="87"/>
      <c r="O2652" s="87"/>
      <c r="P2652" s="87"/>
      <c r="Q2652" s="87"/>
      <c r="R2652" s="87"/>
      <c r="S2652" s="87"/>
      <c r="T2652" s="87"/>
      <c r="U2652" s="87"/>
      <c r="V2652" s="87"/>
      <c r="W2652" s="87"/>
      <c r="X2652" s="87"/>
      <c r="Y2652" s="87"/>
      <c r="Z2652" s="87"/>
      <c r="AA2652" s="87"/>
      <c r="AB2652" s="87"/>
      <c r="AC2652" s="87"/>
      <c r="AD2652" s="87"/>
      <c r="AE2652" s="87"/>
      <c r="AF2652" s="87"/>
      <c r="AG2652" s="87"/>
      <c r="AH2652" s="87"/>
    </row>
    <row r="2653" spans="1:34" ht="15" customHeight="1" x14ac:dyDescent="0.3">
      <c r="A2653" s="87"/>
      <c r="B2653" s="87"/>
      <c r="C2653" s="87"/>
      <c r="D2653" s="87"/>
      <c r="E2653" s="87"/>
      <c r="F2653" s="87"/>
      <c r="G2653" s="87"/>
      <c r="H2653" s="87"/>
      <c r="I2653" s="87"/>
      <c r="J2653" s="87"/>
      <c r="K2653" s="87"/>
      <c r="L2653" s="87"/>
      <c r="M2653" s="87"/>
      <c r="N2653" s="87"/>
      <c r="O2653" s="87"/>
      <c r="P2653" s="87"/>
      <c r="Q2653" s="87"/>
      <c r="R2653" s="87"/>
      <c r="S2653" s="87"/>
      <c r="T2653" s="87"/>
      <c r="U2653" s="87"/>
      <c r="V2653" s="87"/>
      <c r="W2653" s="87"/>
      <c r="X2653" s="87"/>
      <c r="Y2653" s="87"/>
      <c r="Z2653" s="87"/>
      <c r="AA2653" s="87"/>
      <c r="AB2653" s="87"/>
      <c r="AC2653" s="87"/>
      <c r="AD2653" s="87"/>
      <c r="AE2653" s="87"/>
      <c r="AF2653" s="87"/>
      <c r="AG2653" s="87"/>
      <c r="AH2653" s="87"/>
    </row>
    <row r="2654" spans="1:34" ht="15" customHeight="1" x14ac:dyDescent="0.3">
      <c r="A2654" s="87"/>
      <c r="B2654" s="87"/>
      <c r="C2654" s="87"/>
      <c r="D2654" s="87"/>
      <c r="E2654" s="87"/>
      <c r="F2654" s="87"/>
      <c r="G2654" s="87"/>
      <c r="H2654" s="87"/>
      <c r="I2654" s="87"/>
      <c r="J2654" s="87"/>
      <c r="K2654" s="87"/>
      <c r="L2654" s="87"/>
      <c r="M2654" s="87"/>
      <c r="N2654" s="87"/>
      <c r="O2654" s="87"/>
      <c r="P2654" s="87"/>
      <c r="Q2654" s="87"/>
      <c r="R2654" s="87"/>
      <c r="S2654" s="87"/>
      <c r="T2654" s="87"/>
      <c r="U2654" s="87"/>
      <c r="V2654" s="87"/>
      <c r="W2654" s="87"/>
      <c r="X2654" s="87"/>
      <c r="Y2654" s="87"/>
      <c r="Z2654" s="87"/>
      <c r="AA2654" s="87"/>
      <c r="AB2654" s="87"/>
      <c r="AC2654" s="87"/>
      <c r="AD2654" s="87"/>
      <c r="AE2654" s="87"/>
      <c r="AF2654" s="87"/>
      <c r="AG2654" s="87"/>
      <c r="AH2654" s="87"/>
    </row>
    <row r="2655" spans="1:34" ht="15" customHeight="1" x14ac:dyDescent="0.3">
      <c r="A2655" s="87"/>
      <c r="B2655" s="87"/>
      <c r="C2655" s="87"/>
      <c r="D2655" s="87"/>
      <c r="E2655" s="87"/>
      <c r="F2655" s="87"/>
      <c r="G2655" s="87"/>
      <c r="H2655" s="87"/>
      <c r="I2655" s="87"/>
      <c r="J2655" s="87"/>
      <c r="K2655" s="87"/>
      <c r="L2655" s="87"/>
      <c r="M2655" s="87"/>
      <c r="N2655" s="87"/>
      <c r="O2655" s="87"/>
      <c r="P2655" s="87"/>
      <c r="Q2655" s="87"/>
      <c r="R2655" s="87"/>
      <c r="S2655" s="87"/>
      <c r="T2655" s="87"/>
      <c r="U2655" s="87"/>
      <c r="V2655" s="87"/>
      <c r="W2655" s="87"/>
      <c r="X2655" s="87"/>
      <c r="Y2655" s="87"/>
      <c r="Z2655" s="87"/>
      <c r="AA2655" s="87"/>
      <c r="AB2655" s="87"/>
      <c r="AC2655" s="87"/>
      <c r="AD2655" s="87"/>
      <c r="AE2655" s="87"/>
      <c r="AF2655" s="87"/>
      <c r="AG2655" s="87"/>
      <c r="AH2655" s="87"/>
    </row>
    <row r="2656" spans="1:34" ht="15" customHeight="1" x14ac:dyDescent="0.3">
      <c r="A2656" s="87"/>
      <c r="B2656" s="87"/>
      <c r="C2656" s="87"/>
      <c r="D2656" s="87"/>
      <c r="E2656" s="87"/>
      <c r="F2656" s="87"/>
      <c r="G2656" s="87"/>
      <c r="H2656" s="87"/>
      <c r="I2656" s="87"/>
      <c r="J2656" s="87"/>
      <c r="K2656" s="87"/>
      <c r="L2656" s="87"/>
      <c r="M2656" s="87"/>
      <c r="N2656" s="87"/>
      <c r="O2656" s="87"/>
      <c r="P2656" s="87"/>
      <c r="Q2656" s="87"/>
      <c r="R2656" s="87"/>
      <c r="S2656" s="87"/>
      <c r="T2656" s="87"/>
      <c r="U2656" s="87"/>
      <c r="V2656" s="87"/>
      <c r="W2656" s="87"/>
      <c r="X2656" s="87"/>
      <c r="Y2656" s="87"/>
      <c r="Z2656" s="87"/>
      <c r="AA2656" s="87"/>
      <c r="AB2656" s="87"/>
      <c r="AC2656" s="87"/>
      <c r="AD2656" s="87"/>
      <c r="AE2656" s="87"/>
      <c r="AF2656" s="87"/>
      <c r="AG2656" s="87"/>
      <c r="AH2656" s="87"/>
    </row>
    <row r="2657" spans="1:34" ht="15" customHeight="1" x14ac:dyDescent="0.3">
      <c r="A2657" s="87"/>
      <c r="B2657" s="87"/>
      <c r="C2657" s="87"/>
      <c r="D2657" s="87"/>
      <c r="E2657" s="87"/>
      <c r="F2657" s="87"/>
      <c r="G2657" s="87"/>
      <c r="H2657" s="87"/>
      <c r="I2657" s="87"/>
      <c r="J2657" s="87"/>
      <c r="K2657" s="87"/>
      <c r="L2657" s="87"/>
      <c r="M2657" s="87"/>
      <c r="N2657" s="87"/>
      <c r="O2657" s="87"/>
      <c r="P2657" s="87"/>
      <c r="Q2657" s="87"/>
      <c r="R2657" s="87"/>
      <c r="S2657" s="87"/>
      <c r="T2657" s="87"/>
      <c r="U2657" s="87"/>
      <c r="V2657" s="87"/>
      <c r="W2657" s="87"/>
      <c r="X2657" s="87"/>
      <c r="Y2657" s="87"/>
      <c r="Z2657" s="87"/>
      <c r="AA2657" s="87"/>
      <c r="AB2657" s="87"/>
      <c r="AC2657" s="87"/>
      <c r="AD2657" s="87"/>
      <c r="AE2657" s="87"/>
      <c r="AF2657" s="87"/>
      <c r="AG2657" s="87"/>
      <c r="AH2657" s="87"/>
    </row>
    <row r="2658" spans="1:34" ht="15" customHeight="1" x14ac:dyDescent="0.3">
      <c r="A2658" s="87"/>
      <c r="B2658" s="87"/>
      <c r="C2658" s="87"/>
      <c r="D2658" s="87"/>
      <c r="E2658" s="87"/>
      <c r="F2658" s="87"/>
      <c r="G2658" s="87"/>
      <c r="H2658" s="87"/>
      <c r="I2658" s="87"/>
      <c r="J2658" s="87"/>
      <c r="K2658" s="87"/>
      <c r="L2658" s="87"/>
      <c r="M2658" s="87"/>
      <c r="N2658" s="87"/>
      <c r="O2658" s="87"/>
      <c r="P2658" s="87"/>
      <c r="Q2658" s="87"/>
      <c r="R2658" s="87"/>
      <c r="S2658" s="87"/>
      <c r="T2658" s="87"/>
      <c r="U2658" s="87"/>
      <c r="V2658" s="87"/>
      <c r="W2658" s="87"/>
      <c r="X2658" s="87"/>
      <c r="Y2658" s="87"/>
      <c r="Z2658" s="87"/>
      <c r="AA2658" s="87"/>
      <c r="AB2658" s="87"/>
      <c r="AC2658" s="87"/>
      <c r="AD2658" s="87"/>
      <c r="AE2658" s="87"/>
      <c r="AF2658" s="87"/>
      <c r="AG2658" s="87"/>
      <c r="AH2658" s="87"/>
    </row>
    <row r="2659" spans="1:34" ht="15" customHeight="1" x14ac:dyDescent="0.3">
      <c r="A2659" s="87"/>
      <c r="B2659" s="87"/>
      <c r="C2659" s="87"/>
      <c r="D2659" s="87"/>
      <c r="E2659" s="87"/>
      <c r="F2659" s="87"/>
      <c r="G2659" s="87"/>
      <c r="H2659" s="87"/>
      <c r="I2659" s="87"/>
      <c r="J2659" s="87"/>
      <c r="K2659" s="87"/>
      <c r="L2659" s="87"/>
      <c r="M2659" s="87"/>
      <c r="N2659" s="87"/>
      <c r="O2659" s="87"/>
      <c r="P2659" s="87"/>
      <c r="Q2659" s="87"/>
      <c r="R2659" s="87"/>
      <c r="S2659" s="87"/>
      <c r="T2659" s="87"/>
      <c r="U2659" s="87"/>
      <c r="V2659" s="87"/>
      <c r="W2659" s="87"/>
      <c r="X2659" s="87"/>
      <c r="Y2659" s="87"/>
      <c r="Z2659" s="87"/>
      <c r="AA2659" s="87"/>
      <c r="AB2659" s="87"/>
      <c r="AC2659" s="87"/>
      <c r="AD2659" s="87"/>
      <c r="AE2659" s="87"/>
      <c r="AF2659" s="87"/>
      <c r="AG2659" s="87"/>
      <c r="AH2659" s="87"/>
    </row>
    <row r="2660" spans="1:34" ht="15" customHeight="1" x14ac:dyDescent="0.3">
      <c r="A2660" s="87"/>
      <c r="B2660" s="87"/>
      <c r="C2660" s="87"/>
      <c r="D2660" s="87"/>
      <c r="E2660" s="87"/>
      <c r="F2660" s="87"/>
      <c r="G2660" s="87"/>
      <c r="H2660" s="87"/>
      <c r="I2660" s="87"/>
      <c r="J2660" s="87"/>
      <c r="K2660" s="87"/>
      <c r="L2660" s="87"/>
      <c r="M2660" s="87"/>
      <c r="N2660" s="87"/>
      <c r="O2660" s="87"/>
      <c r="P2660" s="87"/>
      <c r="Q2660" s="87"/>
      <c r="R2660" s="87"/>
      <c r="S2660" s="87"/>
      <c r="T2660" s="87"/>
      <c r="U2660" s="87"/>
      <c r="V2660" s="87"/>
      <c r="W2660" s="87"/>
      <c r="X2660" s="87"/>
      <c r="Y2660" s="87"/>
      <c r="Z2660" s="87"/>
      <c r="AA2660" s="87"/>
      <c r="AB2660" s="87"/>
      <c r="AC2660" s="87"/>
      <c r="AD2660" s="87"/>
      <c r="AE2660" s="87"/>
      <c r="AF2660" s="87"/>
      <c r="AG2660" s="87"/>
      <c r="AH2660" s="87"/>
    </row>
    <row r="2661" spans="1:34" ht="15" customHeight="1" x14ac:dyDescent="0.3">
      <c r="A2661" s="87"/>
      <c r="B2661" s="87"/>
      <c r="C2661" s="87"/>
      <c r="D2661" s="87"/>
      <c r="E2661" s="87"/>
      <c r="F2661" s="87"/>
      <c r="G2661" s="87"/>
      <c r="H2661" s="87"/>
      <c r="I2661" s="87"/>
      <c r="J2661" s="87"/>
      <c r="K2661" s="87"/>
      <c r="L2661" s="87"/>
      <c r="M2661" s="87"/>
      <c r="N2661" s="87"/>
      <c r="O2661" s="87"/>
      <c r="P2661" s="87"/>
      <c r="Q2661" s="87"/>
      <c r="R2661" s="87"/>
      <c r="S2661" s="87"/>
      <c r="T2661" s="87"/>
      <c r="U2661" s="87"/>
      <c r="V2661" s="87"/>
      <c r="W2661" s="87"/>
      <c r="X2661" s="87"/>
      <c r="Y2661" s="87"/>
      <c r="Z2661" s="87"/>
      <c r="AA2661" s="87"/>
      <c r="AB2661" s="87"/>
      <c r="AC2661" s="87"/>
      <c r="AD2661" s="87"/>
      <c r="AE2661" s="87"/>
      <c r="AF2661" s="87"/>
      <c r="AG2661" s="87"/>
      <c r="AH2661" s="87"/>
    </row>
    <row r="2662" spans="1:34" ht="15" customHeight="1" x14ac:dyDescent="0.3">
      <c r="A2662" s="87"/>
      <c r="B2662" s="87"/>
      <c r="C2662" s="87"/>
      <c r="D2662" s="87"/>
      <c r="E2662" s="87"/>
      <c r="F2662" s="87"/>
      <c r="G2662" s="87"/>
      <c r="H2662" s="87"/>
      <c r="I2662" s="87"/>
      <c r="J2662" s="87"/>
      <c r="K2662" s="87"/>
      <c r="L2662" s="87"/>
      <c r="M2662" s="87"/>
      <c r="N2662" s="87"/>
      <c r="O2662" s="87"/>
      <c r="P2662" s="87"/>
      <c r="Q2662" s="87"/>
      <c r="R2662" s="87"/>
      <c r="S2662" s="87"/>
      <c r="T2662" s="87"/>
      <c r="U2662" s="87"/>
      <c r="V2662" s="87"/>
      <c r="W2662" s="87"/>
      <c r="X2662" s="87"/>
      <c r="Y2662" s="87"/>
      <c r="Z2662" s="87"/>
      <c r="AA2662" s="87"/>
      <c r="AB2662" s="87"/>
      <c r="AC2662" s="87"/>
      <c r="AD2662" s="87"/>
      <c r="AE2662" s="87"/>
      <c r="AF2662" s="87"/>
      <c r="AG2662" s="87"/>
      <c r="AH2662" s="87"/>
    </row>
    <row r="2663" spans="1:34" ht="15" customHeight="1" x14ac:dyDescent="0.3">
      <c r="A2663" s="87"/>
      <c r="B2663" s="87"/>
      <c r="C2663" s="87"/>
      <c r="D2663" s="87"/>
      <c r="E2663" s="87"/>
      <c r="F2663" s="87"/>
      <c r="G2663" s="87"/>
      <c r="H2663" s="87"/>
      <c r="I2663" s="87"/>
      <c r="J2663" s="87"/>
      <c r="K2663" s="87"/>
      <c r="L2663" s="87"/>
      <c r="M2663" s="87"/>
      <c r="N2663" s="87"/>
      <c r="O2663" s="87"/>
      <c r="P2663" s="87"/>
      <c r="Q2663" s="87"/>
      <c r="R2663" s="87"/>
      <c r="S2663" s="87"/>
      <c r="T2663" s="87"/>
      <c r="U2663" s="87"/>
      <c r="V2663" s="87"/>
      <c r="W2663" s="87"/>
      <c r="X2663" s="87"/>
      <c r="Y2663" s="87"/>
      <c r="Z2663" s="87"/>
      <c r="AA2663" s="87"/>
      <c r="AB2663" s="87"/>
      <c r="AC2663" s="87"/>
      <c r="AD2663" s="87"/>
      <c r="AE2663" s="87"/>
      <c r="AF2663" s="87"/>
      <c r="AG2663" s="87"/>
      <c r="AH2663" s="87"/>
    </row>
    <row r="2664" spans="1:34" ht="15" customHeight="1" x14ac:dyDescent="0.3">
      <c r="A2664" s="87"/>
      <c r="B2664" s="87"/>
      <c r="C2664" s="87"/>
      <c r="D2664" s="87"/>
      <c r="E2664" s="87"/>
      <c r="F2664" s="87"/>
      <c r="G2664" s="87"/>
      <c r="H2664" s="87"/>
      <c r="I2664" s="87"/>
      <c r="J2664" s="87"/>
      <c r="K2664" s="87"/>
      <c r="L2664" s="87"/>
      <c r="M2664" s="87"/>
      <c r="N2664" s="87"/>
      <c r="O2664" s="87"/>
      <c r="P2664" s="87"/>
      <c r="Q2664" s="87"/>
      <c r="R2664" s="87"/>
      <c r="S2664" s="87"/>
      <c r="T2664" s="87"/>
      <c r="U2664" s="87"/>
      <c r="V2664" s="87"/>
      <c r="W2664" s="87"/>
      <c r="X2664" s="87"/>
      <c r="Y2664" s="87"/>
      <c r="Z2664" s="87"/>
      <c r="AA2664" s="87"/>
      <c r="AB2664" s="87"/>
      <c r="AC2664" s="87"/>
      <c r="AD2664" s="87"/>
      <c r="AE2664" s="87"/>
      <c r="AF2664" s="87"/>
      <c r="AG2664" s="87"/>
      <c r="AH2664" s="87"/>
    </row>
    <row r="2665" spans="1:34" ht="15" customHeight="1" x14ac:dyDescent="0.3">
      <c r="A2665" s="87"/>
      <c r="B2665" s="87"/>
      <c r="C2665" s="87"/>
      <c r="D2665" s="87"/>
      <c r="E2665" s="87"/>
      <c r="F2665" s="87"/>
      <c r="G2665" s="87"/>
      <c r="H2665" s="87"/>
      <c r="I2665" s="87"/>
      <c r="J2665" s="87"/>
      <c r="K2665" s="87"/>
      <c r="L2665" s="87"/>
      <c r="M2665" s="87"/>
      <c r="N2665" s="87"/>
      <c r="O2665" s="87"/>
      <c r="P2665" s="87"/>
      <c r="Q2665" s="87"/>
      <c r="R2665" s="87"/>
      <c r="S2665" s="87"/>
      <c r="T2665" s="87"/>
      <c r="U2665" s="87"/>
      <c r="V2665" s="87"/>
      <c r="W2665" s="87"/>
      <c r="X2665" s="87"/>
      <c r="Y2665" s="87"/>
      <c r="Z2665" s="87"/>
      <c r="AA2665" s="87"/>
      <c r="AB2665" s="87"/>
      <c r="AC2665" s="87"/>
      <c r="AD2665" s="87"/>
      <c r="AE2665" s="87"/>
      <c r="AF2665" s="87"/>
      <c r="AG2665" s="87"/>
      <c r="AH2665" s="87"/>
    </row>
    <row r="2666" spans="1:34" ht="15" customHeight="1" x14ac:dyDescent="0.3">
      <c r="A2666" s="87"/>
      <c r="B2666" s="87"/>
      <c r="C2666" s="87"/>
      <c r="D2666" s="87"/>
      <c r="E2666" s="87"/>
      <c r="F2666" s="87"/>
      <c r="G2666" s="87"/>
      <c r="H2666" s="87"/>
      <c r="I2666" s="87"/>
      <c r="J2666" s="87"/>
      <c r="K2666" s="87"/>
      <c r="L2666" s="87"/>
      <c r="M2666" s="87"/>
      <c r="N2666" s="87"/>
      <c r="O2666" s="87"/>
      <c r="P2666" s="87"/>
      <c r="Q2666" s="87"/>
      <c r="R2666" s="87"/>
      <c r="S2666" s="87"/>
      <c r="T2666" s="87"/>
      <c r="U2666" s="87"/>
      <c r="V2666" s="87"/>
      <c r="W2666" s="87"/>
      <c r="X2666" s="87"/>
      <c r="Y2666" s="87"/>
      <c r="Z2666" s="87"/>
      <c r="AA2666" s="87"/>
      <c r="AB2666" s="87"/>
      <c r="AC2666" s="87"/>
      <c r="AD2666" s="87"/>
      <c r="AE2666" s="87"/>
      <c r="AF2666" s="87"/>
      <c r="AG2666" s="87"/>
      <c r="AH2666" s="87"/>
    </row>
    <row r="2667" spans="1:34" ht="15" customHeight="1" x14ac:dyDescent="0.3">
      <c r="A2667" s="87"/>
      <c r="B2667" s="87"/>
      <c r="C2667" s="87"/>
      <c r="D2667" s="87"/>
      <c r="E2667" s="87"/>
      <c r="F2667" s="87"/>
      <c r="G2667" s="87"/>
      <c r="H2667" s="87"/>
      <c r="I2667" s="87"/>
      <c r="J2667" s="87"/>
      <c r="K2667" s="87"/>
      <c r="L2667" s="87"/>
      <c r="M2667" s="87"/>
      <c r="N2667" s="87"/>
      <c r="O2667" s="87"/>
      <c r="P2667" s="87"/>
      <c r="Q2667" s="87"/>
      <c r="R2667" s="87"/>
      <c r="S2667" s="87"/>
      <c r="T2667" s="87"/>
      <c r="U2667" s="87"/>
      <c r="V2667" s="87"/>
      <c r="W2667" s="87"/>
      <c r="X2667" s="87"/>
      <c r="Y2667" s="87"/>
      <c r="Z2667" s="87"/>
      <c r="AA2667" s="87"/>
      <c r="AB2667" s="87"/>
      <c r="AC2667" s="87"/>
      <c r="AD2667" s="87"/>
      <c r="AE2667" s="87"/>
      <c r="AF2667" s="87"/>
      <c r="AG2667" s="87"/>
      <c r="AH2667" s="87"/>
    </row>
    <row r="2668" spans="1:34" ht="15" customHeight="1" x14ac:dyDescent="0.3">
      <c r="A2668" s="87"/>
      <c r="B2668" s="87"/>
      <c r="C2668" s="87"/>
      <c r="D2668" s="87"/>
      <c r="E2668" s="87"/>
      <c r="F2668" s="87"/>
      <c r="G2668" s="87"/>
      <c r="H2668" s="87"/>
      <c r="I2668" s="87"/>
      <c r="J2668" s="87"/>
      <c r="K2668" s="87"/>
      <c r="L2668" s="87"/>
      <c r="M2668" s="87"/>
      <c r="N2668" s="87"/>
      <c r="O2668" s="87"/>
      <c r="P2668" s="87"/>
      <c r="Q2668" s="87"/>
      <c r="R2668" s="87"/>
      <c r="S2668" s="87"/>
      <c r="T2668" s="87"/>
      <c r="U2668" s="87"/>
      <c r="V2668" s="87"/>
      <c r="W2668" s="87"/>
      <c r="X2668" s="87"/>
      <c r="Y2668" s="87"/>
      <c r="Z2668" s="87"/>
      <c r="AA2668" s="87"/>
      <c r="AB2668" s="87"/>
      <c r="AC2668" s="87"/>
      <c r="AD2668" s="87"/>
      <c r="AE2668" s="87"/>
      <c r="AF2668" s="87"/>
      <c r="AG2668" s="87"/>
      <c r="AH2668" s="87"/>
    </row>
    <row r="2669" spans="1:34" ht="15" customHeight="1" x14ac:dyDescent="0.3">
      <c r="A2669" s="87"/>
      <c r="B2669" s="87"/>
      <c r="C2669" s="87"/>
      <c r="D2669" s="87"/>
      <c r="E2669" s="87"/>
      <c r="F2669" s="87"/>
      <c r="G2669" s="87"/>
      <c r="H2669" s="87"/>
      <c r="I2669" s="87"/>
      <c r="J2669" s="87"/>
      <c r="K2669" s="87"/>
      <c r="L2669" s="87"/>
      <c r="M2669" s="87"/>
      <c r="N2669" s="87"/>
      <c r="O2669" s="87"/>
      <c r="P2669" s="87"/>
      <c r="Q2669" s="87"/>
      <c r="R2669" s="87"/>
      <c r="S2669" s="87"/>
      <c r="T2669" s="87"/>
      <c r="U2669" s="87"/>
      <c r="V2669" s="87"/>
      <c r="W2669" s="87"/>
      <c r="X2669" s="87"/>
      <c r="Y2669" s="87"/>
      <c r="Z2669" s="87"/>
      <c r="AA2669" s="87"/>
      <c r="AB2669" s="87"/>
      <c r="AC2669" s="87"/>
      <c r="AD2669" s="87"/>
      <c r="AE2669" s="87"/>
      <c r="AF2669" s="87"/>
      <c r="AG2669" s="87"/>
      <c r="AH2669" s="87"/>
    </row>
    <row r="2670" spans="1:34" ht="15" customHeight="1" x14ac:dyDescent="0.3">
      <c r="A2670" s="87"/>
      <c r="B2670" s="87"/>
      <c r="C2670" s="87"/>
      <c r="D2670" s="87"/>
      <c r="E2670" s="87"/>
      <c r="F2670" s="87"/>
      <c r="G2670" s="87"/>
      <c r="H2670" s="87"/>
      <c r="I2670" s="87"/>
      <c r="J2670" s="87"/>
      <c r="K2670" s="87"/>
      <c r="L2670" s="87"/>
      <c r="M2670" s="87"/>
      <c r="N2670" s="87"/>
      <c r="O2670" s="87"/>
      <c r="P2670" s="87"/>
      <c r="Q2670" s="87"/>
      <c r="R2670" s="87"/>
      <c r="S2670" s="87"/>
      <c r="T2670" s="87"/>
      <c r="U2670" s="87"/>
      <c r="V2670" s="87"/>
      <c r="W2670" s="87"/>
      <c r="X2670" s="87"/>
      <c r="Y2670" s="87"/>
      <c r="Z2670" s="87"/>
      <c r="AA2670" s="87"/>
      <c r="AB2670" s="87"/>
      <c r="AC2670" s="87"/>
      <c r="AD2670" s="87"/>
      <c r="AE2670" s="87"/>
      <c r="AF2670" s="87"/>
      <c r="AG2670" s="87"/>
      <c r="AH2670" s="87"/>
    </row>
    <row r="2671" spans="1:34" ht="15" customHeight="1" x14ac:dyDescent="0.3">
      <c r="A2671" s="87"/>
      <c r="B2671" s="87"/>
      <c r="C2671" s="87"/>
      <c r="D2671" s="87"/>
      <c r="E2671" s="87"/>
      <c r="F2671" s="87"/>
      <c r="G2671" s="87"/>
      <c r="H2671" s="87"/>
      <c r="I2671" s="87"/>
      <c r="J2671" s="87"/>
      <c r="K2671" s="87"/>
      <c r="L2671" s="87"/>
      <c r="M2671" s="87"/>
      <c r="N2671" s="87"/>
      <c r="O2671" s="87"/>
      <c r="P2671" s="87"/>
      <c r="Q2671" s="87"/>
      <c r="R2671" s="87"/>
      <c r="S2671" s="87"/>
      <c r="T2671" s="87"/>
      <c r="U2671" s="87"/>
      <c r="V2671" s="87"/>
      <c r="W2671" s="87"/>
      <c r="X2671" s="87"/>
      <c r="Y2671" s="87"/>
      <c r="Z2671" s="87"/>
      <c r="AA2671" s="87"/>
      <c r="AB2671" s="87"/>
      <c r="AC2671" s="87"/>
      <c r="AD2671" s="87"/>
      <c r="AE2671" s="87"/>
      <c r="AF2671" s="87"/>
      <c r="AG2671" s="87"/>
      <c r="AH2671" s="87"/>
    </row>
    <row r="2672" spans="1:34" ht="15" customHeight="1" x14ac:dyDescent="0.3">
      <c r="A2672" s="87"/>
      <c r="B2672" s="87"/>
      <c r="C2672" s="87"/>
      <c r="D2672" s="87"/>
      <c r="E2672" s="87"/>
      <c r="F2672" s="87"/>
      <c r="G2672" s="87"/>
      <c r="H2672" s="87"/>
      <c r="I2672" s="87"/>
      <c r="J2672" s="87"/>
      <c r="K2672" s="87"/>
      <c r="L2672" s="87"/>
      <c r="M2672" s="87"/>
      <c r="N2672" s="87"/>
      <c r="O2672" s="87"/>
      <c r="P2672" s="87"/>
      <c r="Q2672" s="87"/>
      <c r="R2672" s="87"/>
      <c r="S2672" s="87"/>
      <c r="T2672" s="87"/>
      <c r="U2672" s="87"/>
      <c r="V2672" s="87"/>
      <c r="W2672" s="87"/>
      <c r="X2672" s="87"/>
      <c r="Y2672" s="87"/>
      <c r="Z2672" s="87"/>
      <c r="AA2672" s="87"/>
      <c r="AB2672" s="87"/>
      <c r="AC2672" s="87"/>
      <c r="AD2672" s="87"/>
      <c r="AE2672" s="87"/>
      <c r="AF2672" s="87"/>
      <c r="AG2672" s="87"/>
      <c r="AH2672" s="87"/>
    </row>
    <row r="2673" spans="1:34" ht="15" customHeight="1" x14ac:dyDescent="0.3">
      <c r="A2673" s="87"/>
      <c r="B2673" s="87"/>
      <c r="C2673" s="87"/>
      <c r="D2673" s="87"/>
      <c r="E2673" s="87"/>
      <c r="F2673" s="87"/>
      <c r="G2673" s="87"/>
      <c r="H2673" s="87"/>
      <c r="I2673" s="87"/>
      <c r="J2673" s="87"/>
      <c r="K2673" s="87"/>
      <c r="L2673" s="87"/>
      <c r="M2673" s="87"/>
      <c r="N2673" s="87"/>
      <c r="O2673" s="87"/>
      <c r="P2673" s="87"/>
      <c r="Q2673" s="87"/>
      <c r="R2673" s="87"/>
      <c r="S2673" s="87"/>
      <c r="T2673" s="87"/>
      <c r="U2673" s="87"/>
      <c r="V2673" s="87"/>
      <c r="W2673" s="87"/>
      <c r="X2673" s="87"/>
      <c r="Y2673" s="87"/>
      <c r="Z2673" s="87"/>
      <c r="AA2673" s="87"/>
      <c r="AB2673" s="87"/>
      <c r="AC2673" s="87"/>
      <c r="AD2673" s="87"/>
      <c r="AE2673" s="87"/>
      <c r="AF2673" s="87"/>
      <c r="AG2673" s="87"/>
      <c r="AH2673" s="87"/>
    </row>
    <row r="2674" spans="1:34" ht="15" customHeight="1" x14ac:dyDescent="0.3">
      <c r="A2674" s="87"/>
      <c r="B2674" s="87"/>
      <c r="C2674" s="87"/>
      <c r="D2674" s="87"/>
      <c r="E2674" s="87"/>
      <c r="F2674" s="87"/>
      <c r="G2674" s="87"/>
      <c r="H2674" s="87"/>
      <c r="I2674" s="87"/>
      <c r="J2674" s="87"/>
      <c r="K2674" s="87"/>
      <c r="L2674" s="87"/>
      <c r="M2674" s="87"/>
      <c r="N2674" s="87"/>
      <c r="O2674" s="87"/>
      <c r="P2674" s="87"/>
      <c r="Q2674" s="87"/>
      <c r="R2674" s="87"/>
      <c r="S2674" s="87"/>
      <c r="T2674" s="87"/>
      <c r="U2674" s="87"/>
      <c r="V2674" s="87"/>
      <c r="W2674" s="87"/>
      <c r="X2674" s="87"/>
      <c r="Y2674" s="87"/>
      <c r="Z2674" s="87"/>
      <c r="AA2674" s="87"/>
      <c r="AB2674" s="87"/>
      <c r="AC2674" s="87"/>
      <c r="AD2674" s="87"/>
      <c r="AE2674" s="87"/>
      <c r="AF2674" s="87"/>
      <c r="AG2674" s="87"/>
      <c r="AH2674" s="87"/>
    </row>
    <row r="2675" spans="1:34" ht="15" customHeight="1" x14ac:dyDescent="0.3">
      <c r="A2675" s="87"/>
      <c r="B2675" s="87"/>
      <c r="C2675" s="87"/>
      <c r="D2675" s="87"/>
      <c r="E2675" s="87"/>
      <c r="F2675" s="87"/>
      <c r="G2675" s="87"/>
      <c r="H2675" s="87"/>
      <c r="I2675" s="87"/>
      <c r="J2675" s="87"/>
      <c r="K2675" s="87"/>
      <c r="L2675" s="87"/>
      <c r="M2675" s="87"/>
      <c r="N2675" s="87"/>
      <c r="O2675" s="87"/>
      <c r="P2675" s="87"/>
      <c r="Q2675" s="87"/>
      <c r="R2675" s="87"/>
      <c r="S2675" s="87"/>
      <c r="T2675" s="87"/>
      <c r="U2675" s="87"/>
      <c r="V2675" s="87"/>
      <c r="W2675" s="87"/>
      <c r="X2675" s="87"/>
      <c r="Y2675" s="87"/>
      <c r="Z2675" s="87"/>
      <c r="AA2675" s="87"/>
      <c r="AB2675" s="87"/>
      <c r="AC2675" s="87"/>
      <c r="AD2675" s="87"/>
      <c r="AE2675" s="87"/>
      <c r="AF2675" s="87"/>
      <c r="AG2675" s="87"/>
      <c r="AH2675" s="87"/>
    </row>
    <row r="2676" spans="1:34" ht="15" customHeight="1" x14ac:dyDescent="0.3">
      <c r="A2676" s="87"/>
      <c r="B2676" s="87"/>
      <c r="C2676" s="87"/>
      <c r="D2676" s="87"/>
      <c r="E2676" s="87"/>
      <c r="F2676" s="87"/>
      <c r="G2676" s="87"/>
      <c r="H2676" s="87"/>
      <c r="I2676" s="87"/>
      <c r="J2676" s="87"/>
      <c r="K2676" s="87"/>
      <c r="L2676" s="87"/>
      <c r="M2676" s="87"/>
      <c r="N2676" s="87"/>
      <c r="O2676" s="87"/>
      <c r="P2676" s="87"/>
      <c r="Q2676" s="87"/>
      <c r="R2676" s="87"/>
      <c r="S2676" s="87"/>
      <c r="T2676" s="87"/>
      <c r="U2676" s="87"/>
      <c r="V2676" s="87"/>
      <c r="W2676" s="87"/>
      <c r="X2676" s="87"/>
      <c r="Y2676" s="87"/>
      <c r="Z2676" s="87"/>
      <c r="AA2676" s="87"/>
      <c r="AB2676" s="87"/>
      <c r="AC2676" s="87"/>
      <c r="AD2676" s="87"/>
      <c r="AE2676" s="87"/>
      <c r="AF2676" s="87"/>
      <c r="AG2676" s="87"/>
      <c r="AH2676" s="87"/>
    </row>
    <row r="2677" spans="1:34" ht="15" customHeight="1" x14ac:dyDescent="0.3">
      <c r="A2677" s="87"/>
      <c r="B2677" s="87"/>
      <c r="C2677" s="87"/>
      <c r="D2677" s="87"/>
      <c r="E2677" s="87"/>
      <c r="F2677" s="87"/>
      <c r="G2677" s="87"/>
      <c r="H2677" s="87"/>
      <c r="I2677" s="87"/>
      <c r="J2677" s="87"/>
      <c r="K2677" s="87"/>
      <c r="L2677" s="87"/>
      <c r="M2677" s="87"/>
      <c r="N2677" s="87"/>
      <c r="O2677" s="87"/>
      <c r="P2677" s="87"/>
      <c r="Q2677" s="87"/>
      <c r="R2677" s="87"/>
      <c r="S2677" s="87"/>
      <c r="T2677" s="87"/>
      <c r="U2677" s="87"/>
      <c r="V2677" s="87"/>
      <c r="W2677" s="87"/>
      <c r="X2677" s="87"/>
      <c r="Y2677" s="87"/>
      <c r="Z2677" s="87"/>
      <c r="AA2677" s="87"/>
      <c r="AB2677" s="87"/>
      <c r="AC2677" s="87"/>
      <c r="AD2677" s="87"/>
      <c r="AE2677" s="87"/>
      <c r="AF2677" s="87"/>
      <c r="AG2677" s="87"/>
      <c r="AH2677" s="87"/>
    </row>
    <row r="2678" spans="1:34" ht="15" customHeight="1" x14ac:dyDescent="0.3">
      <c r="A2678" s="87"/>
      <c r="B2678" s="87"/>
      <c r="C2678" s="87"/>
      <c r="D2678" s="87"/>
      <c r="E2678" s="87"/>
      <c r="F2678" s="87"/>
      <c r="G2678" s="87"/>
      <c r="H2678" s="87"/>
      <c r="I2678" s="87"/>
      <c r="J2678" s="87"/>
      <c r="K2678" s="87"/>
      <c r="L2678" s="87"/>
      <c r="M2678" s="87"/>
      <c r="N2678" s="87"/>
      <c r="O2678" s="87"/>
      <c r="P2678" s="87"/>
      <c r="Q2678" s="87"/>
      <c r="R2678" s="87"/>
      <c r="S2678" s="87"/>
      <c r="T2678" s="87"/>
      <c r="U2678" s="87"/>
      <c r="V2678" s="87"/>
      <c r="W2678" s="87"/>
      <c r="X2678" s="87"/>
      <c r="Y2678" s="87"/>
      <c r="Z2678" s="87"/>
      <c r="AA2678" s="87"/>
      <c r="AB2678" s="87"/>
      <c r="AC2678" s="87"/>
      <c r="AD2678" s="87"/>
      <c r="AE2678" s="87"/>
      <c r="AF2678" s="87"/>
      <c r="AG2678" s="87"/>
      <c r="AH2678" s="87"/>
    </row>
    <row r="2679" spans="1:34" ht="15" customHeight="1" x14ac:dyDescent="0.3">
      <c r="A2679" s="87"/>
      <c r="B2679" s="87"/>
      <c r="C2679" s="87"/>
      <c r="D2679" s="87"/>
      <c r="E2679" s="87"/>
      <c r="F2679" s="87"/>
      <c r="G2679" s="87"/>
      <c r="H2679" s="87"/>
      <c r="I2679" s="87"/>
      <c r="J2679" s="87"/>
      <c r="K2679" s="87"/>
      <c r="L2679" s="87"/>
      <c r="M2679" s="87"/>
      <c r="N2679" s="87"/>
      <c r="O2679" s="87"/>
      <c r="P2679" s="87"/>
      <c r="Q2679" s="87"/>
      <c r="R2679" s="87"/>
      <c r="S2679" s="87"/>
      <c r="T2679" s="87"/>
      <c r="U2679" s="87"/>
      <c r="V2679" s="87"/>
      <c r="W2679" s="87"/>
      <c r="X2679" s="87"/>
      <c r="Y2679" s="87"/>
      <c r="Z2679" s="87"/>
      <c r="AA2679" s="87"/>
      <c r="AB2679" s="87"/>
      <c r="AC2679" s="87"/>
      <c r="AD2679" s="87"/>
      <c r="AE2679" s="87"/>
      <c r="AF2679" s="87"/>
      <c r="AG2679" s="87"/>
      <c r="AH2679" s="87"/>
    </row>
    <row r="2680" spans="1:34" ht="15" customHeight="1" x14ac:dyDescent="0.3">
      <c r="A2680" s="87"/>
      <c r="B2680" s="87"/>
      <c r="C2680" s="87"/>
      <c r="D2680" s="87"/>
      <c r="E2680" s="87"/>
      <c r="F2680" s="87"/>
      <c r="G2680" s="87"/>
      <c r="H2680" s="87"/>
      <c r="I2680" s="87"/>
      <c r="J2680" s="87"/>
      <c r="K2680" s="87"/>
      <c r="L2680" s="87"/>
      <c r="M2680" s="87"/>
      <c r="N2680" s="87"/>
      <c r="O2680" s="87"/>
      <c r="P2680" s="87"/>
      <c r="Q2680" s="87"/>
      <c r="R2680" s="87"/>
      <c r="S2680" s="87"/>
      <c r="T2680" s="87"/>
      <c r="U2680" s="87"/>
      <c r="V2680" s="87"/>
      <c r="W2680" s="87"/>
      <c r="X2680" s="87"/>
      <c r="Y2680" s="87"/>
      <c r="Z2680" s="87"/>
      <c r="AA2680" s="87"/>
      <c r="AB2680" s="87"/>
      <c r="AC2680" s="87"/>
      <c r="AD2680" s="87"/>
      <c r="AE2680" s="87"/>
      <c r="AF2680" s="87"/>
      <c r="AG2680" s="87"/>
      <c r="AH2680" s="87"/>
    </row>
    <row r="2681" spans="1:34" ht="15" customHeight="1" x14ac:dyDescent="0.3">
      <c r="A2681" s="87"/>
      <c r="B2681" s="87"/>
      <c r="C2681" s="87"/>
      <c r="D2681" s="87"/>
      <c r="E2681" s="87"/>
      <c r="F2681" s="87"/>
      <c r="G2681" s="87"/>
      <c r="H2681" s="87"/>
      <c r="I2681" s="87"/>
      <c r="J2681" s="87"/>
      <c r="K2681" s="87"/>
      <c r="L2681" s="87"/>
      <c r="M2681" s="87"/>
      <c r="N2681" s="87"/>
      <c r="O2681" s="87"/>
      <c r="P2681" s="87"/>
      <c r="Q2681" s="87"/>
      <c r="R2681" s="87"/>
      <c r="S2681" s="87"/>
      <c r="T2681" s="87"/>
      <c r="U2681" s="87"/>
      <c r="V2681" s="87"/>
      <c r="W2681" s="87"/>
      <c r="X2681" s="87"/>
      <c r="Y2681" s="87"/>
      <c r="Z2681" s="87"/>
      <c r="AA2681" s="87"/>
      <c r="AB2681" s="87"/>
      <c r="AC2681" s="87"/>
      <c r="AD2681" s="87"/>
      <c r="AE2681" s="87"/>
      <c r="AF2681" s="87"/>
      <c r="AG2681" s="87"/>
      <c r="AH2681" s="87"/>
    </row>
    <row r="2682" spans="1:34" ht="15" customHeight="1" x14ac:dyDescent="0.3">
      <c r="A2682" s="87"/>
      <c r="B2682" s="87"/>
      <c r="C2682" s="87"/>
      <c r="D2682" s="87"/>
      <c r="E2682" s="87"/>
      <c r="F2682" s="87"/>
      <c r="G2682" s="87"/>
      <c r="H2682" s="87"/>
      <c r="I2682" s="87"/>
      <c r="J2682" s="87"/>
      <c r="K2682" s="87"/>
      <c r="L2682" s="87"/>
      <c r="M2682" s="87"/>
      <c r="N2682" s="87"/>
      <c r="O2682" s="87"/>
      <c r="P2682" s="87"/>
      <c r="Q2682" s="87"/>
      <c r="R2682" s="87"/>
      <c r="S2682" s="87"/>
      <c r="T2682" s="87"/>
      <c r="U2682" s="87"/>
      <c r="V2682" s="87"/>
      <c r="W2682" s="87"/>
      <c r="X2682" s="87"/>
      <c r="Y2682" s="87"/>
      <c r="Z2682" s="87"/>
      <c r="AA2682" s="87"/>
      <c r="AB2682" s="87"/>
      <c r="AC2682" s="87"/>
      <c r="AD2682" s="87"/>
      <c r="AE2682" s="87"/>
      <c r="AF2682" s="87"/>
      <c r="AG2682" s="87"/>
      <c r="AH2682" s="87"/>
    </row>
    <row r="2683" spans="1:34" ht="15" customHeight="1" x14ac:dyDescent="0.3">
      <c r="A2683" s="87"/>
      <c r="B2683" s="87"/>
      <c r="C2683" s="87"/>
      <c r="D2683" s="87"/>
      <c r="E2683" s="87"/>
      <c r="F2683" s="87"/>
      <c r="G2683" s="87"/>
      <c r="H2683" s="87"/>
      <c r="I2683" s="87"/>
      <c r="J2683" s="87"/>
      <c r="K2683" s="87"/>
      <c r="L2683" s="87"/>
      <c r="M2683" s="87"/>
      <c r="N2683" s="87"/>
      <c r="O2683" s="87"/>
      <c r="P2683" s="87"/>
      <c r="Q2683" s="87"/>
      <c r="R2683" s="87"/>
      <c r="S2683" s="87"/>
      <c r="T2683" s="87"/>
      <c r="U2683" s="87"/>
      <c r="V2683" s="87"/>
      <c r="W2683" s="87"/>
      <c r="X2683" s="87"/>
      <c r="Y2683" s="87"/>
      <c r="Z2683" s="87"/>
      <c r="AA2683" s="87"/>
      <c r="AB2683" s="87"/>
      <c r="AC2683" s="87"/>
      <c r="AD2683" s="87"/>
      <c r="AE2683" s="87"/>
      <c r="AF2683" s="87"/>
      <c r="AG2683" s="87"/>
      <c r="AH2683" s="87"/>
    </row>
    <row r="2684" spans="1:34" ht="15" customHeight="1" x14ac:dyDescent="0.3">
      <c r="A2684" s="87"/>
      <c r="B2684" s="87"/>
      <c r="C2684" s="87"/>
      <c r="D2684" s="87"/>
      <c r="E2684" s="87"/>
      <c r="F2684" s="87"/>
      <c r="G2684" s="87"/>
      <c r="H2684" s="87"/>
      <c r="I2684" s="87"/>
      <c r="J2684" s="87"/>
      <c r="K2684" s="87"/>
      <c r="L2684" s="87"/>
      <c r="M2684" s="87"/>
      <c r="N2684" s="87"/>
      <c r="O2684" s="87"/>
      <c r="P2684" s="87"/>
      <c r="Q2684" s="87"/>
      <c r="R2684" s="87"/>
      <c r="S2684" s="87"/>
      <c r="T2684" s="87"/>
      <c r="U2684" s="87"/>
      <c r="V2684" s="87"/>
      <c r="W2684" s="87"/>
      <c r="X2684" s="87"/>
      <c r="Y2684" s="87"/>
      <c r="Z2684" s="87"/>
      <c r="AA2684" s="87"/>
      <c r="AB2684" s="87"/>
      <c r="AC2684" s="87"/>
      <c r="AD2684" s="87"/>
      <c r="AE2684" s="87"/>
      <c r="AF2684" s="87"/>
      <c r="AG2684" s="87"/>
      <c r="AH2684" s="87"/>
    </row>
    <row r="2685" spans="1:34" ht="15" customHeight="1" x14ac:dyDescent="0.3">
      <c r="A2685" s="87"/>
      <c r="B2685" s="87"/>
      <c r="C2685" s="87"/>
      <c r="D2685" s="87"/>
      <c r="E2685" s="87"/>
      <c r="F2685" s="87"/>
      <c r="G2685" s="87"/>
      <c r="H2685" s="87"/>
      <c r="I2685" s="87"/>
      <c r="J2685" s="87"/>
      <c r="K2685" s="87"/>
      <c r="L2685" s="87"/>
      <c r="M2685" s="87"/>
      <c r="N2685" s="87"/>
      <c r="O2685" s="87"/>
      <c r="P2685" s="87"/>
      <c r="Q2685" s="87"/>
      <c r="R2685" s="87"/>
      <c r="S2685" s="87"/>
      <c r="T2685" s="87"/>
      <c r="U2685" s="87"/>
      <c r="V2685" s="87"/>
      <c r="W2685" s="87"/>
      <c r="X2685" s="87"/>
      <c r="Y2685" s="87"/>
      <c r="Z2685" s="87"/>
      <c r="AA2685" s="87"/>
      <c r="AB2685" s="87"/>
      <c r="AC2685" s="87"/>
      <c r="AD2685" s="87"/>
      <c r="AE2685" s="87"/>
      <c r="AF2685" s="87"/>
      <c r="AG2685" s="87"/>
      <c r="AH2685" s="87"/>
    </row>
    <row r="2686" spans="1:34" ht="15" customHeight="1" x14ac:dyDescent="0.3">
      <c r="A2686" s="87"/>
      <c r="B2686" s="87"/>
      <c r="C2686" s="87"/>
      <c r="D2686" s="87"/>
      <c r="E2686" s="87"/>
      <c r="F2686" s="87"/>
      <c r="G2686" s="87"/>
      <c r="H2686" s="87"/>
      <c r="I2686" s="87"/>
      <c r="J2686" s="87"/>
      <c r="K2686" s="87"/>
      <c r="L2686" s="87"/>
      <c r="M2686" s="87"/>
      <c r="N2686" s="87"/>
      <c r="O2686" s="87"/>
      <c r="P2686" s="87"/>
      <c r="Q2686" s="87"/>
      <c r="R2686" s="87"/>
      <c r="S2686" s="87"/>
      <c r="T2686" s="87"/>
      <c r="U2686" s="87"/>
      <c r="V2686" s="87"/>
      <c r="W2686" s="87"/>
      <c r="X2686" s="87"/>
      <c r="Y2686" s="87"/>
      <c r="Z2686" s="87"/>
      <c r="AA2686" s="87"/>
      <c r="AB2686" s="87"/>
      <c r="AC2686" s="87"/>
      <c r="AD2686" s="87"/>
      <c r="AE2686" s="87"/>
      <c r="AF2686" s="87"/>
      <c r="AG2686" s="87"/>
      <c r="AH2686" s="87"/>
    </row>
    <row r="2687" spans="1:34" ht="15" customHeight="1" x14ac:dyDescent="0.3">
      <c r="A2687" s="87"/>
      <c r="B2687" s="87"/>
      <c r="C2687" s="87"/>
      <c r="D2687" s="87"/>
      <c r="E2687" s="87"/>
      <c r="F2687" s="87"/>
      <c r="G2687" s="87"/>
      <c r="H2687" s="87"/>
      <c r="I2687" s="87"/>
      <c r="J2687" s="87"/>
      <c r="K2687" s="87"/>
      <c r="L2687" s="87"/>
      <c r="M2687" s="87"/>
      <c r="N2687" s="87"/>
      <c r="O2687" s="87"/>
      <c r="P2687" s="87"/>
      <c r="Q2687" s="87"/>
      <c r="R2687" s="87"/>
      <c r="S2687" s="87"/>
      <c r="T2687" s="87"/>
      <c r="U2687" s="87"/>
      <c r="V2687" s="87"/>
      <c r="W2687" s="87"/>
      <c r="X2687" s="87"/>
      <c r="Y2687" s="87"/>
      <c r="Z2687" s="87"/>
      <c r="AA2687" s="87"/>
      <c r="AB2687" s="87"/>
      <c r="AC2687" s="87"/>
      <c r="AD2687" s="87"/>
      <c r="AE2687" s="87"/>
      <c r="AF2687" s="87"/>
      <c r="AG2687" s="87"/>
      <c r="AH2687" s="87"/>
    </row>
    <row r="2688" spans="1:34" ht="15" customHeight="1" x14ac:dyDescent="0.3">
      <c r="A2688" s="87"/>
      <c r="B2688" s="87"/>
      <c r="C2688" s="87"/>
      <c r="D2688" s="87"/>
      <c r="E2688" s="87"/>
      <c r="F2688" s="87"/>
      <c r="G2688" s="87"/>
      <c r="H2688" s="87"/>
      <c r="I2688" s="87"/>
      <c r="J2688" s="87"/>
      <c r="K2688" s="87"/>
      <c r="L2688" s="87"/>
      <c r="M2688" s="87"/>
      <c r="N2688" s="87"/>
      <c r="O2688" s="87"/>
      <c r="P2688" s="87"/>
      <c r="Q2688" s="87"/>
      <c r="R2688" s="87"/>
      <c r="S2688" s="87"/>
      <c r="T2688" s="87"/>
      <c r="U2688" s="87"/>
      <c r="V2688" s="87"/>
      <c r="W2688" s="87"/>
      <c r="X2688" s="87"/>
      <c r="Y2688" s="87"/>
      <c r="Z2688" s="87"/>
      <c r="AA2688" s="87"/>
      <c r="AB2688" s="87"/>
      <c r="AC2688" s="87"/>
      <c r="AD2688" s="87"/>
      <c r="AE2688" s="87"/>
      <c r="AF2688" s="87"/>
      <c r="AG2688" s="87"/>
      <c r="AH2688" s="87"/>
    </row>
    <row r="2689" spans="1:34" ht="15" customHeight="1" x14ac:dyDescent="0.3">
      <c r="A2689" s="87"/>
      <c r="B2689" s="87"/>
      <c r="C2689" s="87"/>
      <c r="D2689" s="87"/>
      <c r="E2689" s="87"/>
      <c r="F2689" s="87"/>
      <c r="G2689" s="87"/>
      <c r="H2689" s="87"/>
      <c r="I2689" s="87"/>
      <c r="J2689" s="87"/>
      <c r="K2689" s="87"/>
      <c r="L2689" s="87"/>
      <c r="M2689" s="87"/>
      <c r="N2689" s="87"/>
      <c r="O2689" s="87"/>
      <c r="P2689" s="87"/>
      <c r="Q2689" s="87"/>
      <c r="R2689" s="87"/>
      <c r="S2689" s="87"/>
      <c r="T2689" s="87"/>
      <c r="U2689" s="87"/>
      <c r="V2689" s="87"/>
      <c r="W2689" s="87"/>
      <c r="X2689" s="87"/>
      <c r="Y2689" s="87"/>
      <c r="Z2689" s="87"/>
      <c r="AA2689" s="87"/>
      <c r="AB2689" s="87"/>
      <c r="AC2689" s="87"/>
      <c r="AD2689" s="87"/>
      <c r="AE2689" s="87"/>
      <c r="AF2689" s="87"/>
      <c r="AG2689" s="87"/>
      <c r="AH2689" s="87"/>
    </row>
    <row r="2690" spans="1:34" ht="15" customHeight="1" x14ac:dyDescent="0.3">
      <c r="A2690" s="87"/>
      <c r="B2690" s="87"/>
      <c r="C2690" s="87"/>
      <c r="D2690" s="87"/>
      <c r="E2690" s="87"/>
      <c r="F2690" s="87"/>
      <c r="G2690" s="87"/>
      <c r="H2690" s="87"/>
      <c r="I2690" s="87"/>
      <c r="J2690" s="87"/>
      <c r="K2690" s="87"/>
      <c r="L2690" s="87"/>
      <c r="M2690" s="87"/>
      <c r="N2690" s="87"/>
      <c r="O2690" s="87"/>
      <c r="P2690" s="87"/>
      <c r="Q2690" s="87"/>
      <c r="R2690" s="87"/>
      <c r="S2690" s="87"/>
      <c r="T2690" s="87"/>
      <c r="U2690" s="87"/>
      <c r="V2690" s="87"/>
      <c r="W2690" s="87"/>
      <c r="X2690" s="87"/>
      <c r="Y2690" s="87"/>
      <c r="Z2690" s="87"/>
      <c r="AA2690" s="87"/>
      <c r="AB2690" s="87"/>
      <c r="AC2690" s="87"/>
      <c r="AD2690" s="87"/>
      <c r="AE2690" s="87"/>
      <c r="AF2690" s="87"/>
      <c r="AG2690" s="87"/>
      <c r="AH2690" s="87"/>
    </row>
    <row r="2691" spans="1:34" ht="15" customHeight="1" x14ac:dyDescent="0.3">
      <c r="A2691" s="87"/>
      <c r="B2691" s="87"/>
      <c r="C2691" s="87"/>
      <c r="D2691" s="87"/>
      <c r="E2691" s="87"/>
      <c r="F2691" s="87"/>
      <c r="G2691" s="87"/>
      <c r="H2691" s="87"/>
      <c r="I2691" s="87"/>
      <c r="J2691" s="87"/>
      <c r="K2691" s="87"/>
      <c r="L2691" s="87"/>
      <c r="M2691" s="87"/>
      <c r="N2691" s="87"/>
      <c r="O2691" s="87"/>
      <c r="P2691" s="87"/>
      <c r="Q2691" s="87"/>
      <c r="R2691" s="87"/>
      <c r="S2691" s="87"/>
      <c r="T2691" s="87"/>
      <c r="U2691" s="87"/>
      <c r="V2691" s="87"/>
      <c r="W2691" s="87"/>
      <c r="X2691" s="87"/>
      <c r="Y2691" s="87"/>
      <c r="Z2691" s="87"/>
      <c r="AA2691" s="87"/>
      <c r="AB2691" s="87"/>
      <c r="AC2691" s="87"/>
      <c r="AD2691" s="87"/>
      <c r="AE2691" s="87"/>
      <c r="AF2691" s="87"/>
      <c r="AG2691" s="87"/>
      <c r="AH2691" s="87"/>
    </row>
    <row r="2692" spans="1:34" ht="15" customHeight="1" x14ac:dyDescent="0.3">
      <c r="A2692" s="87"/>
      <c r="B2692" s="87"/>
      <c r="C2692" s="87"/>
      <c r="D2692" s="87"/>
      <c r="E2692" s="87"/>
      <c r="F2692" s="87"/>
      <c r="G2692" s="87"/>
      <c r="H2692" s="87"/>
      <c r="I2692" s="87"/>
      <c r="J2692" s="87"/>
      <c r="K2692" s="87"/>
      <c r="L2692" s="87"/>
      <c r="M2692" s="87"/>
      <c r="N2692" s="87"/>
      <c r="O2692" s="87"/>
      <c r="P2692" s="87"/>
      <c r="Q2692" s="87"/>
      <c r="R2692" s="87"/>
      <c r="S2692" s="87"/>
      <c r="T2692" s="87"/>
      <c r="U2692" s="87"/>
      <c r="V2692" s="87"/>
      <c r="W2692" s="87"/>
      <c r="X2692" s="87"/>
      <c r="Y2692" s="87"/>
      <c r="Z2692" s="87"/>
      <c r="AA2692" s="87"/>
      <c r="AB2692" s="87"/>
      <c r="AC2692" s="87"/>
      <c r="AD2692" s="87"/>
      <c r="AE2692" s="87"/>
      <c r="AF2692" s="87"/>
      <c r="AG2692" s="87"/>
      <c r="AH2692" s="87"/>
    </row>
    <row r="2693" spans="1:34" ht="15" customHeight="1" x14ac:dyDescent="0.3">
      <c r="A2693" s="87"/>
      <c r="B2693" s="87"/>
      <c r="C2693" s="87"/>
      <c r="D2693" s="87"/>
      <c r="E2693" s="87"/>
      <c r="F2693" s="87"/>
      <c r="G2693" s="87"/>
      <c r="H2693" s="87"/>
      <c r="I2693" s="87"/>
      <c r="J2693" s="87"/>
      <c r="K2693" s="87"/>
      <c r="L2693" s="87"/>
      <c r="M2693" s="87"/>
      <c r="N2693" s="87"/>
      <c r="O2693" s="87"/>
      <c r="P2693" s="87"/>
      <c r="Q2693" s="87"/>
      <c r="R2693" s="87"/>
      <c r="S2693" s="87"/>
      <c r="T2693" s="87"/>
      <c r="U2693" s="87"/>
      <c r="V2693" s="87"/>
      <c r="W2693" s="87"/>
      <c r="X2693" s="87"/>
      <c r="Y2693" s="87"/>
      <c r="Z2693" s="87"/>
      <c r="AA2693" s="87"/>
      <c r="AB2693" s="87"/>
      <c r="AC2693" s="87"/>
      <c r="AD2693" s="87"/>
      <c r="AE2693" s="87"/>
      <c r="AF2693" s="87"/>
      <c r="AG2693" s="87"/>
      <c r="AH2693" s="87"/>
    </row>
    <row r="2694" spans="1:34" ht="15" customHeight="1" x14ac:dyDescent="0.3">
      <c r="A2694" s="87"/>
      <c r="B2694" s="87"/>
      <c r="C2694" s="87"/>
      <c r="D2694" s="87"/>
      <c r="E2694" s="87"/>
      <c r="F2694" s="87"/>
      <c r="G2694" s="87"/>
      <c r="H2694" s="87"/>
      <c r="I2694" s="87"/>
      <c r="J2694" s="87"/>
      <c r="K2694" s="87"/>
      <c r="L2694" s="87"/>
      <c r="M2694" s="87"/>
      <c r="N2694" s="87"/>
      <c r="O2694" s="87"/>
      <c r="P2694" s="87"/>
      <c r="Q2694" s="87"/>
      <c r="R2694" s="87"/>
      <c r="S2694" s="87"/>
      <c r="T2694" s="87"/>
      <c r="U2694" s="87"/>
      <c r="V2694" s="87"/>
      <c r="W2694" s="87"/>
      <c r="X2694" s="87"/>
      <c r="Y2694" s="87"/>
      <c r="Z2694" s="87"/>
      <c r="AA2694" s="87"/>
      <c r="AB2694" s="87"/>
      <c r="AC2694" s="87"/>
      <c r="AD2694" s="87"/>
      <c r="AE2694" s="87"/>
      <c r="AF2694" s="87"/>
      <c r="AG2694" s="87"/>
      <c r="AH2694" s="87"/>
    </row>
    <row r="2695" spans="1:34" ht="15" customHeight="1" x14ac:dyDescent="0.3">
      <c r="A2695" s="87"/>
      <c r="B2695" s="87"/>
      <c r="C2695" s="87"/>
      <c r="D2695" s="87"/>
      <c r="E2695" s="87"/>
      <c r="F2695" s="87"/>
      <c r="G2695" s="87"/>
      <c r="H2695" s="87"/>
      <c r="I2695" s="87"/>
      <c r="J2695" s="87"/>
      <c r="K2695" s="87"/>
      <c r="L2695" s="87"/>
      <c r="M2695" s="87"/>
      <c r="N2695" s="87"/>
      <c r="O2695" s="87"/>
      <c r="P2695" s="87"/>
      <c r="Q2695" s="87"/>
      <c r="R2695" s="87"/>
      <c r="S2695" s="87"/>
      <c r="T2695" s="87"/>
      <c r="U2695" s="87"/>
      <c r="V2695" s="87"/>
      <c r="W2695" s="87"/>
      <c r="X2695" s="87"/>
      <c r="Y2695" s="87"/>
      <c r="Z2695" s="87"/>
      <c r="AA2695" s="87"/>
      <c r="AB2695" s="87"/>
      <c r="AC2695" s="87"/>
      <c r="AD2695" s="87"/>
      <c r="AE2695" s="87"/>
      <c r="AF2695" s="87"/>
      <c r="AG2695" s="87"/>
      <c r="AH2695" s="87"/>
    </row>
    <row r="2696" spans="1:34" ht="15" customHeight="1" x14ac:dyDescent="0.3">
      <c r="A2696" s="87"/>
      <c r="B2696" s="87"/>
      <c r="C2696" s="87"/>
      <c r="D2696" s="87"/>
      <c r="E2696" s="87"/>
      <c r="F2696" s="87"/>
      <c r="G2696" s="87"/>
      <c r="H2696" s="87"/>
      <c r="I2696" s="87"/>
      <c r="J2696" s="87"/>
      <c r="K2696" s="87"/>
      <c r="L2696" s="87"/>
      <c r="M2696" s="87"/>
      <c r="N2696" s="87"/>
      <c r="O2696" s="87"/>
      <c r="P2696" s="87"/>
      <c r="Q2696" s="87"/>
      <c r="R2696" s="87"/>
      <c r="S2696" s="87"/>
      <c r="T2696" s="87"/>
      <c r="U2696" s="87"/>
      <c r="V2696" s="87"/>
      <c r="W2696" s="87"/>
      <c r="X2696" s="87"/>
      <c r="Y2696" s="87"/>
      <c r="Z2696" s="87"/>
      <c r="AA2696" s="87"/>
      <c r="AB2696" s="87"/>
      <c r="AC2696" s="87"/>
      <c r="AD2696" s="87"/>
      <c r="AE2696" s="87"/>
      <c r="AF2696" s="87"/>
      <c r="AG2696" s="87"/>
      <c r="AH2696" s="87"/>
    </row>
    <row r="2697" spans="1:34" ht="15" customHeight="1" x14ac:dyDescent="0.3">
      <c r="A2697" s="87"/>
      <c r="B2697" s="87"/>
      <c r="C2697" s="87"/>
      <c r="D2697" s="87"/>
      <c r="E2697" s="87"/>
      <c r="F2697" s="87"/>
      <c r="G2697" s="87"/>
      <c r="H2697" s="87"/>
      <c r="I2697" s="87"/>
      <c r="J2697" s="87"/>
      <c r="K2697" s="87"/>
      <c r="L2697" s="87"/>
      <c r="M2697" s="87"/>
      <c r="N2697" s="87"/>
      <c r="O2697" s="87"/>
      <c r="P2697" s="87"/>
      <c r="Q2697" s="87"/>
      <c r="R2697" s="87"/>
      <c r="S2697" s="87"/>
      <c r="T2697" s="87"/>
      <c r="U2697" s="87"/>
      <c r="V2697" s="87"/>
      <c r="W2697" s="87"/>
      <c r="X2697" s="87"/>
      <c r="Y2697" s="87"/>
      <c r="Z2697" s="87"/>
      <c r="AA2697" s="87"/>
      <c r="AB2697" s="87"/>
      <c r="AC2697" s="87"/>
      <c r="AD2697" s="87"/>
      <c r="AE2697" s="87"/>
      <c r="AF2697" s="87"/>
      <c r="AG2697" s="87"/>
      <c r="AH2697" s="87"/>
    </row>
    <row r="2698" spans="1:34" ht="15" customHeight="1" x14ac:dyDescent="0.3">
      <c r="A2698" s="87"/>
      <c r="B2698" s="87"/>
      <c r="C2698" s="87"/>
      <c r="D2698" s="87"/>
      <c r="E2698" s="87"/>
      <c r="F2698" s="87"/>
      <c r="G2698" s="87"/>
      <c r="H2698" s="87"/>
      <c r="I2698" s="87"/>
      <c r="J2698" s="87"/>
      <c r="K2698" s="87"/>
      <c r="L2698" s="87"/>
      <c r="M2698" s="87"/>
      <c r="N2698" s="87"/>
      <c r="O2698" s="87"/>
      <c r="P2698" s="87"/>
      <c r="Q2698" s="87"/>
      <c r="R2698" s="87"/>
      <c r="S2698" s="87"/>
      <c r="T2698" s="87"/>
      <c r="U2698" s="87"/>
      <c r="V2698" s="87"/>
      <c r="W2698" s="87"/>
      <c r="X2698" s="87"/>
      <c r="Y2698" s="87"/>
      <c r="Z2698" s="87"/>
      <c r="AA2698" s="87"/>
      <c r="AB2698" s="87"/>
      <c r="AC2698" s="87"/>
      <c r="AD2698" s="87"/>
      <c r="AE2698" s="87"/>
      <c r="AF2698" s="87"/>
      <c r="AG2698" s="87"/>
      <c r="AH2698" s="87"/>
    </row>
    <row r="2699" spans="1:34" ht="15" customHeight="1" x14ac:dyDescent="0.3">
      <c r="A2699" s="87"/>
      <c r="B2699" s="87"/>
      <c r="C2699" s="87"/>
      <c r="D2699" s="87"/>
      <c r="E2699" s="87"/>
      <c r="F2699" s="87"/>
      <c r="G2699" s="87"/>
      <c r="H2699" s="87"/>
      <c r="I2699" s="87"/>
      <c r="J2699" s="87"/>
      <c r="K2699" s="87"/>
      <c r="L2699" s="87"/>
      <c r="M2699" s="87"/>
      <c r="N2699" s="87"/>
      <c r="O2699" s="87"/>
      <c r="P2699" s="87"/>
      <c r="Q2699" s="87"/>
      <c r="R2699" s="87"/>
      <c r="S2699" s="87"/>
      <c r="T2699" s="87"/>
      <c r="U2699" s="87"/>
      <c r="V2699" s="87"/>
      <c r="W2699" s="87"/>
      <c r="X2699" s="87"/>
      <c r="Y2699" s="87"/>
      <c r="Z2699" s="87"/>
      <c r="AA2699" s="87"/>
      <c r="AB2699" s="87"/>
      <c r="AC2699" s="87"/>
      <c r="AD2699" s="87"/>
      <c r="AE2699" s="87"/>
      <c r="AF2699" s="87"/>
      <c r="AG2699" s="87"/>
      <c r="AH2699" s="87"/>
    </row>
    <row r="2700" spans="1:34" ht="15" customHeight="1" x14ac:dyDescent="0.3">
      <c r="A2700" s="87"/>
      <c r="B2700" s="87"/>
      <c r="C2700" s="87"/>
      <c r="D2700" s="87"/>
      <c r="E2700" s="87"/>
      <c r="F2700" s="87"/>
      <c r="G2700" s="87"/>
      <c r="H2700" s="87"/>
      <c r="I2700" s="87"/>
      <c r="J2700" s="87"/>
      <c r="K2700" s="87"/>
      <c r="L2700" s="87"/>
      <c r="M2700" s="87"/>
      <c r="N2700" s="87"/>
      <c r="O2700" s="87"/>
      <c r="P2700" s="87"/>
      <c r="Q2700" s="87"/>
      <c r="R2700" s="87"/>
      <c r="S2700" s="87"/>
      <c r="T2700" s="87"/>
      <c r="U2700" s="87"/>
      <c r="V2700" s="87"/>
      <c r="W2700" s="87"/>
      <c r="X2700" s="87"/>
      <c r="Y2700" s="87"/>
      <c r="Z2700" s="87"/>
      <c r="AA2700" s="87"/>
      <c r="AB2700" s="87"/>
      <c r="AC2700" s="87"/>
      <c r="AD2700" s="87"/>
      <c r="AE2700" s="87"/>
      <c r="AF2700" s="87"/>
      <c r="AG2700" s="87"/>
      <c r="AH2700" s="87"/>
    </row>
    <row r="2701" spans="1:34" ht="15" customHeight="1" x14ac:dyDescent="0.3">
      <c r="A2701" s="87"/>
      <c r="B2701" s="87"/>
      <c r="C2701" s="87"/>
      <c r="D2701" s="87"/>
      <c r="E2701" s="87"/>
      <c r="F2701" s="87"/>
      <c r="G2701" s="87"/>
      <c r="H2701" s="87"/>
      <c r="I2701" s="87"/>
      <c r="J2701" s="87"/>
      <c r="K2701" s="87"/>
      <c r="L2701" s="87"/>
      <c r="M2701" s="87"/>
      <c r="N2701" s="87"/>
      <c r="O2701" s="87"/>
      <c r="P2701" s="87"/>
      <c r="Q2701" s="87"/>
      <c r="R2701" s="87"/>
      <c r="S2701" s="87"/>
      <c r="T2701" s="87"/>
      <c r="U2701" s="87"/>
      <c r="V2701" s="87"/>
      <c r="W2701" s="87"/>
      <c r="X2701" s="87"/>
      <c r="Y2701" s="87"/>
      <c r="Z2701" s="87"/>
      <c r="AA2701" s="87"/>
      <c r="AB2701" s="87"/>
      <c r="AC2701" s="87"/>
      <c r="AD2701" s="87"/>
      <c r="AE2701" s="87"/>
      <c r="AF2701" s="87"/>
      <c r="AG2701" s="87"/>
      <c r="AH2701" s="87"/>
    </row>
    <row r="2702" spans="1:34" ht="15" customHeight="1" x14ac:dyDescent="0.3">
      <c r="A2702" s="87"/>
      <c r="B2702" s="87"/>
      <c r="C2702" s="87"/>
      <c r="D2702" s="87"/>
      <c r="E2702" s="87"/>
      <c r="F2702" s="87"/>
      <c r="G2702" s="87"/>
      <c r="H2702" s="87"/>
      <c r="I2702" s="87"/>
      <c r="J2702" s="87"/>
      <c r="K2702" s="87"/>
      <c r="L2702" s="87"/>
      <c r="M2702" s="87"/>
      <c r="N2702" s="87"/>
      <c r="O2702" s="87"/>
      <c r="P2702" s="87"/>
      <c r="Q2702" s="87"/>
      <c r="R2702" s="87"/>
      <c r="S2702" s="87"/>
      <c r="T2702" s="87"/>
      <c r="U2702" s="87"/>
      <c r="V2702" s="87"/>
      <c r="W2702" s="87"/>
      <c r="X2702" s="87"/>
      <c r="Y2702" s="87"/>
      <c r="Z2702" s="87"/>
      <c r="AA2702" s="87"/>
      <c r="AB2702" s="87"/>
      <c r="AC2702" s="87"/>
      <c r="AD2702" s="87"/>
      <c r="AE2702" s="87"/>
      <c r="AF2702" s="87"/>
      <c r="AG2702" s="87"/>
      <c r="AH2702" s="87"/>
    </row>
    <row r="2703" spans="1:34" ht="15" customHeight="1" x14ac:dyDescent="0.3">
      <c r="A2703" s="87"/>
      <c r="B2703" s="87"/>
      <c r="C2703" s="87"/>
      <c r="D2703" s="87"/>
      <c r="E2703" s="87"/>
      <c r="F2703" s="87"/>
      <c r="G2703" s="87"/>
      <c r="H2703" s="87"/>
      <c r="I2703" s="87"/>
      <c r="J2703" s="87"/>
      <c r="K2703" s="87"/>
      <c r="L2703" s="87"/>
      <c r="M2703" s="87"/>
      <c r="N2703" s="87"/>
      <c r="O2703" s="87"/>
      <c r="P2703" s="87"/>
      <c r="Q2703" s="87"/>
      <c r="R2703" s="87"/>
      <c r="S2703" s="87"/>
      <c r="T2703" s="87"/>
      <c r="U2703" s="87"/>
      <c r="V2703" s="87"/>
      <c r="W2703" s="87"/>
      <c r="X2703" s="87"/>
      <c r="Y2703" s="87"/>
      <c r="Z2703" s="87"/>
      <c r="AA2703" s="87"/>
      <c r="AB2703" s="87"/>
      <c r="AC2703" s="87"/>
      <c r="AD2703" s="87"/>
      <c r="AE2703" s="87"/>
      <c r="AF2703" s="87"/>
      <c r="AG2703" s="87"/>
      <c r="AH2703" s="87"/>
    </row>
    <row r="2704" spans="1:34" ht="15" customHeight="1" x14ac:dyDescent="0.3">
      <c r="A2704" s="87"/>
      <c r="B2704" s="87"/>
      <c r="C2704" s="87"/>
      <c r="D2704" s="87"/>
      <c r="E2704" s="87"/>
      <c r="F2704" s="87"/>
      <c r="G2704" s="87"/>
      <c r="H2704" s="87"/>
      <c r="I2704" s="87"/>
      <c r="J2704" s="87"/>
      <c r="K2704" s="87"/>
      <c r="L2704" s="87"/>
      <c r="M2704" s="87"/>
      <c r="N2704" s="87"/>
      <c r="O2704" s="87"/>
      <c r="P2704" s="87"/>
      <c r="Q2704" s="87"/>
      <c r="R2704" s="87"/>
      <c r="S2704" s="87"/>
      <c r="T2704" s="87"/>
      <c r="U2704" s="87"/>
      <c r="V2704" s="87"/>
      <c r="W2704" s="87"/>
      <c r="X2704" s="87"/>
      <c r="Y2704" s="87"/>
      <c r="Z2704" s="87"/>
      <c r="AA2704" s="87"/>
      <c r="AB2704" s="87"/>
      <c r="AC2704" s="87"/>
      <c r="AD2704" s="87"/>
      <c r="AE2704" s="87"/>
      <c r="AF2704" s="87"/>
      <c r="AG2704" s="87"/>
      <c r="AH2704" s="87"/>
    </row>
    <row r="2705" spans="1:34" ht="15" customHeight="1" x14ac:dyDescent="0.3">
      <c r="A2705" s="87"/>
      <c r="B2705" s="110"/>
      <c r="C2705" s="110"/>
      <c r="D2705" s="110"/>
      <c r="E2705" s="110"/>
      <c r="F2705" s="110"/>
      <c r="G2705" s="110"/>
      <c r="H2705" s="110"/>
      <c r="I2705" s="110"/>
      <c r="J2705" s="110"/>
      <c r="K2705" s="110"/>
      <c r="L2705" s="110"/>
      <c r="M2705" s="110"/>
      <c r="N2705" s="110"/>
      <c r="O2705" s="110"/>
      <c r="P2705" s="110"/>
      <c r="Q2705" s="110"/>
      <c r="R2705" s="110"/>
      <c r="S2705" s="110"/>
      <c r="T2705" s="110"/>
      <c r="U2705" s="110"/>
      <c r="V2705" s="110"/>
      <c r="W2705" s="110"/>
      <c r="X2705" s="110"/>
      <c r="Y2705" s="110"/>
      <c r="Z2705" s="110"/>
      <c r="AA2705" s="110"/>
      <c r="AB2705" s="110"/>
      <c r="AC2705" s="110"/>
      <c r="AD2705" s="110"/>
      <c r="AE2705" s="110"/>
      <c r="AF2705" s="110"/>
      <c r="AG2705" s="87"/>
      <c r="AH2705" s="87"/>
    </row>
    <row r="2706" spans="1:34" ht="15" customHeight="1" x14ac:dyDescent="0.3">
      <c r="A2706" s="87"/>
      <c r="B2706" s="110"/>
      <c r="C2706" s="110"/>
      <c r="D2706" s="110"/>
      <c r="E2706" s="110"/>
      <c r="F2706" s="110"/>
      <c r="G2706" s="110"/>
      <c r="H2706" s="110"/>
      <c r="I2706" s="110"/>
      <c r="J2706" s="110"/>
      <c r="K2706" s="110"/>
      <c r="L2706" s="110"/>
      <c r="M2706" s="110"/>
      <c r="N2706" s="110"/>
      <c r="O2706" s="110"/>
      <c r="P2706" s="110"/>
      <c r="Q2706" s="110"/>
      <c r="R2706" s="110"/>
      <c r="S2706" s="110"/>
      <c r="T2706" s="110"/>
      <c r="U2706" s="110"/>
      <c r="V2706" s="110"/>
      <c r="W2706" s="110"/>
      <c r="X2706" s="110"/>
      <c r="Y2706" s="110"/>
      <c r="Z2706" s="110"/>
      <c r="AA2706" s="110"/>
      <c r="AB2706" s="110"/>
      <c r="AC2706" s="110"/>
      <c r="AD2706" s="110"/>
      <c r="AE2706" s="110"/>
      <c r="AF2706" s="110"/>
      <c r="AG2706" s="87"/>
      <c r="AH2706" s="87"/>
    </row>
    <row r="2707" spans="1:34" ht="15" customHeight="1" x14ac:dyDescent="0.3">
      <c r="A2707" s="87"/>
      <c r="B2707" s="87"/>
      <c r="C2707" s="87"/>
      <c r="D2707" s="87"/>
      <c r="E2707" s="87"/>
      <c r="F2707" s="87"/>
      <c r="G2707" s="87"/>
      <c r="H2707" s="87"/>
      <c r="I2707" s="87"/>
      <c r="J2707" s="87"/>
      <c r="K2707" s="87"/>
      <c r="L2707" s="87"/>
      <c r="M2707" s="87"/>
      <c r="N2707" s="87"/>
      <c r="O2707" s="87"/>
      <c r="P2707" s="87"/>
      <c r="Q2707" s="87"/>
      <c r="R2707" s="87"/>
      <c r="S2707" s="87"/>
      <c r="T2707" s="87"/>
      <c r="U2707" s="87"/>
      <c r="V2707" s="87"/>
      <c r="W2707" s="87"/>
      <c r="X2707" s="87"/>
      <c r="Y2707" s="87"/>
      <c r="Z2707" s="87"/>
      <c r="AA2707" s="87"/>
      <c r="AB2707" s="87"/>
      <c r="AC2707" s="87"/>
      <c r="AD2707" s="87"/>
      <c r="AE2707" s="87"/>
      <c r="AF2707" s="87"/>
      <c r="AG2707" s="87"/>
      <c r="AH2707" s="87"/>
    </row>
    <row r="2708" spans="1:34" ht="15" customHeight="1" x14ac:dyDescent="0.3">
      <c r="A2708" s="87"/>
      <c r="B2708" s="87"/>
      <c r="C2708" s="87"/>
      <c r="D2708" s="87"/>
      <c r="E2708" s="87"/>
      <c r="F2708" s="87"/>
      <c r="G2708" s="87"/>
      <c r="H2708" s="87"/>
      <c r="I2708" s="87"/>
      <c r="J2708" s="87"/>
      <c r="K2708" s="87"/>
      <c r="L2708" s="87"/>
      <c r="M2708" s="87"/>
      <c r="N2708" s="87"/>
      <c r="O2708" s="87"/>
      <c r="P2708" s="87"/>
      <c r="Q2708" s="87"/>
      <c r="R2708" s="87"/>
      <c r="S2708" s="87"/>
      <c r="T2708" s="87"/>
      <c r="U2708" s="87"/>
      <c r="V2708" s="87"/>
      <c r="W2708" s="87"/>
      <c r="X2708" s="87"/>
      <c r="Y2708" s="87"/>
      <c r="Z2708" s="87"/>
      <c r="AA2708" s="87"/>
      <c r="AB2708" s="87"/>
      <c r="AC2708" s="87"/>
      <c r="AD2708" s="87"/>
      <c r="AE2708" s="87"/>
      <c r="AF2708" s="87"/>
      <c r="AG2708" s="87"/>
      <c r="AH2708" s="87"/>
    </row>
    <row r="2709" spans="1:34" ht="15" customHeight="1" x14ac:dyDescent="0.3">
      <c r="A2709" s="87"/>
      <c r="B2709" s="87"/>
      <c r="C2709" s="87"/>
      <c r="D2709" s="87"/>
      <c r="E2709" s="87"/>
      <c r="F2709" s="87"/>
      <c r="G2709" s="87"/>
      <c r="H2709" s="87"/>
      <c r="I2709" s="87"/>
      <c r="J2709" s="87"/>
      <c r="K2709" s="87"/>
      <c r="L2709" s="87"/>
      <c r="M2709" s="87"/>
      <c r="N2709" s="87"/>
      <c r="O2709" s="87"/>
      <c r="P2709" s="87"/>
      <c r="Q2709" s="87"/>
      <c r="R2709" s="87"/>
      <c r="S2709" s="87"/>
      <c r="T2709" s="87"/>
      <c r="U2709" s="87"/>
      <c r="V2709" s="87"/>
      <c r="W2709" s="87"/>
      <c r="X2709" s="87"/>
      <c r="Y2709" s="87"/>
      <c r="Z2709" s="87"/>
      <c r="AA2709" s="87"/>
      <c r="AB2709" s="87"/>
      <c r="AC2709" s="87"/>
      <c r="AD2709" s="87"/>
      <c r="AE2709" s="87"/>
      <c r="AF2709" s="87"/>
      <c r="AG2709" s="87"/>
      <c r="AH2709" s="87"/>
    </row>
    <row r="2710" spans="1:34" ht="15" customHeight="1" x14ac:dyDescent="0.3">
      <c r="A2710" s="87"/>
      <c r="B2710" s="87"/>
      <c r="C2710" s="87"/>
      <c r="D2710" s="87"/>
      <c r="E2710" s="87"/>
      <c r="F2710" s="87"/>
      <c r="G2710" s="87"/>
      <c r="H2710" s="87"/>
      <c r="I2710" s="87"/>
      <c r="J2710" s="87"/>
      <c r="K2710" s="87"/>
      <c r="L2710" s="87"/>
      <c r="M2710" s="87"/>
      <c r="N2710" s="87"/>
      <c r="O2710" s="87"/>
      <c r="P2710" s="87"/>
      <c r="Q2710" s="87"/>
      <c r="R2710" s="87"/>
      <c r="S2710" s="87"/>
      <c r="T2710" s="87"/>
      <c r="U2710" s="87"/>
      <c r="V2710" s="87"/>
      <c r="W2710" s="87"/>
      <c r="X2710" s="87"/>
      <c r="Y2710" s="87"/>
      <c r="Z2710" s="87"/>
      <c r="AA2710" s="87"/>
      <c r="AB2710" s="87"/>
      <c r="AC2710" s="87"/>
      <c r="AD2710" s="87"/>
      <c r="AE2710" s="87"/>
      <c r="AF2710" s="87"/>
      <c r="AG2710" s="87"/>
      <c r="AH2710" s="87"/>
    </row>
    <row r="2711" spans="1:34" ht="15" customHeight="1" x14ac:dyDescent="0.3">
      <c r="A2711" s="87"/>
      <c r="B2711" s="87"/>
      <c r="C2711" s="87"/>
      <c r="D2711" s="87"/>
      <c r="E2711" s="87"/>
      <c r="F2711" s="87"/>
      <c r="G2711" s="87"/>
      <c r="H2711" s="87"/>
      <c r="I2711" s="87"/>
      <c r="J2711" s="87"/>
      <c r="K2711" s="87"/>
      <c r="L2711" s="87"/>
      <c r="M2711" s="87"/>
      <c r="N2711" s="87"/>
      <c r="O2711" s="87"/>
      <c r="P2711" s="87"/>
      <c r="Q2711" s="87"/>
      <c r="R2711" s="87"/>
      <c r="S2711" s="87"/>
      <c r="T2711" s="87"/>
      <c r="U2711" s="87"/>
      <c r="V2711" s="87"/>
      <c r="W2711" s="87"/>
      <c r="X2711" s="87"/>
      <c r="Y2711" s="87"/>
      <c r="Z2711" s="87"/>
      <c r="AA2711" s="87"/>
      <c r="AB2711" s="87"/>
      <c r="AC2711" s="87"/>
      <c r="AD2711" s="87"/>
      <c r="AE2711" s="87"/>
      <c r="AF2711" s="87"/>
      <c r="AG2711" s="87"/>
      <c r="AH2711" s="87"/>
    </row>
    <row r="2712" spans="1:34" ht="15" customHeight="1" x14ac:dyDescent="0.3">
      <c r="A2712" s="87"/>
      <c r="B2712" s="87"/>
      <c r="C2712" s="87"/>
      <c r="D2712" s="87"/>
      <c r="E2712" s="87"/>
      <c r="F2712" s="87"/>
      <c r="G2712" s="87"/>
      <c r="H2712" s="87"/>
      <c r="I2712" s="87"/>
      <c r="J2712" s="87"/>
      <c r="K2712" s="87"/>
      <c r="L2712" s="87"/>
      <c r="M2712" s="87"/>
      <c r="N2712" s="87"/>
      <c r="O2712" s="87"/>
      <c r="P2712" s="87"/>
      <c r="Q2712" s="87"/>
      <c r="R2712" s="87"/>
      <c r="S2712" s="87"/>
      <c r="T2712" s="87"/>
      <c r="U2712" s="87"/>
      <c r="V2712" s="87"/>
      <c r="W2712" s="87"/>
      <c r="X2712" s="87"/>
      <c r="Y2712" s="87"/>
      <c r="Z2712" s="87"/>
      <c r="AA2712" s="87"/>
      <c r="AB2712" s="87"/>
      <c r="AC2712" s="87"/>
      <c r="AD2712" s="87"/>
      <c r="AE2712" s="87"/>
      <c r="AF2712" s="87"/>
      <c r="AG2712" s="87"/>
      <c r="AH2712" s="87"/>
    </row>
    <row r="2713" spans="1:34" ht="15" customHeight="1" x14ac:dyDescent="0.3">
      <c r="A2713" s="87"/>
      <c r="B2713" s="87"/>
      <c r="C2713" s="87"/>
      <c r="D2713" s="87"/>
      <c r="E2713" s="87"/>
      <c r="F2713" s="87"/>
      <c r="G2713" s="87"/>
      <c r="H2713" s="87"/>
      <c r="I2713" s="87"/>
      <c r="J2713" s="87"/>
      <c r="K2713" s="87"/>
      <c r="L2713" s="87"/>
      <c r="M2713" s="87"/>
      <c r="N2713" s="87"/>
      <c r="O2713" s="87"/>
      <c r="P2713" s="87"/>
      <c r="Q2713" s="87"/>
      <c r="R2713" s="87"/>
      <c r="S2713" s="87"/>
      <c r="T2713" s="87"/>
      <c r="U2713" s="87"/>
      <c r="V2713" s="87"/>
      <c r="W2713" s="87"/>
      <c r="X2713" s="87"/>
      <c r="Y2713" s="87"/>
      <c r="Z2713" s="87"/>
      <c r="AA2713" s="87"/>
      <c r="AB2713" s="87"/>
      <c r="AC2713" s="87"/>
      <c r="AD2713" s="87"/>
      <c r="AE2713" s="87"/>
      <c r="AF2713" s="87"/>
      <c r="AG2713" s="87"/>
      <c r="AH2713" s="87"/>
    </row>
    <row r="2714" spans="1:34" ht="15" customHeight="1" x14ac:dyDescent="0.3">
      <c r="A2714" s="87"/>
      <c r="B2714" s="87"/>
      <c r="C2714" s="87"/>
      <c r="D2714" s="87"/>
      <c r="E2714" s="87"/>
      <c r="F2714" s="87"/>
      <c r="G2714" s="87"/>
      <c r="H2714" s="87"/>
      <c r="I2714" s="87"/>
      <c r="J2714" s="87"/>
      <c r="K2714" s="87"/>
      <c r="L2714" s="87"/>
      <c r="M2714" s="87"/>
      <c r="N2714" s="87"/>
      <c r="O2714" s="87"/>
      <c r="P2714" s="87"/>
      <c r="Q2714" s="87"/>
      <c r="R2714" s="87"/>
      <c r="S2714" s="87"/>
      <c r="T2714" s="87"/>
      <c r="U2714" s="87"/>
      <c r="V2714" s="87"/>
      <c r="W2714" s="87"/>
      <c r="X2714" s="87"/>
      <c r="Y2714" s="87"/>
      <c r="Z2714" s="87"/>
      <c r="AA2714" s="87"/>
      <c r="AB2714" s="87"/>
      <c r="AC2714" s="87"/>
      <c r="AD2714" s="87"/>
      <c r="AE2714" s="87"/>
      <c r="AF2714" s="87"/>
      <c r="AG2714" s="87"/>
      <c r="AH2714" s="87"/>
    </row>
    <row r="2715" spans="1:34" ht="15" customHeight="1" x14ac:dyDescent="0.3">
      <c r="A2715" s="87"/>
      <c r="B2715" s="87"/>
      <c r="C2715" s="87"/>
      <c r="D2715" s="87"/>
      <c r="E2715" s="87"/>
      <c r="F2715" s="87"/>
      <c r="G2715" s="87"/>
      <c r="H2715" s="87"/>
      <c r="I2715" s="87"/>
      <c r="J2715" s="87"/>
      <c r="K2715" s="87"/>
      <c r="L2715" s="87"/>
      <c r="M2715" s="87"/>
      <c r="N2715" s="87"/>
      <c r="O2715" s="87"/>
      <c r="P2715" s="87"/>
      <c r="Q2715" s="87"/>
      <c r="R2715" s="87"/>
      <c r="S2715" s="87"/>
      <c r="T2715" s="87"/>
      <c r="U2715" s="87"/>
      <c r="V2715" s="87"/>
      <c r="W2715" s="87"/>
      <c r="X2715" s="87"/>
      <c r="Y2715" s="87"/>
      <c r="Z2715" s="87"/>
      <c r="AA2715" s="87"/>
      <c r="AB2715" s="87"/>
      <c r="AC2715" s="87"/>
      <c r="AD2715" s="87"/>
      <c r="AE2715" s="87"/>
      <c r="AF2715" s="87"/>
      <c r="AG2715" s="87"/>
      <c r="AH2715" s="87"/>
    </row>
    <row r="2716" spans="1:34" ht="15" customHeight="1" x14ac:dyDescent="0.3">
      <c r="A2716" s="87"/>
      <c r="B2716" s="87"/>
      <c r="C2716" s="87"/>
      <c r="D2716" s="87"/>
      <c r="E2716" s="87"/>
      <c r="F2716" s="87"/>
      <c r="G2716" s="87"/>
      <c r="H2716" s="87"/>
      <c r="I2716" s="87"/>
      <c r="J2716" s="87"/>
      <c r="K2716" s="87"/>
      <c r="L2716" s="87"/>
      <c r="M2716" s="87"/>
      <c r="N2716" s="87"/>
      <c r="O2716" s="87"/>
      <c r="P2716" s="87"/>
      <c r="Q2716" s="87"/>
      <c r="R2716" s="87"/>
      <c r="S2716" s="87"/>
      <c r="T2716" s="87"/>
      <c r="U2716" s="87"/>
      <c r="V2716" s="87"/>
      <c r="W2716" s="87"/>
      <c r="X2716" s="87"/>
      <c r="Y2716" s="87"/>
      <c r="Z2716" s="87"/>
      <c r="AA2716" s="87"/>
      <c r="AB2716" s="87"/>
      <c r="AC2716" s="87"/>
      <c r="AD2716" s="87"/>
      <c r="AE2716" s="87"/>
      <c r="AF2716" s="87"/>
      <c r="AG2716" s="87"/>
      <c r="AH2716" s="87"/>
    </row>
    <row r="2717" spans="1:34" ht="15" customHeight="1" x14ac:dyDescent="0.3">
      <c r="A2717" s="87"/>
      <c r="B2717" s="87"/>
      <c r="C2717" s="87"/>
      <c r="D2717" s="87"/>
      <c r="E2717" s="87"/>
      <c r="F2717" s="87"/>
      <c r="G2717" s="87"/>
      <c r="H2717" s="87"/>
      <c r="I2717" s="87"/>
      <c r="J2717" s="87"/>
      <c r="K2717" s="87"/>
      <c r="L2717" s="87"/>
      <c r="M2717" s="87"/>
      <c r="N2717" s="87"/>
      <c r="O2717" s="87"/>
      <c r="P2717" s="87"/>
      <c r="Q2717" s="87"/>
      <c r="R2717" s="87"/>
      <c r="S2717" s="87"/>
      <c r="T2717" s="87"/>
      <c r="U2717" s="87"/>
      <c r="V2717" s="87"/>
      <c r="W2717" s="87"/>
      <c r="X2717" s="87"/>
      <c r="Y2717" s="87"/>
      <c r="Z2717" s="87"/>
      <c r="AA2717" s="87"/>
      <c r="AB2717" s="87"/>
      <c r="AC2717" s="87"/>
      <c r="AD2717" s="87"/>
      <c r="AE2717" s="87"/>
      <c r="AF2717" s="87"/>
      <c r="AG2717" s="87"/>
      <c r="AH2717" s="87"/>
    </row>
    <row r="2718" spans="1:34" ht="15" customHeight="1" x14ac:dyDescent="0.3">
      <c r="A2718" s="87"/>
      <c r="B2718" s="110"/>
      <c r="C2718" s="110"/>
      <c r="D2718" s="110"/>
      <c r="E2718" s="110"/>
      <c r="F2718" s="110"/>
      <c r="G2718" s="110"/>
      <c r="H2718" s="110"/>
      <c r="I2718" s="110"/>
      <c r="J2718" s="110"/>
      <c r="K2718" s="110"/>
      <c r="L2718" s="110"/>
      <c r="M2718" s="110"/>
      <c r="N2718" s="110"/>
      <c r="O2718" s="110"/>
      <c r="P2718" s="110"/>
      <c r="Q2718" s="110"/>
      <c r="R2718" s="110"/>
      <c r="S2718" s="110"/>
      <c r="T2718" s="110"/>
      <c r="U2718" s="110"/>
      <c r="V2718" s="110"/>
      <c r="W2718" s="110"/>
      <c r="X2718" s="110"/>
      <c r="Y2718" s="110"/>
      <c r="Z2718" s="110"/>
      <c r="AA2718" s="110"/>
      <c r="AB2718" s="110"/>
      <c r="AC2718" s="110"/>
      <c r="AD2718" s="110"/>
      <c r="AE2718" s="110"/>
      <c r="AF2718" s="110"/>
      <c r="AG2718" s="87"/>
      <c r="AH2718" s="87"/>
    </row>
    <row r="2719" spans="1:34" ht="15" customHeight="1" x14ac:dyDescent="0.3">
      <c r="A2719" s="87"/>
      <c r="B2719" s="58"/>
      <c r="C2719" s="58"/>
      <c r="D2719" s="58"/>
      <c r="E2719" s="58"/>
      <c r="F2719" s="58"/>
      <c r="G2719" s="58"/>
      <c r="H2719" s="58"/>
      <c r="I2719" s="58"/>
      <c r="J2719" s="58"/>
      <c r="K2719" s="58"/>
      <c r="L2719" s="58"/>
      <c r="M2719" s="58"/>
      <c r="N2719" s="58"/>
      <c r="O2719" s="58"/>
      <c r="P2719" s="58"/>
      <c r="Q2719" s="58"/>
      <c r="R2719" s="58"/>
      <c r="S2719" s="58"/>
      <c r="T2719" s="58"/>
      <c r="U2719" s="58"/>
      <c r="V2719" s="58"/>
      <c r="W2719" s="58"/>
      <c r="X2719" s="58"/>
      <c r="Y2719" s="58"/>
      <c r="Z2719" s="58"/>
      <c r="AA2719" s="58"/>
      <c r="AB2719" s="58"/>
      <c r="AC2719" s="58"/>
      <c r="AD2719" s="58"/>
      <c r="AE2719" s="58"/>
      <c r="AF2719" s="58"/>
      <c r="AG2719" s="87"/>
      <c r="AH2719" s="87"/>
    </row>
    <row r="2720" spans="1:34" ht="15" customHeight="1" x14ac:dyDescent="0.3">
      <c r="A2720" s="87"/>
      <c r="B2720" s="87"/>
      <c r="C2720" s="87"/>
      <c r="D2720" s="87"/>
      <c r="E2720" s="87"/>
      <c r="F2720" s="87"/>
      <c r="G2720" s="87"/>
      <c r="H2720" s="87"/>
      <c r="I2720" s="87"/>
      <c r="J2720" s="87"/>
      <c r="K2720" s="87"/>
      <c r="L2720" s="87"/>
      <c r="M2720" s="87"/>
      <c r="N2720" s="87"/>
      <c r="O2720" s="87"/>
      <c r="P2720" s="87"/>
      <c r="Q2720" s="87"/>
      <c r="R2720" s="87"/>
      <c r="S2720" s="87"/>
      <c r="T2720" s="87"/>
      <c r="U2720" s="87"/>
      <c r="V2720" s="87"/>
      <c r="W2720" s="87"/>
      <c r="X2720" s="87"/>
      <c r="Y2720" s="87"/>
      <c r="Z2720" s="87"/>
      <c r="AA2720" s="87"/>
      <c r="AB2720" s="87"/>
      <c r="AC2720" s="87"/>
      <c r="AD2720" s="87"/>
      <c r="AE2720" s="87"/>
      <c r="AF2720" s="87"/>
      <c r="AG2720" s="87"/>
      <c r="AH2720" s="87"/>
    </row>
    <row r="2721" spans="1:34" ht="15" customHeight="1" x14ac:dyDescent="0.3">
      <c r="A2721" s="87"/>
      <c r="B2721" s="87"/>
      <c r="C2721" s="87"/>
      <c r="D2721" s="87"/>
      <c r="E2721" s="87"/>
      <c r="F2721" s="87"/>
      <c r="G2721" s="87"/>
      <c r="H2721" s="87"/>
      <c r="I2721" s="87"/>
      <c r="J2721" s="87"/>
      <c r="K2721" s="87"/>
      <c r="L2721" s="87"/>
      <c r="M2721" s="87"/>
      <c r="N2721" s="87"/>
      <c r="O2721" s="87"/>
      <c r="P2721" s="87"/>
      <c r="Q2721" s="87"/>
      <c r="R2721" s="87"/>
      <c r="S2721" s="87"/>
      <c r="T2721" s="87"/>
      <c r="U2721" s="87"/>
      <c r="V2721" s="87"/>
      <c r="W2721" s="87"/>
      <c r="X2721" s="87"/>
      <c r="Y2721" s="87"/>
      <c r="Z2721" s="87"/>
      <c r="AA2721" s="87"/>
      <c r="AB2721" s="87"/>
      <c r="AC2721" s="87"/>
      <c r="AD2721" s="87"/>
      <c r="AE2721" s="87"/>
      <c r="AF2721" s="87"/>
      <c r="AG2721" s="87"/>
      <c r="AH2721" s="87"/>
    </row>
    <row r="2722" spans="1:34" ht="15" customHeight="1" x14ac:dyDescent="0.3">
      <c r="A2722" s="87"/>
      <c r="B2722" s="87"/>
      <c r="C2722" s="87"/>
      <c r="D2722" s="87"/>
      <c r="E2722" s="87"/>
      <c r="F2722" s="87"/>
      <c r="G2722" s="87"/>
      <c r="H2722" s="87"/>
      <c r="I2722" s="87"/>
      <c r="J2722" s="87"/>
      <c r="K2722" s="87"/>
      <c r="L2722" s="87"/>
      <c r="M2722" s="87"/>
      <c r="N2722" s="87"/>
      <c r="O2722" s="87"/>
      <c r="P2722" s="87"/>
      <c r="Q2722" s="87"/>
      <c r="R2722" s="87"/>
      <c r="S2722" s="87"/>
      <c r="T2722" s="87"/>
      <c r="U2722" s="87"/>
      <c r="V2722" s="87"/>
      <c r="W2722" s="87"/>
      <c r="X2722" s="87"/>
      <c r="Y2722" s="87"/>
      <c r="Z2722" s="87"/>
      <c r="AA2722" s="87"/>
      <c r="AB2722" s="87"/>
      <c r="AC2722" s="87"/>
      <c r="AD2722" s="87"/>
      <c r="AE2722" s="87"/>
      <c r="AF2722" s="87"/>
      <c r="AG2722" s="87"/>
      <c r="AH2722" s="87"/>
    </row>
    <row r="2723" spans="1:34" ht="15" customHeight="1" x14ac:dyDescent="0.3">
      <c r="A2723" s="87"/>
      <c r="B2723" s="87"/>
      <c r="C2723" s="87"/>
      <c r="D2723" s="87"/>
      <c r="E2723" s="87"/>
      <c r="F2723" s="87"/>
      <c r="G2723" s="87"/>
      <c r="H2723" s="87"/>
      <c r="I2723" s="87"/>
      <c r="J2723" s="87"/>
      <c r="K2723" s="87"/>
      <c r="L2723" s="87"/>
      <c r="M2723" s="87"/>
      <c r="N2723" s="87"/>
      <c r="O2723" s="87"/>
      <c r="P2723" s="87"/>
      <c r="Q2723" s="87"/>
      <c r="R2723" s="87"/>
      <c r="S2723" s="87"/>
      <c r="T2723" s="87"/>
      <c r="U2723" s="87"/>
      <c r="V2723" s="87"/>
      <c r="W2723" s="87"/>
      <c r="X2723" s="87"/>
      <c r="Y2723" s="87"/>
      <c r="Z2723" s="87"/>
      <c r="AA2723" s="87"/>
      <c r="AB2723" s="87"/>
      <c r="AC2723" s="87"/>
      <c r="AD2723" s="87"/>
      <c r="AE2723" s="87"/>
      <c r="AF2723" s="87"/>
      <c r="AG2723" s="87"/>
      <c r="AH2723" s="87"/>
    </row>
    <row r="2724" spans="1:34" ht="15" customHeight="1" x14ac:dyDescent="0.3">
      <c r="A2724" s="87"/>
      <c r="B2724" s="87"/>
      <c r="C2724" s="87"/>
      <c r="D2724" s="87"/>
      <c r="E2724" s="87"/>
      <c r="F2724" s="87"/>
      <c r="G2724" s="87"/>
      <c r="H2724" s="87"/>
      <c r="I2724" s="87"/>
      <c r="J2724" s="87"/>
      <c r="K2724" s="87"/>
      <c r="L2724" s="87"/>
      <c r="M2724" s="87"/>
      <c r="N2724" s="87"/>
      <c r="O2724" s="87"/>
      <c r="P2724" s="87"/>
      <c r="Q2724" s="87"/>
      <c r="R2724" s="87"/>
      <c r="S2724" s="87"/>
      <c r="T2724" s="87"/>
      <c r="U2724" s="87"/>
      <c r="V2724" s="87"/>
      <c r="W2724" s="87"/>
      <c r="X2724" s="87"/>
      <c r="Y2724" s="87"/>
      <c r="Z2724" s="87"/>
      <c r="AA2724" s="87"/>
      <c r="AB2724" s="87"/>
      <c r="AC2724" s="87"/>
      <c r="AD2724" s="87"/>
      <c r="AE2724" s="87"/>
      <c r="AF2724" s="87"/>
      <c r="AG2724" s="87"/>
      <c r="AH2724" s="87"/>
    </row>
    <row r="2725" spans="1:34" ht="15" customHeight="1" x14ac:dyDescent="0.3">
      <c r="A2725" s="87"/>
      <c r="B2725" s="87"/>
      <c r="C2725" s="87"/>
      <c r="D2725" s="87"/>
      <c r="E2725" s="87"/>
      <c r="F2725" s="87"/>
      <c r="G2725" s="87"/>
      <c r="H2725" s="87"/>
      <c r="I2725" s="87"/>
      <c r="J2725" s="87"/>
      <c r="K2725" s="87"/>
      <c r="L2725" s="87"/>
      <c r="M2725" s="87"/>
      <c r="N2725" s="87"/>
      <c r="O2725" s="87"/>
      <c r="P2725" s="87"/>
      <c r="Q2725" s="87"/>
      <c r="R2725" s="87"/>
      <c r="S2725" s="87"/>
      <c r="T2725" s="87"/>
      <c r="U2725" s="87"/>
      <c r="V2725" s="87"/>
      <c r="W2725" s="87"/>
      <c r="X2725" s="87"/>
      <c r="Y2725" s="87"/>
      <c r="Z2725" s="87"/>
      <c r="AA2725" s="87"/>
      <c r="AB2725" s="87"/>
      <c r="AC2725" s="87"/>
      <c r="AD2725" s="87"/>
      <c r="AE2725" s="87"/>
      <c r="AF2725" s="87"/>
      <c r="AG2725" s="87"/>
      <c r="AH2725" s="87"/>
    </row>
    <row r="2726" spans="1:34" ht="15" customHeight="1" x14ac:dyDescent="0.3">
      <c r="A2726" s="87"/>
      <c r="B2726" s="87"/>
      <c r="C2726" s="87"/>
      <c r="D2726" s="87"/>
      <c r="E2726" s="87"/>
      <c r="F2726" s="87"/>
      <c r="G2726" s="87"/>
      <c r="H2726" s="87"/>
      <c r="I2726" s="87"/>
      <c r="J2726" s="87"/>
      <c r="K2726" s="87"/>
      <c r="L2726" s="87"/>
      <c r="M2726" s="87"/>
      <c r="N2726" s="87"/>
      <c r="O2726" s="87"/>
      <c r="P2726" s="87"/>
      <c r="Q2726" s="87"/>
      <c r="R2726" s="87"/>
      <c r="S2726" s="87"/>
      <c r="T2726" s="87"/>
      <c r="U2726" s="87"/>
      <c r="V2726" s="87"/>
      <c r="W2726" s="87"/>
      <c r="X2726" s="87"/>
      <c r="Y2726" s="87"/>
      <c r="Z2726" s="87"/>
      <c r="AA2726" s="87"/>
      <c r="AB2726" s="87"/>
      <c r="AC2726" s="87"/>
      <c r="AD2726" s="87"/>
      <c r="AE2726" s="87"/>
      <c r="AF2726" s="87"/>
      <c r="AG2726" s="87"/>
      <c r="AH2726" s="87"/>
    </row>
    <row r="2727" spans="1:34" ht="15" customHeight="1" x14ac:dyDescent="0.3">
      <c r="A2727" s="87"/>
      <c r="B2727" s="87"/>
      <c r="C2727" s="87"/>
      <c r="D2727" s="87"/>
      <c r="E2727" s="87"/>
      <c r="F2727" s="87"/>
      <c r="G2727" s="87"/>
      <c r="H2727" s="87"/>
      <c r="I2727" s="87"/>
      <c r="J2727" s="87"/>
      <c r="K2727" s="87"/>
      <c r="L2727" s="87"/>
      <c r="M2727" s="87"/>
      <c r="N2727" s="87"/>
      <c r="O2727" s="87"/>
      <c r="P2727" s="87"/>
      <c r="Q2727" s="87"/>
      <c r="R2727" s="87"/>
      <c r="S2727" s="87"/>
      <c r="T2727" s="87"/>
      <c r="U2727" s="87"/>
      <c r="V2727" s="87"/>
      <c r="W2727" s="87"/>
      <c r="X2727" s="87"/>
      <c r="Y2727" s="87"/>
      <c r="Z2727" s="87"/>
      <c r="AA2727" s="87"/>
      <c r="AB2727" s="87"/>
      <c r="AC2727" s="87"/>
      <c r="AD2727" s="87"/>
      <c r="AE2727" s="87"/>
      <c r="AF2727" s="87"/>
      <c r="AG2727" s="87"/>
      <c r="AH2727" s="87"/>
    </row>
    <row r="2728" spans="1:34" ht="15" customHeight="1" x14ac:dyDescent="0.3">
      <c r="A2728" s="87"/>
      <c r="B2728" s="87"/>
      <c r="C2728" s="87"/>
      <c r="D2728" s="87"/>
      <c r="E2728" s="87"/>
      <c r="F2728" s="87"/>
      <c r="G2728" s="87"/>
      <c r="H2728" s="87"/>
      <c r="I2728" s="87"/>
      <c r="J2728" s="87"/>
      <c r="K2728" s="87"/>
      <c r="L2728" s="87"/>
      <c r="M2728" s="87"/>
      <c r="N2728" s="87"/>
      <c r="O2728" s="87"/>
      <c r="P2728" s="87"/>
      <c r="Q2728" s="87"/>
      <c r="R2728" s="87"/>
      <c r="S2728" s="87"/>
      <c r="T2728" s="87"/>
      <c r="U2728" s="87"/>
      <c r="V2728" s="87"/>
      <c r="W2728" s="87"/>
      <c r="X2728" s="87"/>
      <c r="Y2728" s="87"/>
      <c r="Z2728" s="87"/>
      <c r="AA2728" s="87"/>
      <c r="AB2728" s="87"/>
      <c r="AC2728" s="87"/>
      <c r="AD2728" s="87"/>
      <c r="AE2728" s="87"/>
      <c r="AF2728" s="87"/>
      <c r="AG2728" s="87"/>
      <c r="AH2728" s="87"/>
    </row>
    <row r="2729" spans="1:34" ht="15" customHeight="1" x14ac:dyDescent="0.3">
      <c r="A2729" s="87"/>
      <c r="B2729" s="87"/>
      <c r="C2729" s="87"/>
      <c r="D2729" s="87"/>
      <c r="E2729" s="87"/>
      <c r="F2729" s="87"/>
      <c r="G2729" s="87"/>
      <c r="H2729" s="87"/>
      <c r="I2729" s="87"/>
      <c r="J2729" s="87"/>
      <c r="K2729" s="87"/>
      <c r="L2729" s="87"/>
      <c r="M2729" s="87"/>
      <c r="N2729" s="87"/>
      <c r="O2729" s="87"/>
      <c r="P2729" s="87"/>
      <c r="Q2729" s="87"/>
      <c r="R2729" s="87"/>
      <c r="S2729" s="87"/>
      <c r="T2729" s="87"/>
      <c r="U2729" s="87"/>
      <c r="V2729" s="87"/>
      <c r="W2729" s="87"/>
      <c r="X2729" s="87"/>
      <c r="Y2729" s="87"/>
      <c r="Z2729" s="87"/>
      <c r="AA2729" s="87"/>
      <c r="AB2729" s="87"/>
      <c r="AC2729" s="87"/>
      <c r="AD2729" s="87"/>
      <c r="AE2729" s="87"/>
      <c r="AF2729" s="87"/>
      <c r="AG2729" s="87"/>
      <c r="AH2729" s="87"/>
    </row>
    <row r="2730" spans="1:34" ht="15" customHeight="1" x14ac:dyDescent="0.3">
      <c r="A2730" s="87"/>
      <c r="B2730" s="87"/>
      <c r="C2730" s="87"/>
      <c r="D2730" s="87"/>
      <c r="E2730" s="87"/>
      <c r="F2730" s="87"/>
      <c r="G2730" s="87"/>
      <c r="H2730" s="87"/>
      <c r="I2730" s="87"/>
      <c r="J2730" s="87"/>
      <c r="K2730" s="87"/>
      <c r="L2730" s="87"/>
      <c r="M2730" s="87"/>
      <c r="N2730" s="87"/>
      <c r="O2730" s="87"/>
      <c r="P2730" s="87"/>
      <c r="Q2730" s="87"/>
      <c r="R2730" s="87"/>
      <c r="S2730" s="87"/>
      <c r="T2730" s="87"/>
      <c r="U2730" s="87"/>
      <c r="V2730" s="87"/>
      <c r="W2730" s="87"/>
      <c r="X2730" s="87"/>
      <c r="Y2730" s="87"/>
      <c r="Z2730" s="87"/>
      <c r="AA2730" s="87"/>
      <c r="AB2730" s="87"/>
      <c r="AC2730" s="87"/>
      <c r="AD2730" s="87"/>
      <c r="AE2730" s="87"/>
      <c r="AF2730" s="87"/>
      <c r="AG2730" s="87"/>
      <c r="AH2730" s="87"/>
    </row>
    <row r="2731" spans="1:34" ht="15" customHeight="1" x14ac:dyDescent="0.3">
      <c r="A2731" s="87"/>
      <c r="B2731" s="87"/>
      <c r="C2731" s="87"/>
      <c r="D2731" s="87"/>
      <c r="E2731" s="87"/>
      <c r="F2731" s="87"/>
      <c r="G2731" s="87"/>
      <c r="H2731" s="87"/>
      <c r="I2731" s="87"/>
      <c r="J2731" s="87"/>
      <c r="K2731" s="87"/>
      <c r="L2731" s="87"/>
      <c r="M2731" s="87"/>
      <c r="N2731" s="87"/>
      <c r="O2731" s="87"/>
      <c r="P2731" s="87"/>
      <c r="Q2731" s="87"/>
      <c r="R2731" s="87"/>
      <c r="S2731" s="87"/>
      <c r="T2731" s="87"/>
      <c r="U2731" s="87"/>
      <c r="V2731" s="87"/>
      <c r="W2731" s="87"/>
      <c r="X2731" s="87"/>
      <c r="Y2731" s="87"/>
      <c r="Z2731" s="87"/>
      <c r="AA2731" s="87"/>
      <c r="AB2731" s="87"/>
      <c r="AC2731" s="87"/>
      <c r="AD2731" s="87"/>
      <c r="AE2731" s="87"/>
      <c r="AF2731" s="87"/>
      <c r="AG2731" s="87"/>
      <c r="AH2731" s="87"/>
    </row>
    <row r="2732" spans="1:34" ht="15" customHeight="1" x14ac:dyDescent="0.3">
      <c r="A2732" s="87"/>
      <c r="B2732" s="87"/>
      <c r="C2732" s="87"/>
      <c r="D2732" s="87"/>
      <c r="E2732" s="87"/>
      <c r="F2732" s="87"/>
      <c r="G2732" s="87"/>
      <c r="H2732" s="87"/>
      <c r="I2732" s="87"/>
      <c r="J2732" s="87"/>
      <c r="K2732" s="87"/>
      <c r="L2732" s="87"/>
      <c r="M2732" s="87"/>
      <c r="N2732" s="87"/>
      <c r="O2732" s="87"/>
      <c r="P2732" s="87"/>
      <c r="Q2732" s="87"/>
      <c r="R2732" s="87"/>
      <c r="S2732" s="87"/>
      <c r="T2732" s="87"/>
      <c r="U2732" s="87"/>
      <c r="V2732" s="87"/>
      <c r="W2732" s="87"/>
      <c r="X2732" s="87"/>
      <c r="Y2732" s="87"/>
      <c r="Z2732" s="87"/>
      <c r="AA2732" s="87"/>
      <c r="AB2732" s="87"/>
      <c r="AC2732" s="87"/>
      <c r="AD2732" s="87"/>
      <c r="AE2732" s="87"/>
      <c r="AF2732" s="87"/>
      <c r="AG2732" s="87"/>
      <c r="AH2732" s="87"/>
    </row>
    <row r="2733" spans="1:34" ht="15" customHeight="1" x14ac:dyDescent="0.3">
      <c r="A2733" s="87"/>
      <c r="B2733" s="87"/>
      <c r="C2733" s="87"/>
      <c r="D2733" s="87"/>
      <c r="E2733" s="87"/>
      <c r="F2733" s="87"/>
      <c r="G2733" s="87"/>
      <c r="H2733" s="87"/>
      <c r="I2733" s="87"/>
      <c r="J2733" s="87"/>
      <c r="K2733" s="87"/>
      <c r="L2733" s="87"/>
      <c r="M2733" s="87"/>
      <c r="N2733" s="87"/>
      <c r="O2733" s="87"/>
      <c r="P2733" s="87"/>
      <c r="Q2733" s="87"/>
      <c r="R2733" s="87"/>
      <c r="S2733" s="87"/>
      <c r="T2733" s="87"/>
      <c r="U2733" s="87"/>
      <c r="V2733" s="87"/>
      <c r="W2733" s="87"/>
      <c r="X2733" s="87"/>
      <c r="Y2733" s="87"/>
      <c r="Z2733" s="87"/>
      <c r="AA2733" s="87"/>
      <c r="AB2733" s="87"/>
      <c r="AC2733" s="87"/>
      <c r="AD2733" s="87"/>
      <c r="AE2733" s="87"/>
      <c r="AF2733" s="87"/>
      <c r="AG2733" s="87"/>
      <c r="AH2733" s="87"/>
    </row>
    <row r="2734" spans="1:34" ht="15" customHeight="1" x14ac:dyDescent="0.3">
      <c r="A2734" s="87"/>
      <c r="B2734" s="87"/>
      <c r="C2734" s="87"/>
      <c r="D2734" s="87"/>
      <c r="E2734" s="87"/>
      <c r="F2734" s="87"/>
      <c r="G2734" s="87"/>
      <c r="H2734" s="87"/>
      <c r="I2734" s="87"/>
      <c r="J2734" s="87"/>
      <c r="K2734" s="87"/>
      <c r="L2734" s="87"/>
      <c r="M2734" s="87"/>
      <c r="N2734" s="87"/>
      <c r="O2734" s="87"/>
      <c r="P2734" s="87"/>
      <c r="Q2734" s="87"/>
      <c r="R2734" s="87"/>
      <c r="S2734" s="87"/>
      <c r="T2734" s="87"/>
      <c r="U2734" s="87"/>
      <c r="V2734" s="87"/>
      <c r="W2734" s="87"/>
      <c r="X2734" s="87"/>
      <c r="Y2734" s="87"/>
      <c r="Z2734" s="87"/>
      <c r="AA2734" s="87"/>
      <c r="AB2734" s="87"/>
      <c r="AC2734" s="87"/>
      <c r="AD2734" s="87"/>
      <c r="AE2734" s="87"/>
      <c r="AF2734" s="87"/>
      <c r="AG2734" s="87"/>
      <c r="AH2734" s="87"/>
    </row>
    <row r="2735" spans="1:34" ht="15" customHeight="1" x14ac:dyDescent="0.3">
      <c r="A2735" s="87"/>
      <c r="B2735" s="87"/>
      <c r="C2735" s="87"/>
      <c r="D2735" s="87"/>
      <c r="E2735" s="87"/>
      <c r="F2735" s="87"/>
      <c r="G2735" s="87"/>
      <c r="H2735" s="87"/>
      <c r="I2735" s="87"/>
      <c r="J2735" s="87"/>
      <c r="K2735" s="87"/>
      <c r="L2735" s="87"/>
      <c r="M2735" s="87"/>
      <c r="N2735" s="87"/>
      <c r="O2735" s="87"/>
      <c r="P2735" s="87"/>
      <c r="Q2735" s="87"/>
      <c r="R2735" s="87"/>
      <c r="S2735" s="87"/>
      <c r="T2735" s="87"/>
      <c r="U2735" s="87"/>
      <c r="V2735" s="87"/>
      <c r="W2735" s="87"/>
      <c r="X2735" s="87"/>
      <c r="Y2735" s="87"/>
      <c r="Z2735" s="87"/>
      <c r="AA2735" s="87"/>
      <c r="AB2735" s="87"/>
      <c r="AC2735" s="87"/>
      <c r="AD2735" s="87"/>
      <c r="AE2735" s="87"/>
      <c r="AF2735" s="87"/>
      <c r="AG2735" s="87"/>
      <c r="AH2735" s="87"/>
    </row>
    <row r="2736" spans="1:34" ht="15" customHeight="1" x14ac:dyDescent="0.3">
      <c r="A2736" s="87"/>
      <c r="B2736" s="87"/>
      <c r="C2736" s="87"/>
      <c r="D2736" s="87"/>
      <c r="E2736" s="87"/>
      <c r="F2736" s="87"/>
      <c r="G2736" s="87"/>
      <c r="H2736" s="87"/>
      <c r="I2736" s="87"/>
      <c r="J2736" s="87"/>
      <c r="K2736" s="87"/>
      <c r="L2736" s="87"/>
      <c r="M2736" s="87"/>
      <c r="N2736" s="87"/>
      <c r="O2736" s="87"/>
      <c r="P2736" s="87"/>
      <c r="Q2736" s="87"/>
      <c r="R2736" s="87"/>
      <c r="S2736" s="87"/>
      <c r="T2736" s="87"/>
      <c r="U2736" s="87"/>
      <c r="V2736" s="87"/>
      <c r="W2736" s="87"/>
      <c r="X2736" s="87"/>
      <c r="Y2736" s="87"/>
      <c r="Z2736" s="87"/>
      <c r="AA2736" s="87"/>
      <c r="AB2736" s="87"/>
      <c r="AC2736" s="87"/>
      <c r="AD2736" s="87"/>
      <c r="AE2736" s="87"/>
      <c r="AF2736" s="87"/>
      <c r="AG2736" s="87"/>
      <c r="AH2736" s="87"/>
    </row>
    <row r="2737" spans="1:34" ht="15" customHeight="1" x14ac:dyDescent="0.3">
      <c r="A2737" s="87"/>
      <c r="B2737" s="87"/>
      <c r="C2737" s="87"/>
      <c r="D2737" s="87"/>
      <c r="E2737" s="87"/>
      <c r="F2737" s="87"/>
      <c r="G2737" s="87"/>
      <c r="H2737" s="87"/>
      <c r="I2737" s="87"/>
      <c r="J2737" s="87"/>
      <c r="K2737" s="87"/>
      <c r="L2737" s="87"/>
      <c r="M2737" s="87"/>
      <c r="N2737" s="87"/>
      <c r="O2737" s="87"/>
      <c r="P2737" s="87"/>
      <c r="Q2737" s="87"/>
      <c r="R2737" s="87"/>
      <c r="S2737" s="87"/>
      <c r="T2737" s="87"/>
      <c r="U2737" s="87"/>
      <c r="V2737" s="87"/>
      <c r="W2737" s="87"/>
      <c r="X2737" s="87"/>
      <c r="Y2737" s="87"/>
      <c r="Z2737" s="87"/>
      <c r="AA2737" s="87"/>
      <c r="AB2737" s="87"/>
      <c r="AC2737" s="87"/>
      <c r="AD2737" s="87"/>
      <c r="AE2737" s="87"/>
      <c r="AF2737" s="87"/>
      <c r="AG2737" s="87"/>
      <c r="AH2737" s="87"/>
    </row>
    <row r="2738" spans="1:34" ht="15" customHeight="1" x14ac:dyDescent="0.3">
      <c r="A2738" s="87"/>
      <c r="B2738" s="87"/>
      <c r="C2738" s="87"/>
      <c r="D2738" s="87"/>
      <c r="E2738" s="87"/>
      <c r="F2738" s="87"/>
      <c r="G2738" s="87"/>
      <c r="H2738" s="87"/>
      <c r="I2738" s="87"/>
      <c r="J2738" s="87"/>
      <c r="K2738" s="87"/>
      <c r="L2738" s="87"/>
      <c r="M2738" s="87"/>
      <c r="N2738" s="87"/>
      <c r="O2738" s="87"/>
      <c r="P2738" s="87"/>
      <c r="Q2738" s="87"/>
      <c r="R2738" s="87"/>
      <c r="S2738" s="87"/>
      <c r="T2738" s="87"/>
      <c r="U2738" s="87"/>
      <c r="V2738" s="87"/>
      <c r="W2738" s="87"/>
      <c r="X2738" s="87"/>
      <c r="Y2738" s="87"/>
      <c r="Z2738" s="87"/>
      <c r="AA2738" s="87"/>
      <c r="AB2738" s="87"/>
      <c r="AC2738" s="87"/>
      <c r="AD2738" s="87"/>
      <c r="AE2738" s="87"/>
      <c r="AF2738" s="87"/>
      <c r="AG2738" s="87"/>
      <c r="AH2738" s="87"/>
    </row>
    <row r="2739" spans="1:34" ht="15" customHeight="1" x14ac:dyDescent="0.3">
      <c r="A2739" s="87"/>
      <c r="B2739" s="87"/>
      <c r="C2739" s="87"/>
      <c r="D2739" s="87"/>
      <c r="E2739" s="87"/>
      <c r="F2739" s="87"/>
      <c r="G2739" s="87"/>
      <c r="H2739" s="87"/>
      <c r="I2739" s="87"/>
      <c r="J2739" s="87"/>
      <c r="K2739" s="87"/>
      <c r="L2739" s="87"/>
      <c r="M2739" s="87"/>
      <c r="N2739" s="87"/>
      <c r="O2739" s="87"/>
      <c r="P2739" s="87"/>
      <c r="Q2739" s="87"/>
      <c r="R2739" s="87"/>
      <c r="S2739" s="87"/>
      <c r="T2739" s="87"/>
      <c r="U2739" s="87"/>
      <c r="V2739" s="87"/>
      <c r="W2739" s="87"/>
      <c r="X2739" s="87"/>
      <c r="Y2739" s="87"/>
      <c r="Z2739" s="87"/>
      <c r="AA2739" s="87"/>
      <c r="AB2739" s="87"/>
      <c r="AC2739" s="87"/>
      <c r="AD2739" s="87"/>
      <c r="AE2739" s="87"/>
      <c r="AF2739" s="87"/>
      <c r="AG2739" s="87"/>
      <c r="AH2739" s="87"/>
    </row>
    <row r="2740" spans="1:34" ht="15" customHeight="1" x14ac:dyDescent="0.3">
      <c r="A2740" s="87"/>
      <c r="B2740" s="87"/>
      <c r="C2740" s="87"/>
      <c r="D2740" s="87"/>
      <c r="E2740" s="87"/>
      <c r="F2740" s="87"/>
      <c r="G2740" s="87"/>
      <c r="H2740" s="87"/>
      <c r="I2740" s="87"/>
      <c r="J2740" s="87"/>
      <c r="K2740" s="87"/>
      <c r="L2740" s="87"/>
      <c r="M2740" s="87"/>
      <c r="N2740" s="87"/>
      <c r="O2740" s="87"/>
      <c r="P2740" s="87"/>
      <c r="Q2740" s="87"/>
      <c r="R2740" s="87"/>
      <c r="S2740" s="87"/>
      <c r="T2740" s="87"/>
      <c r="U2740" s="87"/>
      <c r="V2740" s="87"/>
      <c r="W2740" s="87"/>
      <c r="X2740" s="87"/>
      <c r="Y2740" s="87"/>
      <c r="Z2740" s="87"/>
      <c r="AA2740" s="87"/>
      <c r="AB2740" s="87"/>
      <c r="AC2740" s="87"/>
      <c r="AD2740" s="87"/>
      <c r="AE2740" s="87"/>
      <c r="AF2740" s="87"/>
      <c r="AG2740" s="87"/>
      <c r="AH2740" s="87"/>
    </row>
    <row r="2741" spans="1:34" ht="15" customHeight="1" x14ac:dyDescent="0.3">
      <c r="A2741" s="87"/>
      <c r="B2741" s="87"/>
      <c r="C2741" s="87"/>
      <c r="D2741" s="87"/>
      <c r="E2741" s="87"/>
      <c r="F2741" s="87"/>
      <c r="G2741" s="87"/>
      <c r="H2741" s="87"/>
      <c r="I2741" s="87"/>
      <c r="J2741" s="87"/>
      <c r="K2741" s="87"/>
      <c r="L2741" s="87"/>
      <c r="M2741" s="87"/>
      <c r="N2741" s="87"/>
      <c r="O2741" s="87"/>
      <c r="P2741" s="87"/>
      <c r="Q2741" s="87"/>
      <c r="R2741" s="87"/>
      <c r="S2741" s="87"/>
      <c r="T2741" s="87"/>
      <c r="U2741" s="87"/>
      <c r="V2741" s="87"/>
      <c r="W2741" s="87"/>
      <c r="X2741" s="87"/>
      <c r="Y2741" s="87"/>
      <c r="Z2741" s="87"/>
      <c r="AA2741" s="87"/>
      <c r="AB2741" s="87"/>
      <c r="AC2741" s="87"/>
      <c r="AD2741" s="87"/>
      <c r="AE2741" s="87"/>
      <c r="AF2741" s="87"/>
      <c r="AG2741" s="87"/>
      <c r="AH2741" s="87"/>
    </row>
    <row r="2742" spans="1:34" ht="15" customHeight="1" x14ac:dyDescent="0.3">
      <c r="A2742" s="87"/>
      <c r="B2742" s="87"/>
      <c r="C2742" s="87"/>
      <c r="D2742" s="87"/>
      <c r="E2742" s="87"/>
      <c r="F2742" s="87"/>
      <c r="G2742" s="87"/>
      <c r="H2742" s="87"/>
      <c r="I2742" s="87"/>
      <c r="J2742" s="87"/>
      <c r="K2742" s="87"/>
      <c r="L2742" s="87"/>
      <c r="M2742" s="87"/>
      <c r="N2742" s="87"/>
      <c r="O2742" s="87"/>
      <c r="P2742" s="87"/>
      <c r="Q2742" s="87"/>
      <c r="R2742" s="87"/>
      <c r="S2742" s="87"/>
      <c r="T2742" s="87"/>
      <c r="U2742" s="87"/>
      <c r="V2742" s="87"/>
      <c r="W2742" s="87"/>
      <c r="X2742" s="87"/>
      <c r="Y2742" s="87"/>
      <c r="Z2742" s="87"/>
      <c r="AA2742" s="87"/>
      <c r="AB2742" s="87"/>
      <c r="AC2742" s="87"/>
      <c r="AD2742" s="87"/>
      <c r="AE2742" s="87"/>
      <c r="AF2742" s="87"/>
      <c r="AG2742" s="87"/>
      <c r="AH2742" s="87"/>
    </row>
    <row r="2743" spans="1:34" ht="15" customHeight="1" x14ac:dyDescent="0.3">
      <c r="A2743" s="87"/>
      <c r="B2743" s="87"/>
      <c r="C2743" s="87"/>
      <c r="D2743" s="87"/>
      <c r="E2743" s="87"/>
      <c r="F2743" s="87"/>
      <c r="G2743" s="87"/>
      <c r="H2743" s="87"/>
      <c r="I2743" s="87"/>
      <c r="J2743" s="87"/>
      <c r="K2743" s="87"/>
      <c r="L2743" s="87"/>
      <c r="M2743" s="87"/>
      <c r="N2743" s="87"/>
      <c r="O2743" s="87"/>
      <c r="P2743" s="87"/>
      <c r="Q2743" s="87"/>
      <c r="R2743" s="87"/>
      <c r="S2743" s="87"/>
      <c r="T2743" s="87"/>
      <c r="U2743" s="87"/>
      <c r="V2743" s="87"/>
      <c r="W2743" s="87"/>
      <c r="X2743" s="87"/>
      <c r="Y2743" s="87"/>
      <c r="Z2743" s="87"/>
      <c r="AA2743" s="87"/>
      <c r="AB2743" s="87"/>
      <c r="AC2743" s="87"/>
      <c r="AD2743" s="87"/>
      <c r="AE2743" s="87"/>
      <c r="AF2743" s="87"/>
      <c r="AG2743" s="87"/>
      <c r="AH2743" s="87"/>
    </row>
    <row r="2744" spans="1:34" ht="15" customHeight="1" x14ac:dyDescent="0.3">
      <c r="A2744" s="87"/>
      <c r="B2744" s="87"/>
      <c r="C2744" s="87"/>
      <c r="D2744" s="87"/>
      <c r="E2744" s="87"/>
      <c r="F2744" s="87"/>
      <c r="G2744" s="87"/>
      <c r="H2744" s="87"/>
      <c r="I2744" s="87"/>
      <c r="J2744" s="87"/>
      <c r="K2744" s="87"/>
      <c r="L2744" s="87"/>
      <c r="M2744" s="87"/>
      <c r="N2744" s="87"/>
      <c r="O2744" s="87"/>
      <c r="P2744" s="87"/>
      <c r="Q2744" s="87"/>
      <c r="R2744" s="87"/>
      <c r="S2744" s="87"/>
      <c r="T2744" s="87"/>
      <c r="U2744" s="87"/>
      <c r="V2744" s="87"/>
      <c r="W2744" s="87"/>
      <c r="X2744" s="87"/>
      <c r="Y2744" s="87"/>
      <c r="Z2744" s="87"/>
      <c r="AA2744" s="87"/>
      <c r="AB2744" s="87"/>
      <c r="AC2744" s="87"/>
      <c r="AD2744" s="87"/>
      <c r="AE2744" s="87"/>
      <c r="AF2744" s="87"/>
      <c r="AG2744" s="87"/>
      <c r="AH2744" s="87"/>
    </row>
    <row r="2745" spans="1:34" ht="15" customHeight="1" x14ac:dyDescent="0.3">
      <c r="A2745" s="87"/>
      <c r="B2745" s="87"/>
      <c r="C2745" s="87"/>
      <c r="D2745" s="87"/>
      <c r="E2745" s="87"/>
      <c r="F2745" s="87"/>
      <c r="G2745" s="87"/>
      <c r="H2745" s="87"/>
      <c r="I2745" s="87"/>
      <c r="J2745" s="87"/>
      <c r="K2745" s="87"/>
      <c r="L2745" s="87"/>
      <c r="M2745" s="87"/>
      <c r="N2745" s="87"/>
      <c r="O2745" s="87"/>
      <c r="P2745" s="87"/>
      <c r="Q2745" s="87"/>
      <c r="R2745" s="87"/>
      <c r="S2745" s="87"/>
      <c r="T2745" s="87"/>
      <c r="U2745" s="87"/>
      <c r="V2745" s="87"/>
      <c r="W2745" s="87"/>
      <c r="X2745" s="87"/>
      <c r="Y2745" s="87"/>
      <c r="Z2745" s="87"/>
      <c r="AA2745" s="87"/>
      <c r="AB2745" s="87"/>
      <c r="AC2745" s="87"/>
      <c r="AD2745" s="87"/>
      <c r="AE2745" s="87"/>
      <c r="AF2745" s="87"/>
      <c r="AG2745" s="87"/>
      <c r="AH2745" s="87"/>
    </row>
    <row r="2746" spans="1:34" ht="15" customHeight="1" x14ac:dyDescent="0.3">
      <c r="A2746" s="87"/>
      <c r="B2746" s="87"/>
      <c r="C2746" s="87"/>
      <c r="D2746" s="87"/>
      <c r="E2746" s="87"/>
      <c r="F2746" s="87"/>
      <c r="G2746" s="87"/>
      <c r="H2746" s="87"/>
      <c r="I2746" s="87"/>
      <c r="J2746" s="87"/>
      <c r="K2746" s="87"/>
      <c r="L2746" s="87"/>
      <c r="M2746" s="87"/>
      <c r="N2746" s="87"/>
      <c r="O2746" s="87"/>
      <c r="P2746" s="87"/>
      <c r="Q2746" s="87"/>
      <c r="R2746" s="87"/>
      <c r="S2746" s="87"/>
      <c r="T2746" s="87"/>
      <c r="U2746" s="87"/>
      <c r="V2746" s="87"/>
      <c r="W2746" s="87"/>
      <c r="X2746" s="87"/>
      <c r="Y2746" s="87"/>
      <c r="Z2746" s="87"/>
      <c r="AA2746" s="87"/>
      <c r="AB2746" s="87"/>
      <c r="AC2746" s="87"/>
      <c r="AD2746" s="87"/>
      <c r="AE2746" s="87"/>
      <c r="AF2746" s="87"/>
      <c r="AG2746" s="87"/>
      <c r="AH2746" s="87"/>
    </row>
    <row r="2747" spans="1:34" ht="15" customHeight="1" x14ac:dyDescent="0.3">
      <c r="A2747" s="87"/>
      <c r="B2747" s="87"/>
      <c r="C2747" s="87"/>
      <c r="D2747" s="87"/>
      <c r="E2747" s="87"/>
      <c r="F2747" s="87"/>
      <c r="G2747" s="87"/>
      <c r="H2747" s="87"/>
      <c r="I2747" s="87"/>
      <c r="J2747" s="87"/>
      <c r="K2747" s="87"/>
      <c r="L2747" s="87"/>
      <c r="M2747" s="87"/>
      <c r="N2747" s="87"/>
      <c r="O2747" s="87"/>
      <c r="P2747" s="87"/>
      <c r="Q2747" s="87"/>
      <c r="R2747" s="87"/>
      <c r="S2747" s="87"/>
      <c r="T2747" s="87"/>
      <c r="U2747" s="87"/>
      <c r="V2747" s="87"/>
      <c r="W2747" s="87"/>
      <c r="X2747" s="87"/>
      <c r="Y2747" s="87"/>
      <c r="Z2747" s="87"/>
      <c r="AA2747" s="87"/>
      <c r="AB2747" s="87"/>
      <c r="AC2747" s="87"/>
      <c r="AD2747" s="87"/>
      <c r="AE2747" s="87"/>
      <c r="AF2747" s="87"/>
      <c r="AG2747" s="87"/>
      <c r="AH2747" s="87"/>
    </row>
    <row r="2748" spans="1:34" ht="15" customHeight="1" x14ac:dyDescent="0.3">
      <c r="A2748" s="87"/>
      <c r="B2748" s="87"/>
      <c r="C2748" s="87"/>
      <c r="D2748" s="87"/>
      <c r="E2748" s="87"/>
      <c r="F2748" s="87"/>
      <c r="G2748" s="87"/>
      <c r="H2748" s="87"/>
      <c r="I2748" s="87"/>
      <c r="J2748" s="87"/>
      <c r="K2748" s="87"/>
      <c r="L2748" s="87"/>
      <c r="M2748" s="87"/>
      <c r="N2748" s="87"/>
      <c r="O2748" s="87"/>
      <c r="P2748" s="87"/>
      <c r="Q2748" s="87"/>
      <c r="R2748" s="87"/>
      <c r="S2748" s="87"/>
      <c r="T2748" s="87"/>
      <c r="U2748" s="87"/>
      <c r="V2748" s="87"/>
      <c r="W2748" s="87"/>
      <c r="X2748" s="87"/>
      <c r="Y2748" s="87"/>
      <c r="Z2748" s="87"/>
      <c r="AA2748" s="87"/>
      <c r="AB2748" s="87"/>
      <c r="AC2748" s="87"/>
      <c r="AD2748" s="87"/>
      <c r="AE2748" s="87"/>
      <c r="AF2748" s="87"/>
      <c r="AG2748" s="87"/>
      <c r="AH2748" s="87"/>
    </row>
    <row r="2749" spans="1:34" ht="15" customHeight="1" x14ac:dyDescent="0.3">
      <c r="A2749" s="87"/>
      <c r="B2749" s="87"/>
      <c r="C2749" s="87"/>
      <c r="D2749" s="87"/>
      <c r="E2749" s="87"/>
      <c r="F2749" s="87"/>
      <c r="G2749" s="87"/>
      <c r="H2749" s="87"/>
      <c r="I2749" s="87"/>
      <c r="J2749" s="87"/>
      <c r="K2749" s="87"/>
      <c r="L2749" s="87"/>
      <c r="M2749" s="87"/>
      <c r="N2749" s="87"/>
      <c r="O2749" s="87"/>
      <c r="P2749" s="87"/>
      <c r="Q2749" s="87"/>
      <c r="R2749" s="87"/>
      <c r="S2749" s="87"/>
      <c r="T2749" s="87"/>
      <c r="U2749" s="87"/>
      <c r="V2749" s="87"/>
      <c r="W2749" s="87"/>
      <c r="X2749" s="87"/>
      <c r="Y2749" s="87"/>
      <c r="Z2749" s="87"/>
      <c r="AA2749" s="87"/>
      <c r="AB2749" s="87"/>
      <c r="AC2749" s="87"/>
      <c r="AD2749" s="87"/>
      <c r="AE2749" s="87"/>
      <c r="AF2749" s="87"/>
      <c r="AG2749" s="87"/>
      <c r="AH2749" s="87"/>
    </row>
    <row r="2750" spans="1:34" ht="15" customHeight="1" x14ac:dyDescent="0.3">
      <c r="A2750" s="87"/>
      <c r="B2750" s="87"/>
      <c r="C2750" s="87"/>
      <c r="D2750" s="87"/>
      <c r="E2750" s="87"/>
      <c r="F2750" s="87"/>
      <c r="G2750" s="87"/>
      <c r="H2750" s="87"/>
      <c r="I2750" s="87"/>
      <c r="J2750" s="87"/>
      <c r="K2750" s="87"/>
      <c r="L2750" s="87"/>
      <c r="M2750" s="87"/>
      <c r="N2750" s="87"/>
      <c r="O2750" s="87"/>
      <c r="P2750" s="87"/>
      <c r="Q2750" s="87"/>
      <c r="R2750" s="87"/>
      <c r="S2750" s="87"/>
      <c r="T2750" s="87"/>
      <c r="U2750" s="87"/>
      <c r="V2750" s="87"/>
      <c r="W2750" s="87"/>
      <c r="X2750" s="87"/>
      <c r="Y2750" s="87"/>
      <c r="Z2750" s="87"/>
      <c r="AA2750" s="87"/>
      <c r="AB2750" s="87"/>
      <c r="AC2750" s="87"/>
      <c r="AD2750" s="87"/>
      <c r="AE2750" s="87"/>
      <c r="AF2750" s="87"/>
      <c r="AG2750" s="87"/>
      <c r="AH2750" s="87"/>
    </row>
    <row r="2751" spans="1:34" ht="15" customHeight="1" x14ac:dyDescent="0.3">
      <c r="A2751" s="87"/>
      <c r="B2751" s="87"/>
      <c r="C2751" s="87"/>
      <c r="D2751" s="87"/>
      <c r="E2751" s="87"/>
      <c r="F2751" s="87"/>
      <c r="G2751" s="87"/>
      <c r="H2751" s="87"/>
      <c r="I2751" s="87"/>
      <c r="J2751" s="87"/>
      <c r="K2751" s="87"/>
      <c r="L2751" s="87"/>
      <c r="M2751" s="87"/>
      <c r="N2751" s="87"/>
      <c r="O2751" s="87"/>
      <c r="P2751" s="87"/>
      <c r="Q2751" s="87"/>
      <c r="R2751" s="87"/>
      <c r="S2751" s="87"/>
      <c r="T2751" s="87"/>
      <c r="U2751" s="87"/>
      <c r="V2751" s="87"/>
      <c r="W2751" s="87"/>
      <c r="X2751" s="87"/>
      <c r="Y2751" s="87"/>
      <c r="Z2751" s="87"/>
      <c r="AA2751" s="87"/>
      <c r="AB2751" s="87"/>
      <c r="AC2751" s="87"/>
      <c r="AD2751" s="87"/>
      <c r="AE2751" s="87"/>
      <c r="AF2751" s="87"/>
      <c r="AG2751" s="87"/>
      <c r="AH2751" s="87"/>
    </row>
    <row r="2752" spans="1:34" ht="15" customHeight="1" x14ac:dyDescent="0.3">
      <c r="A2752" s="87"/>
      <c r="B2752" s="87"/>
      <c r="C2752" s="87"/>
      <c r="D2752" s="87"/>
      <c r="E2752" s="87"/>
      <c r="F2752" s="87"/>
      <c r="G2752" s="87"/>
      <c r="H2752" s="87"/>
      <c r="I2752" s="87"/>
      <c r="J2752" s="87"/>
      <c r="K2752" s="87"/>
      <c r="L2752" s="87"/>
      <c r="M2752" s="87"/>
      <c r="N2752" s="87"/>
      <c r="O2752" s="87"/>
      <c r="P2752" s="87"/>
      <c r="Q2752" s="87"/>
      <c r="R2752" s="87"/>
      <c r="S2752" s="87"/>
      <c r="T2752" s="87"/>
      <c r="U2752" s="87"/>
      <c r="V2752" s="87"/>
      <c r="W2752" s="87"/>
      <c r="X2752" s="87"/>
      <c r="Y2752" s="87"/>
      <c r="Z2752" s="87"/>
      <c r="AA2752" s="87"/>
      <c r="AB2752" s="87"/>
      <c r="AC2752" s="87"/>
      <c r="AD2752" s="87"/>
      <c r="AE2752" s="87"/>
      <c r="AF2752" s="87"/>
      <c r="AG2752" s="87"/>
      <c r="AH2752" s="87"/>
    </row>
    <row r="2753" spans="1:34" ht="15" customHeight="1" x14ac:dyDescent="0.3">
      <c r="A2753" s="87"/>
      <c r="B2753" s="87"/>
      <c r="C2753" s="87"/>
      <c r="D2753" s="87"/>
      <c r="E2753" s="87"/>
      <c r="F2753" s="87"/>
      <c r="G2753" s="87"/>
      <c r="H2753" s="87"/>
      <c r="I2753" s="87"/>
      <c r="J2753" s="87"/>
      <c r="K2753" s="87"/>
      <c r="L2753" s="87"/>
      <c r="M2753" s="87"/>
      <c r="N2753" s="87"/>
      <c r="O2753" s="87"/>
      <c r="P2753" s="87"/>
      <c r="Q2753" s="87"/>
      <c r="R2753" s="87"/>
      <c r="S2753" s="87"/>
      <c r="T2753" s="87"/>
      <c r="U2753" s="87"/>
      <c r="V2753" s="87"/>
      <c r="W2753" s="87"/>
      <c r="X2753" s="87"/>
      <c r="Y2753" s="87"/>
      <c r="Z2753" s="87"/>
      <c r="AA2753" s="87"/>
      <c r="AB2753" s="87"/>
      <c r="AC2753" s="87"/>
      <c r="AD2753" s="87"/>
      <c r="AE2753" s="87"/>
      <c r="AF2753" s="87"/>
      <c r="AG2753" s="87"/>
      <c r="AH2753" s="87"/>
    </row>
    <row r="2754" spans="1:34" ht="15" customHeight="1" x14ac:dyDescent="0.3">
      <c r="A2754" s="87"/>
      <c r="B2754" s="87"/>
      <c r="C2754" s="87"/>
      <c r="D2754" s="87"/>
      <c r="E2754" s="87"/>
      <c r="F2754" s="87"/>
      <c r="G2754" s="87"/>
      <c r="H2754" s="87"/>
      <c r="I2754" s="87"/>
      <c r="J2754" s="87"/>
      <c r="K2754" s="87"/>
      <c r="L2754" s="87"/>
      <c r="M2754" s="87"/>
      <c r="N2754" s="87"/>
      <c r="O2754" s="87"/>
      <c r="P2754" s="87"/>
      <c r="Q2754" s="87"/>
      <c r="R2754" s="87"/>
      <c r="S2754" s="87"/>
      <c r="T2754" s="87"/>
      <c r="U2754" s="87"/>
      <c r="V2754" s="87"/>
      <c r="W2754" s="87"/>
      <c r="X2754" s="87"/>
      <c r="Y2754" s="87"/>
      <c r="Z2754" s="87"/>
      <c r="AA2754" s="87"/>
      <c r="AB2754" s="87"/>
      <c r="AC2754" s="87"/>
      <c r="AD2754" s="87"/>
      <c r="AE2754" s="87"/>
      <c r="AF2754" s="87"/>
      <c r="AG2754" s="87"/>
      <c r="AH2754" s="87"/>
    </row>
    <row r="2755" spans="1:34" ht="15" customHeight="1" x14ac:dyDescent="0.3">
      <c r="A2755" s="87"/>
      <c r="B2755" s="87"/>
      <c r="C2755" s="87"/>
      <c r="D2755" s="87"/>
      <c r="E2755" s="87"/>
      <c r="F2755" s="87"/>
      <c r="G2755" s="87"/>
      <c r="H2755" s="87"/>
      <c r="I2755" s="87"/>
      <c r="J2755" s="87"/>
      <c r="K2755" s="87"/>
      <c r="L2755" s="87"/>
      <c r="M2755" s="87"/>
      <c r="N2755" s="87"/>
      <c r="O2755" s="87"/>
      <c r="P2755" s="87"/>
      <c r="Q2755" s="87"/>
      <c r="R2755" s="87"/>
      <c r="S2755" s="87"/>
      <c r="T2755" s="87"/>
      <c r="U2755" s="87"/>
      <c r="V2755" s="87"/>
      <c r="W2755" s="87"/>
      <c r="X2755" s="87"/>
      <c r="Y2755" s="87"/>
      <c r="Z2755" s="87"/>
      <c r="AA2755" s="87"/>
      <c r="AB2755" s="87"/>
      <c r="AC2755" s="87"/>
      <c r="AD2755" s="87"/>
      <c r="AE2755" s="87"/>
      <c r="AF2755" s="87"/>
      <c r="AG2755" s="87"/>
      <c r="AH2755" s="87"/>
    </row>
    <row r="2756" spans="1:34" ht="15" customHeight="1" x14ac:dyDescent="0.3">
      <c r="A2756" s="87"/>
      <c r="B2756" s="87"/>
      <c r="C2756" s="87"/>
      <c r="D2756" s="87"/>
      <c r="E2756" s="87"/>
      <c r="F2756" s="87"/>
      <c r="G2756" s="87"/>
      <c r="H2756" s="87"/>
      <c r="I2756" s="87"/>
      <c r="J2756" s="87"/>
      <c r="K2756" s="87"/>
      <c r="L2756" s="87"/>
      <c r="M2756" s="87"/>
      <c r="N2756" s="87"/>
      <c r="O2756" s="87"/>
      <c r="P2756" s="87"/>
      <c r="Q2756" s="87"/>
      <c r="R2756" s="87"/>
      <c r="S2756" s="87"/>
      <c r="T2756" s="87"/>
      <c r="U2756" s="87"/>
      <c r="V2756" s="87"/>
      <c r="W2756" s="87"/>
      <c r="X2756" s="87"/>
      <c r="Y2756" s="87"/>
      <c r="Z2756" s="87"/>
      <c r="AA2756" s="87"/>
      <c r="AB2756" s="87"/>
      <c r="AC2756" s="87"/>
      <c r="AD2756" s="87"/>
      <c r="AE2756" s="87"/>
      <c r="AF2756" s="87"/>
      <c r="AG2756" s="87"/>
      <c r="AH2756" s="87"/>
    </row>
    <row r="2757" spans="1:34" ht="15" customHeight="1" x14ac:dyDescent="0.3">
      <c r="A2757" s="87"/>
      <c r="B2757" s="87"/>
      <c r="C2757" s="87"/>
      <c r="D2757" s="87"/>
      <c r="E2757" s="87"/>
      <c r="F2757" s="87"/>
      <c r="G2757" s="87"/>
      <c r="H2757" s="87"/>
      <c r="I2757" s="87"/>
      <c r="J2757" s="87"/>
      <c r="K2757" s="87"/>
      <c r="L2757" s="87"/>
      <c r="M2757" s="87"/>
      <c r="N2757" s="87"/>
      <c r="O2757" s="87"/>
      <c r="P2757" s="87"/>
      <c r="Q2757" s="87"/>
      <c r="R2757" s="87"/>
      <c r="S2757" s="87"/>
      <c r="T2757" s="87"/>
      <c r="U2757" s="87"/>
      <c r="V2757" s="87"/>
      <c r="W2757" s="87"/>
      <c r="X2757" s="87"/>
      <c r="Y2757" s="87"/>
      <c r="Z2757" s="87"/>
      <c r="AA2757" s="87"/>
      <c r="AB2757" s="87"/>
      <c r="AC2757" s="87"/>
      <c r="AD2757" s="87"/>
      <c r="AE2757" s="87"/>
      <c r="AF2757" s="87"/>
      <c r="AG2757" s="87"/>
      <c r="AH2757" s="87"/>
    </row>
    <row r="2758" spans="1:34" ht="15" customHeight="1" x14ac:dyDescent="0.3">
      <c r="A2758" s="87"/>
      <c r="B2758" s="87"/>
      <c r="C2758" s="87"/>
      <c r="D2758" s="87"/>
      <c r="E2758" s="87"/>
      <c r="F2758" s="87"/>
      <c r="G2758" s="87"/>
      <c r="H2758" s="87"/>
      <c r="I2758" s="87"/>
      <c r="J2758" s="87"/>
      <c r="K2758" s="87"/>
      <c r="L2758" s="87"/>
      <c r="M2758" s="87"/>
      <c r="N2758" s="87"/>
      <c r="O2758" s="87"/>
      <c r="P2758" s="87"/>
      <c r="Q2758" s="87"/>
      <c r="R2758" s="87"/>
      <c r="S2758" s="87"/>
      <c r="T2758" s="87"/>
      <c r="U2758" s="87"/>
      <c r="V2758" s="87"/>
      <c r="W2758" s="87"/>
      <c r="X2758" s="87"/>
      <c r="Y2758" s="87"/>
      <c r="Z2758" s="87"/>
      <c r="AA2758" s="87"/>
      <c r="AB2758" s="87"/>
      <c r="AC2758" s="87"/>
      <c r="AD2758" s="87"/>
      <c r="AE2758" s="87"/>
      <c r="AF2758" s="87"/>
      <c r="AG2758" s="87"/>
      <c r="AH2758" s="87"/>
    </row>
    <row r="2759" spans="1:34" ht="15" customHeight="1" x14ac:dyDescent="0.3">
      <c r="A2759" s="87"/>
      <c r="B2759" s="87"/>
      <c r="C2759" s="87"/>
      <c r="D2759" s="87"/>
      <c r="E2759" s="87"/>
      <c r="F2759" s="87"/>
      <c r="G2759" s="87"/>
      <c r="H2759" s="87"/>
      <c r="I2759" s="87"/>
      <c r="J2759" s="87"/>
      <c r="K2759" s="87"/>
      <c r="L2759" s="87"/>
      <c r="M2759" s="87"/>
      <c r="N2759" s="87"/>
      <c r="O2759" s="87"/>
      <c r="P2759" s="87"/>
      <c r="Q2759" s="87"/>
      <c r="R2759" s="87"/>
      <c r="S2759" s="87"/>
      <c r="T2759" s="87"/>
      <c r="U2759" s="87"/>
      <c r="V2759" s="87"/>
      <c r="W2759" s="87"/>
      <c r="X2759" s="87"/>
      <c r="Y2759" s="87"/>
      <c r="Z2759" s="87"/>
      <c r="AA2759" s="87"/>
      <c r="AB2759" s="87"/>
      <c r="AC2759" s="87"/>
      <c r="AD2759" s="87"/>
      <c r="AE2759" s="87"/>
      <c r="AF2759" s="87"/>
      <c r="AG2759" s="87"/>
      <c r="AH2759" s="87"/>
    </row>
    <row r="2760" spans="1:34" ht="15" customHeight="1" x14ac:dyDescent="0.3">
      <c r="A2760" s="87"/>
      <c r="B2760" s="87"/>
      <c r="C2760" s="87"/>
      <c r="D2760" s="87"/>
      <c r="E2760" s="87"/>
      <c r="F2760" s="87"/>
      <c r="G2760" s="87"/>
      <c r="H2760" s="87"/>
      <c r="I2760" s="87"/>
      <c r="J2760" s="87"/>
      <c r="K2760" s="87"/>
      <c r="L2760" s="87"/>
      <c r="M2760" s="87"/>
      <c r="N2760" s="87"/>
      <c r="O2760" s="87"/>
      <c r="P2760" s="87"/>
      <c r="Q2760" s="87"/>
      <c r="R2760" s="87"/>
      <c r="S2760" s="87"/>
      <c r="T2760" s="87"/>
      <c r="U2760" s="87"/>
      <c r="V2760" s="87"/>
      <c r="W2760" s="87"/>
      <c r="X2760" s="87"/>
      <c r="Y2760" s="87"/>
      <c r="Z2760" s="87"/>
      <c r="AA2760" s="87"/>
      <c r="AB2760" s="87"/>
      <c r="AC2760" s="87"/>
      <c r="AD2760" s="87"/>
      <c r="AE2760" s="87"/>
      <c r="AF2760" s="87"/>
      <c r="AG2760" s="87"/>
      <c r="AH2760" s="87"/>
    </row>
    <row r="2761" spans="1:34" ht="15" customHeight="1" x14ac:dyDescent="0.3">
      <c r="A2761" s="87"/>
      <c r="B2761" s="87"/>
      <c r="C2761" s="87"/>
      <c r="D2761" s="87"/>
      <c r="E2761" s="87"/>
      <c r="F2761" s="87"/>
      <c r="G2761" s="87"/>
      <c r="H2761" s="87"/>
      <c r="I2761" s="87"/>
      <c r="J2761" s="87"/>
      <c r="K2761" s="87"/>
      <c r="L2761" s="87"/>
      <c r="M2761" s="87"/>
      <c r="N2761" s="87"/>
      <c r="O2761" s="87"/>
      <c r="P2761" s="87"/>
      <c r="Q2761" s="87"/>
      <c r="R2761" s="87"/>
      <c r="S2761" s="87"/>
      <c r="T2761" s="87"/>
      <c r="U2761" s="87"/>
      <c r="V2761" s="87"/>
      <c r="W2761" s="87"/>
      <c r="X2761" s="87"/>
      <c r="Y2761" s="87"/>
      <c r="Z2761" s="87"/>
      <c r="AA2761" s="87"/>
      <c r="AB2761" s="87"/>
      <c r="AC2761" s="87"/>
      <c r="AD2761" s="87"/>
      <c r="AE2761" s="87"/>
      <c r="AF2761" s="87"/>
      <c r="AG2761" s="87"/>
      <c r="AH2761" s="87"/>
    </row>
    <row r="2762" spans="1:34" ht="15" customHeight="1" x14ac:dyDescent="0.3">
      <c r="A2762" s="87"/>
      <c r="B2762" s="87"/>
      <c r="C2762" s="87"/>
      <c r="D2762" s="87"/>
      <c r="E2762" s="87"/>
      <c r="F2762" s="87"/>
      <c r="G2762" s="87"/>
      <c r="H2762" s="87"/>
      <c r="I2762" s="87"/>
      <c r="J2762" s="87"/>
      <c r="K2762" s="87"/>
      <c r="L2762" s="87"/>
      <c r="M2762" s="87"/>
      <c r="N2762" s="87"/>
      <c r="O2762" s="87"/>
      <c r="P2762" s="87"/>
      <c r="Q2762" s="87"/>
      <c r="R2762" s="87"/>
      <c r="S2762" s="87"/>
      <c r="T2762" s="87"/>
      <c r="U2762" s="87"/>
      <c r="V2762" s="87"/>
      <c r="W2762" s="87"/>
      <c r="X2762" s="87"/>
      <c r="Y2762" s="87"/>
      <c r="Z2762" s="87"/>
      <c r="AA2762" s="87"/>
      <c r="AB2762" s="87"/>
      <c r="AC2762" s="87"/>
      <c r="AD2762" s="87"/>
      <c r="AE2762" s="87"/>
      <c r="AF2762" s="87"/>
      <c r="AG2762" s="87"/>
      <c r="AH2762" s="87"/>
    </row>
    <row r="2763" spans="1:34" ht="15" customHeight="1" x14ac:dyDescent="0.3">
      <c r="A2763" s="87"/>
      <c r="B2763" s="87"/>
      <c r="C2763" s="87"/>
      <c r="D2763" s="87"/>
      <c r="E2763" s="87"/>
      <c r="F2763" s="87"/>
      <c r="G2763" s="87"/>
      <c r="H2763" s="87"/>
      <c r="I2763" s="87"/>
      <c r="J2763" s="87"/>
      <c r="K2763" s="87"/>
      <c r="L2763" s="87"/>
      <c r="M2763" s="87"/>
      <c r="N2763" s="87"/>
      <c r="O2763" s="87"/>
      <c r="P2763" s="87"/>
      <c r="Q2763" s="87"/>
      <c r="R2763" s="87"/>
      <c r="S2763" s="87"/>
      <c r="T2763" s="87"/>
      <c r="U2763" s="87"/>
      <c r="V2763" s="87"/>
      <c r="W2763" s="87"/>
      <c r="X2763" s="87"/>
      <c r="Y2763" s="87"/>
      <c r="Z2763" s="87"/>
      <c r="AA2763" s="87"/>
      <c r="AB2763" s="87"/>
      <c r="AC2763" s="87"/>
      <c r="AD2763" s="87"/>
      <c r="AE2763" s="87"/>
      <c r="AF2763" s="87"/>
      <c r="AG2763" s="87"/>
      <c r="AH2763" s="87"/>
    </row>
    <row r="2764" spans="1:34" ht="15" customHeight="1" x14ac:dyDescent="0.3">
      <c r="A2764" s="87"/>
      <c r="B2764" s="87"/>
      <c r="C2764" s="87"/>
      <c r="D2764" s="87"/>
      <c r="E2764" s="87"/>
      <c r="F2764" s="87"/>
      <c r="G2764" s="87"/>
      <c r="H2764" s="87"/>
      <c r="I2764" s="87"/>
      <c r="J2764" s="87"/>
      <c r="K2764" s="87"/>
      <c r="L2764" s="87"/>
      <c r="M2764" s="87"/>
      <c r="N2764" s="87"/>
      <c r="O2764" s="87"/>
      <c r="P2764" s="87"/>
      <c r="Q2764" s="87"/>
      <c r="R2764" s="87"/>
      <c r="S2764" s="87"/>
      <c r="T2764" s="87"/>
      <c r="U2764" s="87"/>
      <c r="V2764" s="87"/>
      <c r="W2764" s="87"/>
      <c r="X2764" s="87"/>
      <c r="Y2764" s="87"/>
      <c r="Z2764" s="87"/>
      <c r="AA2764" s="87"/>
      <c r="AB2764" s="87"/>
      <c r="AC2764" s="87"/>
      <c r="AD2764" s="87"/>
      <c r="AE2764" s="87"/>
      <c r="AF2764" s="87"/>
      <c r="AG2764" s="87"/>
      <c r="AH2764" s="87"/>
    </row>
    <row r="2765" spans="1:34" ht="15" customHeight="1" x14ac:dyDescent="0.3">
      <c r="A2765" s="87"/>
      <c r="B2765" s="87"/>
      <c r="C2765" s="87"/>
      <c r="D2765" s="87"/>
      <c r="E2765" s="87"/>
      <c r="F2765" s="87"/>
      <c r="G2765" s="87"/>
      <c r="H2765" s="87"/>
      <c r="I2765" s="87"/>
      <c r="J2765" s="87"/>
      <c r="K2765" s="87"/>
      <c r="L2765" s="87"/>
      <c r="M2765" s="87"/>
      <c r="N2765" s="87"/>
      <c r="O2765" s="87"/>
      <c r="P2765" s="87"/>
      <c r="Q2765" s="87"/>
      <c r="R2765" s="87"/>
      <c r="S2765" s="87"/>
      <c r="T2765" s="87"/>
      <c r="U2765" s="87"/>
      <c r="V2765" s="87"/>
      <c r="W2765" s="87"/>
      <c r="X2765" s="87"/>
      <c r="Y2765" s="87"/>
      <c r="Z2765" s="87"/>
      <c r="AA2765" s="87"/>
      <c r="AB2765" s="87"/>
      <c r="AC2765" s="87"/>
      <c r="AD2765" s="87"/>
      <c r="AE2765" s="87"/>
      <c r="AF2765" s="87"/>
      <c r="AG2765" s="87"/>
      <c r="AH2765" s="87"/>
    </row>
    <row r="2766" spans="1:34" ht="15" customHeight="1" x14ac:dyDescent="0.3">
      <c r="A2766" s="87"/>
      <c r="B2766" s="87"/>
      <c r="C2766" s="87"/>
      <c r="D2766" s="87"/>
      <c r="E2766" s="87"/>
      <c r="F2766" s="87"/>
      <c r="G2766" s="87"/>
      <c r="H2766" s="87"/>
      <c r="I2766" s="87"/>
      <c r="J2766" s="87"/>
      <c r="K2766" s="87"/>
      <c r="L2766" s="87"/>
      <c r="M2766" s="87"/>
      <c r="N2766" s="87"/>
      <c r="O2766" s="87"/>
      <c r="P2766" s="87"/>
      <c r="Q2766" s="87"/>
      <c r="R2766" s="87"/>
      <c r="S2766" s="87"/>
      <c r="T2766" s="87"/>
      <c r="U2766" s="87"/>
      <c r="V2766" s="87"/>
      <c r="W2766" s="87"/>
      <c r="X2766" s="87"/>
      <c r="Y2766" s="87"/>
      <c r="Z2766" s="87"/>
      <c r="AA2766" s="87"/>
      <c r="AB2766" s="87"/>
      <c r="AC2766" s="87"/>
      <c r="AD2766" s="87"/>
      <c r="AE2766" s="87"/>
      <c r="AF2766" s="87"/>
      <c r="AG2766" s="87"/>
      <c r="AH2766" s="87"/>
    </row>
    <row r="2767" spans="1:34" ht="15" customHeight="1" x14ac:dyDescent="0.3">
      <c r="A2767" s="87"/>
      <c r="B2767" s="87"/>
      <c r="C2767" s="87"/>
      <c r="D2767" s="87"/>
      <c r="E2767" s="87"/>
      <c r="F2767" s="87"/>
      <c r="G2767" s="87"/>
      <c r="H2767" s="87"/>
      <c r="I2767" s="87"/>
      <c r="J2767" s="87"/>
      <c r="K2767" s="87"/>
      <c r="L2767" s="87"/>
      <c r="M2767" s="87"/>
      <c r="N2767" s="87"/>
      <c r="O2767" s="87"/>
      <c r="P2767" s="87"/>
      <c r="Q2767" s="87"/>
      <c r="R2767" s="87"/>
      <c r="S2767" s="87"/>
      <c r="T2767" s="87"/>
      <c r="U2767" s="87"/>
      <c r="V2767" s="87"/>
      <c r="W2767" s="87"/>
      <c r="X2767" s="87"/>
      <c r="Y2767" s="87"/>
      <c r="Z2767" s="87"/>
      <c r="AA2767" s="87"/>
      <c r="AB2767" s="87"/>
      <c r="AC2767" s="87"/>
      <c r="AD2767" s="87"/>
      <c r="AE2767" s="87"/>
      <c r="AF2767" s="87"/>
      <c r="AG2767" s="87"/>
      <c r="AH2767" s="87"/>
    </row>
    <row r="2768" spans="1:34" ht="15" customHeight="1" x14ac:dyDescent="0.3">
      <c r="A2768" s="87"/>
      <c r="B2768" s="87"/>
      <c r="C2768" s="87"/>
      <c r="D2768" s="87"/>
      <c r="E2768" s="87"/>
      <c r="F2768" s="87"/>
      <c r="G2768" s="87"/>
      <c r="H2768" s="87"/>
      <c r="I2768" s="87"/>
      <c r="J2768" s="87"/>
      <c r="K2768" s="87"/>
      <c r="L2768" s="87"/>
      <c r="M2768" s="87"/>
      <c r="N2768" s="87"/>
      <c r="O2768" s="87"/>
      <c r="P2768" s="87"/>
      <c r="Q2768" s="87"/>
      <c r="R2768" s="87"/>
      <c r="S2768" s="87"/>
      <c r="T2768" s="87"/>
      <c r="U2768" s="87"/>
      <c r="V2768" s="87"/>
      <c r="W2768" s="87"/>
      <c r="X2768" s="87"/>
      <c r="Y2768" s="87"/>
      <c r="Z2768" s="87"/>
      <c r="AA2768" s="87"/>
      <c r="AB2768" s="87"/>
      <c r="AC2768" s="87"/>
      <c r="AD2768" s="87"/>
      <c r="AE2768" s="87"/>
      <c r="AF2768" s="87"/>
      <c r="AG2768" s="87"/>
      <c r="AH2768" s="87"/>
    </row>
    <row r="2769" spans="1:34" ht="15" customHeight="1" x14ac:dyDescent="0.3">
      <c r="A2769" s="87"/>
      <c r="B2769" s="87"/>
      <c r="C2769" s="87"/>
      <c r="D2769" s="87"/>
      <c r="E2769" s="87"/>
      <c r="F2769" s="87"/>
      <c r="G2769" s="87"/>
      <c r="H2769" s="87"/>
      <c r="I2769" s="87"/>
      <c r="J2769" s="87"/>
      <c r="K2769" s="87"/>
      <c r="L2769" s="87"/>
      <c r="M2769" s="87"/>
      <c r="N2769" s="87"/>
      <c r="O2769" s="87"/>
      <c r="P2769" s="87"/>
      <c r="Q2769" s="87"/>
      <c r="R2769" s="87"/>
      <c r="S2769" s="87"/>
      <c r="T2769" s="87"/>
      <c r="U2769" s="87"/>
      <c r="V2769" s="87"/>
      <c r="W2769" s="87"/>
      <c r="X2769" s="87"/>
      <c r="Y2769" s="87"/>
      <c r="Z2769" s="87"/>
      <c r="AA2769" s="87"/>
      <c r="AB2769" s="87"/>
      <c r="AC2769" s="87"/>
      <c r="AD2769" s="87"/>
      <c r="AE2769" s="87"/>
      <c r="AF2769" s="87"/>
      <c r="AG2769" s="87"/>
      <c r="AH2769" s="87"/>
    </row>
    <row r="2770" spans="1:34" ht="15" customHeight="1" x14ac:dyDescent="0.3">
      <c r="A2770" s="87"/>
      <c r="B2770" s="87"/>
      <c r="C2770" s="87"/>
      <c r="D2770" s="87"/>
      <c r="E2770" s="87"/>
      <c r="F2770" s="87"/>
      <c r="G2770" s="87"/>
      <c r="H2770" s="87"/>
      <c r="I2770" s="87"/>
      <c r="J2770" s="87"/>
      <c r="K2770" s="87"/>
      <c r="L2770" s="87"/>
      <c r="M2770" s="87"/>
      <c r="N2770" s="87"/>
      <c r="O2770" s="87"/>
      <c r="P2770" s="87"/>
      <c r="Q2770" s="87"/>
      <c r="R2770" s="87"/>
      <c r="S2770" s="87"/>
      <c r="T2770" s="87"/>
      <c r="U2770" s="87"/>
      <c r="V2770" s="87"/>
      <c r="W2770" s="87"/>
      <c r="X2770" s="87"/>
      <c r="Y2770" s="87"/>
      <c r="Z2770" s="87"/>
      <c r="AA2770" s="87"/>
      <c r="AB2770" s="87"/>
      <c r="AC2770" s="87"/>
      <c r="AD2770" s="87"/>
      <c r="AE2770" s="87"/>
      <c r="AF2770" s="87"/>
      <c r="AG2770" s="87"/>
      <c r="AH2770" s="87"/>
    </row>
    <row r="2771" spans="1:34" ht="15" customHeight="1" x14ac:dyDescent="0.3">
      <c r="A2771" s="87"/>
      <c r="B2771" s="87"/>
      <c r="C2771" s="87"/>
      <c r="D2771" s="87"/>
      <c r="E2771" s="87"/>
      <c r="F2771" s="87"/>
      <c r="G2771" s="87"/>
      <c r="H2771" s="87"/>
      <c r="I2771" s="87"/>
      <c r="J2771" s="87"/>
      <c r="K2771" s="87"/>
      <c r="L2771" s="87"/>
      <c r="M2771" s="87"/>
      <c r="N2771" s="87"/>
      <c r="O2771" s="87"/>
      <c r="P2771" s="87"/>
      <c r="Q2771" s="87"/>
      <c r="R2771" s="87"/>
      <c r="S2771" s="87"/>
      <c r="T2771" s="87"/>
      <c r="U2771" s="87"/>
      <c r="V2771" s="87"/>
      <c r="W2771" s="87"/>
      <c r="X2771" s="87"/>
      <c r="Y2771" s="87"/>
      <c r="Z2771" s="87"/>
      <c r="AA2771" s="87"/>
      <c r="AB2771" s="87"/>
      <c r="AC2771" s="87"/>
      <c r="AD2771" s="87"/>
      <c r="AE2771" s="87"/>
      <c r="AF2771" s="87"/>
      <c r="AG2771" s="87"/>
      <c r="AH2771" s="87"/>
    </row>
    <row r="2772" spans="1:34" ht="15" customHeight="1" x14ac:dyDescent="0.3">
      <c r="A2772" s="87"/>
      <c r="B2772" s="87"/>
      <c r="C2772" s="87"/>
      <c r="D2772" s="87"/>
      <c r="E2772" s="87"/>
      <c r="F2772" s="87"/>
      <c r="G2772" s="87"/>
      <c r="H2772" s="87"/>
      <c r="I2772" s="87"/>
      <c r="J2772" s="87"/>
      <c r="K2772" s="87"/>
      <c r="L2772" s="87"/>
      <c r="M2772" s="87"/>
      <c r="N2772" s="87"/>
      <c r="O2772" s="87"/>
      <c r="P2772" s="87"/>
      <c r="Q2772" s="87"/>
      <c r="R2772" s="87"/>
      <c r="S2772" s="87"/>
      <c r="T2772" s="87"/>
      <c r="U2772" s="87"/>
      <c r="V2772" s="87"/>
      <c r="W2772" s="87"/>
      <c r="X2772" s="87"/>
      <c r="Y2772" s="87"/>
      <c r="Z2772" s="87"/>
      <c r="AA2772" s="87"/>
      <c r="AB2772" s="87"/>
      <c r="AC2772" s="87"/>
      <c r="AD2772" s="87"/>
      <c r="AE2772" s="87"/>
      <c r="AF2772" s="87"/>
      <c r="AG2772" s="87"/>
      <c r="AH2772" s="87"/>
    </row>
    <row r="2773" spans="1:34" ht="15" customHeight="1" x14ac:dyDescent="0.3">
      <c r="A2773" s="87"/>
      <c r="B2773" s="87"/>
      <c r="C2773" s="87"/>
      <c r="D2773" s="87"/>
      <c r="E2773" s="87"/>
      <c r="F2773" s="87"/>
      <c r="G2773" s="87"/>
      <c r="H2773" s="87"/>
      <c r="I2773" s="87"/>
      <c r="J2773" s="87"/>
      <c r="K2773" s="87"/>
      <c r="L2773" s="87"/>
      <c r="M2773" s="87"/>
      <c r="N2773" s="87"/>
      <c r="O2773" s="87"/>
      <c r="P2773" s="87"/>
      <c r="Q2773" s="87"/>
      <c r="R2773" s="87"/>
      <c r="S2773" s="87"/>
      <c r="T2773" s="87"/>
      <c r="U2773" s="87"/>
      <c r="V2773" s="87"/>
      <c r="W2773" s="87"/>
      <c r="X2773" s="87"/>
      <c r="Y2773" s="87"/>
      <c r="Z2773" s="87"/>
      <c r="AA2773" s="87"/>
      <c r="AB2773" s="87"/>
      <c r="AC2773" s="87"/>
      <c r="AD2773" s="87"/>
      <c r="AE2773" s="87"/>
      <c r="AF2773" s="87"/>
      <c r="AG2773" s="87"/>
      <c r="AH2773" s="87"/>
    </row>
    <row r="2774" spans="1:34" ht="15" customHeight="1" x14ac:dyDescent="0.3">
      <c r="A2774" s="87"/>
      <c r="B2774" s="87"/>
      <c r="C2774" s="87"/>
      <c r="D2774" s="87"/>
      <c r="E2774" s="87"/>
      <c r="F2774" s="87"/>
      <c r="G2774" s="87"/>
      <c r="H2774" s="87"/>
      <c r="I2774" s="87"/>
      <c r="J2774" s="87"/>
      <c r="K2774" s="87"/>
      <c r="L2774" s="87"/>
      <c r="M2774" s="87"/>
      <c r="N2774" s="87"/>
      <c r="O2774" s="87"/>
      <c r="P2774" s="87"/>
      <c r="Q2774" s="87"/>
      <c r="R2774" s="87"/>
      <c r="S2774" s="87"/>
      <c r="T2774" s="87"/>
      <c r="U2774" s="87"/>
      <c r="V2774" s="87"/>
      <c r="W2774" s="87"/>
      <c r="X2774" s="87"/>
      <c r="Y2774" s="87"/>
      <c r="Z2774" s="87"/>
      <c r="AA2774" s="87"/>
      <c r="AB2774" s="87"/>
      <c r="AC2774" s="87"/>
      <c r="AD2774" s="87"/>
      <c r="AE2774" s="87"/>
      <c r="AF2774" s="87"/>
      <c r="AG2774" s="87"/>
      <c r="AH2774" s="87"/>
    </row>
    <row r="2775" spans="1:34" ht="15" customHeight="1" x14ac:dyDescent="0.3">
      <c r="A2775" s="87"/>
      <c r="B2775" s="87"/>
      <c r="C2775" s="87"/>
      <c r="D2775" s="87"/>
      <c r="E2775" s="87"/>
      <c r="F2775" s="87"/>
      <c r="G2775" s="87"/>
      <c r="H2775" s="87"/>
      <c r="I2775" s="87"/>
      <c r="J2775" s="87"/>
      <c r="K2775" s="87"/>
      <c r="L2775" s="87"/>
      <c r="M2775" s="87"/>
      <c r="N2775" s="87"/>
      <c r="O2775" s="87"/>
      <c r="P2775" s="87"/>
      <c r="Q2775" s="87"/>
      <c r="R2775" s="87"/>
      <c r="S2775" s="87"/>
      <c r="T2775" s="87"/>
      <c r="U2775" s="87"/>
      <c r="V2775" s="87"/>
      <c r="W2775" s="87"/>
      <c r="X2775" s="87"/>
      <c r="Y2775" s="87"/>
      <c r="Z2775" s="87"/>
      <c r="AA2775" s="87"/>
      <c r="AB2775" s="87"/>
      <c r="AC2775" s="87"/>
      <c r="AD2775" s="87"/>
      <c r="AE2775" s="87"/>
      <c r="AF2775" s="87"/>
      <c r="AG2775" s="87"/>
      <c r="AH2775" s="87"/>
    </row>
    <row r="2776" spans="1:34" ht="15" customHeight="1" x14ac:dyDescent="0.3">
      <c r="A2776" s="87"/>
      <c r="B2776" s="87"/>
      <c r="C2776" s="87"/>
      <c r="D2776" s="87"/>
      <c r="E2776" s="87"/>
      <c r="F2776" s="87"/>
      <c r="G2776" s="87"/>
      <c r="H2776" s="87"/>
      <c r="I2776" s="87"/>
      <c r="J2776" s="87"/>
      <c r="K2776" s="87"/>
      <c r="L2776" s="87"/>
      <c r="M2776" s="87"/>
      <c r="N2776" s="87"/>
      <c r="O2776" s="87"/>
      <c r="P2776" s="87"/>
      <c r="Q2776" s="87"/>
      <c r="R2776" s="87"/>
      <c r="S2776" s="87"/>
      <c r="T2776" s="87"/>
      <c r="U2776" s="87"/>
      <c r="V2776" s="87"/>
      <c r="W2776" s="87"/>
      <c r="X2776" s="87"/>
      <c r="Y2776" s="87"/>
      <c r="Z2776" s="87"/>
      <c r="AA2776" s="87"/>
      <c r="AB2776" s="87"/>
      <c r="AC2776" s="87"/>
      <c r="AD2776" s="87"/>
      <c r="AE2776" s="87"/>
      <c r="AF2776" s="87"/>
      <c r="AG2776" s="87"/>
      <c r="AH2776" s="87"/>
    </row>
    <row r="2777" spans="1:34" ht="15" customHeight="1" x14ac:dyDescent="0.3">
      <c r="A2777" s="87"/>
      <c r="B2777" s="87"/>
      <c r="C2777" s="87"/>
      <c r="D2777" s="87"/>
      <c r="E2777" s="87"/>
      <c r="F2777" s="87"/>
      <c r="G2777" s="87"/>
      <c r="H2777" s="87"/>
      <c r="I2777" s="87"/>
      <c r="J2777" s="87"/>
      <c r="K2777" s="87"/>
      <c r="L2777" s="87"/>
      <c r="M2777" s="87"/>
      <c r="N2777" s="87"/>
      <c r="O2777" s="87"/>
      <c r="P2777" s="87"/>
      <c r="Q2777" s="87"/>
      <c r="R2777" s="87"/>
      <c r="S2777" s="87"/>
      <c r="T2777" s="87"/>
      <c r="U2777" s="87"/>
      <c r="V2777" s="87"/>
      <c r="W2777" s="87"/>
      <c r="X2777" s="87"/>
      <c r="Y2777" s="87"/>
      <c r="Z2777" s="87"/>
      <c r="AA2777" s="87"/>
      <c r="AB2777" s="87"/>
      <c r="AC2777" s="87"/>
      <c r="AD2777" s="87"/>
      <c r="AE2777" s="87"/>
      <c r="AF2777" s="87"/>
      <c r="AG2777" s="87"/>
      <c r="AH2777" s="87"/>
    </row>
    <row r="2778" spans="1:34" ht="15" customHeight="1" x14ac:dyDescent="0.3">
      <c r="A2778" s="87"/>
      <c r="B2778" s="87"/>
      <c r="C2778" s="87"/>
      <c r="D2778" s="87"/>
      <c r="E2778" s="87"/>
      <c r="F2778" s="87"/>
      <c r="G2778" s="87"/>
      <c r="H2778" s="87"/>
      <c r="I2778" s="87"/>
      <c r="J2778" s="87"/>
      <c r="K2778" s="87"/>
      <c r="L2778" s="87"/>
      <c r="M2778" s="87"/>
      <c r="N2778" s="87"/>
      <c r="O2778" s="87"/>
      <c r="P2778" s="87"/>
      <c r="Q2778" s="87"/>
      <c r="R2778" s="87"/>
      <c r="S2778" s="87"/>
      <c r="T2778" s="87"/>
      <c r="U2778" s="87"/>
      <c r="V2778" s="87"/>
      <c r="W2778" s="87"/>
      <c r="X2778" s="87"/>
      <c r="Y2778" s="87"/>
      <c r="Z2778" s="87"/>
      <c r="AA2778" s="87"/>
      <c r="AB2778" s="87"/>
      <c r="AC2778" s="87"/>
      <c r="AD2778" s="87"/>
      <c r="AE2778" s="87"/>
      <c r="AF2778" s="87"/>
      <c r="AG2778" s="87"/>
      <c r="AH2778" s="87"/>
    </row>
    <row r="2779" spans="1:34" ht="15" customHeight="1" x14ac:dyDescent="0.3">
      <c r="A2779" s="87"/>
      <c r="B2779" s="87"/>
      <c r="C2779" s="87"/>
      <c r="D2779" s="87"/>
      <c r="E2779" s="87"/>
      <c r="F2779" s="87"/>
      <c r="G2779" s="87"/>
      <c r="H2779" s="87"/>
      <c r="I2779" s="87"/>
      <c r="J2779" s="87"/>
      <c r="K2779" s="87"/>
      <c r="L2779" s="87"/>
      <c r="M2779" s="87"/>
      <c r="N2779" s="87"/>
      <c r="O2779" s="87"/>
      <c r="P2779" s="87"/>
      <c r="Q2779" s="87"/>
      <c r="R2779" s="87"/>
      <c r="S2779" s="87"/>
      <c r="T2779" s="87"/>
      <c r="U2779" s="87"/>
      <c r="V2779" s="87"/>
      <c r="W2779" s="87"/>
      <c r="X2779" s="87"/>
      <c r="Y2779" s="87"/>
      <c r="Z2779" s="87"/>
      <c r="AA2779" s="87"/>
      <c r="AB2779" s="87"/>
      <c r="AC2779" s="87"/>
      <c r="AD2779" s="87"/>
      <c r="AE2779" s="87"/>
      <c r="AF2779" s="87"/>
      <c r="AG2779" s="87"/>
      <c r="AH2779" s="87"/>
    </row>
    <row r="2780" spans="1:34" ht="15" customHeight="1" x14ac:dyDescent="0.3">
      <c r="A2780" s="87"/>
      <c r="B2780" s="87"/>
      <c r="C2780" s="87"/>
      <c r="D2780" s="87"/>
      <c r="E2780" s="87"/>
      <c r="F2780" s="87"/>
      <c r="G2780" s="87"/>
      <c r="H2780" s="87"/>
      <c r="I2780" s="87"/>
      <c r="J2780" s="87"/>
      <c r="K2780" s="87"/>
      <c r="L2780" s="87"/>
      <c r="M2780" s="87"/>
      <c r="N2780" s="87"/>
      <c r="O2780" s="87"/>
      <c r="P2780" s="87"/>
      <c r="Q2780" s="87"/>
      <c r="R2780" s="87"/>
      <c r="S2780" s="87"/>
      <c r="T2780" s="87"/>
      <c r="U2780" s="87"/>
      <c r="V2780" s="87"/>
      <c r="W2780" s="87"/>
      <c r="X2780" s="87"/>
      <c r="Y2780" s="87"/>
      <c r="Z2780" s="87"/>
      <c r="AA2780" s="87"/>
      <c r="AB2780" s="87"/>
      <c r="AC2780" s="87"/>
      <c r="AD2780" s="87"/>
      <c r="AE2780" s="87"/>
      <c r="AF2780" s="87"/>
      <c r="AG2780" s="87"/>
      <c r="AH2780" s="87"/>
    </row>
    <row r="2781" spans="1:34" ht="15" customHeight="1" x14ac:dyDescent="0.3">
      <c r="A2781" s="87"/>
      <c r="B2781" s="87"/>
      <c r="C2781" s="87"/>
      <c r="D2781" s="87"/>
      <c r="E2781" s="87"/>
      <c r="F2781" s="87"/>
      <c r="G2781" s="87"/>
      <c r="H2781" s="87"/>
      <c r="I2781" s="87"/>
      <c r="J2781" s="87"/>
      <c r="K2781" s="87"/>
      <c r="L2781" s="87"/>
      <c r="M2781" s="87"/>
      <c r="N2781" s="87"/>
      <c r="O2781" s="87"/>
      <c r="P2781" s="87"/>
      <c r="Q2781" s="87"/>
      <c r="R2781" s="87"/>
      <c r="S2781" s="87"/>
      <c r="T2781" s="87"/>
      <c r="U2781" s="87"/>
      <c r="V2781" s="87"/>
      <c r="W2781" s="87"/>
      <c r="X2781" s="87"/>
      <c r="Y2781" s="87"/>
      <c r="Z2781" s="87"/>
      <c r="AA2781" s="87"/>
      <c r="AB2781" s="87"/>
      <c r="AC2781" s="87"/>
      <c r="AD2781" s="87"/>
      <c r="AE2781" s="87"/>
      <c r="AF2781" s="87"/>
      <c r="AG2781" s="87"/>
      <c r="AH2781" s="87"/>
    </row>
    <row r="2782" spans="1:34" ht="15" customHeight="1" x14ac:dyDescent="0.3">
      <c r="A2782" s="87"/>
      <c r="B2782" s="87"/>
      <c r="C2782" s="87"/>
      <c r="D2782" s="87"/>
      <c r="E2782" s="87"/>
      <c r="F2782" s="87"/>
      <c r="G2782" s="87"/>
      <c r="H2782" s="87"/>
      <c r="I2782" s="87"/>
      <c r="J2782" s="87"/>
      <c r="K2782" s="87"/>
      <c r="L2782" s="87"/>
      <c r="M2782" s="87"/>
      <c r="N2782" s="87"/>
      <c r="O2782" s="87"/>
      <c r="P2782" s="87"/>
      <c r="Q2782" s="87"/>
      <c r="R2782" s="87"/>
      <c r="S2782" s="87"/>
      <c r="T2782" s="87"/>
      <c r="U2782" s="87"/>
      <c r="V2782" s="87"/>
      <c r="W2782" s="87"/>
      <c r="X2782" s="87"/>
      <c r="Y2782" s="87"/>
      <c r="Z2782" s="87"/>
      <c r="AA2782" s="87"/>
      <c r="AB2782" s="87"/>
      <c r="AC2782" s="87"/>
      <c r="AD2782" s="87"/>
      <c r="AE2782" s="87"/>
      <c r="AF2782" s="87"/>
      <c r="AG2782" s="87"/>
      <c r="AH2782" s="87"/>
    </row>
    <row r="2783" spans="1:34" ht="15" customHeight="1" x14ac:dyDescent="0.3">
      <c r="A2783" s="87"/>
      <c r="B2783" s="87"/>
      <c r="C2783" s="87"/>
      <c r="D2783" s="87"/>
      <c r="E2783" s="87"/>
      <c r="F2783" s="87"/>
      <c r="G2783" s="87"/>
      <c r="H2783" s="87"/>
      <c r="I2783" s="87"/>
      <c r="J2783" s="87"/>
      <c r="K2783" s="87"/>
      <c r="L2783" s="87"/>
      <c r="M2783" s="87"/>
      <c r="N2783" s="87"/>
      <c r="O2783" s="87"/>
      <c r="P2783" s="87"/>
      <c r="Q2783" s="87"/>
      <c r="R2783" s="87"/>
      <c r="S2783" s="87"/>
      <c r="T2783" s="87"/>
      <c r="U2783" s="87"/>
      <c r="V2783" s="87"/>
      <c r="W2783" s="87"/>
      <c r="X2783" s="87"/>
      <c r="Y2783" s="87"/>
      <c r="Z2783" s="87"/>
      <c r="AA2783" s="87"/>
      <c r="AB2783" s="87"/>
      <c r="AC2783" s="87"/>
      <c r="AD2783" s="87"/>
      <c r="AE2783" s="87"/>
      <c r="AF2783" s="87"/>
      <c r="AG2783" s="87"/>
      <c r="AH2783" s="87"/>
    </row>
    <row r="2784" spans="1:34" ht="15" customHeight="1" x14ac:dyDescent="0.3">
      <c r="A2784" s="87"/>
      <c r="B2784" s="87"/>
      <c r="C2784" s="87"/>
      <c r="D2784" s="87"/>
      <c r="E2784" s="87"/>
      <c r="F2784" s="87"/>
      <c r="G2784" s="87"/>
      <c r="H2784" s="87"/>
      <c r="I2784" s="87"/>
      <c r="J2784" s="87"/>
      <c r="K2784" s="87"/>
      <c r="L2784" s="87"/>
      <c r="M2784" s="87"/>
      <c r="N2784" s="87"/>
      <c r="O2784" s="87"/>
      <c r="P2784" s="87"/>
      <c r="Q2784" s="87"/>
      <c r="R2784" s="87"/>
      <c r="S2784" s="87"/>
      <c r="T2784" s="87"/>
      <c r="U2784" s="87"/>
      <c r="V2784" s="87"/>
      <c r="W2784" s="87"/>
      <c r="X2784" s="87"/>
      <c r="Y2784" s="87"/>
      <c r="Z2784" s="87"/>
      <c r="AA2784" s="87"/>
      <c r="AB2784" s="87"/>
      <c r="AC2784" s="87"/>
      <c r="AD2784" s="87"/>
      <c r="AE2784" s="87"/>
      <c r="AF2784" s="87"/>
      <c r="AG2784" s="87"/>
      <c r="AH2784" s="87"/>
    </row>
    <row r="2785" spans="1:34" ht="15" customHeight="1" x14ac:dyDescent="0.3">
      <c r="A2785" s="87"/>
      <c r="B2785" s="87"/>
      <c r="C2785" s="87"/>
      <c r="D2785" s="87"/>
      <c r="E2785" s="87"/>
      <c r="F2785" s="87"/>
      <c r="G2785" s="87"/>
      <c r="H2785" s="87"/>
      <c r="I2785" s="87"/>
      <c r="J2785" s="87"/>
      <c r="K2785" s="87"/>
      <c r="L2785" s="87"/>
      <c r="M2785" s="87"/>
      <c r="N2785" s="87"/>
      <c r="O2785" s="87"/>
      <c r="P2785" s="87"/>
      <c r="Q2785" s="87"/>
      <c r="R2785" s="87"/>
      <c r="S2785" s="87"/>
      <c r="T2785" s="87"/>
      <c r="U2785" s="87"/>
      <c r="V2785" s="87"/>
      <c r="W2785" s="87"/>
      <c r="X2785" s="87"/>
      <c r="Y2785" s="87"/>
      <c r="Z2785" s="87"/>
      <c r="AA2785" s="87"/>
      <c r="AB2785" s="87"/>
      <c r="AC2785" s="87"/>
      <c r="AD2785" s="87"/>
      <c r="AE2785" s="87"/>
      <c r="AF2785" s="87"/>
      <c r="AG2785" s="87"/>
      <c r="AH2785" s="87"/>
    </row>
    <row r="2786" spans="1:34" ht="15" customHeight="1" x14ac:dyDescent="0.3">
      <c r="A2786" s="87"/>
      <c r="B2786" s="87"/>
      <c r="C2786" s="87"/>
      <c r="D2786" s="87"/>
      <c r="E2786" s="87"/>
      <c r="F2786" s="87"/>
      <c r="G2786" s="87"/>
      <c r="H2786" s="87"/>
      <c r="I2786" s="87"/>
      <c r="J2786" s="87"/>
      <c r="K2786" s="87"/>
      <c r="L2786" s="87"/>
      <c r="M2786" s="87"/>
      <c r="N2786" s="87"/>
      <c r="O2786" s="87"/>
      <c r="P2786" s="87"/>
      <c r="Q2786" s="87"/>
      <c r="R2786" s="87"/>
      <c r="S2786" s="87"/>
      <c r="T2786" s="87"/>
      <c r="U2786" s="87"/>
      <c r="V2786" s="87"/>
      <c r="W2786" s="87"/>
      <c r="X2786" s="87"/>
      <c r="Y2786" s="87"/>
      <c r="Z2786" s="87"/>
      <c r="AA2786" s="87"/>
      <c r="AB2786" s="87"/>
      <c r="AC2786" s="87"/>
      <c r="AD2786" s="87"/>
      <c r="AE2786" s="87"/>
      <c r="AF2786" s="87"/>
      <c r="AG2786" s="87"/>
      <c r="AH2786" s="87"/>
    </row>
    <row r="2787" spans="1:34" ht="15" customHeight="1" x14ac:dyDescent="0.3">
      <c r="A2787" s="87"/>
      <c r="B2787" s="87"/>
      <c r="C2787" s="87"/>
      <c r="D2787" s="87"/>
      <c r="E2787" s="87"/>
      <c r="F2787" s="87"/>
      <c r="G2787" s="87"/>
      <c r="H2787" s="87"/>
      <c r="I2787" s="87"/>
      <c r="J2787" s="87"/>
      <c r="K2787" s="87"/>
      <c r="L2787" s="87"/>
      <c r="M2787" s="87"/>
      <c r="N2787" s="87"/>
      <c r="O2787" s="87"/>
      <c r="P2787" s="87"/>
      <c r="Q2787" s="87"/>
      <c r="R2787" s="87"/>
      <c r="S2787" s="87"/>
      <c r="T2787" s="87"/>
      <c r="U2787" s="87"/>
      <c r="V2787" s="87"/>
      <c r="W2787" s="87"/>
      <c r="X2787" s="87"/>
      <c r="Y2787" s="87"/>
      <c r="Z2787" s="87"/>
      <c r="AA2787" s="87"/>
      <c r="AB2787" s="87"/>
      <c r="AC2787" s="87"/>
      <c r="AD2787" s="87"/>
      <c r="AE2787" s="87"/>
      <c r="AF2787" s="87"/>
      <c r="AG2787" s="87"/>
      <c r="AH2787" s="87"/>
    </row>
    <row r="2788" spans="1:34" ht="15" customHeight="1" x14ac:dyDescent="0.3">
      <c r="A2788" s="87"/>
      <c r="B2788" s="87"/>
      <c r="C2788" s="87"/>
      <c r="D2788" s="87"/>
      <c r="E2788" s="87"/>
      <c r="F2788" s="87"/>
      <c r="G2788" s="87"/>
      <c r="H2788" s="87"/>
      <c r="I2788" s="87"/>
      <c r="J2788" s="87"/>
      <c r="K2788" s="87"/>
      <c r="L2788" s="87"/>
      <c r="M2788" s="87"/>
      <c r="N2788" s="87"/>
      <c r="O2788" s="87"/>
      <c r="P2788" s="87"/>
      <c r="Q2788" s="87"/>
      <c r="R2788" s="87"/>
      <c r="S2788" s="87"/>
      <c r="T2788" s="87"/>
      <c r="U2788" s="87"/>
      <c r="V2788" s="87"/>
      <c r="W2788" s="87"/>
      <c r="X2788" s="87"/>
      <c r="Y2788" s="87"/>
      <c r="Z2788" s="87"/>
      <c r="AA2788" s="87"/>
      <c r="AB2788" s="87"/>
      <c r="AC2788" s="87"/>
      <c r="AD2788" s="87"/>
      <c r="AE2788" s="87"/>
      <c r="AF2788" s="87"/>
      <c r="AG2788" s="87"/>
      <c r="AH2788" s="87"/>
    </row>
    <row r="2789" spans="1:34" ht="15" customHeight="1" x14ac:dyDescent="0.3">
      <c r="A2789" s="87"/>
      <c r="B2789" s="87"/>
      <c r="C2789" s="87"/>
      <c r="D2789" s="87"/>
      <c r="E2789" s="87"/>
      <c r="F2789" s="87"/>
      <c r="G2789" s="87"/>
      <c r="H2789" s="87"/>
      <c r="I2789" s="87"/>
      <c r="J2789" s="87"/>
      <c r="K2789" s="87"/>
      <c r="L2789" s="87"/>
      <c r="M2789" s="87"/>
      <c r="N2789" s="87"/>
      <c r="O2789" s="87"/>
      <c r="P2789" s="87"/>
      <c r="Q2789" s="87"/>
      <c r="R2789" s="87"/>
      <c r="S2789" s="87"/>
      <c r="T2789" s="87"/>
      <c r="U2789" s="87"/>
      <c r="V2789" s="87"/>
      <c r="W2789" s="87"/>
      <c r="X2789" s="87"/>
      <c r="Y2789" s="87"/>
      <c r="Z2789" s="87"/>
      <c r="AA2789" s="87"/>
      <c r="AB2789" s="87"/>
      <c r="AC2789" s="87"/>
      <c r="AD2789" s="87"/>
      <c r="AE2789" s="87"/>
      <c r="AF2789" s="87"/>
      <c r="AG2789" s="87"/>
      <c r="AH2789" s="87"/>
    </row>
    <row r="2790" spans="1:34" ht="15" customHeight="1" x14ac:dyDescent="0.3">
      <c r="A2790" s="87"/>
      <c r="B2790" s="87"/>
      <c r="C2790" s="87"/>
      <c r="D2790" s="87"/>
      <c r="E2790" s="87"/>
      <c r="F2790" s="87"/>
      <c r="G2790" s="87"/>
      <c r="H2790" s="87"/>
      <c r="I2790" s="87"/>
      <c r="J2790" s="87"/>
      <c r="K2790" s="87"/>
      <c r="L2790" s="87"/>
      <c r="M2790" s="87"/>
      <c r="N2790" s="87"/>
      <c r="O2790" s="87"/>
      <c r="P2790" s="87"/>
      <c r="Q2790" s="87"/>
      <c r="R2790" s="87"/>
      <c r="S2790" s="87"/>
      <c r="T2790" s="87"/>
      <c r="U2790" s="87"/>
      <c r="V2790" s="87"/>
      <c r="W2790" s="87"/>
      <c r="X2790" s="87"/>
      <c r="Y2790" s="87"/>
      <c r="Z2790" s="87"/>
      <c r="AA2790" s="87"/>
      <c r="AB2790" s="87"/>
      <c r="AC2790" s="87"/>
      <c r="AD2790" s="87"/>
      <c r="AE2790" s="87"/>
      <c r="AF2790" s="87"/>
      <c r="AG2790" s="87"/>
      <c r="AH2790" s="87"/>
    </row>
    <row r="2791" spans="1:34" ht="15" customHeight="1" x14ac:dyDescent="0.3">
      <c r="A2791" s="87"/>
      <c r="B2791" s="87"/>
      <c r="C2791" s="87"/>
      <c r="D2791" s="87"/>
      <c r="E2791" s="87"/>
      <c r="F2791" s="87"/>
      <c r="G2791" s="87"/>
      <c r="H2791" s="87"/>
      <c r="I2791" s="87"/>
      <c r="J2791" s="87"/>
      <c r="K2791" s="87"/>
      <c r="L2791" s="87"/>
      <c r="M2791" s="87"/>
      <c r="N2791" s="87"/>
      <c r="O2791" s="87"/>
      <c r="P2791" s="87"/>
      <c r="Q2791" s="87"/>
      <c r="R2791" s="87"/>
      <c r="S2791" s="87"/>
      <c r="T2791" s="87"/>
      <c r="U2791" s="87"/>
      <c r="V2791" s="87"/>
      <c r="W2791" s="87"/>
      <c r="X2791" s="87"/>
      <c r="Y2791" s="87"/>
      <c r="Z2791" s="87"/>
      <c r="AA2791" s="87"/>
      <c r="AB2791" s="87"/>
      <c r="AC2791" s="87"/>
      <c r="AD2791" s="87"/>
      <c r="AE2791" s="87"/>
      <c r="AF2791" s="87"/>
      <c r="AG2791" s="87"/>
      <c r="AH2791" s="87"/>
    </row>
    <row r="2792" spans="1:34" ht="15" customHeight="1" x14ac:dyDescent="0.3">
      <c r="A2792" s="87"/>
      <c r="B2792" s="87"/>
      <c r="C2792" s="87"/>
      <c r="D2792" s="87"/>
      <c r="E2792" s="87"/>
      <c r="F2792" s="87"/>
      <c r="G2792" s="87"/>
      <c r="H2792" s="87"/>
      <c r="I2792" s="87"/>
      <c r="J2792" s="87"/>
      <c r="K2792" s="87"/>
      <c r="L2792" s="87"/>
      <c r="M2792" s="87"/>
      <c r="N2792" s="87"/>
      <c r="O2792" s="87"/>
      <c r="P2792" s="87"/>
      <c r="Q2792" s="87"/>
      <c r="R2792" s="87"/>
      <c r="S2792" s="87"/>
      <c r="T2792" s="87"/>
      <c r="U2792" s="87"/>
      <c r="V2792" s="87"/>
      <c r="W2792" s="87"/>
      <c r="X2792" s="87"/>
      <c r="Y2792" s="87"/>
      <c r="Z2792" s="87"/>
      <c r="AA2792" s="87"/>
      <c r="AB2792" s="87"/>
      <c r="AC2792" s="87"/>
      <c r="AD2792" s="87"/>
      <c r="AE2792" s="87"/>
      <c r="AF2792" s="87"/>
      <c r="AG2792" s="87"/>
      <c r="AH2792" s="87"/>
    </row>
    <row r="2793" spans="1:34" ht="15" customHeight="1" x14ac:dyDescent="0.3">
      <c r="A2793" s="87"/>
      <c r="B2793" s="87"/>
      <c r="C2793" s="87"/>
      <c r="D2793" s="87"/>
      <c r="E2793" s="87"/>
      <c r="F2793" s="87"/>
      <c r="G2793" s="87"/>
      <c r="H2793" s="87"/>
      <c r="I2793" s="87"/>
      <c r="J2793" s="87"/>
      <c r="K2793" s="87"/>
      <c r="L2793" s="87"/>
      <c r="M2793" s="87"/>
      <c r="N2793" s="87"/>
      <c r="O2793" s="87"/>
      <c r="P2793" s="87"/>
      <c r="Q2793" s="87"/>
      <c r="R2793" s="87"/>
      <c r="S2793" s="87"/>
      <c r="T2793" s="87"/>
      <c r="U2793" s="87"/>
      <c r="V2793" s="87"/>
      <c r="W2793" s="87"/>
      <c r="X2793" s="87"/>
      <c r="Y2793" s="87"/>
      <c r="Z2793" s="87"/>
      <c r="AA2793" s="87"/>
      <c r="AB2793" s="87"/>
      <c r="AC2793" s="87"/>
      <c r="AD2793" s="87"/>
      <c r="AE2793" s="87"/>
      <c r="AF2793" s="87"/>
      <c r="AG2793" s="87"/>
      <c r="AH2793" s="87"/>
    </row>
    <row r="2794" spans="1:34" ht="15" customHeight="1" x14ac:dyDescent="0.3">
      <c r="A2794" s="87"/>
      <c r="B2794" s="87"/>
      <c r="C2794" s="87"/>
      <c r="D2794" s="87"/>
      <c r="E2794" s="87"/>
      <c r="F2794" s="87"/>
      <c r="G2794" s="87"/>
      <c r="H2794" s="87"/>
      <c r="I2794" s="87"/>
      <c r="J2794" s="87"/>
      <c r="K2794" s="87"/>
      <c r="L2794" s="87"/>
      <c r="M2794" s="87"/>
      <c r="N2794" s="87"/>
      <c r="O2794" s="87"/>
      <c r="P2794" s="87"/>
      <c r="Q2794" s="87"/>
      <c r="R2794" s="87"/>
      <c r="S2794" s="87"/>
      <c r="T2794" s="87"/>
      <c r="U2794" s="87"/>
      <c r="V2794" s="87"/>
      <c r="W2794" s="87"/>
      <c r="X2794" s="87"/>
      <c r="Y2794" s="87"/>
      <c r="Z2794" s="87"/>
      <c r="AA2794" s="87"/>
      <c r="AB2794" s="87"/>
      <c r="AC2794" s="87"/>
      <c r="AD2794" s="87"/>
      <c r="AE2794" s="87"/>
      <c r="AF2794" s="87"/>
      <c r="AG2794" s="87"/>
      <c r="AH2794" s="87"/>
    </row>
    <row r="2795" spans="1:34" ht="15" customHeight="1" x14ac:dyDescent="0.3">
      <c r="A2795" s="87"/>
      <c r="B2795" s="87"/>
      <c r="C2795" s="87"/>
      <c r="D2795" s="87"/>
      <c r="E2795" s="87"/>
      <c r="F2795" s="87"/>
      <c r="G2795" s="87"/>
      <c r="H2795" s="87"/>
      <c r="I2795" s="87"/>
      <c r="J2795" s="87"/>
      <c r="K2795" s="87"/>
      <c r="L2795" s="87"/>
      <c r="M2795" s="87"/>
      <c r="N2795" s="87"/>
      <c r="O2795" s="87"/>
      <c r="P2795" s="87"/>
      <c r="Q2795" s="87"/>
      <c r="R2795" s="87"/>
      <c r="S2795" s="87"/>
      <c r="T2795" s="87"/>
      <c r="U2795" s="87"/>
      <c r="V2795" s="87"/>
      <c r="W2795" s="87"/>
      <c r="X2795" s="87"/>
      <c r="Y2795" s="87"/>
      <c r="Z2795" s="87"/>
      <c r="AA2795" s="87"/>
      <c r="AB2795" s="87"/>
      <c r="AC2795" s="87"/>
      <c r="AD2795" s="87"/>
      <c r="AE2795" s="87"/>
      <c r="AF2795" s="87"/>
      <c r="AG2795" s="87"/>
      <c r="AH2795" s="87"/>
    </row>
    <row r="2796" spans="1:34" ht="15" customHeight="1" x14ac:dyDescent="0.3">
      <c r="A2796" s="87"/>
      <c r="B2796" s="87"/>
      <c r="C2796" s="87"/>
      <c r="D2796" s="87"/>
      <c r="E2796" s="87"/>
      <c r="F2796" s="87"/>
      <c r="G2796" s="87"/>
      <c r="H2796" s="87"/>
      <c r="I2796" s="87"/>
      <c r="J2796" s="87"/>
      <c r="K2796" s="87"/>
      <c r="L2796" s="87"/>
      <c r="M2796" s="87"/>
      <c r="N2796" s="87"/>
      <c r="O2796" s="87"/>
      <c r="P2796" s="87"/>
      <c r="Q2796" s="87"/>
      <c r="R2796" s="87"/>
      <c r="S2796" s="87"/>
      <c r="T2796" s="87"/>
      <c r="U2796" s="87"/>
      <c r="V2796" s="87"/>
      <c r="W2796" s="87"/>
      <c r="X2796" s="87"/>
      <c r="Y2796" s="87"/>
      <c r="Z2796" s="87"/>
      <c r="AA2796" s="87"/>
      <c r="AB2796" s="87"/>
      <c r="AC2796" s="87"/>
      <c r="AD2796" s="87"/>
      <c r="AE2796" s="87"/>
      <c r="AF2796" s="87"/>
      <c r="AG2796" s="87"/>
      <c r="AH2796" s="87"/>
    </row>
    <row r="2797" spans="1:34" ht="15" customHeight="1" x14ac:dyDescent="0.3">
      <c r="A2797" s="87"/>
      <c r="B2797" s="87"/>
      <c r="C2797" s="87"/>
      <c r="D2797" s="87"/>
      <c r="E2797" s="87"/>
      <c r="F2797" s="87"/>
      <c r="G2797" s="87"/>
      <c r="H2797" s="87"/>
      <c r="I2797" s="87"/>
      <c r="J2797" s="87"/>
      <c r="K2797" s="87"/>
      <c r="L2797" s="87"/>
      <c r="M2797" s="87"/>
      <c r="N2797" s="87"/>
      <c r="O2797" s="87"/>
      <c r="P2797" s="87"/>
      <c r="Q2797" s="87"/>
      <c r="R2797" s="87"/>
      <c r="S2797" s="87"/>
      <c r="T2797" s="87"/>
      <c r="U2797" s="87"/>
      <c r="V2797" s="87"/>
      <c r="W2797" s="87"/>
      <c r="X2797" s="87"/>
      <c r="Y2797" s="87"/>
      <c r="Z2797" s="87"/>
      <c r="AA2797" s="87"/>
      <c r="AB2797" s="87"/>
      <c r="AC2797" s="87"/>
      <c r="AD2797" s="87"/>
      <c r="AE2797" s="87"/>
      <c r="AF2797" s="87"/>
      <c r="AG2797" s="87"/>
      <c r="AH2797" s="87"/>
    </row>
    <row r="2798" spans="1:34" ht="15" customHeight="1" x14ac:dyDescent="0.3">
      <c r="A2798" s="87"/>
      <c r="B2798" s="87"/>
      <c r="C2798" s="87"/>
      <c r="D2798" s="87"/>
      <c r="E2798" s="87"/>
      <c r="F2798" s="87"/>
      <c r="G2798" s="87"/>
      <c r="H2798" s="87"/>
      <c r="I2798" s="87"/>
      <c r="J2798" s="87"/>
      <c r="K2798" s="87"/>
      <c r="L2798" s="87"/>
      <c r="M2798" s="87"/>
      <c r="N2798" s="87"/>
      <c r="O2798" s="87"/>
      <c r="P2798" s="87"/>
      <c r="Q2798" s="87"/>
      <c r="R2798" s="87"/>
      <c r="S2798" s="87"/>
      <c r="T2798" s="87"/>
      <c r="U2798" s="87"/>
      <c r="V2798" s="87"/>
      <c r="W2798" s="87"/>
      <c r="X2798" s="87"/>
      <c r="Y2798" s="87"/>
      <c r="Z2798" s="87"/>
      <c r="AA2798" s="87"/>
      <c r="AB2798" s="87"/>
      <c r="AC2798" s="87"/>
      <c r="AD2798" s="87"/>
      <c r="AE2798" s="87"/>
      <c r="AF2798" s="87"/>
      <c r="AG2798" s="87"/>
      <c r="AH2798" s="87"/>
    </row>
    <row r="2799" spans="1:34" ht="15" customHeight="1" x14ac:dyDescent="0.3">
      <c r="A2799" s="87"/>
      <c r="B2799" s="87"/>
      <c r="C2799" s="87"/>
      <c r="D2799" s="87"/>
      <c r="E2799" s="87"/>
      <c r="F2799" s="87"/>
      <c r="G2799" s="87"/>
      <c r="H2799" s="87"/>
      <c r="I2799" s="87"/>
      <c r="J2799" s="87"/>
      <c r="K2799" s="87"/>
      <c r="L2799" s="87"/>
      <c r="M2799" s="87"/>
      <c r="N2799" s="87"/>
      <c r="O2799" s="87"/>
      <c r="P2799" s="87"/>
      <c r="Q2799" s="87"/>
      <c r="R2799" s="87"/>
      <c r="S2799" s="87"/>
      <c r="T2799" s="87"/>
      <c r="U2799" s="87"/>
      <c r="V2799" s="87"/>
      <c r="W2799" s="87"/>
      <c r="X2799" s="87"/>
      <c r="Y2799" s="87"/>
      <c r="Z2799" s="87"/>
      <c r="AA2799" s="87"/>
      <c r="AB2799" s="87"/>
      <c r="AC2799" s="87"/>
      <c r="AD2799" s="87"/>
      <c r="AE2799" s="87"/>
      <c r="AF2799" s="87"/>
      <c r="AG2799" s="87"/>
      <c r="AH2799" s="87"/>
    </row>
    <row r="2800" spans="1:34" ht="15" customHeight="1" x14ac:dyDescent="0.3">
      <c r="A2800" s="87"/>
      <c r="B2800" s="87"/>
      <c r="C2800" s="87"/>
      <c r="D2800" s="87"/>
      <c r="E2800" s="87"/>
      <c r="F2800" s="87"/>
      <c r="G2800" s="87"/>
      <c r="H2800" s="87"/>
      <c r="I2800" s="87"/>
      <c r="J2800" s="87"/>
      <c r="K2800" s="87"/>
      <c r="L2800" s="87"/>
      <c r="M2800" s="87"/>
      <c r="N2800" s="87"/>
      <c r="O2800" s="87"/>
      <c r="P2800" s="87"/>
      <c r="Q2800" s="87"/>
      <c r="R2800" s="87"/>
      <c r="S2800" s="87"/>
      <c r="T2800" s="87"/>
      <c r="U2800" s="87"/>
      <c r="V2800" s="87"/>
      <c r="W2800" s="87"/>
      <c r="X2800" s="87"/>
      <c r="Y2800" s="87"/>
      <c r="Z2800" s="87"/>
      <c r="AA2800" s="87"/>
      <c r="AB2800" s="87"/>
      <c r="AC2800" s="87"/>
      <c r="AD2800" s="87"/>
      <c r="AE2800" s="87"/>
      <c r="AF2800" s="87"/>
      <c r="AG2800" s="87"/>
      <c r="AH2800" s="87"/>
    </row>
    <row r="2801" spans="1:34" ht="15" customHeight="1" x14ac:dyDescent="0.3">
      <c r="A2801" s="87"/>
      <c r="B2801" s="87"/>
      <c r="C2801" s="87"/>
      <c r="D2801" s="87"/>
      <c r="E2801" s="87"/>
      <c r="F2801" s="87"/>
      <c r="G2801" s="87"/>
      <c r="H2801" s="87"/>
      <c r="I2801" s="87"/>
      <c r="J2801" s="87"/>
      <c r="K2801" s="87"/>
      <c r="L2801" s="87"/>
      <c r="M2801" s="87"/>
      <c r="N2801" s="87"/>
      <c r="O2801" s="87"/>
      <c r="P2801" s="87"/>
      <c r="Q2801" s="87"/>
      <c r="R2801" s="87"/>
      <c r="S2801" s="87"/>
      <c r="T2801" s="87"/>
      <c r="U2801" s="87"/>
      <c r="V2801" s="87"/>
      <c r="W2801" s="87"/>
      <c r="X2801" s="87"/>
      <c r="Y2801" s="87"/>
      <c r="Z2801" s="87"/>
      <c r="AA2801" s="87"/>
      <c r="AB2801" s="87"/>
      <c r="AC2801" s="87"/>
      <c r="AD2801" s="87"/>
      <c r="AE2801" s="87"/>
      <c r="AF2801" s="87"/>
      <c r="AG2801" s="87"/>
      <c r="AH2801" s="87"/>
    </row>
    <row r="2802" spans="1:34" ht="15" customHeight="1" x14ac:dyDescent="0.3">
      <c r="A2802" s="87"/>
      <c r="B2802" s="87"/>
      <c r="C2802" s="87"/>
      <c r="D2802" s="87"/>
      <c r="E2802" s="87"/>
      <c r="F2802" s="87"/>
      <c r="G2802" s="87"/>
      <c r="H2802" s="87"/>
      <c r="I2802" s="87"/>
      <c r="J2802" s="87"/>
      <c r="K2802" s="87"/>
      <c r="L2802" s="87"/>
      <c r="M2802" s="87"/>
      <c r="N2802" s="87"/>
      <c r="O2802" s="87"/>
      <c r="P2802" s="87"/>
      <c r="Q2802" s="87"/>
      <c r="R2802" s="87"/>
      <c r="S2802" s="87"/>
      <c r="T2802" s="87"/>
      <c r="U2802" s="87"/>
      <c r="V2802" s="87"/>
      <c r="W2802" s="87"/>
      <c r="X2802" s="87"/>
      <c r="Y2802" s="87"/>
      <c r="Z2802" s="87"/>
      <c r="AA2802" s="87"/>
      <c r="AB2802" s="87"/>
      <c r="AC2802" s="87"/>
      <c r="AD2802" s="87"/>
      <c r="AE2802" s="87"/>
      <c r="AF2802" s="87"/>
      <c r="AG2802" s="87"/>
      <c r="AH2802" s="87"/>
    </row>
    <row r="2803" spans="1:34" ht="15" customHeight="1" x14ac:dyDescent="0.3">
      <c r="A2803" s="87"/>
      <c r="B2803" s="87"/>
      <c r="C2803" s="87"/>
      <c r="D2803" s="87"/>
      <c r="E2803" s="87"/>
      <c r="F2803" s="87"/>
      <c r="G2803" s="87"/>
      <c r="H2803" s="87"/>
      <c r="I2803" s="87"/>
      <c r="J2803" s="87"/>
      <c r="K2803" s="87"/>
      <c r="L2803" s="87"/>
      <c r="M2803" s="87"/>
      <c r="N2803" s="87"/>
      <c r="O2803" s="87"/>
      <c r="P2803" s="87"/>
      <c r="Q2803" s="87"/>
      <c r="R2803" s="87"/>
      <c r="S2803" s="87"/>
      <c r="T2803" s="87"/>
      <c r="U2803" s="87"/>
      <c r="V2803" s="87"/>
      <c r="W2803" s="87"/>
      <c r="X2803" s="87"/>
      <c r="Y2803" s="87"/>
      <c r="Z2803" s="87"/>
      <c r="AA2803" s="87"/>
      <c r="AB2803" s="87"/>
      <c r="AC2803" s="87"/>
      <c r="AD2803" s="87"/>
      <c r="AE2803" s="87"/>
      <c r="AF2803" s="87"/>
      <c r="AG2803" s="87"/>
      <c r="AH2803" s="87"/>
    </row>
    <row r="2804" spans="1:34" ht="15" customHeight="1" x14ac:dyDescent="0.3">
      <c r="A2804" s="87"/>
      <c r="B2804" s="87"/>
      <c r="C2804" s="87"/>
      <c r="D2804" s="87"/>
      <c r="E2804" s="87"/>
      <c r="F2804" s="87"/>
      <c r="G2804" s="87"/>
      <c r="H2804" s="87"/>
      <c r="I2804" s="87"/>
      <c r="J2804" s="87"/>
      <c r="K2804" s="87"/>
      <c r="L2804" s="87"/>
      <c r="M2804" s="87"/>
      <c r="N2804" s="87"/>
      <c r="O2804" s="87"/>
      <c r="P2804" s="87"/>
      <c r="Q2804" s="87"/>
      <c r="R2804" s="87"/>
      <c r="S2804" s="87"/>
      <c r="T2804" s="87"/>
      <c r="U2804" s="87"/>
      <c r="V2804" s="87"/>
      <c r="W2804" s="87"/>
      <c r="X2804" s="87"/>
      <c r="Y2804" s="87"/>
      <c r="Z2804" s="87"/>
      <c r="AA2804" s="87"/>
      <c r="AB2804" s="87"/>
      <c r="AC2804" s="87"/>
      <c r="AD2804" s="87"/>
      <c r="AE2804" s="87"/>
      <c r="AF2804" s="87"/>
      <c r="AG2804" s="87"/>
      <c r="AH2804" s="87"/>
    </row>
    <row r="2805" spans="1:34" ht="15" customHeight="1" x14ac:dyDescent="0.3">
      <c r="A2805" s="87"/>
      <c r="B2805" s="87"/>
      <c r="C2805" s="87"/>
      <c r="D2805" s="87"/>
      <c r="E2805" s="87"/>
      <c r="F2805" s="87"/>
      <c r="G2805" s="87"/>
      <c r="H2805" s="87"/>
      <c r="I2805" s="87"/>
      <c r="J2805" s="87"/>
      <c r="K2805" s="87"/>
      <c r="L2805" s="87"/>
      <c r="M2805" s="87"/>
      <c r="N2805" s="87"/>
      <c r="O2805" s="87"/>
      <c r="P2805" s="87"/>
      <c r="Q2805" s="87"/>
      <c r="R2805" s="87"/>
      <c r="S2805" s="87"/>
      <c r="T2805" s="87"/>
      <c r="U2805" s="87"/>
      <c r="V2805" s="87"/>
      <c r="W2805" s="87"/>
      <c r="X2805" s="87"/>
      <c r="Y2805" s="87"/>
      <c r="Z2805" s="87"/>
      <c r="AA2805" s="87"/>
      <c r="AB2805" s="87"/>
      <c r="AC2805" s="87"/>
      <c r="AD2805" s="87"/>
      <c r="AE2805" s="87"/>
      <c r="AF2805" s="87"/>
      <c r="AG2805" s="87"/>
      <c r="AH2805" s="87"/>
    </row>
    <row r="2806" spans="1:34" ht="15" customHeight="1" x14ac:dyDescent="0.3">
      <c r="A2806" s="87"/>
      <c r="B2806" s="87"/>
      <c r="C2806" s="87"/>
      <c r="D2806" s="87"/>
      <c r="E2806" s="87"/>
      <c r="F2806" s="87"/>
      <c r="G2806" s="87"/>
      <c r="H2806" s="87"/>
      <c r="I2806" s="87"/>
      <c r="J2806" s="87"/>
      <c r="K2806" s="87"/>
      <c r="L2806" s="87"/>
      <c r="M2806" s="87"/>
      <c r="N2806" s="87"/>
      <c r="O2806" s="87"/>
      <c r="P2806" s="87"/>
      <c r="Q2806" s="87"/>
      <c r="R2806" s="87"/>
      <c r="S2806" s="87"/>
      <c r="T2806" s="87"/>
      <c r="U2806" s="87"/>
      <c r="V2806" s="87"/>
      <c r="W2806" s="87"/>
      <c r="X2806" s="87"/>
      <c r="Y2806" s="87"/>
      <c r="Z2806" s="87"/>
      <c r="AA2806" s="87"/>
      <c r="AB2806" s="87"/>
      <c r="AC2806" s="87"/>
      <c r="AD2806" s="87"/>
      <c r="AE2806" s="87"/>
      <c r="AF2806" s="87"/>
      <c r="AG2806" s="87"/>
      <c r="AH2806" s="87"/>
    </row>
    <row r="2807" spans="1:34" ht="15" customHeight="1" x14ac:dyDescent="0.3">
      <c r="A2807" s="87"/>
      <c r="B2807" s="87"/>
      <c r="C2807" s="87"/>
      <c r="D2807" s="87"/>
      <c r="E2807" s="87"/>
      <c r="F2807" s="87"/>
      <c r="G2807" s="87"/>
      <c r="H2807" s="87"/>
      <c r="I2807" s="87"/>
      <c r="J2807" s="87"/>
      <c r="K2807" s="87"/>
      <c r="L2807" s="87"/>
      <c r="M2807" s="87"/>
      <c r="N2807" s="87"/>
      <c r="O2807" s="87"/>
      <c r="P2807" s="87"/>
      <c r="Q2807" s="87"/>
      <c r="R2807" s="87"/>
      <c r="S2807" s="87"/>
      <c r="T2807" s="87"/>
      <c r="U2807" s="87"/>
      <c r="V2807" s="87"/>
      <c r="W2807" s="87"/>
      <c r="X2807" s="87"/>
      <c r="Y2807" s="87"/>
      <c r="Z2807" s="87"/>
      <c r="AA2807" s="87"/>
      <c r="AB2807" s="87"/>
      <c r="AC2807" s="87"/>
      <c r="AD2807" s="87"/>
      <c r="AE2807" s="87"/>
      <c r="AF2807" s="87"/>
      <c r="AG2807" s="87"/>
      <c r="AH2807" s="87"/>
    </row>
    <row r="2808" spans="1:34" ht="15" customHeight="1" x14ac:dyDescent="0.3">
      <c r="A2808" s="87"/>
      <c r="B2808" s="87"/>
      <c r="C2808" s="87"/>
      <c r="D2808" s="87"/>
      <c r="E2808" s="87"/>
      <c r="F2808" s="87"/>
      <c r="G2808" s="87"/>
      <c r="H2808" s="87"/>
      <c r="I2808" s="87"/>
      <c r="J2808" s="87"/>
      <c r="K2808" s="87"/>
      <c r="L2808" s="87"/>
      <c r="M2808" s="87"/>
      <c r="N2808" s="87"/>
      <c r="O2808" s="87"/>
      <c r="P2808" s="87"/>
      <c r="Q2808" s="87"/>
      <c r="R2808" s="87"/>
      <c r="S2808" s="87"/>
      <c r="T2808" s="87"/>
      <c r="U2808" s="87"/>
      <c r="V2808" s="87"/>
      <c r="W2808" s="87"/>
      <c r="X2808" s="87"/>
      <c r="Y2808" s="87"/>
      <c r="Z2808" s="87"/>
      <c r="AA2808" s="87"/>
      <c r="AB2808" s="87"/>
      <c r="AC2808" s="87"/>
      <c r="AD2808" s="87"/>
      <c r="AE2808" s="87"/>
      <c r="AF2808" s="87"/>
      <c r="AG2808" s="87"/>
      <c r="AH2808" s="87"/>
    </row>
    <row r="2809" spans="1:34" ht="15" customHeight="1" x14ac:dyDescent="0.3">
      <c r="A2809" s="87"/>
      <c r="B2809" s="87"/>
      <c r="C2809" s="87"/>
      <c r="D2809" s="87"/>
      <c r="E2809" s="87"/>
      <c r="F2809" s="87"/>
      <c r="G2809" s="87"/>
      <c r="H2809" s="87"/>
      <c r="I2809" s="87"/>
      <c r="J2809" s="87"/>
      <c r="K2809" s="87"/>
      <c r="L2809" s="87"/>
      <c r="M2809" s="87"/>
      <c r="N2809" s="87"/>
      <c r="O2809" s="87"/>
      <c r="P2809" s="87"/>
      <c r="Q2809" s="87"/>
      <c r="R2809" s="87"/>
      <c r="S2809" s="87"/>
      <c r="T2809" s="87"/>
      <c r="U2809" s="87"/>
      <c r="V2809" s="87"/>
      <c r="W2809" s="87"/>
      <c r="X2809" s="87"/>
      <c r="Y2809" s="87"/>
      <c r="Z2809" s="87"/>
      <c r="AA2809" s="87"/>
      <c r="AB2809" s="87"/>
      <c r="AC2809" s="87"/>
      <c r="AD2809" s="87"/>
      <c r="AE2809" s="87"/>
      <c r="AF2809" s="87"/>
      <c r="AG2809" s="87"/>
      <c r="AH2809" s="87"/>
    </row>
    <row r="2810" spans="1:34" ht="15" customHeight="1" x14ac:dyDescent="0.3">
      <c r="A2810" s="87"/>
      <c r="B2810" s="87"/>
      <c r="C2810" s="87"/>
      <c r="D2810" s="87"/>
      <c r="E2810" s="87"/>
      <c r="F2810" s="87"/>
      <c r="G2810" s="87"/>
      <c r="H2810" s="87"/>
      <c r="I2810" s="87"/>
      <c r="J2810" s="87"/>
      <c r="K2810" s="87"/>
      <c r="L2810" s="87"/>
      <c r="M2810" s="87"/>
      <c r="N2810" s="87"/>
      <c r="O2810" s="87"/>
      <c r="P2810" s="87"/>
      <c r="Q2810" s="87"/>
      <c r="R2810" s="87"/>
      <c r="S2810" s="87"/>
      <c r="T2810" s="87"/>
      <c r="U2810" s="87"/>
      <c r="V2810" s="87"/>
      <c r="W2810" s="87"/>
      <c r="X2810" s="87"/>
      <c r="Y2810" s="87"/>
      <c r="Z2810" s="87"/>
      <c r="AA2810" s="87"/>
      <c r="AB2810" s="87"/>
      <c r="AC2810" s="87"/>
      <c r="AD2810" s="87"/>
      <c r="AE2810" s="87"/>
      <c r="AF2810" s="87"/>
      <c r="AG2810" s="87"/>
      <c r="AH2810" s="87"/>
    </row>
    <row r="2811" spans="1:34" ht="15" customHeight="1" x14ac:dyDescent="0.3">
      <c r="A2811" s="87"/>
      <c r="B2811" s="87"/>
      <c r="C2811" s="87"/>
      <c r="D2811" s="87"/>
      <c r="E2811" s="87"/>
      <c r="F2811" s="87"/>
      <c r="G2811" s="87"/>
      <c r="H2811" s="87"/>
      <c r="I2811" s="87"/>
      <c r="J2811" s="87"/>
      <c r="K2811" s="87"/>
      <c r="L2811" s="87"/>
      <c r="M2811" s="87"/>
      <c r="N2811" s="87"/>
      <c r="O2811" s="87"/>
      <c r="P2811" s="87"/>
      <c r="Q2811" s="87"/>
      <c r="R2811" s="87"/>
      <c r="S2811" s="87"/>
      <c r="T2811" s="87"/>
      <c r="U2811" s="87"/>
      <c r="V2811" s="87"/>
      <c r="W2811" s="87"/>
      <c r="X2811" s="87"/>
      <c r="Y2811" s="87"/>
      <c r="Z2811" s="87"/>
      <c r="AA2811" s="87"/>
      <c r="AB2811" s="87"/>
      <c r="AC2811" s="87"/>
      <c r="AD2811" s="87"/>
      <c r="AE2811" s="87"/>
      <c r="AF2811" s="87"/>
      <c r="AG2811" s="87"/>
      <c r="AH2811" s="87"/>
    </row>
    <row r="2812" spans="1:34" ht="15" customHeight="1" x14ac:dyDescent="0.3">
      <c r="A2812" s="87"/>
      <c r="B2812" s="87"/>
      <c r="C2812" s="87"/>
      <c r="D2812" s="87"/>
      <c r="E2812" s="87"/>
      <c r="F2812" s="87"/>
      <c r="G2812" s="87"/>
      <c r="H2812" s="87"/>
      <c r="I2812" s="87"/>
      <c r="J2812" s="87"/>
      <c r="K2812" s="87"/>
      <c r="L2812" s="87"/>
      <c r="M2812" s="87"/>
      <c r="N2812" s="87"/>
      <c r="O2812" s="87"/>
      <c r="P2812" s="87"/>
      <c r="Q2812" s="87"/>
      <c r="R2812" s="87"/>
      <c r="S2812" s="87"/>
      <c r="T2812" s="87"/>
      <c r="U2812" s="87"/>
      <c r="V2812" s="87"/>
      <c r="W2812" s="87"/>
      <c r="X2812" s="87"/>
      <c r="Y2812" s="87"/>
      <c r="Z2812" s="87"/>
      <c r="AA2812" s="87"/>
      <c r="AB2812" s="87"/>
      <c r="AC2812" s="87"/>
      <c r="AD2812" s="87"/>
      <c r="AE2812" s="87"/>
      <c r="AF2812" s="87"/>
      <c r="AG2812" s="87"/>
      <c r="AH2812" s="87"/>
    </row>
    <row r="2813" spans="1:34" ht="15" customHeight="1" x14ac:dyDescent="0.3">
      <c r="A2813" s="87"/>
      <c r="B2813" s="87"/>
      <c r="C2813" s="87"/>
      <c r="D2813" s="87"/>
      <c r="E2813" s="87"/>
      <c r="F2813" s="87"/>
      <c r="G2813" s="87"/>
      <c r="H2813" s="87"/>
      <c r="I2813" s="87"/>
      <c r="J2813" s="87"/>
      <c r="K2813" s="87"/>
      <c r="L2813" s="87"/>
      <c r="M2813" s="87"/>
      <c r="N2813" s="87"/>
      <c r="O2813" s="87"/>
      <c r="P2813" s="87"/>
      <c r="Q2813" s="87"/>
      <c r="R2813" s="87"/>
      <c r="S2813" s="87"/>
      <c r="T2813" s="87"/>
      <c r="U2813" s="87"/>
      <c r="V2813" s="87"/>
      <c r="W2813" s="87"/>
      <c r="X2813" s="87"/>
      <c r="Y2813" s="87"/>
      <c r="Z2813" s="87"/>
      <c r="AA2813" s="87"/>
      <c r="AB2813" s="87"/>
      <c r="AC2813" s="87"/>
      <c r="AD2813" s="87"/>
      <c r="AE2813" s="87"/>
      <c r="AF2813" s="87"/>
      <c r="AG2813" s="87"/>
      <c r="AH2813" s="87"/>
    </row>
    <row r="2814" spans="1:34" ht="15" customHeight="1" x14ac:dyDescent="0.3">
      <c r="A2814" s="87"/>
      <c r="B2814" s="87"/>
      <c r="C2814" s="87"/>
      <c r="D2814" s="87"/>
      <c r="E2814" s="87"/>
      <c r="F2814" s="87"/>
      <c r="G2814" s="87"/>
      <c r="H2814" s="87"/>
      <c r="I2814" s="87"/>
      <c r="J2814" s="87"/>
      <c r="K2814" s="87"/>
      <c r="L2814" s="87"/>
      <c r="M2814" s="87"/>
      <c r="N2814" s="87"/>
      <c r="O2814" s="87"/>
      <c r="P2814" s="87"/>
      <c r="Q2814" s="87"/>
      <c r="R2814" s="87"/>
      <c r="S2814" s="87"/>
      <c r="T2814" s="87"/>
      <c r="U2814" s="87"/>
      <c r="V2814" s="87"/>
      <c r="W2814" s="87"/>
      <c r="X2814" s="87"/>
      <c r="Y2814" s="87"/>
      <c r="Z2814" s="87"/>
      <c r="AA2814" s="87"/>
      <c r="AB2814" s="87"/>
      <c r="AC2814" s="87"/>
      <c r="AD2814" s="87"/>
      <c r="AE2814" s="87"/>
      <c r="AF2814" s="87"/>
      <c r="AG2814" s="87"/>
      <c r="AH2814" s="87"/>
    </row>
    <row r="2815" spans="1:34" ht="15" customHeight="1" x14ac:dyDescent="0.3">
      <c r="A2815" s="87"/>
      <c r="B2815" s="87"/>
      <c r="C2815" s="87"/>
      <c r="D2815" s="87"/>
      <c r="E2815" s="87"/>
      <c r="F2815" s="87"/>
      <c r="G2815" s="87"/>
      <c r="H2815" s="87"/>
      <c r="I2815" s="87"/>
      <c r="J2815" s="87"/>
      <c r="K2815" s="87"/>
      <c r="L2815" s="87"/>
      <c r="M2815" s="87"/>
      <c r="N2815" s="87"/>
      <c r="O2815" s="87"/>
      <c r="P2815" s="87"/>
      <c r="Q2815" s="87"/>
      <c r="R2815" s="87"/>
      <c r="S2815" s="87"/>
      <c r="T2815" s="87"/>
      <c r="U2815" s="87"/>
      <c r="V2815" s="87"/>
      <c r="W2815" s="87"/>
      <c r="X2815" s="87"/>
      <c r="Y2815" s="87"/>
      <c r="Z2815" s="87"/>
      <c r="AA2815" s="87"/>
      <c r="AB2815" s="87"/>
      <c r="AC2815" s="87"/>
      <c r="AD2815" s="87"/>
      <c r="AE2815" s="87"/>
      <c r="AF2815" s="87"/>
      <c r="AG2815" s="87"/>
      <c r="AH2815" s="87"/>
    </row>
    <row r="2816" spans="1:34" ht="15" customHeight="1" x14ac:dyDescent="0.3">
      <c r="A2816" s="87"/>
      <c r="B2816" s="87"/>
      <c r="C2816" s="87"/>
      <c r="D2816" s="87"/>
      <c r="E2816" s="87"/>
      <c r="F2816" s="87"/>
      <c r="G2816" s="87"/>
      <c r="H2816" s="87"/>
      <c r="I2816" s="87"/>
      <c r="J2816" s="87"/>
      <c r="K2816" s="87"/>
      <c r="L2816" s="87"/>
      <c r="M2816" s="87"/>
      <c r="N2816" s="87"/>
      <c r="O2816" s="87"/>
      <c r="P2816" s="87"/>
      <c r="Q2816" s="87"/>
      <c r="R2816" s="87"/>
      <c r="S2816" s="87"/>
      <c r="T2816" s="87"/>
      <c r="U2816" s="87"/>
      <c r="V2816" s="87"/>
      <c r="W2816" s="87"/>
      <c r="X2816" s="87"/>
      <c r="Y2816" s="87"/>
      <c r="Z2816" s="87"/>
      <c r="AA2816" s="87"/>
      <c r="AB2816" s="87"/>
      <c r="AC2816" s="87"/>
      <c r="AD2816" s="87"/>
      <c r="AE2816" s="87"/>
      <c r="AF2816" s="87"/>
      <c r="AG2816" s="87"/>
      <c r="AH2816" s="87"/>
    </row>
    <row r="2817" spans="1:34" ht="15" customHeight="1" x14ac:dyDescent="0.3">
      <c r="A2817" s="87"/>
      <c r="B2817" s="87"/>
      <c r="C2817" s="87"/>
      <c r="D2817" s="87"/>
      <c r="E2817" s="87"/>
      <c r="F2817" s="87"/>
      <c r="G2817" s="87"/>
      <c r="H2817" s="87"/>
      <c r="I2817" s="87"/>
      <c r="J2817" s="87"/>
      <c r="K2817" s="87"/>
      <c r="L2817" s="87"/>
      <c r="M2817" s="87"/>
      <c r="N2817" s="87"/>
      <c r="O2817" s="87"/>
      <c r="P2817" s="87"/>
      <c r="Q2817" s="87"/>
      <c r="R2817" s="87"/>
      <c r="S2817" s="87"/>
      <c r="T2817" s="87"/>
      <c r="U2817" s="87"/>
      <c r="V2817" s="87"/>
      <c r="W2817" s="87"/>
      <c r="X2817" s="87"/>
      <c r="Y2817" s="87"/>
      <c r="Z2817" s="87"/>
      <c r="AA2817" s="87"/>
      <c r="AB2817" s="87"/>
      <c r="AC2817" s="87"/>
      <c r="AD2817" s="87"/>
      <c r="AE2817" s="87"/>
      <c r="AF2817" s="87"/>
      <c r="AG2817" s="87"/>
      <c r="AH2817" s="87"/>
    </row>
    <row r="2818" spans="1:34" ht="15" customHeight="1" x14ac:dyDescent="0.3">
      <c r="A2818" s="87"/>
      <c r="B2818" s="87"/>
      <c r="C2818" s="87"/>
      <c r="D2818" s="87"/>
      <c r="E2818" s="87"/>
      <c r="F2818" s="87"/>
      <c r="G2818" s="87"/>
      <c r="H2818" s="87"/>
      <c r="I2818" s="87"/>
      <c r="J2818" s="87"/>
      <c r="K2818" s="87"/>
      <c r="L2818" s="87"/>
      <c r="M2818" s="87"/>
      <c r="N2818" s="87"/>
      <c r="O2818" s="87"/>
      <c r="P2818" s="87"/>
      <c r="Q2818" s="87"/>
      <c r="R2818" s="87"/>
      <c r="S2818" s="87"/>
      <c r="T2818" s="87"/>
      <c r="U2818" s="87"/>
      <c r="V2818" s="87"/>
      <c r="W2818" s="87"/>
      <c r="X2818" s="87"/>
      <c r="Y2818" s="87"/>
      <c r="Z2818" s="87"/>
      <c r="AA2818" s="87"/>
      <c r="AB2818" s="87"/>
      <c r="AC2818" s="87"/>
      <c r="AD2818" s="87"/>
      <c r="AE2818" s="87"/>
      <c r="AF2818" s="87"/>
      <c r="AG2818" s="87"/>
      <c r="AH2818" s="87"/>
    </row>
    <row r="2819" spans="1:34" ht="15" customHeight="1" x14ac:dyDescent="0.3">
      <c r="A2819" s="87"/>
      <c r="B2819" s="87"/>
      <c r="C2819" s="87"/>
      <c r="D2819" s="87"/>
      <c r="E2819" s="87"/>
      <c r="F2819" s="87"/>
      <c r="G2819" s="87"/>
      <c r="H2819" s="87"/>
      <c r="I2819" s="87"/>
      <c r="J2819" s="87"/>
      <c r="K2819" s="87"/>
      <c r="L2819" s="87"/>
      <c r="M2819" s="87"/>
      <c r="N2819" s="87"/>
      <c r="O2819" s="87"/>
      <c r="P2819" s="87"/>
      <c r="Q2819" s="87"/>
      <c r="R2819" s="87"/>
      <c r="S2819" s="87"/>
      <c r="T2819" s="87"/>
      <c r="U2819" s="87"/>
      <c r="V2819" s="87"/>
      <c r="W2819" s="87"/>
      <c r="X2819" s="87"/>
      <c r="Y2819" s="87"/>
      <c r="Z2819" s="87"/>
      <c r="AA2819" s="87"/>
      <c r="AB2819" s="87"/>
      <c r="AC2819" s="87"/>
      <c r="AD2819" s="87"/>
      <c r="AE2819" s="87"/>
      <c r="AF2819" s="87"/>
      <c r="AG2819" s="87"/>
      <c r="AH2819" s="87"/>
    </row>
    <row r="2820" spans="1:34" ht="15" customHeight="1" x14ac:dyDescent="0.3">
      <c r="A2820" s="87"/>
      <c r="B2820" s="87"/>
      <c r="C2820" s="87"/>
      <c r="D2820" s="87"/>
      <c r="E2820" s="87"/>
      <c r="F2820" s="87"/>
      <c r="G2820" s="87"/>
      <c r="H2820" s="87"/>
      <c r="I2820" s="87"/>
      <c r="J2820" s="87"/>
      <c r="K2820" s="87"/>
      <c r="L2820" s="87"/>
      <c r="M2820" s="87"/>
      <c r="N2820" s="87"/>
      <c r="O2820" s="87"/>
      <c r="P2820" s="87"/>
      <c r="Q2820" s="87"/>
      <c r="R2820" s="87"/>
      <c r="S2820" s="87"/>
      <c r="T2820" s="87"/>
      <c r="U2820" s="87"/>
      <c r="V2820" s="87"/>
      <c r="W2820" s="87"/>
      <c r="X2820" s="87"/>
      <c r="Y2820" s="87"/>
      <c r="Z2820" s="87"/>
      <c r="AA2820" s="87"/>
      <c r="AB2820" s="87"/>
      <c r="AC2820" s="87"/>
      <c r="AD2820" s="87"/>
      <c r="AE2820" s="87"/>
      <c r="AF2820" s="87"/>
      <c r="AG2820" s="87"/>
      <c r="AH2820" s="87"/>
    </row>
    <row r="2821" spans="1:34" ht="15" customHeight="1" x14ac:dyDescent="0.3">
      <c r="A2821" s="87"/>
      <c r="B2821" s="87"/>
      <c r="C2821" s="87"/>
      <c r="D2821" s="87"/>
      <c r="E2821" s="87"/>
      <c r="F2821" s="87"/>
      <c r="G2821" s="87"/>
      <c r="H2821" s="87"/>
      <c r="I2821" s="87"/>
      <c r="J2821" s="87"/>
      <c r="K2821" s="87"/>
      <c r="L2821" s="87"/>
      <c r="M2821" s="87"/>
      <c r="N2821" s="87"/>
      <c r="O2821" s="87"/>
      <c r="P2821" s="87"/>
      <c r="Q2821" s="87"/>
      <c r="R2821" s="87"/>
      <c r="S2821" s="87"/>
      <c r="T2821" s="87"/>
      <c r="U2821" s="87"/>
      <c r="V2821" s="87"/>
      <c r="W2821" s="87"/>
      <c r="X2821" s="87"/>
      <c r="Y2821" s="87"/>
      <c r="Z2821" s="87"/>
      <c r="AA2821" s="87"/>
      <c r="AB2821" s="87"/>
      <c r="AC2821" s="87"/>
      <c r="AD2821" s="87"/>
      <c r="AE2821" s="87"/>
      <c r="AF2821" s="87"/>
      <c r="AG2821" s="87"/>
      <c r="AH2821" s="87"/>
    </row>
    <row r="2822" spans="1:34" ht="15" customHeight="1" x14ac:dyDescent="0.3">
      <c r="A2822" s="87"/>
      <c r="B2822" s="87"/>
      <c r="C2822" s="87"/>
      <c r="D2822" s="87"/>
      <c r="E2822" s="87"/>
      <c r="F2822" s="87"/>
      <c r="G2822" s="87"/>
      <c r="H2822" s="87"/>
      <c r="I2822" s="87"/>
      <c r="J2822" s="87"/>
      <c r="K2822" s="87"/>
      <c r="L2822" s="87"/>
      <c r="M2822" s="87"/>
      <c r="N2822" s="87"/>
      <c r="O2822" s="87"/>
      <c r="P2822" s="87"/>
      <c r="Q2822" s="87"/>
      <c r="R2822" s="87"/>
      <c r="S2822" s="87"/>
      <c r="T2822" s="87"/>
      <c r="U2822" s="87"/>
      <c r="V2822" s="87"/>
      <c r="W2822" s="87"/>
      <c r="X2822" s="87"/>
      <c r="Y2822" s="87"/>
      <c r="Z2822" s="87"/>
      <c r="AA2822" s="87"/>
      <c r="AB2822" s="87"/>
      <c r="AC2822" s="87"/>
      <c r="AD2822" s="87"/>
      <c r="AE2822" s="87"/>
      <c r="AF2822" s="87"/>
      <c r="AG2822" s="87"/>
      <c r="AH2822" s="87"/>
    </row>
    <row r="2823" spans="1:34" ht="15" customHeight="1" x14ac:dyDescent="0.3">
      <c r="A2823" s="87"/>
      <c r="B2823" s="87"/>
      <c r="C2823" s="87"/>
      <c r="D2823" s="87"/>
      <c r="E2823" s="87"/>
      <c r="F2823" s="87"/>
      <c r="G2823" s="87"/>
      <c r="H2823" s="87"/>
      <c r="I2823" s="87"/>
      <c r="J2823" s="87"/>
      <c r="K2823" s="87"/>
      <c r="L2823" s="87"/>
      <c r="M2823" s="87"/>
      <c r="N2823" s="87"/>
      <c r="O2823" s="87"/>
      <c r="P2823" s="87"/>
      <c r="Q2823" s="87"/>
      <c r="R2823" s="87"/>
      <c r="S2823" s="87"/>
      <c r="T2823" s="87"/>
      <c r="U2823" s="87"/>
      <c r="V2823" s="87"/>
      <c r="W2823" s="87"/>
      <c r="X2823" s="87"/>
      <c r="Y2823" s="87"/>
      <c r="Z2823" s="87"/>
      <c r="AA2823" s="87"/>
      <c r="AB2823" s="87"/>
      <c r="AC2823" s="87"/>
      <c r="AD2823" s="87"/>
      <c r="AE2823" s="87"/>
      <c r="AF2823" s="87"/>
      <c r="AG2823" s="87"/>
      <c r="AH2823" s="87"/>
    </row>
    <row r="2824" spans="1:34" ht="15" customHeight="1" x14ac:dyDescent="0.3">
      <c r="A2824" s="87"/>
      <c r="B2824" s="87"/>
      <c r="C2824" s="87"/>
      <c r="D2824" s="87"/>
      <c r="E2824" s="87"/>
      <c r="F2824" s="87"/>
      <c r="G2824" s="87"/>
      <c r="H2824" s="87"/>
      <c r="I2824" s="87"/>
      <c r="J2824" s="87"/>
      <c r="K2824" s="87"/>
      <c r="L2824" s="87"/>
      <c r="M2824" s="87"/>
      <c r="N2824" s="87"/>
      <c r="O2824" s="87"/>
      <c r="P2824" s="87"/>
      <c r="Q2824" s="87"/>
      <c r="R2824" s="87"/>
      <c r="S2824" s="87"/>
      <c r="T2824" s="87"/>
      <c r="U2824" s="87"/>
      <c r="V2824" s="87"/>
      <c r="W2824" s="87"/>
      <c r="X2824" s="87"/>
      <c r="Y2824" s="87"/>
      <c r="Z2824" s="87"/>
      <c r="AA2824" s="87"/>
      <c r="AB2824" s="87"/>
      <c r="AC2824" s="87"/>
      <c r="AD2824" s="87"/>
      <c r="AE2824" s="87"/>
      <c r="AF2824" s="87"/>
      <c r="AG2824" s="87"/>
      <c r="AH2824" s="87"/>
    </row>
    <row r="2825" spans="1:34" ht="15" customHeight="1" x14ac:dyDescent="0.3">
      <c r="A2825" s="87"/>
      <c r="B2825" s="87"/>
      <c r="C2825" s="87"/>
      <c r="D2825" s="87"/>
      <c r="E2825" s="87"/>
      <c r="F2825" s="87"/>
      <c r="G2825" s="87"/>
      <c r="H2825" s="87"/>
      <c r="I2825" s="87"/>
      <c r="J2825" s="87"/>
      <c r="K2825" s="87"/>
      <c r="L2825" s="87"/>
      <c r="M2825" s="87"/>
      <c r="N2825" s="87"/>
      <c r="O2825" s="87"/>
      <c r="P2825" s="87"/>
      <c r="Q2825" s="87"/>
      <c r="R2825" s="87"/>
      <c r="S2825" s="87"/>
      <c r="T2825" s="87"/>
      <c r="U2825" s="87"/>
      <c r="V2825" s="87"/>
      <c r="W2825" s="87"/>
      <c r="X2825" s="87"/>
      <c r="Y2825" s="87"/>
      <c r="Z2825" s="87"/>
      <c r="AA2825" s="87"/>
      <c r="AB2825" s="87"/>
      <c r="AC2825" s="87"/>
      <c r="AD2825" s="87"/>
      <c r="AE2825" s="87"/>
      <c r="AF2825" s="87"/>
      <c r="AG2825" s="87"/>
      <c r="AH2825" s="87"/>
    </row>
    <row r="2826" spans="1:34" ht="15" customHeight="1" x14ac:dyDescent="0.3">
      <c r="A2826" s="87"/>
      <c r="B2826" s="87"/>
      <c r="C2826" s="87"/>
      <c r="D2826" s="87"/>
      <c r="E2826" s="87"/>
      <c r="F2826" s="87"/>
      <c r="G2826" s="87"/>
      <c r="H2826" s="87"/>
      <c r="I2826" s="87"/>
      <c r="J2826" s="87"/>
      <c r="K2826" s="87"/>
      <c r="L2826" s="87"/>
      <c r="M2826" s="87"/>
      <c r="N2826" s="87"/>
      <c r="O2826" s="87"/>
      <c r="P2826" s="87"/>
      <c r="Q2826" s="87"/>
      <c r="R2826" s="87"/>
      <c r="S2826" s="87"/>
      <c r="T2826" s="87"/>
      <c r="U2826" s="87"/>
      <c r="V2826" s="87"/>
      <c r="W2826" s="87"/>
      <c r="X2826" s="87"/>
      <c r="Y2826" s="87"/>
      <c r="Z2826" s="87"/>
      <c r="AA2826" s="87"/>
      <c r="AB2826" s="87"/>
      <c r="AC2826" s="87"/>
      <c r="AD2826" s="87"/>
      <c r="AE2826" s="87"/>
      <c r="AF2826" s="87"/>
      <c r="AG2826" s="87"/>
      <c r="AH2826" s="87"/>
    </row>
    <row r="2827" spans="1:34" ht="15" customHeight="1" x14ac:dyDescent="0.3">
      <c r="A2827" s="87"/>
      <c r="B2827" s="87"/>
      <c r="C2827" s="87"/>
      <c r="D2827" s="87"/>
      <c r="E2827" s="87"/>
      <c r="F2827" s="87"/>
      <c r="G2827" s="87"/>
      <c r="H2827" s="87"/>
      <c r="I2827" s="87"/>
      <c r="J2827" s="87"/>
      <c r="K2827" s="87"/>
      <c r="L2827" s="87"/>
      <c r="M2827" s="87"/>
      <c r="N2827" s="87"/>
      <c r="O2827" s="87"/>
      <c r="P2827" s="87"/>
      <c r="Q2827" s="87"/>
      <c r="R2827" s="87"/>
      <c r="S2827" s="87"/>
      <c r="T2827" s="87"/>
      <c r="U2827" s="87"/>
      <c r="V2827" s="87"/>
      <c r="W2827" s="87"/>
      <c r="X2827" s="87"/>
      <c r="Y2827" s="87"/>
      <c r="Z2827" s="87"/>
      <c r="AA2827" s="87"/>
      <c r="AB2827" s="87"/>
      <c r="AC2827" s="87"/>
      <c r="AD2827" s="87"/>
      <c r="AE2827" s="87"/>
      <c r="AF2827" s="87"/>
      <c r="AG2827" s="87"/>
      <c r="AH2827" s="87"/>
    </row>
    <row r="2828" spans="1:34" ht="15" customHeight="1" x14ac:dyDescent="0.3">
      <c r="A2828" s="87"/>
      <c r="B2828" s="87"/>
      <c r="C2828" s="87"/>
      <c r="D2828" s="87"/>
      <c r="E2828" s="87"/>
      <c r="F2828" s="87"/>
      <c r="G2828" s="87"/>
      <c r="H2828" s="87"/>
      <c r="I2828" s="87"/>
      <c r="J2828" s="87"/>
      <c r="K2828" s="87"/>
      <c r="L2828" s="87"/>
      <c r="M2828" s="87"/>
      <c r="N2828" s="87"/>
      <c r="O2828" s="87"/>
      <c r="P2828" s="87"/>
      <c r="Q2828" s="87"/>
      <c r="R2828" s="87"/>
      <c r="S2828" s="87"/>
      <c r="T2828" s="87"/>
      <c r="U2828" s="87"/>
      <c r="V2828" s="87"/>
      <c r="W2828" s="87"/>
      <c r="X2828" s="87"/>
      <c r="Y2828" s="87"/>
      <c r="Z2828" s="87"/>
      <c r="AA2828" s="87"/>
      <c r="AB2828" s="87"/>
      <c r="AC2828" s="87"/>
      <c r="AD2828" s="87"/>
      <c r="AE2828" s="87"/>
      <c r="AF2828" s="87"/>
      <c r="AG2828" s="87"/>
      <c r="AH2828" s="87"/>
    </row>
    <row r="2829" spans="1:34" ht="15" customHeight="1" x14ac:dyDescent="0.3">
      <c r="A2829" s="87"/>
      <c r="B2829" s="87"/>
      <c r="C2829" s="87"/>
      <c r="D2829" s="87"/>
      <c r="E2829" s="87"/>
      <c r="F2829" s="87"/>
      <c r="G2829" s="87"/>
      <c r="H2829" s="87"/>
      <c r="I2829" s="87"/>
      <c r="J2829" s="87"/>
      <c r="K2829" s="87"/>
      <c r="L2829" s="87"/>
      <c r="M2829" s="87"/>
      <c r="N2829" s="87"/>
      <c r="O2829" s="87"/>
      <c r="P2829" s="87"/>
      <c r="Q2829" s="87"/>
      <c r="R2829" s="87"/>
      <c r="S2829" s="87"/>
      <c r="T2829" s="87"/>
      <c r="U2829" s="87"/>
      <c r="V2829" s="87"/>
      <c r="W2829" s="87"/>
      <c r="X2829" s="87"/>
      <c r="Y2829" s="87"/>
      <c r="Z2829" s="87"/>
      <c r="AA2829" s="87"/>
      <c r="AB2829" s="87"/>
      <c r="AC2829" s="87"/>
      <c r="AD2829" s="87"/>
      <c r="AE2829" s="87"/>
      <c r="AF2829" s="87"/>
      <c r="AG2829" s="87"/>
      <c r="AH2829" s="87"/>
    </row>
    <row r="2830" spans="1:34" ht="15" customHeight="1" x14ac:dyDescent="0.3">
      <c r="A2830" s="87"/>
      <c r="B2830" s="87"/>
      <c r="C2830" s="87"/>
      <c r="D2830" s="87"/>
      <c r="E2830" s="87"/>
      <c r="F2830" s="87"/>
      <c r="G2830" s="87"/>
      <c r="H2830" s="87"/>
      <c r="I2830" s="87"/>
      <c r="J2830" s="87"/>
      <c r="K2830" s="87"/>
      <c r="L2830" s="87"/>
      <c r="M2830" s="87"/>
      <c r="N2830" s="87"/>
      <c r="O2830" s="87"/>
      <c r="P2830" s="87"/>
      <c r="Q2830" s="87"/>
      <c r="R2830" s="87"/>
      <c r="S2830" s="87"/>
      <c r="T2830" s="87"/>
      <c r="U2830" s="87"/>
      <c r="V2830" s="87"/>
      <c r="W2830" s="87"/>
      <c r="X2830" s="87"/>
      <c r="Y2830" s="87"/>
      <c r="Z2830" s="87"/>
      <c r="AA2830" s="87"/>
      <c r="AB2830" s="87"/>
      <c r="AC2830" s="87"/>
      <c r="AD2830" s="87"/>
      <c r="AE2830" s="87"/>
      <c r="AF2830" s="87"/>
      <c r="AG2830" s="87"/>
      <c r="AH2830" s="87"/>
    </row>
    <row r="2831" spans="1:34" ht="15" customHeight="1" x14ac:dyDescent="0.3">
      <c r="A2831" s="87"/>
      <c r="B2831" s="87"/>
      <c r="C2831" s="87"/>
      <c r="D2831" s="87"/>
      <c r="E2831" s="87"/>
      <c r="F2831" s="87"/>
      <c r="G2831" s="87"/>
      <c r="H2831" s="87"/>
      <c r="I2831" s="87"/>
      <c r="J2831" s="87"/>
      <c r="K2831" s="87"/>
      <c r="L2831" s="87"/>
      <c r="M2831" s="87"/>
      <c r="N2831" s="87"/>
      <c r="O2831" s="87"/>
      <c r="P2831" s="87"/>
      <c r="Q2831" s="87"/>
      <c r="R2831" s="87"/>
      <c r="S2831" s="87"/>
      <c r="T2831" s="87"/>
      <c r="U2831" s="87"/>
      <c r="V2831" s="87"/>
      <c r="W2831" s="87"/>
      <c r="X2831" s="87"/>
      <c r="Y2831" s="87"/>
      <c r="Z2831" s="87"/>
      <c r="AA2831" s="87"/>
      <c r="AB2831" s="87"/>
      <c r="AC2831" s="87"/>
      <c r="AD2831" s="87"/>
      <c r="AE2831" s="87"/>
      <c r="AF2831" s="87"/>
      <c r="AG2831" s="87"/>
      <c r="AH2831" s="87"/>
    </row>
    <row r="2832" spans="1:34" ht="15" customHeight="1" x14ac:dyDescent="0.3">
      <c r="A2832" s="87"/>
      <c r="B2832" s="87"/>
      <c r="C2832" s="87"/>
      <c r="D2832" s="87"/>
      <c r="E2832" s="87"/>
      <c r="F2832" s="87"/>
      <c r="G2832" s="87"/>
      <c r="H2832" s="87"/>
      <c r="I2832" s="87"/>
      <c r="J2832" s="87"/>
      <c r="K2832" s="87"/>
      <c r="L2832" s="87"/>
      <c r="M2832" s="87"/>
      <c r="N2832" s="87"/>
      <c r="O2832" s="87"/>
      <c r="P2832" s="87"/>
      <c r="Q2832" s="87"/>
      <c r="R2832" s="87"/>
      <c r="S2832" s="87"/>
      <c r="T2832" s="87"/>
      <c r="U2832" s="87"/>
      <c r="V2832" s="87"/>
      <c r="W2832" s="87"/>
      <c r="X2832" s="87"/>
      <c r="Y2832" s="87"/>
      <c r="Z2832" s="87"/>
      <c r="AA2832" s="87"/>
      <c r="AB2832" s="87"/>
      <c r="AC2832" s="87"/>
      <c r="AD2832" s="87"/>
      <c r="AE2832" s="87"/>
      <c r="AF2832" s="87"/>
      <c r="AG2832" s="87"/>
      <c r="AH2832" s="87"/>
    </row>
    <row r="2833" spans="1:34" ht="15" customHeight="1" x14ac:dyDescent="0.3">
      <c r="A2833" s="87"/>
      <c r="B2833" s="87"/>
      <c r="C2833" s="87"/>
      <c r="D2833" s="87"/>
      <c r="E2833" s="87"/>
      <c r="F2833" s="87"/>
      <c r="G2833" s="87"/>
      <c r="H2833" s="87"/>
      <c r="I2833" s="87"/>
      <c r="J2833" s="87"/>
      <c r="K2833" s="87"/>
      <c r="L2833" s="87"/>
      <c r="M2833" s="87"/>
      <c r="N2833" s="87"/>
      <c r="O2833" s="87"/>
      <c r="P2833" s="87"/>
      <c r="Q2833" s="87"/>
      <c r="R2833" s="87"/>
      <c r="S2833" s="87"/>
      <c r="T2833" s="87"/>
      <c r="U2833" s="87"/>
      <c r="V2833" s="87"/>
      <c r="W2833" s="87"/>
      <c r="X2833" s="87"/>
      <c r="Y2833" s="87"/>
      <c r="Z2833" s="87"/>
      <c r="AA2833" s="87"/>
      <c r="AB2833" s="87"/>
      <c r="AC2833" s="87"/>
      <c r="AD2833" s="87"/>
      <c r="AE2833" s="87"/>
      <c r="AF2833" s="87"/>
      <c r="AG2833" s="87"/>
      <c r="AH2833" s="87"/>
    </row>
    <row r="2834" spans="1:34" ht="15" customHeight="1" x14ac:dyDescent="0.3">
      <c r="A2834" s="87"/>
      <c r="B2834" s="87"/>
      <c r="C2834" s="87"/>
      <c r="D2834" s="87"/>
      <c r="E2834" s="87"/>
      <c r="F2834" s="87"/>
      <c r="G2834" s="87"/>
      <c r="H2834" s="87"/>
      <c r="I2834" s="87"/>
      <c r="J2834" s="87"/>
      <c r="K2834" s="87"/>
      <c r="L2834" s="87"/>
      <c r="M2834" s="87"/>
      <c r="N2834" s="87"/>
      <c r="O2834" s="87"/>
      <c r="P2834" s="87"/>
      <c r="Q2834" s="87"/>
      <c r="R2834" s="87"/>
      <c r="S2834" s="87"/>
      <c r="T2834" s="87"/>
      <c r="U2834" s="87"/>
      <c r="V2834" s="87"/>
      <c r="W2834" s="87"/>
      <c r="X2834" s="87"/>
      <c r="Y2834" s="87"/>
      <c r="Z2834" s="87"/>
      <c r="AA2834" s="87"/>
      <c r="AB2834" s="87"/>
      <c r="AC2834" s="87"/>
      <c r="AD2834" s="87"/>
      <c r="AE2834" s="87"/>
      <c r="AF2834" s="87"/>
      <c r="AG2834" s="87"/>
      <c r="AH2834" s="87"/>
    </row>
    <row r="2835" spans="1:34" ht="15" customHeight="1" x14ac:dyDescent="0.3">
      <c r="A2835" s="87"/>
      <c r="B2835" s="87"/>
      <c r="C2835" s="87"/>
      <c r="D2835" s="87"/>
      <c r="E2835" s="87"/>
      <c r="F2835" s="87"/>
      <c r="G2835" s="87"/>
      <c r="H2835" s="87"/>
      <c r="I2835" s="87"/>
      <c r="J2835" s="87"/>
      <c r="K2835" s="87"/>
      <c r="L2835" s="87"/>
      <c r="M2835" s="87"/>
      <c r="N2835" s="87"/>
      <c r="O2835" s="87"/>
      <c r="P2835" s="87"/>
      <c r="Q2835" s="87"/>
      <c r="R2835" s="87"/>
      <c r="S2835" s="87"/>
      <c r="T2835" s="87"/>
      <c r="U2835" s="87"/>
      <c r="V2835" s="87"/>
      <c r="W2835" s="87"/>
      <c r="X2835" s="87"/>
      <c r="Y2835" s="87"/>
      <c r="Z2835" s="87"/>
      <c r="AA2835" s="87"/>
      <c r="AB2835" s="87"/>
      <c r="AC2835" s="87"/>
      <c r="AD2835" s="87"/>
      <c r="AE2835" s="87"/>
      <c r="AF2835" s="87"/>
      <c r="AG2835" s="87"/>
      <c r="AH2835" s="87"/>
    </row>
    <row r="2836" spans="1:34" ht="15" customHeight="1" x14ac:dyDescent="0.3">
      <c r="A2836" s="87"/>
      <c r="B2836" s="110"/>
      <c r="C2836" s="110"/>
      <c r="D2836" s="110"/>
      <c r="E2836" s="110"/>
      <c r="F2836" s="110"/>
      <c r="G2836" s="110"/>
      <c r="H2836" s="110"/>
      <c r="I2836" s="110"/>
      <c r="J2836" s="110"/>
      <c r="K2836" s="110"/>
      <c r="L2836" s="110"/>
      <c r="M2836" s="110"/>
      <c r="N2836" s="110"/>
      <c r="O2836" s="110"/>
      <c r="P2836" s="110"/>
      <c r="Q2836" s="110"/>
      <c r="R2836" s="110"/>
      <c r="S2836" s="110"/>
      <c r="T2836" s="110"/>
      <c r="U2836" s="110"/>
      <c r="V2836" s="110"/>
      <c r="W2836" s="110"/>
      <c r="X2836" s="110"/>
      <c r="Y2836" s="110"/>
      <c r="Z2836" s="110"/>
      <c r="AA2836" s="110"/>
      <c r="AB2836" s="110"/>
      <c r="AC2836" s="110"/>
      <c r="AD2836" s="110"/>
      <c r="AE2836" s="110"/>
      <c r="AF2836" s="110"/>
      <c r="AG2836" s="87"/>
      <c r="AH2836" s="87"/>
    </row>
    <row r="2837" spans="1:34" ht="15" customHeight="1" x14ac:dyDescent="0.3">
      <c r="A2837" s="87"/>
      <c r="B2837" s="58"/>
      <c r="C2837" s="58"/>
      <c r="D2837" s="58"/>
      <c r="E2837" s="58"/>
      <c r="F2837" s="58"/>
      <c r="G2837" s="58"/>
      <c r="H2837" s="58"/>
      <c r="I2837" s="58"/>
      <c r="J2837" s="58"/>
      <c r="K2837" s="58"/>
      <c r="L2837" s="58"/>
      <c r="M2837" s="58"/>
      <c r="N2837" s="58"/>
      <c r="O2837" s="58"/>
      <c r="P2837" s="58"/>
      <c r="Q2837" s="58"/>
      <c r="R2837" s="58"/>
      <c r="S2837" s="58"/>
      <c r="T2837" s="58"/>
      <c r="U2837" s="58"/>
      <c r="V2837" s="58"/>
      <c r="W2837" s="58"/>
      <c r="X2837" s="58"/>
      <c r="Y2837" s="58"/>
      <c r="Z2837" s="58"/>
      <c r="AA2837" s="58"/>
      <c r="AB2837" s="58"/>
      <c r="AC2837" s="58"/>
      <c r="AD2837" s="58"/>
      <c r="AE2837" s="58"/>
      <c r="AF2837" s="58"/>
      <c r="AG2837" s="87"/>
      <c r="AH2837" s="87"/>
    </row>
  </sheetData>
  <mergeCells count="21">
    <mergeCell ref="B84:AG84"/>
    <mergeCell ref="B2719:AF2719"/>
    <mergeCell ref="B2837:AF2837"/>
    <mergeCell ref="B2031:AF2031"/>
    <mergeCell ref="B2153:AF2153"/>
    <mergeCell ref="B2317:AF2317"/>
    <mergeCell ref="B2419:AF2419"/>
    <mergeCell ref="B2509:AF2509"/>
    <mergeCell ref="B2598:AF2598"/>
    <mergeCell ref="B1945:AF1945"/>
    <mergeCell ref="B112:AF112"/>
    <mergeCell ref="B308:AF308"/>
    <mergeCell ref="B511:AF511"/>
    <mergeCell ref="B712:AF712"/>
    <mergeCell ref="B887:AF887"/>
    <mergeCell ref="B1101:AF1101"/>
    <mergeCell ref="B1604:AF1604"/>
    <mergeCell ref="B1699:AF1699"/>
    <mergeCell ref="B1229:AF1229"/>
    <mergeCell ref="B1390:AF1390"/>
    <mergeCell ref="B1502:AF1502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21"/>
  <sheetViews>
    <sheetView tabSelected="1" zoomScale="80" zoomScaleNormal="80" workbookViewId="0">
      <selection activeCell="E32" sqref="E32"/>
    </sheetView>
    <sheetView workbookViewId="1"/>
  </sheetViews>
  <sheetFormatPr defaultColWidth="8.7265625" defaultRowHeight="14.5" x14ac:dyDescent="0.35"/>
  <cols>
    <col min="1" max="1" width="60.7265625" bestFit="1" customWidth="1"/>
    <col min="2" max="2" width="41.54296875" customWidth="1"/>
    <col min="3" max="3" width="11.7265625" bestFit="1" customWidth="1"/>
    <col min="4" max="4" width="13" bestFit="1" customWidth="1"/>
    <col min="5" max="5" width="12.1796875" bestFit="1" customWidth="1"/>
    <col min="6" max="26" width="9.54296875" bestFit="1" customWidth="1"/>
    <col min="27" max="27" width="12.1796875" bestFit="1" customWidth="1"/>
    <col min="28" max="36" width="9.54296875" bestFit="1" customWidth="1"/>
  </cols>
  <sheetData>
    <row r="1" spans="1:36" x14ac:dyDescent="0.35">
      <c r="A1" s="12" t="s">
        <v>259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x14ac:dyDescent="0.35">
      <c r="A2" s="10" t="s">
        <v>337</v>
      </c>
      <c r="B2" s="10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1:36" x14ac:dyDescent="0.35">
      <c r="A3" s="14" t="s">
        <v>260</v>
      </c>
      <c r="B3" t="s">
        <v>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6" x14ac:dyDescent="0.35">
      <c r="A4" t="s">
        <v>255</v>
      </c>
      <c r="B4" t="s">
        <v>536</v>
      </c>
      <c r="C4" s="5"/>
      <c r="D4" s="5">
        <v>1162950</v>
      </c>
      <c r="E4" s="5">
        <v>1097550</v>
      </c>
      <c r="F4" s="5">
        <v>1036680</v>
      </c>
      <c r="G4">
        <v>984395</v>
      </c>
      <c r="H4">
        <v>939448</v>
      </c>
      <c r="I4">
        <v>876749</v>
      </c>
      <c r="J4">
        <v>827610</v>
      </c>
      <c r="K4">
        <v>780512</v>
      </c>
      <c r="L4">
        <v>738678</v>
      </c>
      <c r="M4">
        <v>697778</v>
      </c>
      <c r="N4">
        <v>682690</v>
      </c>
      <c r="O4">
        <v>668458</v>
      </c>
      <c r="P4">
        <v>656157</v>
      </c>
      <c r="Q4">
        <v>644664</v>
      </c>
      <c r="R4">
        <v>634183</v>
      </c>
      <c r="S4">
        <v>624954</v>
      </c>
      <c r="T4">
        <v>617326</v>
      </c>
      <c r="U4">
        <v>610111</v>
      </c>
      <c r="V4">
        <v>603419</v>
      </c>
      <c r="W4">
        <v>597334</v>
      </c>
      <c r="X4">
        <v>591720</v>
      </c>
      <c r="Y4">
        <v>586389</v>
      </c>
      <c r="Z4">
        <v>581227</v>
      </c>
      <c r="AA4">
        <v>576002</v>
      </c>
      <c r="AB4">
        <v>570667</v>
      </c>
      <c r="AC4">
        <v>565925</v>
      </c>
      <c r="AD4">
        <v>561487</v>
      </c>
      <c r="AE4">
        <v>557214</v>
      </c>
      <c r="AF4">
        <v>552948</v>
      </c>
      <c r="AG4">
        <v>549004</v>
      </c>
    </row>
    <row r="5" spans="1:36" x14ac:dyDescent="0.35">
      <c r="A5" t="s">
        <v>631</v>
      </c>
      <c r="D5">
        <f>'Subsidies Paid'!L8*'Monetizing Tax Credit Penalty'!$A$30</f>
        <v>0.20099999999999998</v>
      </c>
      <c r="E5">
        <f>'Subsidies Paid'!M8*'Monetizing Tax Credit Penalty'!$A$30</f>
        <v>0.17419999999999999</v>
      </c>
      <c r="F5">
        <f>'Subsidies Paid'!N8*'Monetizing Tax Credit Penalty'!$A$30</f>
        <v>0.17419999999999999</v>
      </c>
      <c r="G5">
        <f>'Subsidies Paid'!O8*'Monetizing Tax Credit Penalty'!$A$30</f>
        <v>0.17419999999999999</v>
      </c>
      <c r="H5">
        <f>'Subsidies Paid'!P8*'Monetizing Tax Credit Penalty'!$A$30</f>
        <v>0.14739999999999998</v>
      </c>
      <c r="I5">
        <f>'Subsidies Paid'!Q8*'Monetizing Tax Credit Penalty'!$A$30</f>
        <v>6.699999999999999E-2</v>
      </c>
      <c r="J5">
        <f>'Subsidies Paid'!R8*'Monetizing Tax Credit Penalty'!$A$30</f>
        <v>6.699999999999999E-2</v>
      </c>
      <c r="K5">
        <f>'Subsidies Paid'!S8*'Monetizing Tax Credit Penalty'!$A$30</f>
        <v>6.699999999999999E-2</v>
      </c>
      <c r="L5">
        <f>'Subsidies Paid'!T8*'Monetizing Tax Credit Penalty'!$A$30</f>
        <v>6.699999999999999E-2</v>
      </c>
      <c r="M5">
        <f>'Subsidies Paid'!U8*'Monetizing Tax Credit Penalty'!$A$30</f>
        <v>6.699999999999999E-2</v>
      </c>
      <c r="N5">
        <f>'Subsidies Paid'!V8*'Monetizing Tax Credit Penalty'!$A$30</f>
        <v>6.699999999999999E-2</v>
      </c>
      <c r="O5">
        <f>'Subsidies Paid'!W8*'Monetizing Tax Credit Penalty'!$A$30</f>
        <v>6.699999999999999E-2</v>
      </c>
      <c r="P5">
        <f>O5</f>
        <v>6.699999999999999E-2</v>
      </c>
      <c r="Q5">
        <f t="shared" ref="Q5:AG5" si="0">P5</f>
        <v>6.699999999999999E-2</v>
      </c>
      <c r="R5">
        <f t="shared" si="0"/>
        <v>6.699999999999999E-2</v>
      </c>
      <c r="S5">
        <f t="shared" si="0"/>
        <v>6.699999999999999E-2</v>
      </c>
      <c r="T5">
        <f t="shared" si="0"/>
        <v>6.699999999999999E-2</v>
      </c>
      <c r="U5">
        <f t="shared" si="0"/>
        <v>6.699999999999999E-2</v>
      </c>
      <c r="V5">
        <f t="shared" si="0"/>
        <v>6.699999999999999E-2</v>
      </c>
      <c r="W5">
        <f t="shared" si="0"/>
        <v>6.699999999999999E-2</v>
      </c>
      <c r="X5">
        <f t="shared" si="0"/>
        <v>6.699999999999999E-2</v>
      </c>
      <c r="Y5">
        <f t="shared" si="0"/>
        <v>6.699999999999999E-2</v>
      </c>
      <c r="Z5">
        <f t="shared" si="0"/>
        <v>6.699999999999999E-2</v>
      </c>
      <c r="AA5">
        <f t="shared" si="0"/>
        <v>6.699999999999999E-2</v>
      </c>
      <c r="AB5">
        <f t="shared" si="0"/>
        <v>6.699999999999999E-2</v>
      </c>
      <c r="AC5">
        <f t="shared" si="0"/>
        <v>6.699999999999999E-2</v>
      </c>
      <c r="AD5">
        <f t="shared" si="0"/>
        <v>6.699999999999999E-2</v>
      </c>
      <c r="AE5">
        <f t="shared" si="0"/>
        <v>6.699999999999999E-2</v>
      </c>
      <c r="AF5">
        <f t="shared" si="0"/>
        <v>6.699999999999999E-2</v>
      </c>
      <c r="AG5">
        <f t="shared" si="0"/>
        <v>6.699999999999999E-2</v>
      </c>
    </row>
    <row r="6" spans="1:36" x14ac:dyDescent="0.35">
      <c r="C6" s="60" t="s">
        <v>629</v>
      </c>
      <c r="D6" s="60"/>
      <c r="E6" s="60"/>
      <c r="F6" s="60"/>
      <c r="G6" s="60"/>
      <c r="H6" s="60"/>
    </row>
    <row r="7" spans="1:36" x14ac:dyDescent="0.35">
      <c r="A7" t="s">
        <v>256</v>
      </c>
      <c r="C7" s="20"/>
      <c r="D7" s="20">
        <f t="shared" ref="D7:AG7" si="1">D5*D4</f>
        <v>233752.94999999998</v>
      </c>
      <c r="E7" s="20">
        <f t="shared" si="1"/>
        <v>191193.21</v>
      </c>
      <c r="F7" s="20">
        <f t="shared" si="1"/>
        <v>180589.65599999999</v>
      </c>
      <c r="G7" s="20">
        <f t="shared" si="1"/>
        <v>171481.609</v>
      </c>
      <c r="H7" s="20">
        <f t="shared" si="1"/>
        <v>138474.63519999999</v>
      </c>
      <c r="I7" s="20">
        <f t="shared" si="1"/>
        <v>58742.18299999999</v>
      </c>
      <c r="J7" s="20">
        <f t="shared" si="1"/>
        <v>55449.869999999995</v>
      </c>
      <c r="K7" s="20">
        <f t="shared" si="1"/>
        <v>52294.303999999989</v>
      </c>
      <c r="L7" s="20">
        <f t="shared" si="1"/>
        <v>49491.425999999992</v>
      </c>
      <c r="M7" s="20">
        <f t="shared" si="1"/>
        <v>46751.125999999997</v>
      </c>
      <c r="N7" s="20">
        <f t="shared" si="1"/>
        <v>45740.229999999996</v>
      </c>
      <c r="O7" s="20">
        <f t="shared" si="1"/>
        <v>44786.685999999994</v>
      </c>
      <c r="P7" s="20">
        <f t="shared" si="1"/>
        <v>43962.518999999993</v>
      </c>
      <c r="Q7" s="20">
        <f t="shared" si="1"/>
        <v>43192.48799999999</v>
      </c>
      <c r="R7" s="20">
        <f t="shared" si="1"/>
        <v>42490.260999999991</v>
      </c>
      <c r="S7" s="20">
        <f t="shared" si="1"/>
        <v>41871.917999999991</v>
      </c>
      <c r="T7" s="20">
        <f t="shared" si="1"/>
        <v>41360.841999999997</v>
      </c>
      <c r="U7" s="20">
        <f t="shared" si="1"/>
        <v>40877.436999999991</v>
      </c>
      <c r="V7" s="20">
        <f t="shared" si="1"/>
        <v>40429.072999999997</v>
      </c>
      <c r="W7" s="20">
        <f t="shared" si="1"/>
        <v>40021.377999999997</v>
      </c>
      <c r="X7" s="20">
        <f t="shared" si="1"/>
        <v>39645.239999999991</v>
      </c>
      <c r="Y7" s="20">
        <f t="shared" si="1"/>
        <v>39288.062999999995</v>
      </c>
      <c r="Z7" s="20">
        <f t="shared" si="1"/>
        <v>38942.208999999995</v>
      </c>
      <c r="AA7" s="20">
        <f t="shared" si="1"/>
        <v>38592.133999999991</v>
      </c>
      <c r="AB7" s="20">
        <f t="shared" si="1"/>
        <v>38234.688999999991</v>
      </c>
      <c r="AC7" s="20">
        <f t="shared" si="1"/>
        <v>37916.974999999991</v>
      </c>
      <c r="AD7" s="20">
        <f t="shared" si="1"/>
        <v>37619.628999999994</v>
      </c>
      <c r="AE7" s="20">
        <f t="shared" si="1"/>
        <v>37333.337999999996</v>
      </c>
      <c r="AF7" s="20">
        <f t="shared" si="1"/>
        <v>37047.515999999996</v>
      </c>
      <c r="AG7" s="20">
        <f t="shared" si="1"/>
        <v>36783.267999999996</v>
      </c>
    </row>
    <row r="9" spans="1:36" x14ac:dyDescent="0.35">
      <c r="A9" s="10" t="s">
        <v>545</v>
      </c>
      <c r="B9" s="10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spans="1:36" x14ac:dyDescent="0.35">
      <c r="A10" s="14" t="s">
        <v>260</v>
      </c>
      <c r="B10" t="s">
        <v>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6" x14ac:dyDescent="0.35">
      <c r="A11" t="s">
        <v>543</v>
      </c>
      <c r="B11" t="s">
        <v>536</v>
      </c>
      <c r="C11" s="5"/>
      <c r="D11" s="5">
        <v>3954720</v>
      </c>
      <c r="E11" s="5">
        <v>3738570</v>
      </c>
      <c r="F11" s="5">
        <v>3531110</v>
      </c>
      <c r="G11" s="5">
        <v>3258520</v>
      </c>
      <c r="H11">
        <v>3074340</v>
      </c>
      <c r="I11">
        <v>2958590</v>
      </c>
      <c r="J11">
        <v>2853280</v>
      </c>
      <c r="K11">
        <v>2756500</v>
      </c>
      <c r="L11">
        <v>2666830</v>
      </c>
      <c r="M11">
        <v>2583090</v>
      </c>
      <c r="N11">
        <v>2510020</v>
      </c>
      <c r="O11">
        <v>2441580</v>
      </c>
      <c r="P11">
        <v>2377060</v>
      </c>
      <c r="Q11">
        <v>2315900</v>
      </c>
      <c r="R11">
        <v>2257660</v>
      </c>
      <c r="S11">
        <v>2225490</v>
      </c>
      <c r="T11">
        <v>2196980</v>
      </c>
      <c r="U11">
        <v>2171660</v>
      </c>
      <c r="V11">
        <v>2149110</v>
      </c>
      <c r="W11">
        <v>2129020</v>
      </c>
      <c r="X11">
        <v>2094540</v>
      </c>
      <c r="Y11">
        <v>2063310</v>
      </c>
      <c r="Z11">
        <v>2034900</v>
      </c>
      <c r="AA11">
        <v>2008960</v>
      </c>
      <c r="AB11">
        <v>1985200</v>
      </c>
      <c r="AC11">
        <v>1958370</v>
      </c>
      <c r="AD11">
        <v>1934300</v>
      </c>
      <c r="AE11">
        <v>1912600</v>
      </c>
      <c r="AF11">
        <v>1892950</v>
      </c>
      <c r="AG11">
        <v>1875110</v>
      </c>
    </row>
    <row r="12" spans="1:36" x14ac:dyDescent="0.35">
      <c r="A12" t="s">
        <v>632</v>
      </c>
      <c r="D12">
        <f>'Subsidies Paid'!N9*'Monetizing Tax Credit Penalty'!$A$30</f>
        <v>0.20099999999999998</v>
      </c>
      <c r="E12">
        <f>'Subsidies Paid'!O9*'Monetizing Tax Credit Penalty'!$A$30</f>
        <v>0.20099999999999998</v>
      </c>
      <c r="F12">
        <f>'Subsidies Paid'!P9*'Monetizing Tax Credit Penalty'!$A$30</f>
        <v>0.20099999999999998</v>
      </c>
      <c r="G12">
        <f>'Subsidies Paid'!Q9*'Monetizing Tax Credit Penalty'!$A$30</f>
        <v>0.20099999999999998</v>
      </c>
      <c r="H12">
        <f>'Subsidies Paid'!R9*'Monetizing Tax Credit Penalty'!$A$30</f>
        <v>0.20099999999999998</v>
      </c>
      <c r="I12">
        <f>H12</f>
        <v>0.20099999999999998</v>
      </c>
      <c r="J12">
        <f t="shared" ref="J12:K12" si="2">I12</f>
        <v>0.20099999999999998</v>
      </c>
      <c r="K12">
        <f t="shared" si="2"/>
        <v>0.20099999999999998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6" x14ac:dyDescent="0.35">
      <c r="I13" s="61" t="s">
        <v>630</v>
      </c>
      <c r="J13" s="61"/>
      <c r="K13" s="61"/>
    </row>
    <row r="14" spans="1:36" x14ac:dyDescent="0.35">
      <c r="A14" t="s">
        <v>544</v>
      </c>
      <c r="C14" s="20"/>
      <c r="D14" s="20">
        <f>D12*D11</f>
        <v>794898.72</v>
      </c>
      <c r="E14" s="20">
        <f t="shared" ref="C14:K14" si="3">E12*E11</f>
        <v>751452.57</v>
      </c>
      <c r="F14" s="20">
        <f t="shared" si="3"/>
        <v>709753.11</v>
      </c>
      <c r="G14" s="20">
        <f t="shared" si="3"/>
        <v>654962.5199999999</v>
      </c>
      <c r="H14" s="20">
        <f t="shared" si="3"/>
        <v>617942.34</v>
      </c>
      <c r="I14" s="20">
        <f t="shared" si="3"/>
        <v>594676.59</v>
      </c>
      <c r="J14" s="20">
        <f t="shared" si="3"/>
        <v>573509.27999999991</v>
      </c>
      <c r="K14" s="20">
        <f t="shared" si="3"/>
        <v>554056.5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6" spans="1:36" x14ac:dyDescent="0.35">
      <c r="A16" s="10" t="s">
        <v>338</v>
      </c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5" x14ac:dyDescent="0.35">
      <c r="A17" s="14" t="s">
        <v>260</v>
      </c>
      <c r="B17" t="s">
        <v>0</v>
      </c>
      <c r="D17">
        <v>2021</v>
      </c>
      <c r="E17">
        <v>2022</v>
      </c>
      <c r="F17">
        <v>2023</v>
      </c>
      <c r="G17">
        <v>2024</v>
      </c>
      <c r="H17">
        <v>2025</v>
      </c>
      <c r="I17">
        <v>2026</v>
      </c>
      <c r="J17">
        <v>2027</v>
      </c>
      <c r="K17">
        <v>2028</v>
      </c>
      <c r="L17">
        <v>2029</v>
      </c>
      <c r="M17">
        <v>2030</v>
      </c>
      <c r="N17">
        <v>2031</v>
      </c>
      <c r="O17">
        <v>2032</v>
      </c>
      <c r="P17">
        <v>2033</v>
      </c>
      <c r="Q17">
        <v>2034</v>
      </c>
      <c r="R17">
        <v>2035</v>
      </c>
      <c r="S17">
        <v>2036</v>
      </c>
      <c r="T17">
        <v>2037</v>
      </c>
      <c r="U17">
        <v>2038</v>
      </c>
      <c r="V17">
        <v>2039</v>
      </c>
      <c r="W17">
        <v>2040</v>
      </c>
      <c r="X17">
        <v>2041</v>
      </c>
      <c r="Y17">
        <v>2042</v>
      </c>
      <c r="Z17">
        <v>2043</v>
      </c>
      <c r="AA17">
        <v>2044</v>
      </c>
      <c r="AB17">
        <v>2045</v>
      </c>
      <c r="AC17">
        <v>2046</v>
      </c>
      <c r="AD17">
        <v>2047</v>
      </c>
      <c r="AE17">
        <v>2048</v>
      </c>
      <c r="AF17">
        <v>2049</v>
      </c>
      <c r="AG17">
        <v>2050</v>
      </c>
    </row>
    <row r="18" spans="1:35" x14ac:dyDescent="0.35">
      <c r="A18" t="s">
        <v>257</v>
      </c>
      <c r="B18" t="s">
        <v>536</v>
      </c>
      <c r="C18" s="5"/>
      <c r="D18" s="5">
        <v>6169200</v>
      </c>
      <c r="E18" s="5">
        <v>5843880</v>
      </c>
      <c r="F18" s="5">
        <v>5630240</v>
      </c>
      <c r="G18" s="5">
        <v>5422800</v>
      </c>
      <c r="H18" s="5">
        <v>5233450</v>
      </c>
      <c r="I18" s="5">
        <v>5058220</v>
      </c>
      <c r="J18" s="5">
        <v>4898610</v>
      </c>
      <c r="K18" s="5">
        <v>4753980</v>
      </c>
      <c r="L18" s="5">
        <v>4620220</v>
      </c>
      <c r="M18" s="5">
        <v>4501030</v>
      </c>
      <c r="N18" s="5">
        <v>4393600</v>
      </c>
      <c r="O18" s="5">
        <v>4297490</v>
      </c>
      <c r="P18" s="5">
        <v>4212530</v>
      </c>
      <c r="Q18" s="5">
        <v>4135500</v>
      </c>
      <c r="R18" s="5">
        <v>4069500</v>
      </c>
      <c r="S18" s="5">
        <v>4010230</v>
      </c>
      <c r="T18" s="5">
        <v>3958590</v>
      </c>
      <c r="U18" s="5">
        <v>3914720</v>
      </c>
      <c r="V18" s="5">
        <v>3876450</v>
      </c>
      <c r="W18" s="5">
        <v>3843370</v>
      </c>
      <c r="X18" s="5">
        <v>3814240</v>
      </c>
      <c r="Y18" s="5">
        <v>3789350</v>
      </c>
      <c r="Z18" s="5">
        <v>3768370</v>
      </c>
      <c r="AA18" s="5">
        <v>3749030</v>
      </c>
      <c r="AB18" s="5">
        <v>3730660</v>
      </c>
      <c r="AC18" s="5">
        <v>3714590</v>
      </c>
      <c r="AD18" s="5">
        <v>3697200</v>
      </c>
      <c r="AE18" s="5">
        <v>3680150</v>
      </c>
      <c r="AF18" s="5">
        <v>3662120</v>
      </c>
      <c r="AG18" s="5">
        <v>3640820</v>
      </c>
    </row>
    <row r="19" spans="1:35" x14ac:dyDescent="0.35">
      <c r="A19" t="s">
        <v>633</v>
      </c>
      <c r="D19">
        <f>'Subsidies Paid'!L8*'Monetizing Tax Credit Penalty'!$A$30</f>
        <v>0.20099999999999998</v>
      </c>
      <c r="E19">
        <f>'Subsidies Paid'!M8*'Monetizing Tax Credit Penalty'!$A$30</f>
        <v>0.17419999999999999</v>
      </c>
      <c r="F19">
        <f>'Subsidies Paid'!N8*'Monetizing Tax Credit Penalty'!$A$30</f>
        <v>0.17419999999999999</v>
      </c>
      <c r="G19">
        <f>'Subsidies Paid'!O8*'Monetizing Tax Credit Penalty'!$A$30</f>
        <v>0.17419999999999999</v>
      </c>
      <c r="H19">
        <f>'Subsidies Paid'!P8*'Monetizing Tax Credit Penalty'!$A$30</f>
        <v>0.14739999999999998</v>
      </c>
      <c r="I19">
        <f>'Subsidies Paid'!Q8*'Monetizing Tax Credit Penalty'!$A$30</f>
        <v>6.699999999999999E-2</v>
      </c>
      <c r="J19">
        <f>'Subsidies Paid'!R8*'Monetizing Tax Credit Penalty'!$A$30</f>
        <v>6.699999999999999E-2</v>
      </c>
      <c r="K19">
        <f>'Subsidies Paid'!S8*'Monetizing Tax Credit Penalty'!$A$30</f>
        <v>6.699999999999999E-2</v>
      </c>
      <c r="L19">
        <f>'Subsidies Paid'!T8*'Monetizing Tax Credit Penalty'!$A$30</f>
        <v>6.699999999999999E-2</v>
      </c>
      <c r="M19">
        <f>'Subsidies Paid'!U8*'Monetizing Tax Credit Penalty'!$A$30</f>
        <v>6.699999999999999E-2</v>
      </c>
      <c r="N19">
        <f>'Subsidies Paid'!V8*'Monetizing Tax Credit Penalty'!$A$30</f>
        <v>6.699999999999999E-2</v>
      </c>
      <c r="O19">
        <f>'Subsidies Paid'!W8*'Monetizing Tax Credit Penalty'!$A$30</f>
        <v>6.699999999999999E-2</v>
      </c>
      <c r="P19">
        <f>O19</f>
        <v>6.699999999999999E-2</v>
      </c>
      <c r="Q19">
        <f t="shared" ref="Q19:AG19" si="4">P19</f>
        <v>6.699999999999999E-2</v>
      </c>
      <c r="R19">
        <f t="shared" si="4"/>
        <v>6.699999999999999E-2</v>
      </c>
      <c r="S19">
        <f t="shared" si="4"/>
        <v>6.699999999999999E-2</v>
      </c>
      <c r="T19">
        <f t="shared" si="4"/>
        <v>6.699999999999999E-2</v>
      </c>
      <c r="U19">
        <f t="shared" si="4"/>
        <v>6.699999999999999E-2</v>
      </c>
      <c r="V19">
        <f t="shared" si="4"/>
        <v>6.699999999999999E-2</v>
      </c>
      <c r="W19">
        <f t="shared" si="4"/>
        <v>6.699999999999999E-2</v>
      </c>
      <c r="X19">
        <f t="shared" si="4"/>
        <v>6.699999999999999E-2</v>
      </c>
      <c r="Y19">
        <f t="shared" si="4"/>
        <v>6.699999999999999E-2</v>
      </c>
      <c r="Z19">
        <f t="shared" si="4"/>
        <v>6.699999999999999E-2</v>
      </c>
      <c r="AA19">
        <f t="shared" si="4"/>
        <v>6.699999999999999E-2</v>
      </c>
      <c r="AB19">
        <f t="shared" si="4"/>
        <v>6.699999999999999E-2</v>
      </c>
      <c r="AC19">
        <f t="shared" si="4"/>
        <v>6.699999999999999E-2</v>
      </c>
      <c r="AD19">
        <f t="shared" si="4"/>
        <v>6.699999999999999E-2</v>
      </c>
      <c r="AE19">
        <f t="shared" si="4"/>
        <v>6.699999999999999E-2</v>
      </c>
      <c r="AF19">
        <f t="shared" si="4"/>
        <v>6.699999999999999E-2</v>
      </c>
      <c r="AG19">
        <f t="shared" si="4"/>
        <v>6.699999999999999E-2</v>
      </c>
    </row>
    <row r="20" spans="1:35" x14ac:dyDescent="0.35">
      <c r="C20" s="35"/>
      <c r="D20" s="60" t="s">
        <v>629</v>
      </c>
      <c r="E20" s="60"/>
      <c r="F20" s="60"/>
      <c r="G20" s="60"/>
      <c r="H20" s="60"/>
      <c r="I20" s="60"/>
    </row>
    <row r="21" spans="1:35" x14ac:dyDescent="0.35">
      <c r="A21" t="s">
        <v>258</v>
      </c>
      <c r="D21">
        <f t="shared" ref="C21:AG21" si="5">D19*D18</f>
        <v>1240009.2</v>
      </c>
      <c r="E21">
        <f t="shared" si="5"/>
        <v>1018003.8959999999</v>
      </c>
      <c r="F21">
        <f t="shared" si="5"/>
        <v>980787.80799999996</v>
      </c>
      <c r="G21">
        <f t="shared" si="5"/>
        <v>944651.76</v>
      </c>
      <c r="H21">
        <f t="shared" si="5"/>
        <v>771410.52999999991</v>
      </c>
      <c r="I21">
        <f t="shared" si="5"/>
        <v>338900.73999999993</v>
      </c>
      <c r="J21">
        <f t="shared" si="5"/>
        <v>328206.86999999994</v>
      </c>
      <c r="K21">
        <f t="shared" si="5"/>
        <v>318516.65999999997</v>
      </c>
      <c r="L21">
        <f t="shared" si="5"/>
        <v>309554.73999999993</v>
      </c>
      <c r="M21">
        <f t="shared" si="5"/>
        <v>301569.00999999995</v>
      </c>
      <c r="N21">
        <f t="shared" si="5"/>
        <v>294371.19999999995</v>
      </c>
      <c r="O21">
        <f t="shared" si="5"/>
        <v>287931.82999999996</v>
      </c>
      <c r="P21">
        <f t="shared" si="5"/>
        <v>282239.50999999995</v>
      </c>
      <c r="Q21">
        <f t="shared" si="5"/>
        <v>277078.49999999994</v>
      </c>
      <c r="R21">
        <f t="shared" si="5"/>
        <v>272656.49999999994</v>
      </c>
      <c r="S21">
        <f t="shared" si="5"/>
        <v>268685.40999999997</v>
      </c>
      <c r="T21">
        <f t="shared" si="5"/>
        <v>265225.52999999997</v>
      </c>
      <c r="U21">
        <f t="shared" si="5"/>
        <v>262286.23999999993</v>
      </c>
      <c r="V21">
        <f t="shared" si="5"/>
        <v>259722.14999999997</v>
      </c>
      <c r="W21">
        <f t="shared" si="5"/>
        <v>257505.78999999995</v>
      </c>
      <c r="X21">
        <f t="shared" si="5"/>
        <v>255554.07999999996</v>
      </c>
      <c r="Y21">
        <f t="shared" si="5"/>
        <v>253886.44999999995</v>
      </c>
      <c r="Z21">
        <f t="shared" si="5"/>
        <v>252480.78999999995</v>
      </c>
      <c r="AA21">
        <f t="shared" si="5"/>
        <v>251185.00999999995</v>
      </c>
      <c r="AB21">
        <f t="shared" si="5"/>
        <v>249954.21999999997</v>
      </c>
      <c r="AC21">
        <f t="shared" si="5"/>
        <v>248877.52999999997</v>
      </c>
      <c r="AD21">
        <f t="shared" si="5"/>
        <v>247712.39999999997</v>
      </c>
      <c r="AE21">
        <f t="shared" si="5"/>
        <v>246570.04999999996</v>
      </c>
      <c r="AF21">
        <f t="shared" si="5"/>
        <v>245362.03999999995</v>
      </c>
      <c r="AG21">
        <f t="shared" si="5"/>
        <v>243934.93999999997</v>
      </c>
    </row>
    <row r="23" spans="1:35" x14ac:dyDescent="0.35">
      <c r="A23" s="10" t="s">
        <v>339</v>
      </c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5" x14ac:dyDescent="0.35">
      <c r="A24" s="14" t="s">
        <v>260</v>
      </c>
      <c r="B24" t="s">
        <v>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5" spans="1:35" x14ac:dyDescent="0.35">
      <c r="A25" t="s">
        <v>303</v>
      </c>
      <c r="B25" t="s">
        <v>536</v>
      </c>
      <c r="C25" s="5"/>
      <c r="D25" s="5">
        <v>5940580</v>
      </c>
      <c r="E25" s="5">
        <v>5849080</v>
      </c>
      <c r="F25" s="5">
        <v>5757950</v>
      </c>
      <c r="G25" s="5">
        <v>5667180</v>
      </c>
      <c r="H25" s="5">
        <v>5576790</v>
      </c>
      <c r="I25" s="5">
        <v>5486760</v>
      </c>
      <c r="J25" s="5">
        <v>5397110</v>
      </c>
      <c r="K25" s="5">
        <v>5307820</v>
      </c>
      <c r="L25" s="5">
        <v>5218900</v>
      </c>
      <c r="M25" s="5">
        <v>5130360</v>
      </c>
      <c r="N25" s="5">
        <v>5041190</v>
      </c>
      <c r="O25" s="5">
        <v>5015980</v>
      </c>
      <c r="P25" s="5">
        <v>4990900</v>
      </c>
      <c r="Q25" s="5">
        <v>4965950</v>
      </c>
      <c r="R25" s="5">
        <v>4941120</v>
      </c>
      <c r="S25" s="5">
        <v>4916410</v>
      </c>
      <c r="T25" s="5">
        <v>4891830</v>
      </c>
      <c r="U25" s="5">
        <v>4867370</v>
      </c>
      <c r="V25" s="5">
        <v>4843030</v>
      </c>
      <c r="W25" s="5">
        <v>4818820</v>
      </c>
      <c r="X25" s="5">
        <v>4794730</v>
      </c>
      <c r="Y25" s="5">
        <v>4770750</v>
      </c>
      <c r="Z25" s="5">
        <v>4746900</v>
      </c>
      <c r="AA25" s="5">
        <v>4723160</v>
      </c>
      <c r="AB25" s="5">
        <v>4699550</v>
      </c>
      <c r="AC25" s="5">
        <v>4676050</v>
      </c>
      <c r="AD25" s="5">
        <v>4652670</v>
      </c>
      <c r="AE25" s="5">
        <v>4629410</v>
      </c>
      <c r="AF25" s="5">
        <v>4606260</v>
      </c>
      <c r="AG25" s="5">
        <v>4583230</v>
      </c>
    </row>
    <row r="26" spans="1:35" x14ac:dyDescent="0.35">
      <c r="A26" t="s">
        <v>634</v>
      </c>
      <c r="D26">
        <f>'Subsidies Paid'!N13*'Monetizing Tax Credit Penalty'!$A$30</f>
        <v>6.699999999999999E-2</v>
      </c>
      <c r="E26">
        <f>'Subsidies Paid'!O13*'Monetizing Tax Credit Penalty'!$A$30</f>
        <v>6.699999999999999E-2</v>
      </c>
      <c r="F26">
        <f>'Subsidies Paid'!P13*'Monetizing Tax Credit Penalty'!$A$30</f>
        <v>6.699999999999999E-2</v>
      </c>
      <c r="G26">
        <f>'Subsidies Paid'!Q13*'Monetizing Tax Credit Penalty'!$A$30</f>
        <v>6.699999999999999E-2</v>
      </c>
      <c r="H26">
        <f>'Subsidies Paid'!R13*'Monetizing Tax Credit Penalty'!$A$30</f>
        <v>6.699999999999999E-2</v>
      </c>
      <c r="I26">
        <f>'Subsidies Paid'!S13*'Monetizing Tax Credit Penalty'!$A$30</f>
        <v>6.699999999999999E-2</v>
      </c>
      <c r="J26">
        <f>'Subsidies Paid'!T13*'Monetizing Tax Credit Penalty'!$A$30</f>
        <v>6.699999999999999E-2</v>
      </c>
      <c r="K26">
        <f>'Subsidies Paid'!U13*'Monetizing Tax Credit Penalty'!$A$30</f>
        <v>6.699999999999999E-2</v>
      </c>
      <c r="L26">
        <f>'Subsidies Paid'!V13*'Monetizing Tax Credit Penalty'!$A$30</f>
        <v>6.699999999999999E-2</v>
      </c>
      <c r="M26">
        <f>'Subsidies Paid'!W13*'Monetizing Tax Credit Penalty'!$A$30</f>
        <v>6.699999999999999E-2</v>
      </c>
      <c r="N26">
        <f>M26</f>
        <v>6.699999999999999E-2</v>
      </c>
      <c r="O26">
        <f t="shared" ref="O26:AG26" si="6">N26</f>
        <v>6.699999999999999E-2</v>
      </c>
      <c r="P26">
        <f t="shared" si="6"/>
        <v>6.699999999999999E-2</v>
      </c>
      <c r="Q26">
        <f t="shared" si="6"/>
        <v>6.699999999999999E-2</v>
      </c>
      <c r="R26">
        <f t="shared" si="6"/>
        <v>6.699999999999999E-2</v>
      </c>
      <c r="S26">
        <f t="shared" si="6"/>
        <v>6.699999999999999E-2</v>
      </c>
      <c r="T26">
        <f t="shared" si="6"/>
        <v>6.699999999999999E-2</v>
      </c>
      <c r="U26">
        <f t="shared" si="6"/>
        <v>6.699999999999999E-2</v>
      </c>
      <c r="V26">
        <f t="shared" si="6"/>
        <v>6.699999999999999E-2</v>
      </c>
      <c r="W26">
        <f t="shared" si="6"/>
        <v>6.699999999999999E-2</v>
      </c>
      <c r="X26">
        <f t="shared" si="6"/>
        <v>6.699999999999999E-2</v>
      </c>
      <c r="Y26">
        <f t="shared" si="6"/>
        <v>6.699999999999999E-2</v>
      </c>
      <c r="Z26">
        <f t="shared" si="6"/>
        <v>6.699999999999999E-2</v>
      </c>
      <c r="AA26">
        <f t="shared" si="6"/>
        <v>6.699999999999999E-2</v>
      </c>
      <c r="AB26">
        <f t="shared" si="6"/>
        <v>6.699999999999999E-2</v>
      </c>
      <c r="AC26">
        <f t="shared" si="6"/>
        <v>6.699999999999999E-2</v>
      </c>
      <c r="AD26">
        <f t="shared" si="6"/>
        <v>6.699999999999999E-2</v>
      </c>
      <c r="AE26">
        <f t="shared" si="6"/>
        <v>6.699999999999999E-2</v>
      </c>
      <c r="AF26">
        <f t="shared" si="6"/>
        <v>6.699999999999999E-2</v>
      </c>
      <c r="AG26">
        <f t="shared" si="6"/>
        <v>6.699999999999999E-2</v>
      </c>
    </row>
    <row r="27" spans="1:35" x14ac:dyDescent="0.35">
      <c r="A27" t="s">
        <v>304</v>
      </c>
      <c r="C27" s="20"/>
      <c r="D27" s="20">
        <f t="shared" ref="C27:AG27" si="7">D25*D26</f>
        <v>398018.85999999993</v>
      </c>
      <c r="E27" s="20">
        <f t="shared" si="7"/>
        <v>391888.35999999993</v>
      </c>
      <c r="F27" s="20">
        <f t="shared" si="7"/>
        <v>385782.64999999997</v>
      </c>
      <c r="G27" s="20">
        <f t="shared" si="7"/>
        <v>379701.05999999994</v>
      </c>
      <c r="H27" s="20">
        <f t="shared" si="7"/>
        <v>373644.92999999993</v>
      </c>
      <c r="I27" s="20">
        <f t="shared" si="7"/>
        <v>367612.91999999993</v>
      </c>
      <c r="J27" s="20">
        <f t="shared" si="7"/>
        <v>361606.36999999994</v>
      </c>
      <c r="K27" s="20">
        <f t="shared" si="7"/>
        <v>355623.93999999994</v>
      </c>
      <c r="L27" s="20">
        <f t="shared" si="7"/>
        <v>349666.29999999993</v>
      </c>
      <c r="M27" s="20">
        <f t="shared" si="7"/>
        <v>343734.11999999994</v>
      </c>
      <c r="N27" s="20">
        <f t="shared" si="7"/>
        <v>337759.72999999992</v>
      </c>
      <c r="O27" s="20">
        <f t="shared" si="7"/>
        <v>336070.66</v>
      </c>
      <c r="P27" s="20">
        <f t="shared" si="7"/>
        <v>334390.29999999993</v>
      </c>
      <c r="Q27" s="20">
        <f t="shared" si="7"/>
        <v>332718.64999999997</v>
      </c>
      <c r="R27" s="20">
        <f t="shared" si="7"/>
        <v>331055.03999999998</v>
      </c>
      <c r="S27" s="20">
        <f t="shared" si="7"/>
        <v>329399.46999999997</v>
      </c>
      <c r="T27" s="20">
        <f t="shared" si="7"/>
        <v>327752.60999999993</v>
      </c>
      <c r="U27" s="20">
        <f t="shared" si="7"/>
        <v>326113.78999999998</v>
      </c>
      <c r="V27" s="20">
        <f t="shared" si="7"/>
        <v>324483.00999999995</v>
      </c>
      <c r="W27" s="20">
        <f t="shared" si="7"/>
        <v>322860.93999999994</v>
      </c>
      <c r="X27" s="20">
        <f t="shared" si="7"/>
        <v>321246.90999999997</v>
      </c>
      <c r="Y27" s="20">
        <f t="shared" si="7"/>
        <v>319640.24999999994</v>
      </c>
      <c r="Z27" s="20">
        <f t="shared" si="7"/>
        <v>318042.29999999993</v>
      </c>
      <c r="AA27" s="20">
        <f t="shared" si="7"/>
        <v>316451.71999999997</v>
      </c>
      <c r="AB27" s="20">
        <f t="shared" si="7"/>
        <v>314869.84999999998</v>
      </c>
      <c r="AC27" s="20">
        <f t="shared" si="7"/>
        <v>313295.34999999998</v>
      </c>
      <c r="AD27" s="20">
        <f t="shared" si="7"/>
        <v>311728.88999999996</v>
      </c>
      <c r="AE27" s="20">
        <f t="shared" si="7"/>
        <v>310170.46999999997</v>
      </c>
      <c r="AF27" s="20">
        <f t="shared" si="7"/>
        <v>308619.41999999993</v>
      </c>
      <c r="AG27" s="20">
        <f t="shared" si="7"/>
        <v>307076.40999999997</v>
      </c>
    </row>
    <row r="29" spans="1:35" x14ac:dyDescent="0.35">
      <c r="A29" s="13" t="s">
        <v>340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</row>
    <row r="30" spans="1:35" x14ac:dyDescent="0.35">
      <c r="A30" s="15" t="s">
        <v>32</v>
      </c>
      <c r="B30" t="s">
        <v>0</v>
      </c>
      <c r="D30">
        <v>2021</v>
      </c>
      <c r="E30">
        <v>2022</v>
      </c>
      <c r="F30">
        <v>2023</v>
      </c>
      <c r="G30">
        <v>2024</v>
      </c>
      <c r="H30">
        <v>2025</v>
      </c>
      <c r="I30">
        <v>2026</v>
      </c>
      <c r="J30">
        <v>2027</v>
      </c>
      <c r="K30">
        <v>2028</v>
      </c>
      <c r="L30">
        <v>2029</v>
      </c>
      <c r="M30">
        <v>2030</v>
      </c>
      <c r="N30">
        <v>2031</v>
      </c>
      <c r="O30">
        <v>2032</v>
      </c>
      <c r="P30">
        <v>2033</v>
      </c>
      <c r="Q30">
        <v>2034</v>
      </c>
      <c r="R30">
        <v>2035</v>
      </c>
      <c r="S30">
        <v>2036</v>
      </c>
      <c r="T30">
        <v>2037</v>
      </c>
      <c r="U30">
        <v>2038</v>
      </c>
      <c r="V30">
        <v>2039</v>
      </c>
      <c r="W30">
        <v>2040</v>
      </c>
      <c r="X30">
        <v>2041</v>
      </c>
      <c r="Y30">
        <v>2042</v>
      </c>
      <c r="Z30">
        <v>2043</v>
      </c>
      <c r="AA30">
        <v>2044</v>
      </c>
      <c r="AB30">
        <v>2045</v>
      </c>
      <c r="AC30">
        <v>2046</v>
      </c>
      <c r="AD30">
        <v>2047</v>
      </c>
      <c r="AE30">
        <v>2048</v>
      </c>
      <c r="AF30">
        <v>2049</v>
      </c>
      <c r="AG30">
        <v>2050</v>
      </c>
    </row>
    <row r="31" spans="1:35" x14ac:dyDescent="0.35">
      <c r="A31" t="s">
        <v>261</v>
      </c>
      <c r="B31" t="s">
        <v>302</v>
      </c>
      <c r="C31" s="5"/>
      <c r="D31" s="5">
        <f>'Subsidies Paid'!K4*10^9</f>
        <v>300000000</v>
      </c>
      <c r="E31" s="5">
        <f t="shared" ref="E31:AG31" si="8">D31</f>
        <v>300000000</v>
      </c>
      <c r="F31" s="5">
        <f t="shared" si="8"/>
        <v>300000000</v>
      </c>
      <c r="G31" s="5">
        <f t="shared" si="8"/>
        <v>300000000</v>
      </c>
      <c r="H31" s="5">
        <f t="shared" si="8"/>
        <v>300000000</v>
      </c>
      <c r="I31" s="5">
        <f t="shared" si="8"/>
        <v>300000000</v>
      </c>
      <c r="J31" s="5">
        <f t="shared" si="8"/>
        <v>300000000</v>
      </c>
      <c r="K31" s="5">
        <f t="shared" si="8"/>
        <v>300000000</v>
      </c>
      <c r="L31" s="5">
        <f t="shared" si="8"/>
        <v>300000000</v>
      </c>
      <c r="M31" s="5">
        <f t="shared" si="8"/>
        <v>300000000</v>
      </c>
      <c r="N31" s="5">
        <f t="shared" si="8"/>
        <v>300000000</v>
      </c>
      <c r="O31" s="5">
        <f t="shared" si="8"/>
        <v>300000000</v>
      </c>
      <c r="P31" s="5">
        <f t="shared" si="8"/>
        <v>300000000</v>
      </c>
      <c r="Q31" s="5">
        <f t="shared" si="8"/>
        <v>300000000</v>
      </c>
      <c r="R31" s="5">
        <f t="shared" si="8"/>
        <v>300000000</v>
      </c>
      <c r="S31" s="5">
        <f t="shared" si="8"/>
        <v>300000000</v>
      </c>
      <c r="T31" s="5">
        <f t="shared" si="8"/>
        <v>300000000</v>
      </c>
      <c r="U31" s="5">
        <f t="shared" si="8"/>
        <v>300000000</v>
      </c>
      <c r="V31" s="5">
        <f t="shared" si="8"/>
        <v>300000000</v>
      </c>
      <c r="W31" s="5">
        <f t="shared" si="8"/>
        <v>300000000</v>
      </c>
      <c r="X31" s="5">
        <f t="shared" si="8"/>
        <v>300000000</v>
      </c>
      <c r="Y31" s="5">
        <f t="shared" si="8"/>
        <v>300000000</v>
      </c>
      <c r="Z31" s="5">
        <f t="shared" si="8"/>
        <v>300000000</v>
      </c>
      <c r="AA31" s="5">
        <f t="shared" si="8"/>
        <v>300000000</v>
      </c>
      <c r="AB31" s="5">
        <f t="shared" si="8"/>
        <v>300000000</v>
      </c>
      <c r="AC31" s="5">
        <f t="shared" si="8"/>
        <v>300000000</v>
      </c>
      <c r="AD31" s="5">
        <f t="shared" si="8"/>
        <v>300000000</v>
      </c>
      <c r="AE31" s="5">
        <f t="shared" si="8"/>
        <v>300000000</v>
      </c>
      <c r="AF31" s="5">
        <f t="shared" si="8"/>
        <v>300000000</v>
      </c>
      <c r="AG31" s="5">
        <f t="shared" si="8"/>
        <v>300000000</v>
      </c>
      <c r="AH31" s="5"/>
      <c r="AI31" s="5"/>
    </row>
    <row r="32" spans="1:35" x14ac:dyDescent="0.35">
      <c r="A32" t="s">
        <v>262</v>
      </c>
      <c r="B32" t="s">
        <v>665</v>
      </c>
      <c r="C32" s="5"/>
      <c r="D32" s="5">
        <f>INDEX('AEO 2022 Table 8'!19:19,MATCH(Calculations!D30,'AEO 2022 Table 8'!13:13,0))*10^6</f>
        <v>937806519</v>
      </c>
      <c r="E32" s="5">
        <f>INDEX('AEO 2023 Table 8'!19:19,MATCH(Calculations!E30,'AEO 2023 Table 8'!13:13,0))*10^6</f>
        <v>832226318</v>
      </c>
      <c r="F32" s="5">
        <f>INDEX('AEO 2023 Table 8'!19:19,MATCH(Calculations!F30,'AEO 2023 Table 8'!13:13,0))*10^6</f>
        <v>783518738</v>
      </c>
      <c r="G32" s="5">
        <f>INDEX('AEO 2023 Table 8'!19:19,MATCH(Calculations!G30,'AEO 2023 Table 8'!13:13,0))*10^6</f>
        <v>824056763</v>
      </c>
      <c r="H32" s="5">
        <f>INDEX('AEO 2023 Table 8'!19:19,MATCH(Calculations!H30,'AEO 2023 Table 8'!13:13,0))*10^6</f>
        <v>754557617</v>
      </c>
      <c r="I32" s="5">
        <f>INDEX('AEO 2023 Table 8'!19:19,MATCH(Calculations!I30,'AEO 2023 Table 8'!13:13,0))*10^6</f>
        <v>646982910</v>
      </c>
      <c r="J32" s="5">
        <f>INDEX('AEO 2023 Table 8'!19:19,MATCH(Calculations!J30,'AEO 2023 Table 8'!13:13,0))*10^6</f>
        <v>548908081</v>
      </c>
      <c r="K32" s="5">
        <f>INDEX('AEO 2023 Table 8'!19:19,MATCH(Calculations!K30,'AEO 2023 Table 8'!13:13,0))*10^6</f>
        <v>453320526</v>
      </c>
      <c r="L32" s="5">
        <f>INDEX('AEO 2023 Table 8'!19:19,MATCH(Calculations!L30,'AEO 2023 Table 8'!13:13,0))*10^6</f>
        <v>383881561</v>
      </c>
      <c r="M32" s="5">
        <f>INDEX('AEO 2023 Table 8'!19:19,MATCH(Calculations!M30,'AEO 2023 Table 8'!13:13,0))*10^6</f>
        <v>344673889</v>
      </c>
      <c r="N32" s="5">
        <f>INDEX('AEO 2023 Table 8'!19:19,MATCH(Calculations!N30,'AEO 2023 Table 8'!13:13,0))*10^6</f>
        <v>336422913</v>
      </c>
      <c r="O32" s="5">
        <f>INDEX('AEO 2023 Table 8'!19:19,MATCH(Calculations!O30,'AEO 2023 Table 8'!13:13,0))*10^6</f>
        <v>332679596</v>
      </c>
      <c r="P32" s="5">
        <f>INDEX('AEO 2023 Table 8'!19:19,MATCH(Calculations!P30,'AEO 2023 Table 8'!13:13,0))*10^6</f>
        <v>341929626</v>
      </c>
      <c r="Q32" s="5">
        <f>INDEX('AEO 2023 Table 8'!19:19,MATCH(Calculations!Q30,'AEO 2023 Table 8'!13:13,0))*10^6</f>
        <v>339718048</v>
      </c>
      <c r="R32" s="5">
        <f>INDEX('AEO 2023 Table 8'!19:19,MATCH(Calculations!R30,'AEO 2023 Table 8'!13:13,0))*10^6</f>
        <v>340086578</v>
      </c>
      <c r="S32" s="5">
        <f>INDEX('AEO 2023 Table 8'!19:19,MATCH(Calculations!S30,'AEO 2023 Table 8'!13:13,0))*10^6</f>
        <v>336702026</v>
      </c>
      <c r="T32" s="5">
        <f>INDEX('AEO 2023 Table 8'!19:19,MATCH(Calculations!T30,'AEO 2023 Table 8'!13:13,0))*10^6</f>
        <v>328445343</v>
      </c>
      <c r="U32" s="5">
        <f>INDEX('AEO 2023 Table 8'!19:19,MATCH(Calculations!U30,'AEO 2023 Table 8'!13:13,0))*10^6</f>
        <v>316246429</v>
      </c>
      <c r="V32" s="5">
        <f>INDEX('AEO 2023 Table 8'!19:19,MATCH(Calculations!V30,'AEO 2023 Table 8'!13:13,0))*10^6</f>
        <v>308527344</v>
      </c>
      <c r="W32" s="5">
        <f>INDEX('AEO 2023 Table 8'!19:19,MATCH(Calculations!W30,'AEO 2023 Table 8'!13:13,0))*10^6</f>
        <v>300465149</v>
      </c>
      <c r="X32" s="5">
        <f>INDEX('AEO 2023 Table 8'!19:19,MATCH(Calculations!X30,'AEO 2023 Table 8'!13:13,0))*10^6</f>
        <v>302172058</v>
      </c>
      <c r="Y32" s="5">
        <f>INDEX('AEO 2023 Table 8'!19:19,MATCH(Calculations!Y30,'AEO 2023 Table 8'!13:13,0))*10^6</f>
        <v>301892883</v>
      </c>
      <c r="Z32" s="5">
        <f>INDEX('AEO 2023 Table 8'!19:19,MATCH(Calculations!Z30,'AEO 2023 Table 8'!13:13,0))*10^6</f>
        <v>298366577</v>
      </c>
      <c r="AA32" s="5">
        <f>INDEX('AEO 2023 Table 8'!19:19,MATCH(Calculations!AA30,'AEO 2023 Table 8'!13:13,0))*10^6</f>
        <v>286826721</v>
      </c>
      <c r="AB32" s="5">
        <f>INDEX('AEO 2023 Table 8'!19:19,MATCH(Calculations!AB30,'AEO 2023 Table 8'!13:13,0))*10^6</f>
        <v>278507416</v>
      </c>
      <c r="AC32" s="5">
        <f>INDEX('AEO 2023 Table 8'!19:19,MATCH(Calculations!AC30,'AEO 2023 Table 8'!13:13,0))*10^6</f>
        <v>268908020</v>
      </c>
      <c r="AD32" s="5">
        <f>INDEX('AEO 2023 Table 8'!19:19,MATCH(Calculations!AD30,'AEO 2023 Table 8'!13:13,0))*10^6</f>
        <v>264177795</v>
      </c>
      <c r="AE32" s="5">
        <f>INDEX('AEO 2023 Table 8'!19:19,MATCH(Calculations!AE30,'AEO 2023 Table 8'!13:13,0))*10^6</f>
        <v>254063080</v>
      </c>
      <c r="AF32" s="5">
        <f>INDEX('AEO 2023 Table 8'!19:19,MATCH(Calculations!AF30,'AEO 2023 Table 8'!13:13,0))*10^6</f>
        <v>252436493</v>
      </c>
      <c r="AG32" s="5">
        <f>INDEX('AEO 2023 Table 8'!19:19,MATCH(Calculations!AG30,'AEO 2023 Table 8'!13:13,0))*10^6</f>
        <v>242823547</v>
      </c>
      <c r="AH32" s="5"/>
      <c r="AI32" s="5"/>
    </row>
    <row r="33" spans="1:35" x14ac:dyDescent="0.35">
      <c r="A33" t="s">
        <v>264</v>
      </c>
      <c r="D33">
        <f>D31/D32</f>
        <v>0.31989540904438946</v>
      </c>
      <c r="E33">
        <f t="shared" ref="D33:O33" si="9">E31/E32</f>
        <v>0.36047886675941437</v>
      </c>
      <c r="F33">
        <f t="shared" si="9"/>
        <v>0.38288809884212366</v>
      </c>
      <c r="G33">
        <f t="shared" si="9"/>
        <v>0.36405259136256857</v>
      </c>
      <c r="H33">
        <f t="shared" si="9"/>
        <v>0.39758395282357872</v>
      </c>
      <c r="I33">
        <f t="shared" si="9"/>
        <v>0.46369076425836347</v>
      </c>
      <c r="J33">
        <f t="shared" si="9"/>
        <v>0.54653959448631251</v>
      </c>
      <c r="K33">
        <f t="shared" si="9"/>
        <v>0.66178340223667698</v>
      </c>
      <c r="L33">
        <f t="shared" si="9"/>
        <v>0.78149103910724171</v>
      </c>
      <c r="M33">
        <f t="shared" si="9"/>
        <v>0.870387950971244</v>
      </c>
      <c r="N33">
        <f t="shared" si="9"/>
        <v>0.89173474340613657</v>
      </c>
      <c r="O33">
        <f t="shared" si="9"/>
        <v>0.90176855931976063</v>
      </c>
      <c r="P33">
        <f t="shared" ref="P33:Q33" si="10">P31/P32</f>
        <v>0.87737352129879498</v>
      </c>
      <c r="Q33">
        <f t="shared" si="10"/>
        <v>0.88308525780767466</v>
      </c>
      <c r="R33">
        <f t="shared" ref="R33:Z33" si="11">R31/R32</f>
        <v>0.88212831498454491</v>
      </c>
      <c r="S33">
        <f t="shared" si="11"/>
        <v>0.89099552967940854</v>
      </c>
      <c r="T33">
        <f t="shared" si="11"/>
        <v>0.91339398287647511</v>
      </c>
      <c r="U33">
        <f t="shared" si="11"/>
        <v>0.9486273124051624</v>
      </c>
      <c r="V33">
        <f t="shared" si="11"/>
        <v>0.97236114021712128</v>
      </c>
      <c r="W33">
        <f t="shared" si="11"/>
        <v>0.99845190365156122</v>
      </c>
      <c r="X33">
        <f t="shared" si="11"/>
        <v>0.99281185026048968</v>
      </c>
      <c r="Y33">
        <f t="shared" si="11"/>
        <v>0.99372995156033539</v>
      </c>
      <c r="Z33">
        <f t="shared" si="11"/>
        <v>1.0054745508576184</v>
      </c>
      <c r="AA33">
        <f t="shared" ref="AA33:AG33" si="12">AA31/AA32</f>
        <v>1.045927656091707</v>
      </c>
      <c r="AB33">
        <f t="shared" si="12"/>
        <v>1.0771705985739353</v>
      </c>
      <c r="AC33">
        <f t="shared" si="12"/>
        <v>1.1156231041379874</v>
      </c>
      <c r="AD33">
        <f t="shared" si="12"/>
        <v>1.1355988492522622</v>
      </c>
      <c r="AE33">
        <f t="shared" si="12"/>
        <v>1.1808091124456179</v>
      </c>
      <c r="AF33">
        <f t="shared" si="12"/>
        <v>1.1884177142327832</v>
      </c>
      <c r="AG33">
        <f t="shared" si="12"/>
        <v>1.2354650267916563</v>
      </c>
    </row>
    <row r="35" spans="1:35" x14ac:dyDescent="0.35">
      <c r="A35" s="10" t="s">
        <v>341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x14ac:dyDescent="0.35">
      <c r="A36" s="15" t="s">
        <v>248</v>
      </c>
      <c r="B36" t="s">
        <v>0</v>
      </c>
      <c r="D36">
        <v>2021</v>
      </c>
      <c r="E36">
        <v>2022</v>
      </c>
      <c r="F36">
        <v>2023</v>
      </c>
      <c r="G36">
        <v>2024</v>
      </c>
      <c r="H36">
        <v>2025</v>
      </c>
      <c r="I36">
        <v>2026</v>
      </c>
      <c r="J36">
        <v>2027</v>
      </c>
      <c r="K36">
        <v>2028</v>
      </c>
      <c r="L36">
        <v>2029</v>
      </c>
      <c r="M36">
        <v>2030</v>
      </c>
      <c r="N36">
        <v>2031</v>
      </c>
      <c r="O36">
        <v>2032</v>
      </c>
      <c r="P36">
        <v>2033</v>
      </c>
      <c r="Q36">
        <v>2034</v>
      </c>
      <c r="R36">
        <v>2035</v>
      </c>
      <c r="S36">
        <v>2036</v>
      </c>
      <c r="T36">
        <v>2037</v>
      </c>
      <c r="U36">
        <v>2038</v>
      </c>
      <c r="V36">
        <v>2039</v>
      </c>
      <c r="W36">
        <v>2040</v>
      </c>
      <c r="X36">
        <v>2041</v>
      </c>
      <c r="Y36">
        <v>2042</v>
      </c>
      <c r="Z36">
        <v>2043</v>
      </c>
      <c r="AA36">
        <v>2044</v>
      </c>
      <c r="AB36">
        <v>2045</v>
      </c>
      <c r="AC36">
        <v>2046</v>
      </c>
      <c r="AD36">
        <v>2047</v>
      </c>
      <c r="AE36">
        <v>2048</v>
      </c>
      <c r="AF36">
        <v>2049</v>
      </c>
      <c r="AG36">
        <v>2050</v>
      </c>
    </row>
    <row r="37" spans="1:35" x14ac:dyDescent="0.35">
      <c r="A37" t="s">
        <v>267</v>
      </c>
      <c r="B37" t="s">
        <v>302</v>
      </c>
      <c r="C37" s="5"/>
      <c r="D37" s="5">
        <f>('Subsidies Paid'!L6+'Subsidies Paid'!N7)*10^9</f>
        <v>0</v>
      </c>
      <c r="E37" s="5">
        <f>('Subsidies Paid'!M6+'Subsidies Paid'!O7)*10^9</f>
        <v>1200000000</v>
      </c>
      <c r="F37" s="5">
        <f>('Subsidies Paid'!N6+'Subsidies Paid'!P7)*10^9</f>
        <v>1200000000</v>
      </c>
      <c r="G37" s="5">
        <f>('Subsidies Paid'!O6+'Subsidies Paid'!Q7)*10^9</f>
        <v>1200000000</v>
      </c>
      <c r="H37" s="5">
        <f>('Subsidies Paid'!P6+'Subsidies Paid'!R7)*10^9</f>
        <v>1200000000</v>
      </c>
      <c r="I37" s="5">
        <f>('Subsidies Paid'!Q6+'Subsidies Paid'!S7)*10^9</f>
        <v>1200000000</v>
      </c>
      <c r="J37" s="5">
        <f>('Subsidies Paid'!R6+'Subsidies Paid'!T7)*10^9</f>
        <v>0</v>
      </c>
      <c r="K37" s="5">
        <f>('Subsidies Paid'!S6+'Subsidies Paid'!U7)*10^9</f>
        <v>0</v>
      </c>
      <c r="L37" s="5">
        <f>('Subsidies Paid'!T6+'Subsidies Paid'!V7)*10^9</f>
        <v>0</v>
      </c>
      <c r="M37" s="5">
        <f>('Subsidies Paid'!U6+'Subsidies Paid'!W7)*10^9</f>
        <v>0</v>
      </c>
      <c r="N37" s="5">
        <f t="shared" ref="N37:AG37" si="13">M37</f>
        <v>0</v>
      </c>
      <c r="O37" s="5">
        <f t="shared" si="13"/>
        <v>0</v>
      </c>
      <c r="P37" s="5">
        <f t="shared" si="13"/>
        <v>0</v>
      </c>
      <c r="Q37" s="5">
        <f t="shared" si="13"/>
        <v>0</v>
      </c>
      <c r="R37" s="5">
        <f t="shared" si="13"/>
        <v>0</v>
      </c>
      <c r="S37" s="5">
        <f t="shared" si="13"/>
        <v>0</v>
      </c>
      <c r="T37" s="5">
        <f t="shared" si="13"/>
        <v>0</v>
      </c>
      <c r="U37" s="5">
        <f t="shared" si="13"/>
        <v>0</v>
      </c>
      <c r="V37" s="5">
        <f t="shared" si="13"/>
        <v>0</v>
      </c>
      <c r="W37" s="5">
        <f t="shared" si="13"/>
        <v>0</v>
      </c>
      <c r="X37" s="5">
        <f t="shared" si="13"/>
        <v>0</v>
      </c>
      <c r="Y37" s="5">
        <f t="shared" si="13"/>
        <v>0</v>
      </c>
      <c r="Z37" s="5">
        <f t="shared" si="13"/>
        <v>0</v>
      </c>
      <c r="AA37" s="5">
        <f t="shared" si="13"/>
        <v>0</v>
      </c>
      <c r="AB37" s="5">
        <f t="shared" si="13"/>
        <v>0</v>
      </c>
      <c r="AC37" s="5">
        <f t="shared" si="13"/>
        <v>0</v>
      </c>
      <c r="AD37" s="5">
        <f t="shared" si="13"/>
        <v>0</v>
      </c>
      <c r="AE37" s="5">
        <f t="shared" si="13"/>
        <v>0</v>
      </c>
      <c r="AF37" s="5">
        <f t="shared" si="13"/>
        <v>0</v>
      </c>
      <c r="AG37" s="5">
        <f t="shared" si="13"/>
        <v>0</v>
      </c>
      <c r="AH37" s="5"/>
      <c r="AI37" s="5"/>
    </row>
    <row r="38" spans="1:35" x14ac:dyDescent="0.35">
      <c r="A38" t="s">
        <v>268</v>
      </c>
      <c r="B38" t="s">
        <v>665</v>
      </c>
      <c r="C38" s="5"/>
      <c r="D38" s="5">
        <f>INDEX('AEO 2022 Table 8'!22:22,MATCH(Calculations!D36,'AEO 2022 Table 8'!13:13,0))*10^6</f>
        <v>777682190</v>
      </c>
      <c r="E38" s="5">
        <f>INDEX('AEO 2023 Table 8'!22:22,MATCH(Calculations!E36,'AEO 2023 Table 8'!13:13,0))*10^6</f>
        <v>771984375</v>
      </c>
      <c r="F38" s="5">
        <f>INDEX('AEO 2023 Table 8'!22:22,MATCH(Calculations!F36,'AEO 2023 Table 8'!13:13,0))*10^6</f>
        <v>783715942</v>
      </c>
      <c r="G38" s="5">
        <f>INDEX('AEO 2023 Table 8'!22:22,MATCH(Calculations!G36,'AEO 2023 Table 8'!13:13,0))*10^6</f>
        <v>789403687</v>
      </c>
      <c r="H38" s="5">
        <f>INDEX('AEO 2023 Table 8'!22:22,MATCH(Calculations!H36,'AEO 2023 Table 8'!13:13,0))*10^6</f>
        <v>782256470</v>
      </c>
      <c r="I38" s="5">
        <f>INDEX('AEO 2023 Table 8'!22:22,MATCH(Calculations!I36,'AEO 2023 Table 8'!13:13,0))*10^6</f>
        <v>774684082</v>
      </c>
      <c r="J38" s="5">
        <f>INDEX('AEO 2023 Table 8'!22:22,MATCH(Calculations!J36,'AEO 2023 Table 8'!13:13,0))*10^6</f>
        <v>774670898</v>
      </c>
      <c r="K38" s="5">
        <f>INDEX('AEO 2023 Table 8'!22:22,MATCH(Calculations!K36,'AEO 2023 Table 8'!13:13,0))*10^6</f>
        <v>765553040</v>
      </c>
      <c r="L38" s="5">
        <f>INDEX('AEO 2023 Table 8'!22:22,MATCH(Calculations!L36,'AEO 2023 Table 8'!13:13,0))*10^6</f>
        <v>765540771</v>
      </c>
      <c r="M38" s="5">
        <f>INDEX('AEO 2023 Table 8'!22:22,MATCH(Calculations!M36,'AEO 2023 Table 8'!13:13,0))*10^6</f>
        <v>758017151</v>
      </c>
      <c r="N38" s="5">
        <f>INDEX('AEO 2023 Table 8'!22:22,MATCH(Calculations!N36,'AEO 2023 Table 8'!13:13,0))*10^6</f>
        <v>758022217</v>
      </c>
      <c r="O38" s="5">
        <f>INDEX('AEO 2023 Table 8'!22:22,MATCH(Calculations!O36,'AEO 2023 Table 8'!13:13,0))*10^6</f>
        <v>758030640</v>
      </c>
      <c r="P38" s="5">
        <f>INDEX('AEO 2023 Table 8'!22:22,MATCH(Calculations!P36,'AEO 2023 Table 8'!13:13,0))*10^6</f>
        <v>715330322</v>
      </c>
      <c r="Q38" s="5">
        <f>INDEX('AEO 2023 Table 8'!22:22,MATCH(Calculations!Q36,'AEO 2023 Table 8'!13:13,0))*10^6</f>
        <v>708668701</v>
      </c>
      <c r="R38" s="5">
        <f>INDEX('AEO 2023 Table 8'!22:22,MATCH(Calculations!R36,'AEO 2023 Table 8'!13:13,0))*10^6</f>
        <v>700121887</v>
      </c>
      <c r="S38" s="5">
        <f>INDEX('AEO 2023 Table 8'!22:22,MATCH(Calculations!S36,'AEO 2023 Table 8'!13:13,0))*10^6</f>
        <v>684029175</v>
      </c>
      <c r="T38" s="5">
        <f>INDEX('AEO 2023 Table 8'!22:22,MATCH(Calculations!T36,'AEO 2023 Table 8'!13:13,0))*10^6</f>
        <v>673099243</v>
      </c>
      <c r="U38" s="5">
        <f>INDEX('AEO 2023 Table 8'!22:22,MATCH(Calculations!U36,'AEO 2023 Table 8'!13:13,0))*10^6</f>
        <v>654486694</v>
      </c>
      <c r="V38" s="5">
        <f>INDEX('AEO 2023 Table 8'!22:22,MATCH(Calculations!V36,'AEO 2023 Table 8'!13:13,0))*10^6</f>
        <v>644631958</v>
      </c>
      <c r="W38" s="5">
        <f>INDEX('AEO 2023 Table 8'!22:22,MATCH(Calculations!W36,'AEO 2023 Table 8'!13:13,0))*10^6</f>
        <v>625429016</v>
      </c>
      <c r="X38" s="5">
        <f>INDEX('AEO 2023 Table 8'!22:22,MATCH(Calculations!X36,'AEO 2023 Table 8'!13:13,0))*10^6</f>
        <v>625598083</v>
      </c>
      <c r="Y38" s="5">
        <f>INDEX('AEO 2023 Table 8'!22:22,MATCH(Calculations!Y36,'AEO 2023 Table 8'!13:13,0))*10^6</f>
        <v>625896912</v>
      </c>
      <c r="Z38" s="5">
        <f>INDEX('AEO 2023 Table 8'!22:22,MATCH(Calculations!Z36,'AEO 2023 Table 8'!13:13,0))*10^6</f>
        <v>626152649</v>
      </c>
      <c r="AA38" s="5">
        <f>INDEX('AEO 2023 Table 8'!22:22,MATCH(Calculations!AA36,'AEO 2023 Table 8'!13:13,0))*10^6</f>
        <v>626436401</v>
      </c>
      <c r="AB38" s="5">
        <f>INDEX('AEO 2023 Table 8'!22:22,MATCH(Calculations!AB36,'AEO 2023 Table 8'!13:13,0))*10^6</f>
        <v>626438843</v>
      </c>
      <c r="AC38" s="5">
        <f>INDEX('AEO 2023 Table 8'!22:22,MATCH(Calculations!AC36,'AEO 2023 Table 8'!13:13,0))*10^6</f>
        <v>626196777</v>
      </c>
      <c r="AD38" s="5">
        <f>INDEX('AEO 2023 Table 8'!22:22,MATCH(Calculations!AD36,'AEO 2023 Table 8'!13:13,0))*10^6</f>
        <v>626002136</v>
      </c>
      <c r="AE38" s="5">
        <f>INDEX('AEO 2023 Table 8'!22:22,MATCH(Calculations!AE36,'AEO 2023 Table 8'!13:13,0))*10^6</f>
        <v>625141296</v>
      </c>
      <c r="AF38" s="5">
        <f>INDEX('AEO 2023 Table 8'!22:22,MATCH(Calculations!AF36,'AEO 2023 Table 8'!13:13,0))*10^6</f>
        <v>625259399</v>
      </c>
      <c r="AG38" s="5">
        <f>INDEX('AEO 2023 Table 8'!22:22,MATCH(Calculations!AG36,'AEO 2023 Table 8'!13:13,0))*10^6</f>
        <v>624860901</v>
      </c>
      <c r="AH38" s="5"/>
      <c r="AI38" s="5"/>
    </row>
    <row r="39" spans="1:35" x14ac:dyDescent="0.35">
      <c r="A39" t="s">
        <v>265</v>
      </c>
      <c r="D39">
        <f t="shared" ref="D39" si="14">D37/D38</f>
        <v>0</v>
      </c>
      <c r="E39">
        <f t="shared" ref="C39:O39" si="15">E37/E38</f>
        <v>1.5544356062906066</v>
      </c>
      <c r="F39">
        <f t="shared" si="15"/>
        <v>1.5311670156123991</v>
      </c>
      <c r="G39">
        <f t="shared" si="15"/>
        <v>1.5201347799126761</v>
      </c>
      <c r="H39">
        <f t="shared" si="15"/>
        <v>1.5340237454347934</v>
      </c>
      <c r="I39">
        <f t="shared" si="15"/>
        <v>1.5490185326926595</v>
      </c>
      <c r="J39">
        <f t="shared" si="15"/>
        <v>0</v>
      </c>
      <c r="K39">
        <f t="shared" si="15"/>
        <v>0</v>
      </c>
      <c r="L39">
        <f t="shared" si="15"/>
        <v>0</v>
      </c>
      <c r="M39">
        <f t="shared" si="15"/>
        <v>0</v>
      </c>
      <c r="N39">
        <f t="shared" si="15"/>
        <v>0</v>
      </c>
      <c r="O39">
        <f t="shared" si="15"/>
        <v>0</v>
      </c>
      <c r="P39">
        <f t="shared" ref="P39:Z39" si="16">P37/P38</f>
        <v>0</v>
      </c>
      <c r="Q39">
        <f t="shared" si="16"/>
        <v>0</v>
      </c>
      <c r="R39">
        <f t="shared" si="16"/>
        <v>0</v>
      </c>
      <c r="S39">
        <f t="shared" si="16"/>
        <v>0</v>
      </c>
      <c r="T39">
        <f t="shared" si="16"/>
        <v>0</v>
      </c>
      <c r="U39">
        <f t="shared" si="16"/>
        <v>0</v>
      </c>
      <c r="V39">
        <f t="shared" si="16"/>
        <v>0</v>
      </c>
      <c r="W39">
        <f t="shared" si="16"/>
        <v>0</v>
      </c>
      <c r="X39">
        <f t="shared" si="16"/>
        <v>0</v>
      </c>
      <c r="Y39">
        <f t="shared" si="16"/>
        <v>0</v>
      </c>
      <c r="Z39">
        <f t="shared" si="16"/>
        <v>0</v>
      </c>
      <c r="AA39">
        <f t="shared" ref="AA39:AG39" si="17">AA37/AA38</f>
        <v>0</v>
      </c>
      <c r="AB39">
        <f t="shared" si="17"/>
        <v>0</v>
      </c>
      <c r="AC39">
        <f t="shared" si="17"/>
        <v>0</v>
      </c>
      <c r="AD39">
        <f t="shared" si="17"/>
        <v>0</v>
      </c>
      <c r="AE39">
        <f t="shared" si="17"/>
        <v>0</v>
      </c>
      <c r="AF39">
        <f t="shared" si="17"/>
        <v>0</v>
      </c>
      <c r="AG39">
        <f t="shared" si="17"/>
        <v>0</v>
      </c>
    </row>
    <row r="41" spans="1:35" x14ac:dyDescent="0.35">
      <c r="A41" s="12" t="s">
        <v>266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x14ac:dyDescent="0.35">
      <c r="A42" s="10" t="s">
        <v>230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ht="13.9" customHeight="1" x14ac:dyDescent="0.35">
      <c r="A43" s="15" t="s">
        <v>238</v>
      </c>
      <c r="B43" t="s">
        <v>0</v>
      </c>
      <c r="D43">
        <v>2021</v>
      </c>
      <c r="E43">
        <v>2022</v>
      </c>
      <c r="F43">
        <v>2023</v>
      </c>
      <c r="G43">
        <v>2024</v>
      </c>
      <c r="H43">
        <v>2025</v>
      </c>
      <c r="I43">
        <v>2026</v>
      </c>
      <c r="J43">
        <v>2027</v>
      </c>
      <c r="K43">
        <v>2028</v>
      </c>
      <c r="L43">
        <v>2029</v>
      </c>
      <c r="M43">
        <v>2030</v>
      </c>
      <c r="N43">
        <v>2031</v>
      </c>
      <c r="O43">
        <v>2032</v>
      </c>
      <c r="P43">
        <v>2033</v>
      </c>
      <c r="Q43">
        <v>2034</v>
      </c>
      <c r="R43">
        <v>2035</v>
      </c>
      <c r="S43">
        <v>2036</v>
      </c>
      <c r="T43">
        <v>2037</v>
      </c>
      <c r="U43">
        <v>2038</v>
      </c>
      <c r="V43">
        <v>2039</v>
      </c>
      <c r="W43">
        <v>2040</v>
      </c>
      <c r="X43">
        <v>2041</v>
      </c>
      <c r="Y43">
        <v>2042</v>
      </c>
      <c r="Z43">
        <v>2043</v>
      </c>
      <c r="AA43">
        <v>2044</v>
      </c>
      <c r="AB43">
        <v>2045</v>
      </c>
      <c r="AC43">
        <v>2046</v>
      </c>
      <c r="AD43">
        <v>2047</v>
      </c>
      <c r="AE43">
        <v>2048</v>
      </c>
      <c r="AF43">
        <v>2049</v>
      </c>
      <c r="AG43">
        <v>2050</v>
      </c>
    </row>
    <row r="44" spans="1:35" x14ac:dyDescent="0.35">
      <c r="A44" t="s">
        <v>271</v>
      </c>
      <c r="B44" t="s">
        <v>302</v>
      </c>
      <c r="C44" s="5"/>
      <c r="D44" s="5">
        <f>'Subsidies Paid'!K15*10^9</f>
        <v>100000000</v>
      </c>
      <c r="E44" s="5">
        <f t="shared" ref="E44:AG44" si="18">D44</f>
        <v>100000000</v>
      </c>
      <c r="F44" s="5">
        <f t="shared" si="18"/>
        <v>100000000</v>
      </c>
      <c r="G44" s="5">
        <f t="shared" si="18"/>
        <v>100000000</v>
      </c>
      <c r="H44" s="5">
        <f t="shared" si="18"/>
        <v>100000000</v>
      </c>
      <c r="I44" s="5">
        <f t="shared" si="18"/>
        <v>100000000</v>
      </c>
      <c r="J44" s="5">
        <f t="shared" si="18"/>
        <v>100000000</v>
      </c>
      <c r="K44" s="5">
        <f t="shared" si="18"/>
        <v>100000000</v>
      </c>
      <c r="L44" s="5">
        <f t="shared" si="18"/>
        <v>100000000</v>
      </c>
      <c r="M44" s="5">
        <f t="shared" si="18"/>
        <v>100000000</v>
      </c>
      <c r="N44" s="5">
        <f t="shared" si="18"/>
        <v>100000000</v>
      </c>
      <c r="O44" s="5">
        <f t="shared" si="18"/>
        <v>100000000</v>
      </c>
      <c r="P44" s="5">
        <f t="shared" si="18"/>
        <v>100000000</v>
      </c>
      <c r="Q44" s="5">
        <f t="shared" si="18"/>
        <v>100000000</v>
      </c>
      <c r="R44" s="5">
        <f t="shared" si="18"/>
        <v>100000000</v>
      </c>
      <c r="S44" s="5">
        <f t="shared" si="18"/>
        <v>100000000</v>
      </c>
      <c r="T44" s="5">
        <f t="shared" si="18"/>
        <v>100000000</v>
      </c>
      <c r="U44" s="5">
        <f t="shared" si="18"/>
        <v>100000000</v>
      </c>
      <c r="V44" s="5">
        <f t="shared" si="18"/>
        <v>100000000</v>
      </c>
      <c r="W44" s="5">
        <f t="shared" si="18"/>
        <v>100000000</v>
      </c>
      <c r="X44" s="5">
        <f t="shared" si="18"/>
        <v>100000000</v>
      </c>
      <c r="Y44" s="5">
        <f t="shared" si="18"/>
        <v>100000000</v>
      </c>
      <c r="Z44" s="5">
        <f t="shared" si="18"/>
        <v>100000000</v>
      </c>
      <c r="AA44" s="5">
        <f t="shared" si="18"/>
        <v>100000000</v>
      </c>
      <c r="AB44" s="5">
        <f t="shared" si="18"/>
        <v>100000000</v>
      </c>
      <c r="AC44" s="5">
        <f t="shared" si="18"/>
        <v>100000000</v>
      </c>
      <c r="AD44" s="5">
        <f t="shared" si="18"/>
        <v>100000000</v>
      </c>
      <c r="AE44" s="5">
        <f t="shared" si="18"/>
        <v>100000000</v>
      </c>
      <c r="AF44" s="5">
        <f t="shared" si="18"/>
        <v>100000000</v>
      </c>
      <c r="AG44" s="5">
        <f t="shared" si="18"/>
        <v>100000000</v>
      </c>
      <c r="AH44" s="5"/>
      <c r="AI44" s="5"/>
    </row>
    <row r="45" spans="1:35" x14ac:dyDescent="0.35">
      <c r="A45" t="s">
        <v>272</v>
      </c>
      <c r="B45" t="s">
        <v>666</v>
      </c>
      <c r="C45" s="5"/>
      <c r="D45" s="5">
        <f>INDEX('AEO 2022 Table 1'!19:19,MATCH(Calculations!D43,'AEO 2022 Table 1'!13:13,0))*10^15</f>
        <v>1.3089978E+16</v>
      </c>
      <c r="E45" s="5">
        <f>INDEX('AEO 2023 Table 1'!19:19,MATCH(Calculations!E43,'AEO 2023 Table 1'!13:13,0))*10^15</f>
        <v>1.1789563E+16</v>
      </c>
      <c r="F45" s="5">
        <f>INDEX('AEO 2023 Table 1'!19:19,MATCH(Calculations!F43,'AEO 2023 Table 1'!13:13,0))*10^15</f>
        <v>1.1071955E+16</v>
      </c>
      <c r="G45" s="5">
        <f>INDEX('AEO 2023 Table 1'!19:19,MATCH(Calculations!G43,'AEO 2023 Table 1'!13:13,0))*10^15</f>
        <v>1.2067057E+16</v>
      </c>
      <c r="H45" s="5">
        <f>INDEX('AEO 2023 Table 1'!19:19,MATCH(Calculations!H43,'AEO 2023 Table 1'!13:13,0))*10^15</f>
        <v>1.1332017E+16</v>
      </c>
      <c r="I45" s="5">
        <f>INDEX('AEO 2023 Table 1'!19:19,MATCH(Calculations!I43,'AEO 2023 Table 1'!13:13,0))*10^15</f>
        <v>1.0370732E+16</v>
      </c>
      <c r="J45" s="5">
        <f>INDEX('AEO 2023 Table 1'!19:19,MATCH(Calculations!J43,'AEO 2023 Table 1'!13:13,0))*10^15</f>
        <v>9303524000000000</v>
      </c>
      <c r="K45" s="5">
        <f>INDEX('AEO 2023 Table 1'!19:19,MATCH(Calculations!K43,'AEO 2023 Table 1'!13:13,0))*10^15</f>
        <v>8355421000000000</v>
      </c>
      <c r="L45" s="5">
        <f>INDEX('AEO 2023 Table 1'!19:19,MATCH(Calculations!L43,'AEO 2023 Table 1'!13:13,0))*10^15</f>
        <v>7463985000000000</v>
      </c>
      <c r="M45" s="5">
        <f>INDEX('AEO 2023 Table 1'!19:19,MATCH(Calculations!M43,'AEO 2023 Table 1'!13:13,0))*10^15</f>
        <v>7094864000000000</v>
      </c>
      <c r="N45" s="5">
        <f>INDEX('AEO 2023 Table 1'!19:19,MATCH(Calculations!N43,'AEO 2023 Table 1'!13:13,0))*10^15</f>
        <v>7063365000000000</v>
      </c>
      <c r="O45" s="5">
        <f>INDEX('AEO 2023 Table 1'!19:19,MATCH(Calculations!O43,'AEO 2023 Table 1'!13:13,0))*10^15</f>
        <v>7113411000000000</v>
      </c>
      <c r="P45" s="5">
        <f>INDEX('AEO 2023 Table 1'!19:19,MATCH(Calculations!P43,'AEO 2023 Table 1'!13:13,0))*10^15</f>
        <v>7082268000000000</v>
      </c>
      <c r="Q45" s="5">
        <f>INDEX('AEO 2023 Table 1'!19:19,MATCH(Calculations!Q43,'AEO 2023 Table 1'!13:13,0))*10^15</f>
        <v>7016970000000000</v>
      </c>
      <c r="R45" s="5">
        <f>INDEX('AEO 2023 Table 1'!19:19,MATCH(Calculations!R43,'AEO 2023 Table 1'!13:13,0))*10^15</f>
        <v>7068785000000000</v>
      </c>
      <c r="S45" s="5">
        <f>INDEX('AEO 2023 Table 1'!19:19,MATCH(Calculations!S43,'AEO 2023 Table 1'!13:13,0))*10^15</f>
        <v>6985933000000000</v>
      </c>
      <c r="T45" s="5">
        <f>INDEX('AEO 2023 Table 1'!19:19,MATCH(Calculations!T43,'AEO 2023 Table 1'!13:13,0))*10^15</f>
        <v>6801968000000000</v>
      </c>
      <c r="U45" s="5">
        <f>INDEX('AEO 2023 Table 1'!19:19,MATCH(Calculations!U43,'AEO 2023 Table 1'!13:13,0))*10^15</f>
        <v>6692012000000000</v>
      </c>
      <c r="V45" s="5">
        <f>INDEX('AEO 2023 Table 1'!19:19,MATCH(Calculations!V43,'AEO 2023 Table 1'!13:13,0))*10^15</f>
        <v>6533113000000000</v>
      </c>
      <c r="W45" s="5">
        <f>INDEX('AEO 2023 Table 1'!19:19,MATCH(Calculations!W43,'AEO 2023 Table 1'!13:13,0))*10^15</f>
        <v>6437759000000000</v>
      </c>
      <c r="X45" s="5">
        <f>INDEX('AEO 2023 Table 1'!19:19,MATCH(Calculations!X43,'AEO 2023 Table 1'!13:13,0))*10^15</f>
        <v>6442639000000000</v>
      </c>
      <c r="Y45" s="5">
        <f>INDEX('AEO 2023 Table 1'!19:19,MATCH(Calculations!Y43,'AEO 2023 Table 1'!13:13,0))*10^15</f>
        <v>6454122000000000</v>
      </c>
      <c r="Z45" s="5">
        <f>INDEX('AEO 2023 Table 1'!19:19,MATCH(Calculations!Z43,'AEO 2023 Table 1'!13:13,0))*10^15</f>
        <v>6363970000000000</v>
      </c>
      <c r="AA45" s="5">
        <f>INDEX('AEO 2023 Table 1'!19:19,MATCH(Calculations!AA43,'AEO 2023 Table 1'!13:13,0))*10^15</f>
        <v>6262532000000000</v>
      </c>
      <c r="AB45" s="5">
        <f>INDEX('AEO 2023 Table 1'!19:19,MATCH(Calculations!AB43,'AEO 2023 Table 1'!13:13,0))*10^15</f>
        <v>6188755000000000</v>
      </c>
      <c r="AC45" s="5">
        <f>INDEX('AEO 2023 Table 1'!19:19,MATCH(Calculations!AC43,'AEO 2023 Table 1'!13:13,0))*10^15</f>
        <v>6119871000000000</v>
      </c>
      <c r="AD45" s="5">
        <f>INDEX('AEO 2023 Table 1'!19:19,MATCH(Calculations!AD43,'AEO 2023 Table 1'!13:13,0))*10^15</f>
        <v>6087613000000000</v>
      </c>
      <c r="AE45" s="5">
        <f>INDEX('AEO 2023 Table 1'!19:19,MATCH(Calculations!AE43,'AEO 2023 Table 1'!13:13,0))*10^15</f>
        <v>6069883000000000</v>
      </c>
      <c r="AF45" s="5">
        <f>INDEX('AEO 2023 Table 1'!19:19,MATCH(Calculations!AF43,'AEO 2023 Table 1'!13:13,0))*10^15</f>
        <v>6032045000000000</v>
      </c>
      <c r="AG45" s="5">
        <f>INDEX('AEO 2023 Table 1'!19:19,MATCH(Calculations!AG43,'AEO 2023 Table 1'!13:13,0))*10^15</f>
        <v>5945596000000000</v>
      </c>
      <c r="AH45" s="5"/>
      <c r="AI45" s="5"/>
    </row>
    <row r="46" spans="1:35" x14ac:dyDescent="0.35">
      <c r="A46" t="s">
        <v>288</v>
      </c>
      <c r="D46">
        <f t="shared" ref="D46" si="19">D44/D45</f>
        <v>7.639432243507209E-9</v>
      </c>
      <c r="E46">
        <f t="shared" ref="C46:O46" si="20">E44/E45</f>
        <v>8.4820785978241937E-9</v>
      </c>
      <c r="F46">
        <f t="shared" si="20"/>
        <v>9.0318286156329205E-9</v>
      </c>
      <c r="G46">
        <f t="shared" si="20"/>
        <v>8.2870247484535797E-9</v>
      </c>
      <c r="H46">
        <f t="shared" si="20"/>
        <v>8.8245543577987918E-9</v>
      </c>
      <c r="I46">
        <f t="shared" si="20"/>
        <v>9.6425208943785254E-9</v>
      </c>
      <c r="J46">
        <f t="shared" si="20"/>
        <v>1.0748615255896583E-8</v>
      </c>
      <c r="K46">
        <f t="shared" si="20"/>
        <v>1.1968277840218943E-8</v>
      </c>
      <c r="L46">
        <f t="shared" si="20"/>
        <v>1.3397668939581202E-8</v>
      </c>
      <c r="M46">
        <f t="shared" si="20"/>
        <v>1.4094702872387688E-8</v>
      </c>
      <c r="N46">
        <f t="shared" si="20"/>
        <v>1.4157558047757691E-8</v>
      </c>
      <c r="O46">
        <f t="shared" si="20"/>
        <v>1.405795335036876E-8</v>
      </c>
      <c r="P46">
        <f t="shared" ref="P46:AG46" si="21">P44/P45</f>
        <v>1.4119770672332648E-8</v>
      </c>
      <c r="Q46">
        <f t="shared" si="21"/>
        <v>1.425116538904969E-8</v>
      </c>
      <c r="R46">
        <f t="shared" si="21"/>
        <v>1.4146702721896336E-8</v>
      </c>
      <c r="S46">
        <f t="shared" si="21"/>
        <v>1.4314480256252099E-8</v>
      </c>
      <c r="T46">
        <f t="shared" si="21"/>
        <v>1.4701627528973968E-8</v>
      </c>
      <c r="U46">
        <f t="shared" si="21"/>
        <v>1.4943188984120171E-8</v>
      </c>
      <c r="V46">
        <f t="shared" si="21"/>
        <v>1.5306638657558807E-8</v>
      </c>
      <c r="W46">
        <f t="shared" si="21"/>
        <v>1.5533355628876447E-8</v>
      </c>
      <c r="X46">
        <f t="shared" si="21"/>
        <v>1.552158983298614E-8</v>
      </c>
      <c r="Y46">
        <f t="shared" si="21"/>
        <v>1.5493974238478915E-8</v>
      </c>
      <c r="Z46">
        <f t="shared" si="21"/>
        <v>1.5713461879927152E-8</v>
      </c>
      <c r="AA46">
        <f t="shared" si="21"/>
        <v>1.5967982279371985E-8</v>
      </c>
      <c r="AB46">
        <f t="shared" si="21"/>
        <v>1.6158338793505319E-8</v>
      </c>
      <c r="AC46">
        <f t="shared" si="21"/>
        <v>1.6340213707118991E-8</v>
      </c>
      <c r="AD46">
        <f t="shared" si="21"/>
        <v>1.6426799798213192E-8</v>
      </c>
      <c r="AE46">
        <f t="shared" si="21"/>
        <v>1.6474782133362373E-8</v>
      </c>
      <c r="AF46">
        <f t="shared" si="21"/>
        <v>1.6578125660534693E-8</v>
      </c>
      <c r="AG46">
        <f t="shared" si="21"/>
        <v>1.6819171702887314E-8</v>
      </c>
    </row>
    <row r="48" spans="1:35" x14ac:dyDescent="0.35">
      <c r="A48" s="15" t="s">
        <v>251</v>
      </c>
    </row>
    <row r="49" spans="1:35" x14ac:dyDescent="0.35">
      <c r="A49" t="s">
        <v>271</v>
      </c>
      <c r="B49" t="s">
        <v>302</v>
      </c>
      <c r="C49" s="5"/>
      <c r="D49" s="5">
        <f>'Subsidies Paid'!H14</f>
        <v>53000000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x14ac:dyDescent="0.35">
      <c r="A50" t="s">
        <v>272</v>
      </c>
      <c r="B50" t="s">
        <v>263</v>
      </c>
      <c r="C50" s="5"/>
      <c r="D50" s="5">
        <f>INDEX('AEO 2022 Table 1'!19:19,MATCH(Calculations!D43,'AEO 2022 Table 1'!13:13,0))*10^15</f>
        <v>1.3089978E+16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x14ac:dyDescent="0.35">
      <c r="A51" t="s">
        <v>288</v>
      </c>
      <c r="C51" s="5"/>
      <c r="D51" s="5">
        <f>D49/D50</f>
        <v>4.0488990890588205E-9</v>
      </c>
      <c r="E51" s="5">
        <f>D51</f>
        <v>4.0488990890588205E-9</v>
      </c>
      <c r="F51">
        <f t="shared" ref="F51:AG51" si="22">E51</f>
        <v>4.0488990890588205E-9</v>
      </c>
      <c r="G51">
        <f t="shared" si="22"/>
        <v>4.0488990890588205E-9</v>
      </c>
      <c r="H51">
        <f t="shared" si="22"/>
        <v>4.0488990890588205E-9</v>
      </c>
      <c r="I51">
        <f t="shared" si="22"/>
        <v>4.0488990890588205E-9</v>
      </c>
      <c r="J51">
        <f t="shared" si="22"/>
        <v>4.0488990890588205E-9</v>
      </c>
      <c r="K51">
        <f t="shared" si="22"/>
        <v>4.0488990890588205E-9</v>
      </c>
      <c r="L51">
        <f t="shared" si="22"/>
        <v>4.0488990890588205E-9</v>
      </c>
      <c r="M51">
        <f t="shared" si="22"/>
        <v>4.0488990890588205E-9</v>
      </c>
      <c r="N51">
        <f t="shared" si="22"/>
        <v>4.0488990890588205E-9</v>
      </c>
      <c r="O51">
        <f t="shared" si="22"/>
        <v>4.0488990890588205E-9</v>
      </c>
      <c r="P51">
        <f t="shared" si="22"/>
        <v>4.0488990890588205E-9</v>
      </c>
      <c r="Q51">
        <f t="shared" si="22"/>
        <v>4.0488990890588205E-9</v>
      </c>
      <c r="R51">
        <f t="shared" si="22"/>
        <v>4.0488990890588205E-9</v>
      </c>
      <c r="S51">
        <f t="shared" si="22"/>
        <v>4.0488990890588205E-9</v>
      </c>
      <c r="T51">
        <f t="shared" si="22"/>
        <v>4.0488990890588205E-9</v>
      </c>
      <c r="U51">
        <f t="shared" si="22"/>
        <v>4.0488990890588205E-9</v>
      </c>
      <c r="V51">
        <f t="shared" si="22"/>
        <v>4.0488990890588205E-9</v>
      </c>
      <c r="W51">
        <f t="shared" si="22"/>
        <v>4.0488990890588205E-9</v>
      </c>
      <c r="X51">
        <f t="shared" si="22"/>
        <v>4.0488990890588205E-9</v>
      </c>
      <c r="Y51">
        <f t="shared" si="22"/>
        <v>4.0488990890588205E-9</v>
      </c>
      <c r="Z51">
        <f t="shared" si="22"/>
        <v>4.0488990890588205E-9</v>
      </c>
      <c r="AA51">
        <f t="shared" si="22"/>
        <v>4.0488990890588205E-9</v>
      </c>
      <c r="AB51">
        <f t="shared" si="22"/>
        <v>4.0488990890588205E-9</v>
      </c>
      <c r="AC51">
        <f t="shared" si="22"/>
        <v>4.0488990890588205E-9</v>
      </c>
      <c r="AD51">
        <f t="shared" si="22"/>
        <v>4.0488990890588205E-9</v>
      </c>
      <c r="AE51">
        <f t="shared" si="22"/>
        <v>4.0488990890588205E-9</v>
      </c>
      <c r="AF51">
        <f t="shared" si="22"/>
        <v>4.0488990890588205E-9</v>
      </c>
      <c r="AG51">
        <f t="shared" si="22"/>
        <v>4.0488990890588205E-9</v>
      </c>
    </row>
    <row r="53" spans="1:35" x14ac:dyDescent="0.35">
      <c r="A53" s="10" t="s">
        <v>273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</row>
    <row r="54" spans="1:35" x14ac:dyDescent="0.35">
      <c r="A54" s="15" t="s">
        <v>30</v>
      </c>
      <c r="B54" t="s">
        <v>0</v>
      </c>
      <c r="D54">
        <v>2021</v>
      </c>
      <c r="E54">
        <v>2022</v>
      </c>
      <c r="F54">
        <v>2023</v>
      </c>
      <c r="G54">
        <v>2024</v>
      </c>
      <c r="H54">
        <v>2025</v>
      </c>
      <c r="I54">
        <v>2026</v>
      </c>
      <c r="J54">
        <v>2027</v>
      </c>
      <c r="K54">
        <v>2028</v>
      </c>
      <c r="L54">
        <v>2029</v>
      </c>
      <c r="M54">
        <v>2030</v>
      </c>
      <c r="N54">
        <v>2031</v>
      </c>
      <c r="O54">
        <v>2032</v>
      </c>
      <c r="P54">
        <v>2033</v>
      </c>
      <c r="Q54">
        <v>2034</v>
      </c>
      <c r="R54">
        <v>2035</v>
      </c>
      <c r="S54">
        <v>2036</v>
      </c>
      <c r="T54">
        <v>2037</v>
      </c>
      <c r="U54">
        <v>2038</v>
      </c>
      <c r="V54">
        <v>2039</v>
      </c>
      <c r="W54">
        <v>2040</v>
      </c>
      <c r="X54">
        <v>2041</v>
      </c>
      <c r="Y54">
        <v>2042</v>
      </c>
      <c r="Z54">
        <v>2043</v>
      </c>
      <c r="AA54">
        <v>2044</v>
      </c>
      <c r="AB54">
        <v>2045</v>
      </c>
      <c r="AC54">
        <v>2046</v>
      </c>
      <c r="AD54">
        <v>2047</v>
      </c>
      <c r="AE54">
        <v>2048</v>
      </c>
      <c r="AF54">
        <v>2049</v>
      </c>
      <c r="AG54">
        <v>2050</v>
      </c>
    </row>
    <row r="55" spans="1:35" x14ac:dyDescent="0.35">
      <c r="A55" t="s">
        <v>280</v>
      </c>
      <c r="B55" t="s">
        <v>302</v>
      </c>
      <c r="C55" s="5"/>
      <c r="D55" s="5">
        <f>'Subsidies Paid'!J17*10^9</f>
        <v>1620000000.0000002</v>
      </c>
      <c r="E55" s="5">
        <f t="shared" ref="E55:AG55" si="23">D55</f>
        <v>1620000000.0000002</v>
      </c>
      <c r="F55" s="5">
        <f t="shared" si="23"/>
        <v>1620000000.0000002</v>
      </c>
      <c r="G55" s="5">
        <f t="shared" si="23"/>
        <v>1620000000.0000002</v>
      </c>
      <c r="H55" s="5">
        <f t="shared" si="23"/>
        <v>1620000000.0000002</v>
      </c>
      <c r="I55" s="5">
        <f t="shared" si="23"/>
        <v>1620000000.0000002</v>
      </c>
      <c r="J55" s="5">
        <f t="shared" si="23"/>
        <v>1620000000.0000002</v>
      </c>
      <c r="K55" s="5">
        <f t="shared" si="23"/>
        <v>1620000000.0000002</v>
      </c>
      <c r="L55" s="5">
        <f t="shared" si="23"/>
        <v>1620000000.0000002</v>
      </c>
      <c r="M55" s="5">
        <f t="shared" si="23"/>
        <v>1620000000.0000002</v>
      </c>
      <c r="N55" s="5">
        <f t="shared" si="23"/>
        <v>1620000000.0000002</v>
      </c>
      <c r="O55" s="5">
        <f t="shared" si="23"/>
        <v>1620000000.0000002</v>
      </c>
      <c r="P55" s="5">
        <f t="shared" si="23"/>
        <v>1620000000.0000002</v>
      </c>
      <c r="Q55" s="5">
        <f t="shared" si="23"/>
        <v>1620000000.0000002</v>
      </c>
      <c r="R55" s="5">
        <f t="shared" si="23"/>
        <v>1620000000.0000002</v>
      </c>
      <c r="S55" s="5">
        <f t="shared" si="23"/>
        <v>1620000000.0000002</v>
      </c>
      <c r="T55" s="5">
        <f t="shared" si="23"/>
        <v>1620000000.0000002</v>
      </c>
      <c r="U55" s="5">
        <f t="shared" si="23"/>
        <v>1620000000.0000002</v>
      </c>
      <c r="V55" s="5">
        <f t="shared" si="23"/>
        <v>1620000000.0000002</v>
      </c>
      <c r="W55" s="5">
        <f t="shared" si="23"/>
        <v>1620000000.0000002</v>
      </c>
      <c r="X55" s="5">
        <f t="shared" si="23"/>
        <v>1620000000.0000002</v>
      </c>
      <c r="Y55" s="5">
        <f t="shared" si="23"/>
        <v>1620000000.0000002</v>
      </c>
      <c r="Z55" s="5">
        <f t="shared" si="23"/>
        <v>1620000000.0000002</v>
      </c>
      <c r="AA55" s="5">
        <f t="shared" si="23"/>
        <v>1620000000.0000002</v>
      </c>
      <c r="AB55" s="5">
        <f t="shared" si="23"/>
        <v>1620000000.0000002</v>
      </c>
      <c r="AC55" s="5">
        <f t="shared" si="23"/>
        <v>1620000000.0000002</v>
      </c>
      <c r="AD55" s="5">
        <f t="shared" si="23"/>
        <v>1620000000.0000002</v>
      </c>
      <c r="AE55" s="5">
        <f t="shared" si="23"/>
        <v>1620000000.0000002</v>
      </c>
      <c r="AF55" s="5">
        <f t="shared" si="23"/>
        <v>1620000000.0000002</v>
      </c>
      <c r="AG55" s="5">
        <f t="shared" si="23"/>
        <v>1620000000.0000002</v>
      </c>
      <c r="AH55" s="5"/>
      <c r="AI55" s="5"/>
    </row>
    <row r="56" spans="1:35" x14ac:dyDescent="0.35">
      <c r="A56" t="s">
        <v>274</v>
      </c>
      <c r="B56" t="s">
        <v>666</v>
      </c>
      <c r="C56" s="5"/>
      <c r="D56" s="5">
        <f>INDEX('AEO 2022 Table 1'!18:18,MATCH(Calculations!D43,'AEO 2022 Table 1'!13:13,0))*10^15</f>
        <v>3.5682777E+16</v>
      </c>
      <c r="E56" s="5">
        <f>INDEX('AEO 2023 Table 1'!18:18,MATCH(Calculations!E43,'AEO 2023 Table 1'!13:13,0))*10^15</f>
        <v>3.7814274E+16</v>
      </c>
      <c r="F56" s="5">
        <f>INDEX('AEO 2023 Table 1'!18:18,MATCH(Calculations!F43,'AEO 2023 Table 1'!13:13,0))*10^15</f>
        <v>3.7835823E+16</v>
      </c>
      <c r="G56" s="5">
        <f>INDEX('AEO 2023 Table 1'!18:18,MATCH(Calculations!G43,'AEO 2023 Table 1'!13:13,0))*10^15</f>
        <v>3.6882996E+16</v>
      </c>
      <c r="H56" s="5">
        <f>INDEX('AEO 2023 Table 1'!18:18,MATCH(Calculations!H43,'AEO 2023 Table 1'!13:13,0))*10^15</f>
        <v>3.7047318E+16</v>
      </c>
      <c r="I56" s="5">
        <f>INDEX('AEO 2023 Table 1'!18:18,MATCH(Calculations!I43,'AEO 2023 Table 1'!13:13,0))*10^15</f>
        <v>3.7522251E+16</v>
      </c>
      <c r="J56" s="5">
        <f>INDEX('AEO 2023 Table 1'!18:18,MATCH(Calculations!J43,'AEO 2023 Table 1'!13:13,0))*10^15</f>
        <v>3.7473186E+16</v>
      </c>
      <c r="K56" s="5">
        <f>INDEX('AEO 2023 Table 1'!18:18,MATCH(Calculations!K43,'AEO 2023 Table 1'!13:13,0))*10^15</f>
        <v>3.7786018E+16</v>
      </c>
      <c r="L56" s="5">
        <f>INDEX('AEO 2023 Table 1'!18:18,MATCH(Calculations!L43,'AEO 2023 Table 1'!13:13,0))*10^15</f>
        <v>3.8036835E+16</v>
      </c>
      <c r="M56" s="5">
        <f>INDEX('AEO 2023 Table 1'!18:18,MATCH(Calculations!M43,'AEO 2023 Table 1'!13:13,0))*10^15</f>
        <v>3.8406055E+16</v>
      </c>
      <c r="N56" s="5">
        <f>INDEX('AEO 2023 Table 1'!18:18,MATCH(Calculations!N43,'AEO 2023 Table 1'!13:13,0))*10^15</f>
        <v>3.8853168E+16</v>
      </c>
      <c r="O56" s="5">
        <f>INDEX('AEO 2023 Table 1'!18:18,MATCH(Calculations!O43,'AEO 2023 Table 1'!13:13,0))*10^15</f>
        <v>3.9378105E+16</v>
      </c>
      <c r="P56" s="5">
        <f>INDEX('AEO 2023 Table 1'!18:18,MATCH(Calculations!P43,'AEO 2023 Table 1'!13:13,0))*10^15</f>
        <v>3.9977421E+16</v>
      </c>
      <c r="Q56" s="5">
        <f>INDEX('AEO 2023 Table 1'!18:18,MATCH(Calculations!Q43,'AEO 2023 Table 1'!13:13,0))*10^15</f>
        <v>4.0490608E+16</v>
      </c>
      <c r="R56" s="5">
        <f>INDEX('AEO 2023 Table 1'!18:18,MATCH(Calculations!R43,'AEO 2023 Table 1'!13:13,0))*10^15</f>
        <v>4.0958794E+16</v>
      </c>
      <c r="S56" s="5">
        <f>INDEX('AEO 2023 Table 1'!18:18,MATCH(Calculations!S43,'AEO 2023 Table 1'!13:13,0))*10^15</f>
        <v>4.1332081E+16</v>
      </c>
      <c r="T56" s="5">
        <f>INDEX('AEO 2023 Table 1'!18:18,MATCH(Calculations!T43,'AEO 2023 Table 1'!13:13,0))*10^15</f>
        <v>4.1707432E+16</v>
      </c>
      <c r="U56" s="5">
        <f>INDEX('AEO 2023 Table 1'!18:18,MATCH(Calculations!U43,'AEO 2023 Table 1'!13:13,0))*10^15</f>
        <v>4.1989216E+16</v>
      </c>
      <c r="V56" s="5">
        <f>INDEX('AEO 2023 Table 1'!18:18,MATCH(Calculations!V43,'AEO 2023 Table 1'!13:13,0))*10^15</f>
        <v>4.2240601E+16</v>
      </c>
      <c r="W56" s="5">
        <f>INDEX('AEO 2023 Table 1'!18:18,MATCH(Calculations!W43,'AEO 2023 Table 1'!13:13,0))*10^15</f>
        <v>4.238311E+16</v>
      </c>
      <c r="X56" s="5">
        <f>INDEX('AEO 2023 Table 1'!18:18,MATCH(Calculations!X43,'AEO 2023 Table 1'!13:13,0))*10^15</f>
        <v>4.2506451E+16</v>
      </c>
      <c r="Y56" s="5">
        <f>INDEX('AEO 2023 Table 1'!18:18,MATCH(Calculations!Y43,'AEO 2023 Table 1'!13:13,0))*10^15</f>
        <v>4.2687958E+16</v>
      </c>
      <c r="Z56" s="5">
        <f>INDEX('AEO 2023 Table 1'!18:18,MATCH(Calculations!Z43,'AEO 2023 Table 1'!13:13,0))*10^15</f>
        <v>4.2804451E+16</v>
      </c>
      <c r="AA56" s="5">
        <f>INDEX('AEO 2023 Table 1'!18:18,MATCH(Calculations!AA43,'AEO 2023 Table 1'!13:13,0))*10^15</f>
        <v>4.2884609E+16</v>
      </c>
      <c r="AB56" s="5">
        <f>INDEX('AEO 2023 Table 1'!18:18,MATCH(Calculations!AB43,'AEO 2023 Table 1'!13:13,0))*10^15</f>
        <v>4.3041492E+16</v>
      </c>
      <c r="AC56" s="5">
        <f>INDEX('AEO 2023 Table 1'!18:18,MATCH(Calculations!AC43,'AEO 2023 Table 1'!13:13,0))*10^15</f>
        <v>4.2870251E+16</v>
      </c>
      <c r="AD56" s="5">
        <f>INDEX('AEO 2023 Table 1'!18:18,MATCH(Calculations!AD43,'AEO 2023 Table 1'!13:13,0))*10^15</f>
        <v>4.3082157E+16</v>
      </c>
      <c r="AE56" s="5">
        <f>INDEX('AEO 2023 Table 1'!18:18,MATCH(Calculations!AE43,'AEO 2023 Table 1'!13:13,0))*10^15</f>
        <v>4.3152935E+16</v>
      </c>
      <c r="AF56" s="5">
        <f>INDEX('AEO 2023 Table 1'!18:18,MATCH(Calculations!AF43,'AEO 2023 Table 1'!13:13,0))*10^15</f>
        <v>4.3235588E+16</v>
      </c>
      <c r="AG56" s="5">
        <f>INDEX('AEO 2023 Table 1'!18:18,MATCH(Calculations!AG43,'AEO 2023 Table 1'!13:13,0))*10^15</f>
        <v>4.3621796E+16</v>
      </c>
      <c r="AH56" s="5"/>
      <c r="AI56" s="5"/>
    </row>
    <row r="57" spans="1:35" x14ac:dyDescent="0.35">
      <c r="A57" t="s">
        <v>281</v>
      </c>
      <c r="B57" t="s">
        <v>666</v>
      </c>
      <c r="C57" s="5"/>
      <c r="D57" s="5">
        <f>SUM(INDEX('AEO 2022 Table 1'!16:17,0,MATCH(Calculations!D43,'AEO 2022 Table 1'!13:13,0)))*10^15</f>
        <v>3.0179702000000004E+16</v>
      </c>
      <c r="E57" s="5">
        <f>SUM(INDEX('AEO 2023 Table 1'!16:17,0,MATCH(Calculations!E43,'AEO 2023 Table 1'!13:13,0)))*10^15</f>
        <v>3.2355485E+16</v>
      </c>
      <c r="F57" s="5">
        <f>SUM(INDEX('AEO 2023 Table 1'!16:17,0,MATCH(Calculations!F43,'AEO 2023 Table 1'!13:13,0)))*10^15</f>
        <v>3.3740817E+16</v>
      </c>
      <c r="G57" s="5">
        <f>SUM(INDEX('AEO 2023 Table 1'!16:17,0,MATCH(Calculations!G43,'AEO 2023 Table 1'!13:13,0)))*10^15</f>
        <v>3.461716E+16</v>
      </c>
      <c r="H57" s="5">
        <f>SUM(INDEX('AEO 2023 Table 1'!16:17,0,MATCH(Calculations!H43,'AEO 2023 Table 1'!13:13,0)))*10^15</f>
        <v>3.5000308000000004E+16</v>
      </c>
      <c r="I57" s="5">
        <f>SUM(INDEX('AEO 2023 Table 1'!16:17,0,MATCH(Calculations!I43,'AEO 2023 Table 1'!13:13,0)))*10^15</f>
        <v>3.5533997999999996E+16</v>
      </c>
      <c r="J57" s="5">
        <f>SUM(INDEX('AEO 2023 Table 1'!16:17,0,MATCH(Calculations!J43,'AEO 2023 Table 1'!13:13,0)))*10^15</f>
        <v>3.5616770000000004E+16</v>
      </c>
      <c r="K57" s="5">
        <f>SUM(INDEX('AEO 2023 Table 1'!16:17,0,MATCH(Calculations!K43,'AEO 2023 Table 1'!13:13,0)))*10^15</f>
        <v>3.5873631000000004E+16</v>
      </c>
      <c r="L57" s="5">
        <f>SUM(INDEX('AEO 2023 Table 1'!16:17,0,MATCH(Calculations!L43,'AEO 2023 Table 1'!13:13,0)))*10^15</f>
        <v>3.5733719E+16</v>
      </c>
      <c r="M57" s="5">
        <f>SUM(INDEX('AEO 2023 Table 1'!16:17,0,MATCH(Calculations!M43,'AEO 2023 Table 1'!13:13,0)))*10^15</f>
        <v>3.5716667E+16</v>
      </c>
      <c r="N57" s="5">
        <f>SUM(INDEX('AEO 2023 Table 1'!16:17,0,MATCH(Calculations!N43,'AEO 2023 Table 1'!13:13,0)))*10^15</f>
        <v>3.5545387000000004E+16</v>
      </c>
      <c r="O57" s="5">
        <f>SUM(INDEX('AEO 2023 Table 1'!16:17,0,MATCH(Calculations!O43,'AEO 2023 Table 1'!13:13,0)))*10^15</f>
        <v>3.5679352E+16</v>
      </c>
      <c r="P57" s="5">
        <f>SUM(INDEX('AEO 2023 Table 1'!16:17,0,MATCH(Calculations!P43,'AEO 2023 Table 1'!13:13,0)))*10^15</f>
        <v>3.579441E+16</v>
      </c>
      <c r="Q57" s="5">
        <f>SUM(INDEX('AEO 2023 Table 1'!16:17,0,MATCH(Calculations!Q43,'AEO 2023 Table 1'!13:13,0)))*10^15</f>
        <v>3.5805981000000004E+16</v>
      </c>
      <c r="R57" s="5">
        <f>SUM(INDEX('AEO 2023 Table 1'!16:17,0,MATCH(Calculations!R43,'AEO 2023 Table 1'!13:13,0)))*10^15</f>
        <v>3.5794215E+16</v>
      </c>
      <c r="S57" s="5">
        <f>SUM(INDEX('AEO 2023 Table 1'!16:17,0,MATCH(Calculations!S43,'AEO 2023 Table 1'!13:13,0)))*10^15</f>
        <v>3.5788567999999996E+16</v>
      </c>
      <c r="T57" s="5">
        <f>SUM(INDEX('AEO 2023 Table 1'!16:17,0,MATCH(Calculations!T43,'AEO 2023 Table 1'!13:13,0)))*10^15</f>
        <v>3.5803458E+16</v>
      </c>
      <c r="U57" s="5">
        <f>SUM(INDEX('AEO 2023 Table 1'!16:17,0,MATCH(Calculations!U43,'AEO 2023 Table 1'!13:13,0)))*10^15</f>
        <v>3.5698186999999996E+16</v>
      </c>
      <c r="V57" s="5">
        <f>SUM(INDEX('AEO 2023 Table 1'!16:17,0,MATCH(Calculations!V43,'AEO 2023 Table 1'!13:13,0)))*10^15</f>
        <v>3.5715210999999996E+16</v>
      </c>
      <c r="W57" s="5">
        <f>SUM(INDEX('AEO 2023 Table 1'!16:17,0,MATCH(Calculations!W43,'AEO 2023 Table 1'!13:13,0)))*10^15</f>
        <v>3.5489804E+16</v>
      </c>
      <c r="X57" s="5">
        <f>SUM(INDEX('AEO 2023 Table 1'!16:17,0,MATCH(Calculations!X43,'AEO 2023 Table 1'!13:13,0)))*10^15</f>
        <v>3.5256639E+16</v>
      </c>
      <c r="Y57" s="5">
        <f>SUM(INDEX('AEO 2023 Table 1'!16:17,0,MATCH(Calculations!Y43,'AEO 2023 Table 1'!13:13,0)))*10^15</f>
        <v>3.5461591999999996E+16</v>
      </c>
      <c r="Z57" s="5">
        <f>SUM(INDEX('AEO 2023 Table 1'!16:17,0,MATCH(Calculations!Z43,'AEO 2023 Table 1'!13:13,0)))*10^15</f>
        <v>3.5729228E+16</v>
      </c>
      <c r="AA57" s="5">
        <f>SUM(INDEX('AEO 2023 Table 1'!16:17,0,MATCH(Calculations!AA43,'AEO 2023 Table 1'!13:13,0)))*10^15</f>
        <v>3.607432E+16</v>
      </c>
      <c r="AB57" s="5">
        <f>SUM(INDEX('AEO 2023 Table 1'!16:17,0,MATCH(Calculations!AB43,'AEO 2023 Table 1'!13:13,0)))*10^15</f>
        <v>3.6188941E+16</v>
      </c>
      <c r="AC57" s="5">
        <f>SUM(INDEX('AEO 2023 Table 1'!16:17,0,MATCH(Calculations!AC43,'AEO 2023 Table 1'!13:13,0)))*10^15</f>
        <v>3.6311526E+16</v>
      </c>
      <c r="AD57" s="5">
        <f>SUM(INDEX('AEO 2023 Table 1'!16:17,0,MATCH(Calculations!AD43,'AEO 2023 Table 1'!13:13,0)))*10^15</f>
        <v>3.6143656E+16</v>
      </c>
      <c r="AE57" s="5">
        <f>SUM(INDEX('AEO 2023 Table 1'!16:17,0,MATCH(Calculations!AE43,'AEO 2023 Table 1'!13:13,0)))*10^15</f>
        <v>3.6267134E+16</v>
      </c>
      <c r="AF57" s="5">
        <f>SUM(INDEX('AEO 2023 Table 1'!16:17,0,MATCH(Calculations!AF43,'AEO 2023 Table 1'!13:13,0)))*10^15</f>
        <v>3.6602768E+16</v>
      </c>
      <c r="AG57" s="5">
        <f>SUM(INDEX('AEO 2023 Table 1'!16:17,0,MATCH(Calculations!AG43,'AEO 2023 Table 1'!13:13,0)))*10^15</f>
        <v>3.6701269E+16</v>
      </c>
      <c r="AH57" s="5"/>
      <c r="AI57" s="5"/>
    </row>
    <row r="58" spans="1:35" x14ac:dyDescent="0.35">
      <c r="A58" t="s">
        <v>287</v>
      </c>
      <c r="C58" s="5"/>
      <c r="D58" s="5">
        <f>D55*(D56/SUM(D56:D57))/D56</f>
        <v>2.4596705508154352E-8</v>
      </c>
      <c r="E58" s="5">
        <f t="shared" ref="D58:O58" si="24">E55*(E56/SUM(E56:E57))/E56</f>
        <v>2.308686851838839E-8</v>
      </c>
      <c r="F58" s="5">
        <f t="shared" si="24"/>
        <v>2.2633082525248467E-8</v>
      </c>
      <c r="G58" s="5">
        <f t="shared" si="24"/>
        <v>2.2657293223248358E-8</v>
      </c>
      <c r="H58" s="5">
        <f t="shared" si="24"/>
        <v>2.2485126713266033E-8</v>
      </c>
      <c r="I58" s="5">
        <f t="shared" si="24"/>
        <v>2.2174694460428707E-8</v>
      </c>
      <c r="J58" s="5">
        <f t="shared" si="24"/>
        <v>2.216446812473112E-8</v>
      </c>
      <c r="K58" s="5">
        <f t="shared" si="24"/>
        <v>2.199304533748186E-8</v>
      </c>
      <c r="L58" s="5">
        <f t="shared" si="24"/>
        <v>2.1959981485295612E-8</v>
      </c>
      <c r="M58" s="5">
        <f t="shared" si="24"/>
        <v>2.1855646369813569E-8</v>
      </c>
      <c r="N58" s="5">
        <f t="shared" si="24"/>
        <v>2.1774616455924452E-8</v>
      </c>
      <c r="O58" s="5">
        <f t="shared" si="24"/>
        <v>2.1583465051313956E-8</v>
      </c>
      <c r="P58" s="5">
        <f t="shared" ref="P58:AG58" si="25">P55*(P56/SUM(P56:P57))/P56</f>
        <v>2.1379976946841896E-8</v>
      </c>
      <c r="Q58" s="5">
        <f t="shared" si="25"/>
        <v>2.1232928250567009E-8</v>
      </c>
      <c r="R58" s="5">
        <f t="shared" si="25"/>
        <v>2.1106664365432242E-8</v>
      </c>
      <c r="S58" s="5">
        <f t="shared" si="25"/>
        <v>2.1006047290914271E-8</v>
      </c>
      <c r="T58" s="5">
        <f t="shared" si="25"/>
        <v>2.0900288978748666E-8</v>
      </c>
      <c r="U58" s="5">
        <f t="shared" si="25"/>
        <v>2.085280157968468E-8</v>
      </c>
      <c r="V58" s="5">
        <f t="shared" si="25"/>
        <v>2.0781003474121984E-8</v>
      </c>
      <c r="W58" s="5">
        <f t="shared" si="25"/>
        <v>2.0803125461569351E-8</v>
      </c>
      <c r="X58" s="5">
        <f t="shared" si="25"/>
        <v>2.0832505498431201E-8</v>
      </c>
      <c r="Y58" s="5">
        <f t="shared" si="25"/>
        <v>2.0729485966329943E-8</v>
      </c>
      <c r="Z58" s="5">
        <f t="shared" si="25"/>
        <v>2.0628092566502587E-8</v>
      </c>
      <c r="AA58" s="5">
        <f t="shared" si="25"/>
        <v>2.0516995614264223E-8</v>
      </c>
      <c r="AB58" s="5">
        <f t="shared" si="25"/>
        <v>2.0446688711142096E-8</v>
      </c>
      <c r="AC58" s="5">
        <f t="shared" si="25"/>
        <v>2.0459252890977684E-8</v>
      </c>
      <c r="AD58" s="5">
        <f t="shared" si="25"/>
        <v>2.0447881046042409E-8</v>
      </c>
      <c r="AE58" s="5">
        <f t="shared" si="25"/>
        <v>2.0397866942170499E-8</v>
      </c>
      <c r="AF58" s="5">
        <f t="shared" si="25"/>
        <v>2.0290998977984971E-8</v>
      </c>
      <c r="AG58" s="5">
        <f t="shared" si="25"/>
        <v>2.0168553079990165E-8</v>
      </c>
      <c r="AH58" s="5"/>
      <c r="AI58" s="5"/>
    </row>
    <row r="60" spans="1:35" x14ac:dyDescent="0.35">
      <c r="A60" s="15" t="s">
        <v>31</v>
      </c>
    </row>
    <row r="61" spans="1:35" x14ac:dyDescent="0.35">
      <c r="A61" t="s">
        <v>280</v>
      </c>
      <c r="B61" t="s">
        <v>302</v>
      </c>
      <c r="C61" s="5"/>
      <c r="D61" s="5">
        <f>'Subsidies Paid'!J18*10^9</f>
        <v>140000000</v>
      </c>
      <c r="E61" s="5">
        <f t="shared" ref="E61:O61" si="26">D61</f>
        <v>140000000</v>
      </c>
      <c r="F61" s="5">
        <f t="shared" si="26"/>
        <v>140000000</v>
      </c>
      <c r="G61" s="5">
        <f t="shared" si="26"/>
        <v>140000000</v>
      </c>
      <c r="H61" s="5">
        <f t="shared" si="26"/>
        <v>140000000</v>
      </c>
      <c r="I61" s="5">
        <f t="shared" si="26"/>
        <v>140000000</v>
      </c>
      <c r="J61" s="5">
        <f t="shared" si="26"/>
        <v>140000000</v>
      </c>
      <c r="K61" s="5">
        <f t="shared" si="26"/>
        <v>140000000</v>
      </c>
      <c r="L61" s="5">
        <f t="shared" si="26"/>
        <v>140000000</v>
      </c>
      <c r="M61" s="5">
        <f t="shared" si="26"/>
        <v>140000000</v>
      </c>
      <c r="N61" s="5">
        <f t="shared" si="26"/>
        <v>140000000</v>
      </c>
      <c r="O61" s="5">
        <f t="shared" si="26"/>
        <v>140000000</v>
      </c>
      <c r="P61" s="5">
        <f t="shared" ref="P61" si="27">O61</f>
        <v>140000000</v>
      </c>
      <c r="Q61" s="5">
        <f t="shared" ref="Q61" si="28">P61</f>
        <v>140000000</v>
      </c>
      <c r="R61" s="5">
        <f t="shared" ref="R61" si="29">Q61</f>
        <v>140000000</v>
      </c>
      <c r="S61" s="5">
        <f t="shared" ref="S61" si="30">R61</f>
        <v>140000000</v>
      </c>
      <c r="T61" s="5">
        <f t="shared" ref="T61" si="31">S61</f>
        <v>140000000</v>
      </c>
      <c r="U61" s="5">
        <f t="shared" ref="U61" si="32">T61</f>
        <v>140000000</v>
      </c>
      <c r="V61" s="5">
        <f t="shared" ref="V61" si="33">U61</f>
        <v>140000000</v>
      </c>
      <c r="W61" s="5">
        <f t="shared" ref="W61" si="34">V61</f>
        <v>140000000</v>
      </c>
      <c r="X61" s="5">
        <f t="shared" ref="X61" si="35">W61</f>
        <v>140000000</v>
      </c>
      <c r="Y61" s="5">
        <f t="shared" ref="Y61" si="36">X61</f>
        <v>140000000</v>
      </c>
      <c r="Z61" s="5">
        <f t="shared" ref="Z61" si="37">Y61</f>
        <v>140000000</v>
      </c>
      <c r="AA61" s="5">
        <f t="shared" ref="AA61" si="38">Z61</f>
        <v>140000000</v>
      </c>
      <c r="AB61" s="5">
        <f t="shared" ref="AB61" si="39">AA61</f>
        <v>140000000</v>
      </c>
      <c r="AC61" s="5">
        <f t="shared" ref="AC61" si="40">AB61</f>
        <v>140000000</v>
      </c>
      <c r="AD61" s="5">
        <f t="shared" ref="AD61" si="41">AC61</f>
        <v>140000000</v>
      </c>
      <c r="AE61" s="5">
        <f t="shared" ref="AE61" si="42">AD61</f>
        <v>140000000</v>
      </c>
      <c r="AF61" s="5">
        <f t="shared" ref="AF61" si="43">AE61</f>
        <v>140000000</v>
      </c>
      <c r="AG61" s="5">
        <f t="shared" ref="AG61" si="44">AF61</f>
        <v>140000000</v>
      </c>
      <c r="AH61" s="5"/>
      <c r="AI61" s="5"/>
    </row>
    <row r="62" spans="1:35" x14ac:dyDescent="0.35">
      <c r="A62" t="s">
        <v>274</v>
      </c>
      <c r="B62" t="s">
        <v>666</v>
      </c>
      <c r="C62" s="5"/>
      <c r="D62" s="5">
        <f t="shared" ref="C62:AG62" si="45">D56</f>
        <v>3.5682777E+16</v>
      </c>
      <c r="E62" s="5">
        <f t="shared" si="45"/>
        <v>3.7814274E+16</v>
      </c>
      <c r="F62" s="5">
        <f t="shared" si="45"/>
        <v>3.7835823E+16</v>
      </c>
      <c r="G62" s="5">
        <f t="shared" si="45"/>
        <v>3.6882996E+16</v>
      </c>
      <c r="H62" s="5">
        <f t="shared" si="45"/>
        <v>3.7047318E+16</v>
      </c>
      <c r="I62" s="5">
        <f t="shared" si="45"/>
        <v>3.7522251E+16</v>
      </c>
      <c r="J62" s="5">
        <f t="shared" si="45"/>
        <v>3.7473186E+16</v>
      </c>
      <c r="K62" s="5">
        <f t="shared" si="45"/>
        <v>3.7786018E+16</v>
      </c>
      <c r="L62" s="5">
        <f t="shared" si="45"/>
        <v>3.8036835E+16</v>
      </c>
      <c r="M62" s="5">
        <f t="shared" si="45"/>
        <v>3.8406055E+16</v>
      </c>
      <c r="N62" s="5">
        <f t="shared" si="45"/>
        <v>3.8853168E+16</v>
      </c>
      <c r="O62" s="5">
        <f t="shared" si="45"/>
        <v>3.9378105E+16</v>
      </c>
      <c r="P62" s="5">
        <f t="shared" si="45"/>
        <v>3.9977421E+16</v>
      </c>
      <c r="Q62" s="5">
        <f t="shared" si="45"/>
        <v>4.0490608E+16</v>
      </c>
      <c r="R62" s="5">
        <f t="shared" si="45"/>
        <v>4.0958794E+16</v>
      </c>
      <c r="S62" s="5">
        <f t="shared" si="45"/>
        <v>4.1332081E+16</v>
      </c>
      <c r="T62" s="5">
        <f t="shared" si="45"/>
        <v>4.1707432E+16</v>
      </c>
      <c r="U62" s="5">
        <f t="shared" si="45"/>
        <v>4.1989216E+16</v>
      </c>
      <c r="V62" s="5">
        <f t="shared" si="45"/>
        <v>4.2240601E+16</v>
      </c>
      <c r="W62" s="5">
        <f t="shared" si="45"/>
        <v>4.238311E+16</v>
      </c>
      <c r="X62" s="5">
        <f t="shared" si="45"/>
        <v>4.2506451E+16</v>
      </c>
      <c r="Y62" s="5">
        <f t="shared" si="45"/>
        <v>4.2687958E+16</v>
      </c>
      <c r="Z62" s="5">
        <f t="shared" si="45"/>
        <v>4.2804451E+16</v>
      </c>
      <c r="AA62" s="5">
        <f t="shared" si="45"/>
        <v>4.2884609E+16</v>
      </c>
      <c r="AB62" s="5">
        <f t="shared" si="45"/>
        <v>4.3041492E+16</v>
      </c>
      <c r="AC62" s="5">
        <f t="shared" si="45"/>
        <v>4.2870251E+16</v>
      </c>
      <c r="AD62" s="5">
        <f t="shared" si="45"/>
        <v>4.3082157E+16</v>
      </c>
      <c r="AE62" s="5">
        <f t="shared" si="45"/>
        <v>4.3152935E+16</v>
      </c>
      <c r="AF62" s="5">
        <f t="shared" si="45"/>
        <v>4.3235588E+16</v>
      </c>
      <c r="AG62" s="5">
        <f t="shared" si="45"/>
        <v>4.3621796E+16</v>
      </c>
      <c r="AH62" s="5"/>
      <c r="AI62" s="5"/>
    </row>
    <row r="63" spans="1:35" x14ac:dyDescent="0.35">
      <c r="A63" t="s">
        <v>281</v>
      </c>
      <c r="B63" t="s">
        <v>666</v>
      </c>
      <c r="C63" s="5"/>
      <c r="D63" s="5">
        <f t="shared" ref="C63:AG63" si="46">D57</f>
        <v>3.0179702000000004E+16</v>
      </c>
      <c r="E63" s="5">
        <f t="shared" si="46"/>
        <v>3.2355485E+16</v>
      </c>
      <c r="F63" s="5">
        <f t="shared" si="46"/>
        <v>3.3740817E+16</v>
      </c>
      <c r="G63" s="5">
        <f t="shared" si="46"/>
        <v>3.461716E+16</v>
      </c>
      <c r="H63" s="5">
        <f t="shared" si="46"/>
        <v>3.5000308000000004E+16</v>
      </c>
      <c r="I63" s="5">
        <f t="shared" si="46"/>
        <v>3.5533997999999996E+16</v>
      </c>
      <c r="J63" s="5">
        <f t="shared" si="46"/>
        <v>3.5616770000000004E+16</v>
      </c>
      <c r="K63" s="5">
        <f t="shared" si="46"/>
        <v>3.5873631000000004E+16</v>
      </c>
      <c r="L63" s="5">
        <f t="shared" si="46"/>
        <v>3.5733719E+16</v>
      </c>
      <c r="M63" s="5">
        <f t="shared" si="46"/>
        <v>3.5716667E+16</v>
      </c>
      <c r="N63" s="5">
        <f t="shared" si="46"/>
        <v>3.5545387000000004E+16</v>
      </c>
      <c r="O63" s="5">
        <f t="shared" si="46"/>
        <v>3.5679352E+16</v>
      </c>
      <c r="P63" s="5">
        <f t="shared" si="46"/>
        <v>3.579441E+16</v>
      </c>
      <c r="Q63" s="5">
        <f t="shared" si="46"/>
        <v>3.5805981000000004E+16</v>
      </c>
      <c r="R63" s="5">
        <f t="shared" si="46"/>
        <v>3.5794215E+16</v>
      </c>
      <c r="S63" s="5">
        <f t="shared" si="46"/>
        <v>3.5788567999999996E+16</v>
      </c>
      <c r="T63" s="5">
        <f t="shared" si="46"/>
        <v>3.5803458E+16</v>
      </c>
      <c r="U63" s="5">
        <f t="shared" si="46"/>
        <v>3.5698186999999996E+16</v>
      </c>
      <c r="V63" s="5">
        <f t="shared" si="46"/>
        <v>3.5715210999999996E+16</v>
      </c>
      <c r="W63" s="5">
        <f t="shared" si="46"/>
        <v>3.5489804E+16</v>
      </c>
      <c r="X63" s="5">
        <f t="shared" si="46"/>
        <v>3.5256639E+16</v>
      </c>
      <c r="Y63" s="5">
        <f t="shared" si="46"/>
        <v>3.5461591999999996E+16</v>
      </c>
      <c r="Z63" s="5">
        <f t="shared" si="46"/>
        <v>3.5729228E+16</v>
      </c>
      <c r="AA63" s="5">
        <f t="shared" si="46"/>
        <v>3.607432E+16</v>
      </c>
      <c r="AB63" s="5">
        <f t="shared" si="46"/>
        <v>3.6188941E+16</v>
      </c>
      <c r="AC63" s="5">
        <f t="shared" si="46"/>
        <v>3.6311526E+16</v>
      </c>
      <c r="AD63" s="5">
        <f t="shared" si="46"/>
        <v>3.6143656E+16</v>
      </c>
      <c r="AE63" s="5">
        <f t="shared" si="46"/>
        <v>3.6267134E+16</v>
      </c>
      <c r="AF63" s="5">
        <f t="shared" si="46"/>
        <v>3.6602768E+16</v>
      </c>
      <c r="AG63" s="5">
        <f t="shared" si="46"/>
        <v>3.6701269E+16</v>
      </c>
      <c r="AH63" s="5"/>
      <c r="AI63" s="5"/>
    </row>
    <row r="64" spans="1:35" x14ac:dyDescent="0.35">
      <c r="A64" t="s">
        <v>287</v>
      </c>
      <c r="C64" s="5"/>
      <c r="D64" s="5">
        <f t="shared" ref="C64:AG64" si="47">D61*(D62/SUM(D62:D63))/D62</f>
        <v>2.1256412167540793E-9</v>
      </c>
      <c r="E64" s="5">
        <f t="shared" si="47"/>
        <v>1.9951614768977616E-9</v>
      </c>
      <c r="F64" s="5">
        <f t="shared" si="47"/>
        <v>1.9559454034165337E-9</v>
      </c>
      <c r="G64" s="5">
        <f t="shared" si="47"/>
        <v>1.9580376859597342E-9</v>
      </c>
      <c r="H64" s="5">
        <f t="shared" si="47"/>
        <v>1.9431590986773112E-9</v>
      </c>
      <c r="I64" s="5">
        <f t="shared" si="47"/>
        <v>1.9163316200370485E-9</v>
      </c>
      <c r="J64" s="5">
        <f t="shared" si="47"/>
        <v>1.9154478626310841E-9</v>
      </c>
      <c r="K64" s="5">
        <f t="shared" si="47"/>
        <v>1.9006335476836174E-9</v>
      </c>
      <c r="L64" s="5">
        <f t="shared" si="47"/>
        <v>1.8977761777415959E-9</v>
      </c>
      <c r="M64" s="5">
        <f t="shared" si="47"/>
        <v>1.8887595628233946E-9</v>
      </c>
      <c r="N64" s="5">
        <f t="shared" si="47"/>
        <v>1.8817569776724834E-9</v>
      </c>
      <c r="O64" s="5">
        <f t="shared" si="47"/>
        <v>1.865237720483922E-9</v>
      </c>
      <c r="P64" s="5">
        <f t="shared" si="47"/>
        <v>1.8476523287394228E-9</v>
      </c>
      <c r="Q64" s="5">
        <f t="shared" si="47"/>
        <v>1.8349444167156673E-9</v>
      </c>
      <c r="R64" s="5">
        <f t="shared" si="47"/>
        <v>1.8240327229385886E-9</v>
      </c>
      <c r="S64" s="5">
        <f t="shared" si="47"/>
        <v>1.8153374202024677E-9</v>
      </c>
      <c r="T64" s="5">
        <f t="shared" si="47"/>
        <v>1.8061978129782795E-9</v>
      </c>
      <c r="U64" s="5">
        <f t="shared" si="47"/>
        <v>1.8020939636764536E-9</v>
      </c>
      <c r="V64" s="5">
        <f t="shared" si="47"/>
        <v>1.7958891891216529E-9</v>
      </c>
      <c r="W64" s="5">
        <f t="shared" si="47"/>
        <v>1.7978009658146348E-9</v>
      </c>
      <c r="X64" s="5">
        <f t="shared" si="47"/>
        <v>1.8003399813459059E-9</v>
      </c>
      <c r="Y64" s="5">
        <f t="shared" si="47"/>
        <v>1.7914370588186367E-9</v>
      </c>
      <c r="Z64" s="5">
        <f t="shared" si="47"/>
        <v>1.7826746662409641E-9</v>
      </c>
      <c r="AA64" s="5">
        <f t="shared" si="47"/>
        <v>1.7730736950598707E-9</v>
      </c>
      <c r="AB64" s="5">
        <f t="shared" si="47"/>
        <v>1.7669977898517859E-9</v>
      </c>
      <c r="AC64" s="5">
        <f t="shared" si="47"/>
        <v>1.7680835831709108E-9</v>
      </c>
      <c r="AD64" s="5">
        <f t="shared" si="47"/>
        <v>1.7671008311394674E-9</v>
      </c>
      <c r="AE64" s="5">
        <f t="shared" si="47"/>
        <v>1.7627786246320181E-9</v>
      </c>
      <c r="AF64" s="5">
        <f t="shared" si="47"/>
        <v>1.7535431215542564E-9</v>
      </c>
      <c r="AG64" s="5">
        <f t="shared" si="47"/>
        <v>1.7429613772831001E-9</v>
      </c>
      <c r="AH64" s="5"/>
      <c r="AI64" s="5"/>
    </row>
    <row r="66" spans="1:36" x14ac:dyDescent="0.35">
      <c r="A66" s="15" t="s">
        <v>38</v>
      </c>
    </row>
    <row r="67" spans="1:36" x14ac:dyDescent="0.35">
      <c r="A67" t="s">
        <v>280</v>
      </c>
      <c r="B67" t="s">
        <v>302</v>
      </c>
      <c r="C67" s="5"/>
      <c r="D67" s="5">
        <f>'Subsidies Paid'!K19*10^9</f>
        <v>1200000000</v>
      </c>
      <c r="E67" s="5">
        <f t="shared" ref="E67:O67" si="48">D67</f>
        <v>1200000000</v>
      </c>
      <c r="F67" s="5">
        <f t="shared" si="48"/>
        <v>1200000000</v>
      </c>
      <c r="G67" s="5">
        <f t="shared" si="48"/>
        <v>1200000000</v>
      </c>
      <c r="H67" s="5">
        <f t="shared" si="48"/>
        <v>1200000000</v>
      </c>
      <c r="I67" s="5">
        <f t="shared" si="48"/>
        <v>1200000000</v>
      </c>
      <c r="J67" s="5">
        <f t="shared" si="48"/>
        <v>1200000000</v>
      </c>
      <c r="K67" s="5">
        <f t="shared" si="48"/>
        <v>1200000000</v>
      </c>
      <c r="L67" s="5">
        <f t="shared" si="48"/>
        <v>1200000000</v>
      </c>
      <c r="M67" s="5">
        <f t="shared" si="48"/>
        <v>1200000000</v>
      </c>
      <c r="N67" s="5">
        <f t="shared" si="48"/>
        <v>1200000000</v>
      </c>
      <c r="O67" s="5">
        <f t="shared" si="48"/>
        <v>1200000000</v>
      </c>
      <c r="P67" s="5">
        <f t="shared" ref="P67" si="49">O67</f>
        <v>1200000000</v>
      </c>
      <c r="Q67" s="5">
        <f t="shared" ref="Q67" si="50">P67</f>
        <v>1200000000</v>
      </c>
      <c r="R67" s="5">
        <f t="shared" ref="R67" si="51">Q67</f>
        <v>1200000000</v>
      </c>
      <c r="S67" s="5">
        <f t="shared" ref="S67" si="52">R67</f>
        <v>1200000000</v>
      </c>
      <c r="T67" s="5">
        <f t="shared" ref="T67" si="53">S67</f>
        <v>1200000000</v>
      </c>
      <c r="U67" s="5">
        <f t="shared" ref="U67" si="54">T67</f>
        <v>1200000000</v>
      </c>
      <c r="V67" s="5">
        <f t="shared" ref="V67" si="55">U67</f>
        <v>1200000000</v>
      </c>
      <c r="W67" s="5">
        <f t="shared" ref="W67" si="56">V67</f>
        <v>1200000000</v>
      </c>
      <c r="X67" s="5">
        <f t="shared" ref="X67" si="57">W67</f>
        <v>1200000000</v>
      </c>
      <c r="Y67" s="5">
        <f t="shared" ref="Y67" si="58">X67</f>
        <v>1200000000</v>
      </c>
      <c r="Z67" s="5">
        <f t="shared" ref="Z67" si="59">Y67</f>
        <v>1200000000</v>
      </c>
      <c r="AA67" s="5">
        <f t="shared" ref="AA67" si="60">Z67</f>
        <v>1200000000</v>
      </c>
      <c r="AB67" s="5">
        <f t="shared" ref="AB67" si="61">AA67</f>
        <v>1200000000</v>
      </c>
      <c r="AC67" s="5">
        <f t="shared" ref="AC67" si="62">AB67</f>
        <v>1200000000</v>
      </c>
      <c r="AD67" s="5">
        <f t="shared" ref="AD67" si="63">AC67</f>
        <v>1200000000</v>
      </c>
      <c r="AE67" s="5">
        <f t="shared" ref="AE67" si="64">AD67</f>
        <v>1200000000</v>
      </c>
      <c r="AF67" s="5">
        <f t="shared" ref="AF67" si="65">AE67</f>
        <v>1200000000</v>
      </c>
      <c r="AG67" s="5">
        <f t="shared" ref="AG67" si="66">AF67</f>
        <v>1200000000</v>
      </c>
      <c r="AH67" s="5"/>
      <c r="AI67" s="5"/>
    </row>
    <row r="68" spans="1:36" x14ac:dyDescent="0.35">
      <c r="A68" t="s">
        <v>274</v>
      </c>
      <c r="B68" t="s">
        <v>666</v>
      </c>
      <c r="C68" s="5"/>
      <c r="D68" s="5">
        <f t="shared" ref="C68:AG68" si="67">D56</f>
        <v>3.5682777E+16</v>
      </c>
      <c r="E68" s="5">
        <f t="shared" si="67"/>
        <v>3.7814274E+16</v>
      </c>
      <c r="F68" s="5">
        <f t="shared" si="67"/>
        <v>3.7835823E+16</v>
      </c>
      <c r="G68" s="5">
        <f t="shared" si="67"/>
        <v>3.6882996E+16</v>
      </c>
      <c r="H68" s="5">
        <f t="shared" si="67"/>
        <v>3.7047318E+16</v>
      </c>
      <c r="I68" s="5">
        <f t="shared" si="67"/>
        <v>3.7522251E+16</v>
      </c>
      <c r="J68" s="5">
        <f t="shared" si="67"/>
        <v>3.7473186E+16</v>
      </c>
      <c r="K68" s="5">
        <f t="shared" si="67"/>
        <v>3.7786018E+16</v>
      </c>
      <c r="L68" s="5">
        <f t="shared" si="67"/>
        <v>3.8036835E+16</v>
      </c>
      <c r="M68" s="5">
        <f t="shared" si="67"/>
        <v>3.8406055E+16</v>
      </c>
      <c r="N68" s="5">
        <f t="shared" si="67"/>
        <v>3.8853168E+16</v>
      </c>
      <c r="O68" s="5">
        <f t="shared" si="67"/>
        <v>3.9378105E+16</v>
      </c>
      <c r="P68" s="5">
        <f t="shared" si="67"/>
        <v>3.9977421E+16</v>
      </c>
      <c r="Q68" s="5">
        <f t="shared" si="67"/>
        <v>4.0490608E+16</v>
      </c>
      <c r="R68" s="5">
        <f t="shared" si="67"/>
        <v>4.0958794E+16</v>
      </c>
      <c r="S68" s="5">
        <f t="shared" si="67"/>
        <v>4.1332081E+16</v>
      </c>
      <c r="T68" s="5">
        <f t="shared" si="67"/>
        <v>4.1707432E+16</v>
      </c>
      <c r="U68" s="5">
        <f t="shared" si="67"/>
        <v>4.1989216E+16</v>
      </c>
      <c r="V68" s="5">
        <f t="shared" si="67"/>
        <v>4.2240601E+16</v>
      </c>
      <c r="W68" s="5">
        <f t="shared" si="67"/>
        <v>4.238311E+16</v>
      </c>
      <c r="X68" s="5">
        <f t="shared" si="67"/>
        <v>4.2506451E+16</v>
      </c>
      <c r="Y68" s="5">
        <f t="shared" si="67"/>
        <v>4.2687958E+16</v>
      </c>
      <c r="Z68" s="5">
        <f t="shared" si="67"/>
        <v>4.2804451E+16</v>
      </c>
      <c r="AA68" s="5">
        <f t="shared" si="67"/>
        <v>4.2884609E+16</v>
      </c>
      <c r="AB68" s="5">
        <f t="shared" si="67"/>
        <v>4.3041492E+16</v>
      </c>
      <c r="AC68" s="5">
        <f t="shared" si="67"/>
        <v>4.2870251E+16</v>
      </c>
      <c r="AD68" s="5">
        <f t="shared" si="67"/>
        <v>4.3082157E+16</v>
      </c>
      <c r="AE68" s="5">
        <f t="shared" si="67"/>
        <v>4.3152935E+16</v>
      </c>
      <c r="AF68" s="5">
        <f t="shared" si="67"/>
        <v>4.3235588E+16</v>
      </c>
      <c r="AG68" s="5">
        <f t="shared" si="67"/>
        <v>4.3621796E+16</v>
      </c>
      <c r="AH68" s="5"/>
      <c r="AI68" s="5"/>
    </row>
    <row r="69" spans="1:36" x14ac:dyDescent="0.35">
      <c r="A69" t="s">
        <v>281</v>
      </c>
      <c r="B69" t="s">
        <v>666</v>
      </c>
      <c r="C69" s="5"/>
      <c r="D69" s="5">
        <f t="shared" ref="C69:AG69" si="68">D57</f>
        <v>3.0179702000000004E+16</v>
      </c>
      <c r="E69" s="5">
        <f t="shared" si="68"/>
        <v>3.2355485E+16</v>
      </c>
      <c r="F69" s="5">
        <f t="shared" si="68"/>
        <v>3.3740817E+16</v>
      </c>
      <c r="G69" s="5">
        <f t="shared" si="68"/>
        <v>3.461716E+16</v>
      </c>
      <c r="H69" s="5">
        <f t="shared" si="68"/>
        <v>3.5000308000000004E+16</v>
      </c>
      <c r="I69" s="5">
        <f t="shared" si="68"/>
        <v>3.5533997999999996E+16</v>
      </c>
      <c r="J69" s="5">
        <f t="shared" si="68"/>
        <v>3.5616770000000004E+16</v>
      </c>
      <c r="K69" s="5">
        <f t="shared" si="68"/>
        <v>3.5873631000000004E+16</v>
      </c>
      <c r="L69" s="5">
        <f t="shared" si="68"/>
        <v>3.5733719E+16</v>
      </c>
      <c r="M69" s="5">
        <f t="shared" si="68"/>
        <v>3.5716667E+16</v>
      </c>
      <c r="N69" s="5">
        <f t="shared" si="68"/>
        <v>3.5545387000000004E+16</v>
      </c>
      <c r="O69" s="5">
        <f t="shared" si="68"/>
        <v>3.5679352E+16</v>
      </c>
      <c r="P69" s="5">
        <f t="shared" si="68"/>
        <v>3.579441E+16</v>
      </c>
      <c r="Q69" s="5">
        <f t="shared" si="68"/>
        <v>3.5805981000000004E+16</v>
      </c>
      <c r="R69" s="5">
        <f t="shared" si="68"/>
        <v>3.5794215E+16</v>
      </c>
      <c r="S69" s="5">
        <f t="shared" si="68"/>
        <v>3.5788567999999996E+16</v>
      </c>
      <c r="T69" s="5">
        <f t="shared" si="68"/>
        <v>3.5803458E+16</v>
      </c>
      <c r="U69" s="5">
        <f t="shared" si="68"/>
        <v>3.5698186999999996E+16</v>
      </c>
      <c r="V69" s="5">
        <f t="shared" si="68"/>
        <v>3.5715210999999996E+16</v>
      </c>
      <c r="W69" s="5">
        <f t="shared" si="68"/>
        <v>3.5489804E+16</v>
      </c>
      <c r="X69" s="5">
        <f t="shared" si="68"/>
        <v>3.5256639E+16</v>
      </c>
      <c r="Y69" s="5">
        <f t="shared" si="68"/>
        <v>3.5461591999999996E+16</v>
      </c>
      <c r="Z69" s="5">
        <f t="shared" si="68"/>
        <v>3.5729228E+16</v>
      </c>
      <c r="AA69" s="5">
        <f t="shared" si="68"/>
        <v>3.607432E+16</v>
      </c>
      <c r="AB69" s="5">
        <f t="shared" si="68"/>
        <v>3.6188941E+16</v>
      </c>
      <c r="AC69" s="5">
        <f t="shared" si="68"/>
        <v>3.6311526E+16</v>
      </c>
      <c r="AD69" s="5">
        <f t="shared" si="68"/>
        <v>3.6143656E+16</v>
      </c>
      <c r="AE69" s="5">
        <f t="shared" si="68"/>
        <v>3.6267134E+16</v>
      </c>
      <c r="AF69" s="5">
        <f t="shared" si="68"/>
        <v>3.6602768E+16</v>
      </c>
      <c r="AG69" s="5">
        <f t="shared" si="68"/>
        <v>3.6701269E+16</v>
      </c>
      <c r="AH69" s="5"/>
      <c r="AI69" s="5"/>
    </row>
    <row r="70" spans="1:36" x14ac:dyDescent="0.35">
      <c r="A70" t="s">
        <v>287</v>
      </c>
      <c r="C70" s="5"/>
      <c r="D70" s="5">
        <f t="shared" ref="C70:AG70" si="69">D67*(D68/SUM(D68:D69))/D68</f>
        <v>1.8219781857892108E-8</v>
      </c>
      <c r="E70" s="5">
        <f t="shared" si="69"/>
        <v>1.7101384087695103E-8</v>
      </c>
      <c r="F70" s="5">
        <f t="shared" si="69"/>
        <v>1.6765246314998861E-8</v>
      </c>
      <c r="G70" s="5">
        <f t="shared" si="69"/>
        <v>1.6783180165369151E-8</v>
      </c>
      <c r="H70" s="5">
        <f t="shared" si="69"/>
        <v>1.6655649417234097E-8</v>
      </c>
      <c r="I70" s="5">
        <f t="shared" si="69"/>
        <v>1.6425699600317559E-8</v>
      </c>
      <c r="J70" s="5">
        <f t="shared" si="69"/>
        <v>1.6418124536837863E-8</v>
      </c>
      <c r="K70" s="5">
        <f t="shared" si="69"/>
        <v>1.6291144694431001E-8</v>
      </c>
      <c r="L70" s="5">
        <f t="shared" si="69"/>
        <v>1.6266652952070821E-8</v>
      </c>
      <c r="M70" s="5">
        <f t="shared" si="69"/>
        <v>1.6189367681343385E-8</v>
      </c>
      <c r="N70" s="5">
        <f t="shared" si="69"/>
        <v>1.6129345522906998E-8</v>
      </c>
      <c r="O70" s="5">
        <f t="shared" si="69"/>
        <v>1.598775188986219E-8</v>
      </c>
      <c r="P70" s="5">
        <f t="shared" si="69"/>
        <v>1.5837019960623627E-8</v>
      </c>
      <c r="Q70" s="5">
        <f t="shared" si="69"/>
        <v>1.5728095000420007E-8</v>
      </c>
      <c r="R70" s="5">
        <f t="shared" si="69"/>
        <v>1.5634566196616472E-8</v>
      </c>
      <c r="S70" s="5">
        <f t="shared" si="69"/>
        <v>1.5560035030306865E-8</v>
      </c>
      <c r="T70" s="5">
        <f t="shared" si="69"/>
        <v>1.5481695539813824E-8</v>
      </c>
      <c r="U70" s="5">
        <f t="shared" si="69"/>
        <v>1.5446519688655317E-8</v>
      </c>
      <c r="V70" s="5">
        <f t="shared" si="69"/>
        <v>1.5393335906757024E-8</v>
      </c>
      <c r="W70" s="5">
        <f t="shared" si="69"/>
        <v>1.5409722564125443E-8</v>
      </c>
      <c r="X70" s="5">
        <f t="shared" si="69"/>
        <v>1.543148555439348E-8</v>
      </c>
      <c r="Y70" s="5">
        <f t="shared" si="69"/>
        <v>1.5355174789874029E-8</v>
      </c>
      <c r="Z70" s="5">
        <f t="shared" si="69"/>
        <v>1.5280068567779691E-8</v>
      </c>
      <c r="AA70" s="5">
        <f t="shared" si="69"/>
        <v>1.5197774529084607E-8</v>
      </c>
      <c r="AB70" s="5">
        <f t="shared" si="69"/>
        <v>1.5145695341586733E-8</v>
      </c>
      <c r="AC70" s="5">
        <f t="shared" si="69"/>
        <v>1.5155002141464948E-8</v>
      </c>
      <c r="AD70" s="5">
        <f t="shared" si="69"/>
        <v>1.5146578552624003E-8</v>
      </c>
      <c r="AE70" s="5">
        <f t="shared" si="69"/>
        <v>1.5109531068274443E-8</v>
      </c>
      <c r="AF70" s="5">
        <f t="shared" si="69"/>
        <v>1.5030369613322199E-8</v>
      </c>
      <c r="AG70" s="5">
        <f t="shared" si="69"/>
        <v>1.4939668948140862E-8</v>
      </c>
      <c r="AH70" s="5"/>
      <c r="AI70" s="5"/>
    </row>
    <row r="72" spans="1:36" x14ac:dyDescent="0.35">
      <c r="A72" s="10" t="s">
        <v>275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</row>
    <row r="73" spans="1:36" x14ac:dyDescent="0.35">
      <c r="A73" s="15" t="s">
        <v>238</v>
      </c>
      <c r="C73">
        <v>2019</v>
      </c>
      <c r="D73">
        <v>2020</v>
      </c>
      <c r="E73">
        <v>2021</v>
      </c>
      <c r="F73">
        <v>2022</v>
      </c>
      <c r="G73">
        <v>2023</v>
      </c>
      <c r="H73">
        <v>2024</v>
      </c>
      <c r="I73">
        <v>2025</v>
      </c>
      <c r="J73">
        <v>2026</v>
      </c>
      <c r="K73">
        <v>2027</v>
      </c>
      <c r="L73">
        <v>2028</v>
      </c>
      <c r="M73">
        <v>2029</v>
      </c>
      <c r="N73">
        <v>2030</v>
      </c>
      <c r="O73">
        <v>2031</v>
      </c>
      <c r="P73">
        <v>2032</v>
      </c>
      <c r="Q73">
        <v>2033</v>
      </c>
      <c r="R73">
        <v>2034</v>
      </c>
      <c r="S73">
        <v>2035</v>
      </c>
      <c r="T73">
        <v>2036</v>
      </c>
      <c r="U73">
        <v>2037</v>
      </c>
      <c r="V73">
        <v>2038</v>
      </c>
      <c r="W73">
        <v>2039</v>
      </c>
      <c r="X73">
        <v>2040</v>
      </c>
      <c r="Y73">
        <v>2041</v>
      </c>
      <c r="Z73">
        <v>2042</v>
      </c>
      <c r="AA73">
        <v>2043</v>
      </c>
      <c r="AB73">
        <v>2044</v>
      </c>
      <c r="AC73">
        <v>2045</v>
      </c>
      <c r="AD73">
        <v>2046</v>
      </c>
      <c r="AE73">
        <v>2047</v>
      </c>
      <c r="AF73">
        <v>2048</v>
      </c>
      <c r="AG73">
        <v>2049</v>
      </c>
      <c r="AH73">
        <v>2050</v>
      </c>
    </row>
    <row r="74" spans="1:36" x14ac:dyDescent="0.35">
      <c r="A74" t="s">
        <v>276</v>
      </c>
      <c r="B74" t="s">
        <v>302</v>
      </c>
      <c r="C74">
        <f>'Subsidies Paid'!J16*10^9</f>
        <v>1300000000</v>
      </c>
      <c r="D74">
        <f>'Subsidies Paid'!K16*10^9</f>
        <v>1300000000</v>
      </c>
      <c r="E74">
        <f>D74</f>
        <v>1300000000</v>
      </c>
      <c r="F74">
        <f t="shared" ref="F74:P74" si="70">E74</f>
        <v>1300000000</v>
      </c>
      <c r="G74">
        <f t="shared" si="70"/>
        <v>1300000000</v>
      </c>
      <c r="H74">
        <f t="shared" si="70"/>
        <v>1300000000</v>
      </c>
      <c r="I74">
        <f t="shared" si="70"/>
        <v>1300000000</v>
      </c>
      <c r="J74">
        <f t="shared" si="70"/>
        <v>1300000000</v>
      </c>
      <c r="K74">
        <f t="shared" si="70"/>
        <v>1300000000</v>
      </c>
      <c r="L74">
        <f t="shared" si="70"/>
        <v>1300000000</v>
      </c>
      <c r="M74">
        <f t="shared" si="70"/>
        <v>1300000000</v>
      </c>
      <c r="N74">
        <f t="shared" si="70"/>
        <v>1300000000</v>
      </c>
      <c r="O74">
        <f t="shared" si="70"/>
        <v>1300000000</v>
      </c>
      <c r="P74">
        <f t="shared" si="70"/>
        <v>1300000000</v>
      </c>
      <c r="Q74">
        <f t="shared" ref="Q74" si="71">P74</f>
        <v>1300000000</v>
      </c>
      <c r="R74">
        <f t="shared" ref="R74" si="72">Q74</f>
        <v>1300000000</v>
      </c>
      <c r="S74">
        <f t="shared" ref="S74" si="73">R74</f>
        <v>1300000000</v>
      </c>
      <c r="T74">
        <f t="shared" ref="T74" si="74">S74</f>
        <v>1300000000</v>
      </c>
      <c r="U74">
        <f t="shared" ref="U74" si="75">T74</f>
        <v>1300000000</v>
      </c>
      <c r="V74">
        <f t="shared" ref="V74" si="76">U74</f>
        <v>1300000000</v>
      </c>
      <c r="W74">
        <f t="shared" ref="W74" si="77">V74</f>
        <v>1300000000</v>
      </c>
      <c r="X74">
        <f t="shared" ref="X74" si="78">W74</f>
        <v>1300000000</v>
      </c>
      <c r="Y74">
        <f t="shared" ref="Y74" si="79">X74</f>
        <v>1300000000</v>
      </c>
      <c r="Z74">
        <f t="shared" ref="Z74" si="80">Y74</f>
        <v>1300000000</v>
      </c>
      <c r="AA74">
        <f t="shared" ref="AA74" si="81">Z74</f>
        <v>1300000000</v>
      </c>
      <c r="AB74">
        <f t="shared" ref="AB74" si="82">AA74</f>
        <v>1300000000</v>
      </c>
      <c r="AC74">
        <f t="shared" ref="AC74" si="83">AB74</f>
        <v>1300000000</v>
      </c>
      <c r="AD74">
        <f t="shared" ref="AD74" si="84">AC74</f>
        <v>1300000000</v>
      </c>
      <c r="AE74">
        <f t="shared" ref="AE74" si="85">AD74</f>
        <v>1300000000</v>
      </c>
      <c r="AF74">
        <f t="shared" ref="AF74" si="86">AE74</f>
        <v>1300000000</v>
      </c>
      <c r="AG74">
        <f t="shared" ref="AG74" si="87">AF74</f>
        <v>1300000000</v>
      </c>
      <c r="AH74">
        <f t="shared" ref="AH74" si="88">AG74</f>
        <v>1300000000</v>
      </c>
    </row>
    <row r="75" spans="1:36" x14ac:dyDescent="0.35">
      <c r="A75" t="s">
        <v>283</v>
      </c>
      <c r="B75" t="s">
        <v>667</v>
      </c>
      <c r="C75" s="4"/>
      <c r="D75" s="4"/>
      <c r="E75" s="4">
        <f>INDEX('AEO 2022 Table 11'!16:16,MATCH(Calculations!E73,'AEO 2022 Table 11'!13:13,0))</f>
        <v>11.13137</v>
      </c>
      <c r="F75" s="4">
        <f>INDEX('AEO 2023 Table 11'!16:16,MATCH(Calculations!E43,'AEO 2023 Table 11'!13:13,0))</f>
        <v>11.828412999999999</v>
      </c>
      <c r="G75" s="4">
        <f>INDEX('AEO 2023 Table 11'!16:16,MATCH(Calculations!F43,'AEO 2023 Table 11'!13:13,0))</f>
        <v>12.317411</v>
      </c>
      <c r="H75" s="4">
        <f>INDEX('AEO 2023 Table 11'!16:16,MATCH(Calculations!G43,'AEO 2023 Table 11'!13:13,0))</f>
        <v>12.668136000000001</v>
      </c>
      <c r="I75" s="4">
        <f>INDEX('AEO 2023 Table 11'!16:16,MATCH(Calculations!H43,'AEO 2023 Table 11'!13:13,0))</f>
        <v>12.860077</v>
      </c>
      <c r="J75" s="4">
        <f>INDEX('AEO 2023 Table 11'!16:16,MATCH(Calculations!I43,'AEO 2023 Table 11'!13:13,0))</f>
        <v>13.04087</v>
      </c>
      <c r="K75" s="4">
        <f>INDEX('AEO 2023 Table 11'!16:16,MATCH(Calculations!J43,'AEO 2023 Table 11'!13:13,0))</f>
        <v>13.143864000000001</v>
      </c>
      <c r="L75" s="4">
        <f>INDEX('AEO 2023 Table 11'!16:16,MATCH(Calculations!K43,'AEO 2023 Table 11'!13:13,0))</f>
        <v>13.308415999999999</v>
      </c>
      <c r="M75" s="4">
        <f>INDEX('AEO 2023 Table 11'!16:16,MATCH(Calculations!L43,'AEO 2023 Table 11'!13:13,0))</f>
        <v>13.288779</v>
      </c>
      <c r="N75" s="4">
        <f>INDEX('AEO 2023 Table 11'!16:16,MATCH(Calculations!M43,'AEO 2023 Table 11'!13:13,0))</f>
        <v>13.312295000000001</v>
      </c>
      <c r="O75" s="4">
        <f>INDEX('AEO 2023 Table 11'!16:16,MATCH(Calculations!N43,'AEO 2023 Table 11'!13:13,0))</f>
        <v>13.240861000000001</v>
      </c>
      <c r="P75" s="4">
        <f>INDEX('AEO 2023 Table 11'!16:16,MATCH(Calculations!O43,'AEO 2023 Table 11'!13:13,0))</f>
        <v>13.273460999999999</v>
      </c>
      <c r="Q75" s="4">
        <f>INDEX('AEO 2023 Table 11'!16:16,MATCH(Calculations!P43,'AEO 2023 Table 11'!13:13,0))</f>
        <v>13.304527999999999</v>
      </c>
      <c r="R75" s="4">
        <f>INDEX('AEO 2023 Table 11'!16:16,MATCH(Calculations!Q43,'AEO 2023 Table 11'!13:13,0))</f>
        <v>13.258546000000001</v>
      </c>
      <c r="S75" s="4">
        <f>INDEX('AEO 2023 Table 11'!16:16,MATCH(Calculations!R43,'AEO 2023 Table 11'!13:13,0))</f>
        <v>13.227854000000001</v>
      </c>
      <c r="T75" s="4">
        <f>INDEX('AEO 2023 Table 11'!16:16,MATCH(Calculations!S43,'AEO 2023 Table 11'!13:13,0))</f>
        <v>13.170089000000001</v>
      </c>
      <c r="U75" s="4">
        <f>INDEX('AEO 2023 Table 11'!16:16,MATCH(Calculations!T43,'AEO 2023 Table 11'!13:13,0))</f>
        <v>13.155234999999999</v>
      </c>
      <c r="V75" s="4">
        <f>INDEX('AEO 2023 Table 11'!16:16,MATCH(Calculations!U43,'AEO 2023 Table 11'!13:13,0))</f>
        <v>13.109235999999999</v>
      </c>
      <c r="W75" s="4">
        <f>INDEX('AEO 2023 Table 11'!16:16,MATCH(Calculations!V43,'AEO 2023 Table 11'!13:13,0))</f>
        <v>13.059265</v>
      </c>
      <c r="X75" s="4">
        <f>INDEX('AEO 2023 Table 11'!16:16,MATCH(Calculations!W43,'AEO 2023 Table 11'!13:13,0))</f>
        <v>12.962479</v>
      </c>
      <c r="Y75" s="4">
        <f>INDEX('AEO 2023 Table 11'!16:16,MATCH(Calculations!X43,'AEO 2023 Table 11'!13:13,0))</f>
        <v>12.830216999999999</v>
      </c>
      <c r="Z75" s="4">
        <f>INDEX('AEO 2023 Table 11'!16:16,MATCH(Calculations!Y43,'AEO 2023 Table 11'!13:13,0))</f>
        <v>12.859726999999999</v>
      </c>
      <c r="AA75" s="4">
        <f>INDEX('AEO 2023 Table 11'!16:16,MATCH(Calculations!Z43,'AEO 2023 Table 11'!13:13,0))</f>
        <v>12.929422000000001</v>
      </c>
      <c r="AB75" s="4">
        <f>INDEX('AEO 2023 Table 11'!16:16,MATCH(Calculations!AA43,'AEO 2023 Table 11'!13:13,0))</f>
        <v>13.063684</v>
      </c>
      <c r="AC75" s="4">
        <f>INDEX('AEO 2023 Table 11'!16:16,MATCH(Calculations!AB43,'AEO 2023 Table 11'!13:13,0))</f>
        <v>13.097238000000001</v>
      </c>
      <c r="AD75" s="4">
        <f>INDEX('AEO 2023 Table 11'!16:16,MATCH(Calculations!AC43,'AEO 2023 Table 11'!13:13,0))</f>
        <v>13.129096000000001</v>
      </c>
      <c r="AE75" s="4">
        <f>INDEX('AEO 2023 Table 11'!16:16,MATCH(Calculations!AD43,'AEO 2023 Table 11'!13:13,0))</f>
        <v>13.032037000000001</v>
      </c>
      <c r="AF75" s="4">
        <f>INDEX('AEO 2023 Table 11'!16:16,MATCH(Calculations!AE43,'AEO 2023 Table 11'!13:13,0))</f>
        <v>13.064216</v>
      </c>
      <c r="AG75" s="4">
        <f>INDEX('AEO 2023 Table 11'!16:16,MATCH(Calculations!AF43,'AEO 2023 Table 11'!13:13,0))</f>
        <v>13.201051</v>
      </c>
      <c r="AH75" s="4">
        <f>INDEX('AEO 2023 Table 11'!16:16,MATCH(Calculations!AG43,'AEO 2023 Table 11'!13:13,0))</f>
        <v>13.238148000000001</v>
      </c>
      <c r="AI75" s="4"/>
      <c r="AJ75" s="4"/>
    </row>
    <row r="76" spans="1:36" x14ac:dyDescent="0.35">
      <c r="A76" t="s">
        <v>285</v>
      </c>
      <c r="B76" t="s">
        <v>284</v>
      </c>
      <c r="C76">
        <f t="shared" ref="C76:AH76" si="89">5.751*10^6</f>
        <v>5751000</v>
      </c>
      <c r="D76">
        <f t="shared" si="89"/>
        <v>5751000</v>
      </c>
      <c r="E76">
        <f t="shared" si="89"/>
        <v>5751000</v>
      </c>
      <c r="F76">
        <f t="shared" si="89"/>
        <v>5751000</v>
      </c>
      <c r="G76">
        <f t="shared" si="89"/>
        <v>5751000</v>
      </c>
      <c r="H76">
        <f t="shared" si="89"/>
        <v>5751000</v>
      </c>
      <c r="I76">
        <f t="shared" si="89"/>
        <v>5751000</v>
      </c>
      <c r="J76">
        <f t="shared" si="89"/>
        <v>5751000</v>
      </c>
      <c r="K76">
        <f t="shared" si="89"/>
        <v>5751000</v>
      </c>
      <c r="L76">
        <f t="shared" si="89"/>
        <v>5751000</v>
      </c>
      <c r="M76">
        <f t="shared" si="89"/>
        <v>5751000</v>
      </c>
      <c r="N76">
        <f t="shared" si="89"/>
        <v>5751000</v>
      </c>
      <c r="O76">
        <f t="shared" si="89"/>
        <v>5751000</v>
      </c>
      <c r="P76">
        <f t="shared" si="89"/>
        <v>5751000</v>
      </c>
      <c r="Q76">
        <f t="shared" si="89"/>
        <v>5751000</v>
      </c>
      <c r="R76">
        <f t="shared" si="89"/>
        <v>5751000</v>
      </c>
      <c r="S76">
        <f t="shared" si="89"/>
        <v>5751000</v>
      </c>
      <c r="T76">
        <f t="shared" si="89"/>
        <v>5751000</v>
      </c>
      <c r="U76">
        <f t="shared" si="89"/>
        <v>5751000</v>
      </c>
      <c r="V76">
        <f t="shared" si="89"/>
        <v>5751000</v>
      </c>
      <c r="W76">
        <f t="shared" si="89"/>
        <v>5751000</v>
      </c>
      <c r="X76">
        <f t="shared" si="89"/>
        <v>5751000</v>
      </c>
      <c r="Y76">
        <f t="shared" si="89"/>
        <v>5751000</v>
      </c>
      <c r="Z76">
        <f t="shared" si="89"/>
        <v>5751000</v>
      </c>
      <c r="AA76">
        <f t="shared" si="89"/>
        <v>5751000</v>
      </c>
      <c r="AB76">
        <f t="shared" si="89"/>
        <v>5751000</v>
      </c>
      <c r="AC76">
        <f t="shared" si="89"/>
        <v>5751000</v>
      </c>
      <c r="AD76">
        <f t="shared" si="89"/>
        <v>5751000</v>
      </c>
      <c r="AE76">
        <f t="shared" si="89"/>
        <v>5751000</v>
      </c>
      <c r="AF76">
        <f t="shared" si="89"/>
        <v>5751000</v>
      </c>
      <c r="AG76">
        <f t="shared" si="89"/>
        <v>5751000</v>
      </c>
      <c r="AH76">
        <f t="shared" si="89"/>
        <v>5751000</v>
      </c>
    </row>
    <row r="77" spans="1:36" x14ac:dyDescent="0.35">
      <c r="A77" t="s">
        <v>286</v>
      </c>
      <c r="B77" t="s">
        <v>667</v>
      </c>
      <c r="C77" s="11"/>
      <c r="D77" s="11"/>
      <c r="E77" s="11">
        <f>(INDEX('AEO 2022 Table 11'!16:16,MATCH(Calculations!E73,'AEO 2022 Table 11'!13:13,0))-INDEX('AEO 2022 Table 11'!21:21,MATCH(Calculations!E73,'AEO 2022 Table 11'!13:13,0)))/INDEX('AEO 2022 Table 11'!23:23,MATCH(Calculations!E73,'AEO 2022 Table 11'!13:13,0))</f>
        <v>0.53645091974861669</v>
      </c>
      <c r="F77" s="11">
        <f>(INDEX('AEO 2023 Table 11'!16:16,MATCH(Calculations!E43,'AEO 2023 Table 11'!13:13,0))-INDEX('AEO 2023 Table 11'!21:21,MATCH(Calculations!E43,'AEO 2023 Table 11'!13:13,0)))/INDEX('AEO 2023 Table 11'!23:23,MATCH(Calculations!E43,'AEO 2023 Table 11'!13:13,0))</f>
        <v>0.54997072969670069</v>
      </c>
      <c r="G77" s="11">
        <f>(INDEX('AEO 2023 Table 11'!16:16,MATCH(Calculations!F43,'AEO 2023 Table 11'!13:13,0))-INDEX('AEO 2023 Table 11'!21:21,MATCH(Calculations!F43,'AEO 2023 Table 11'!13:13,0)))/INDEX('AEO 2023 Table 11'!23:23,MATCH(Calculations!F43,'AEO 2023 Table 11'!13:13,0))</f>
        <v>0.56102856350540731</v>
      </c>
      <c r="H77" s="11">
        <f>(INDEX('AEO 2023 Table 11'!16:16,MATCH(Calculations!G43,'AEO 2023 Table 11'!13:13,0))-INDEX('AEO 2023 Table 11'!21:21,MATCH(Calculations!G43,'AEO 2023 Table 11'!13:13,0)))/INDEX('AEO 2023 Table 11'!23:23,MATCH(Calculations!G43,'AEO 2023 Table 11'!13:13,0))</f>
        <v>0.5700150141357454</v>
      </c>
      <c r="I77" s="11">
        <f>(INDEX('AEO 2023 Table 11'!16:16,MATCH(Calculations!H43,'AEO 2023 Table 11'!13:13,0))-INDEX('AEO 2023 Table 11'!21:21,MATCH(Calculations!H43,'AEO 2023 Table 11'!13:13,0)))/INDEX('AEO 2023 Table 11'!23:23,MATCH(Calculations!H43,'AEO 2023 Table 11'!13:13,0))</f>
        <v>0.57926680098894301</v>
      </c>
      <c r="J77" s="11">
        <f>(INDEX('AEO 2023 Table 11'!16:16,MATCH(Calculations!I43,'AEO 2023 Table 11'!13:13,0))-INDEX('AEO 2023 Table 11'!21:21,MATCH(Calculations!I43,'AEO 2023 Table 11'!13:13,0)))/INDEX('AEO 2023 Table 11'!23:23,MATCH(Calculations!I43,'AEO 2023 Table 11'!13:13,0))</f>
        <v>0.58769615396832875</v>
      </c>
      <c r="K77" s="11">
        <f>(INDEX('AEO 2023 Table 11'!16:16,MATCH(Calculations!J43,'AEO 2023 Table 11'!13:13,0))-INDEX('AEO 2023 Table 11'!21:21,MATCH(Calculations!J43,'AEO 2023 Table 11'!13:13,0)))/INDEX('AEO 2023 Table 11'!23:23,MATCH(Calculations!J43,'AEO 2023 Table 11'!13:13,0))</f>
        <v>0.58428341418062657</v>
      </c>
      <c r="L77" s="11">
        <f>(INDEX('AEO 2023 Table 11'!16:16,MATCH(Calculations!K43,'AEO 2023 Table 11'!13:13,0))-INDEX('AEO 2023 Table 11'!21:21,MATCH(Calculations!K43,'AEO 2023 Table 11'!13:13,0)))/INDEX('AEO 2023 Table 11'!23:23,MATCH(Calculations!K43,'AEO 2023 Table 11'!13:13,0))</f>
        <v>0.58963176201876377</v>
      </c>
      <c r="M77" s="11">
        <f>(INDEX('AEO 2023 Table 11'!16:16,MATCH(Calculations!L43,'AEO 2023 Table 11'!13:13,0))-INDEX('AEO 2023 Table 11'!21:21,MATCH(Calculations!L43,'AEO 2023 Table 11'!13:13,0)))/INDEX('AEO 2023 Table 11'!23:23,MATCH(Calculations!L43,'AEO 2023 Table 11'!13:13,0))</f>
        <v>0.58463909472541797</v>
      </c>
      <c r="N77" s="11">
        <f>(INDEX('AEO 2023 Table 11'!16:16,MATCH(Calculations!M43,'AEO 2023 Table 11'!13:13,0))-INDEX('AEO 2023 Table 11'!21:21,MATCH(Calculations!M43,'AEO 2023 Table 11'!13:13,0)))/INDEX('AEO 2023 Table 11'!23:23,MATCH(Calculations!M43,'AEO 2023 Table 11'!13:13,0))</f>
        <v>0.58233382990372573</v>
      </c>
      <c r="O77" s="11">
        <f>(INDEX('AEO 2023 Table 11'!16:16,MATCH(Calculations!N43,'AEO 2023 Table 11'!13:13,0))-INDEX('AEO 2023 Table 11'!21:21,MATCH(Calculations!N43,'AEO 2023 Table 11'!13:13,0)))/INDEX('AEO 2023 Table 11'!23:23,MATCH(Calculations!N43,'AEO 2023 Table 11'!13:13,0))</f>
        <v>0.57973773741270151</v>
      </c>
      <c r="P77" s="11">
        <f>(INDEX('AEO 2023 Table 11'!16:16,MATCH(Calculations!O43,'AEO 2023 Table 11'!13:13,0))-INDEX('AEO 2023 Table 11'!21:21,MATCH(Calculations!O43,'AEO 2023 Table 11'!13:13,0)))/INDEX('AEO 2023 Table 11'!23:23,MATCH(Calculations!O43,'AEO 2023 Table 11'!13:13,0))</f>
        <v>0.58294415337514294</v>
      </c>
      <c r="Q77" s="11">
        <f>(INDEX('AEO 2023 Table 11'!16:16,MATCH(Calculations!P43,'AEO 2023 Table 11'!13:13,0))-INDEX('AEO 2023 Table 11'!21:21,MATCH(Calculations!P43,'AEO 2023 Table 11'!13:13,0)))/INDEX('AEO 2023 Table 11'!23:23,MATCH(Calculations!P43,'AEO 2023 Table 11'!13:13,0))</f>
        <v>0.5871338237100614</v>
      </c>
      <c r="R77" s="11">
        <f>(INDEX('AEO 2023 Table 11'!16:16,MATCH(Calculations!Q43,'AEO 2023 Table 11'!13:13,0))-INDEX('AEO 2023 Table 11'!21:21,MATCH(Calculations!Q43,'AEO 2023 Table 11'!13:13,0)))/INDEX('AEO 2023 Table 11'!23:23,MATCH(Calculations!Q43,'AEO 2023 Table 11'!13:13,0))</f>
        <v>0.58381022011187156</v>
      </c>
      <c r="S77" s="11">
        <f>(INDEX('AEO 2023 Table 11'!16:16,MATCH(Calculations!R43,'AEO 2023 Table 11'!13:13,0))-INDEX('AEO 2023 Table 11'!21:21,MATCH(Calculations!R43,'AEO 2023 Table 11'!13:13,0)))/INDEX('AEO 2023 Table 11'!23:23,MATCH(Calculations!R43,'AEO 2023 Table 11'!13:13,0))</f>
        <v>0.58050239777655377</v>
      </c>
      <c r="T77" s="11">
        <f>(INDEX('AEO 2023 Table 11'!16:16,MATCH(Calculations!S43,'AEO 2023 Table 11'!13:13,0))-INDEX('AEO 2023 Table 11'!21:21,MATCH(Calculations!S43,'AEO 2023 Table 11'!13:13,0)))/INDEX('AEO 2023 Table 11'!23:23,MATCH(Calculations!S43,'AEO 2023 Table 11'!13:13,0))</f>
        <v>0.58025058567882126</v>
      </c>
      <c r="U77" s="11">
        <f>(INDEX('AEO 2023 Table 11'!16:16,MATCH(Calculations!T43,'AEO 2023 Table 11'!13:13,0))-INDEX('AEO 2023 Table 11'!21:21,MATCH(Calculations!T43,'AEO 2023 Table 11'!13:13,0)))/INDEX('AEO 2023 Table 11'!23:23,MATCH(Calculations!T43,'AEO 2023 Table 11'!13:13,0))</f>
        <v>0.58123258476512729</v>
      </c>
      <c r="V77" s="11">
        <f>(INDEX('AEO 2023 Table 11'!16:16,MATCH(Calculations!U43,'AEO 2023 Table 11'!13:13,0))-INDEX('AEO 2023 Table 11'!21:21,MATCH(Calculations!U43,'AEO 2023 Table 11'!13:13,0)))/INDEX('AEO 2023 Table 11'!23:23,MATCH(Calculations!U43,'AEO 2023 Table 11'!13:13,0))</f>
        <v>0.58013543473119111</v>
      </c>
      <c r="W77" s="11">
        <f>(INDEX('AEO 2023 Table 11'!16:16,MATCH(Calculations!V43,'AEO 2023 Table 11'!13:13,0))-INDEX('AEO 2023 Table 11'!21:21,MATCH(Calculations!V43,'AEO 2023 Table 11'!13:13,0)))/INDEX('AEO 2023 Table 11'!23:23,MATCH(Calculations!V43,'AEO 2023 Table 11'!13:13,0))</f>
        <v>0.57735226356746217</v>
      </c>
      <c r="X77" s="11">
        <f>(INDEX('AEO 2023 Table 11'!16:16,MATCH(Calculations!W43,'AEO 2023 Table 11'!13:13,0))-INDEX('AEO 2023 Table 11'!21:21,MATCH(Calculations!W43,'AEO 2023 Table 11'!13:13,0)))/INDEX('AEO 2023 Table 11'!23:23,MATCH(Calculations!W43,'AEO 2023 Table 11'!13:13,0))</f>
        <v>0.57604453871000039</v>
      </c>
      <c r="Y77" s="11">
        <f>(INDEX('AEO 2023 Table 11'!16:16,MATCH(Calculations!X43,'AEO 2023 Table 11'!13:13,0))-INDEX('AEO 2023 Table 11'!21:21,MATCH(Calculations!X43,'AEO 2023 Table 11'!13:13,0)))/INDEX('AEO 2023 Table 11'!23:23,MATCH(Calculations!X43,'AEO 2023 Table 11'!13:13,0))</f>
        <v>0.56711243014994495</v>
      </c>
      <c r="Z77" s="11">
        <f>(INDEX('AEO 2023 Table 11'!16:16,MATCH(Calculations!Y43,'AEO 2023 Table 11'!13:13,0))-INDEX('AEO 2023 Table 11'!21:21,MATCH(Calculations!Y43,'AEO 2023 Table 11'!13:13,0)))/INDEX('AEO 2023 Table 11'!23:23,MATCH(Calculations!Y43,'AEO 2023 Table 11'!13:13,0))</f>
        <v>0.56904200005122207</v>
      </c>
      <c r="AA77" s="11">
        <f>(INDEX('AEO 2023 Table 11'!16:16,MATCH(Calculations!Z43,'AEO 2023 Table 11'!13:13,0))-INDEX('AEO 2023 Table 11'!21:21,MATCH(Calculations!Z43,'AEO 2023 Table 11'!13:13,0)))/INDEX('AEO 2023 Table 11'!23:23,MATCH(Calculations!Z43,'AEO 2023 Table 11'!13:13,0))</f>
        <v>0.57322602218318386</v>
      </c>
      <c r="AB77" s="11">
        <f>(INDEX('AEO 2023 Table 11'!16:16,MATCH(Calculations!AA43,'AEO 2023 Table 11'!13:13,0))-INDEX('AEO 2023 Table 11'!21:21,MATCH(Calculations!AA43,'AEO 2023 Table 11'!13:13,0)))/INDEX('AEO 2023 Table 11'!23:23,MATCH(Calculations!AA43,'AEO 2023 Table 11'!13:13,0))</f>
        <v>0.58142614261825287</v>
      </c>
      <c r="AC77" s="11">
        <f>(INDEX('AEO 2023 Table 11'!16:16,MATCH(Calculations!AB43,'AEO 2023 Table 11'!13:13,0))-INDEX('AEO 2023 Table 11'!21:21,MATCH(Calculations!AB43,'AEO 2023 Table 11'!13:13,0)))/INDEX('AEO 2023 Table 11'!23:23,MATCH(Calculations!AB43,'AEO 2023 Table 11'!13:13,0))</f>
        <v>0.58419914075102453</v>
      </c>
      <c r="AD77" s="11">
        <f>(INDEX('AEO 2023 Table 11'!16:16,MATCH(Calculations!AC43,'AEO 2023 Table 11'!13:13,0))-INDEX('AEO 2023 Table 11'!21:21,MATCH(Calculations!AC43,'AEO 2023 Table 11'!13:13,0)))/INDEX('AEO 2023 Table 11'!23:23,MATCH(Calculations!AC43,'AEO 2023 Table 11'!13:13,0))</f>
        <v>0.59201557804393345</v>
      </c>
      <c r="AE77" s="11">
        <f>(INDEX('AEO 2023 Table 11'!16:16,MATCH(Calculations!AD43,'AEO 2023 Table 11'!13:13,0))-INDEX('AEO 2023 Table 11'!21:21,MATCH(Calculations!AD43,'AEO 2023 Table 11'!13:13,0)))/INDEX('AEO 2023 Table 11'!23:23,MATCH(Calculations!AD43,'AEO 2023 Table 11'!13:13,0))</f>
        <v>0.58992071454961459</v>
      </c>
      <c r="AF77" s="11">
        <f>(INDEX('AEO 2023 Table 11'!16:16,MATCH(Calculations!AE43,'AEO 2023 Table 11'!13:13,0))-INDEX('AEO 2023 Table 11'!21:21,MATCH(Calculations!AE43,'AEO 2023 Table 11'!13:13,0)))/INDEX('AEO 2023 Table 11'!23:23,MATCH(Calculations!AE43,'AEO 2023 Table 11'!13:13,0))</f>
        <v>0.59295487741520381</v>
      </c>
      <c r="AG77" s="11">
        <f>(INDEX('AEO 2023 Table 11'!16:16,MATCH(Calculations!AF43,'AEO 2023 Table 11'!13:13,0))-INDEX('AEO 2023 Table 11'!21:21,MATCH(Calculations!AF43,'AEO 2023 Table 11'!13:13,0)))/INDEX('AEO 2023 Table 11'!23:23,MATCH(Calculations!AF43,'AEO 2023 Table 11'!13:13,0))</f>
        <v>0.60228548336533616</v>
      </c>
      <c r="AH77" s="11">
        <f>(INDEX('AEO 2023 Table 11'!16:16,MATCH(Calculations!AG43,'AEO 2023 Table 11'!13:13,0))-INDEX('AEO 2023 Table 11'!21:21,MATCH(Calculations!AG43,'AEO 2023 Table 11'!13:13,0)))/INDEX('AEO 2023 Table 11'!23:23,MATCH(Calculations!AG43,'AEO 2023 Table 11'!13:13,0))</f>
        <v>0.60761157271644028</v>
      </c>
      <c r="AI77" s="11"/>
      <c r="AJ77" s="11"/>
    </row>
    <row r="78" spans="1:36" x14ac:dyDescent="0.35">
      <c r="A78" t="s">
        <v>289</v>
      </c>
      <c r="E78">
        <f>E74/(E75*E76*10^6*365)*E77</f>
        <v>2.9846162265946587E-8</v>
      </c>
      <c r="F78">
        <f t="shared" ref="D78:AH78" si="90">F74/(F75*F76*10^6*365)*F77</f>
        <v>2.8795207777624858E-8</v>
      </c>
      <c r="G78">
        <f t="shared" si="90"/>
        <v>2.8208023726556365E-8</v>
      </c>
      <c r="H78">
        <f t="shared" si="90"/>
        <v>2.7866389184402128E-8</v>
      </c>
      <c r="I78">
        <f t="shared" si="90"/>
        <v>2.7896016431657902E-8</v>
      </c>
      <c r="J78">
        <f t="shared" si="90"/>
        <v>2.7909586569748765E-8</v>
      </c>
      <c r="K78">
        <f t="shared" si="90"/>
        <v>2.7530089406284982E-8</v>
      </c>
      <c r="L78">
        <f t="shared" si="90"/>
        <v>2.7438579388232572E-8</v>
      </c>
      <c r="M78">
        <f t="shared" si="90"/>
        <v>2.724644808142688E-8</v>
      </c>
      <c r="N78">
        <f t="shared" si="90"/>
        <v>2.7091073081601077E-8</v>
      </c>
      <c r="O78">
        <f t="shared" si="90"/>
        <v>2.7115802687452081E-8</v>
      </c>
      <c r="P78">
        <f t="shared" si="90"/>
        <v>2.7198809361901655E-8</v>
      </c>
      <c r="Q78">
        <f t="shared" si="90"/>
        <v>2.7330321995438225E-8</v>
      </c>
      <c r="R78">
        <f t="shared" si="90"/>
        <v>2.7269860352821844E-8</v>
      </c>
      <c r="S78">
        <f t="shared" si="90"/>
        <v>2.7178266031484207E-8</v>
      </c>
      <c r="T78">
        <f t="shared" si="90"/>
        <v>2.7285630768064699E-8</v>
      </c>
      <c r="U78">
        <f t="shared" si="90"/>
        <v>2.7362669395798914E-8</v>
      </c>
      <c r="V78">
        <f t="shared" si="90"/>
        <v>2.7406850533688071E-8</v>
      </c>
      <c r="W78">
        <f t="shared" si="90"/>
        <v>2.7379736132822313E-8</v>
      </c>
      <c r="X78">
        <f t="shared" si="90"/>
        <v>2.7521691222830841E-8</v>
      </c>
      <c r="Y78">
        <f t="shared" si="90"/>
        <v>2.7374253510555262E-8</v>
      </c>
      <c r="Z78">
        <f t="shared" si="90"/>
        <v>2.7404361851028284E-8</v>
      </c>
      <c r="AA78">
        <f t="shared" si="90"/>
        <v>2.7457052059897524E-8</v>
      </c>
      <c r="AB78">
        <f t="shared" si="90"/>
        <v>2.7563604430011705E-8</v>
      </c>
      <c r="AC78">
        <f t="shared" si="90"/>
        <v>2.7624111267063938E-8</v>
      </c>
      <c r="AD78">
        <f t="shared" si="90"/>
        <v>2.7925787635702687E-8</v>
      </c>
      <c r="AE78">
        <f t="shared" si="90"/>
        <v>2.8034219035661257E-8</v>
      </c>
      <c r="AF78">
        <f t="shared" si="90"/>
        <v>2.8109001178175168E-8</v>
      </c>
      <c r="AG78">
        <f t="shared" si="90"/>
        <v>2.8255370543528462E-8</v>
      </c>
      <c r="AH78">
        <f t="shared" si="90"/>
        <v>2.842535682331473E-8</v>
      </c>
    </row>
    <row r="80" spans="1:36" x14ac:dyDescent="0.35">
      <c r="A80" s="15" t="s">
        <v>30</v>
      </c>
    </row>
    <row r="81" spans="1:36" x14ac:dyDescent="0.35">
      <c r="A81" t="s">
        <v>290</v>
      </c>
      <c r="B81" t="s">
        <v>302</v>
      </c>
      <c r="C81">
        <f>'Subsidies Paid'!J17*10^9</f>
        <v>1620000000.0000002</v>
      </c>
      <c r="D81">
        <f>'Subsidies Paid'!K17*10^9</f>
        <v>1620000000.0000002</v>
      </c>
      <c r="E81">
        <f>D81</f>
        <v>1620000000.0000002</v>
      </c>
      <c r="F81">
        <f t="shared" ref="F81:P81" si="91">E81</f>
        <v>1620000000.0000002</v>
      </c>
      <c r="G81">
        <f t="shared" si="91"/>
        <v>1620000000.0000002</v>
      </c>
      <c r="H81">
        <f t="shared" si="91"/>
        <v>1620000000.0000002</v>
      </c>
      <c r="I81">
        <f t="shared" si="91"/>
        <v>1620000000.0000002</v>
      </c>
      <c r="J81">
        <f t="shared" si="91"/>
        <v>1620000000.0000002</v>
      </c>
      <c r="K81">
        <f t="shared" si="91"/>
        <v>1620000000.0000002</v>
      </c>
      <c r="L81">
        <f t="shared" si="91"/>
        <v>1620000000.0000002</v>
      </c>
      <c r="M81">
        <f t="shared" si="91"/>
        <v>1620000000.0000002</v>
      </c>
      <c r="N81">
        <f t="shared" si="91"/>
        <v>1620000000.0000002</v>
      </c>
      <c r="O81">
        <f t="shared" si="91"/>
        <v>1620000000.0000002</v>
      </c>
      <c r="P81">
        <f t="shared" si="91"/>
        <v>1620000000.0000002</v>
      </c>
      <c r="Q81">
        <f t="shared" ref="Q81" si="92">P81</f>
        <v>1620000000.0000002</v>
      </c>
      <c r="R81">
        <f t="shared" ref="R81" si="93">Q81</f>
        <v>1620000000.0000002</v>
      </c>
      <c r="S81">
        <f t="shared" ref="S81" si="94">R81</f>
        <v>1620000000.0000002</v>
      </c>
      <c r="T81">
        <f t="shared" ref="T81" si="95">S81</f>
        <v>1620000000.0000002</v>
      </c>
      <c r="U81">
        <f t="shared" ref="U81" si="96">T81</f>
        <v>1620000000.0000002</v>
      </c>
      <c r="V81">
        <f t="shared" ref="V81" si="97">U81</f>
        <v>1620000000.0000002</v>
      </c>
      <c r="W81">
        <f t="shared" ref="W81" si="98">V81</f>
        <v>1620000000.0000002</v>
      </c>
      <c r="X81">
        <f t="shared" ref="X81" si="99">W81</f>
        <v>1620000000.0000002</v>
      </c>
      <c r="Y81">
        <f t="shared" ref="Y81" si="100">X81</f>
        <v>1620000000.0000002</v>
      </c>
      <c r="Z81">
        <f t="shared" ref="Z81" si="101">Y81</f>
        <v>1620000000.0000002</v>
      </c>
      <c r="AA81">
        <f t="shared" ref="AA81" si="102">Z81</f>
        <v>1620000000.0000002</v>
      </c>
      <c r="AB81">
        <f t="shared" ref="AB81" si="103">AA81</f>
        <v>1620000000.0000002</v>
      </c>
      <c r="AC81">
        <f t="shared" ref="AC81" si="104">AB81</f>
        <v>1620000000.0000002</v>
      </c>
      <c r="AD81">
        <f t="shared" ref="AD81" si="105">AC81</f>
        <v>1620000000.0000002</v>
      </c>
      <c r="AE81">
        <f t="shared" ref="AE81" si="106">AD81</f>
        <v>1620000000.0000002</v>
      </c>
      <c r="AF81">
        <f t="shared" ref="AF81" si="107">AE81</f>
        <v>1620000000.0000002</v>
      </c>
      <c r="AG81">
        <f t="shared" ref="AG81" si="108">AF81</f>
        <v>1620000000.0000002</v>
      </c>
      <c r="AH81">
        <f t="shared" ref="AH81" si="109">AG81</f>
        <v>1620000000.0000002</v>
      </c>
    </row>
    <row r="82" spans="1:36" x14ac:dyDescent="0.35">
      <c r="A82" t="s">
        <v>291</v>
      </c>
      <c r="B82" t="s">
        <v>666</v>
      </c>
      <c r="C82" s="11"/>
      <c r="D82" s="11"/>
      <c r="E82" s="11">
        <f>INDEX('AEO 2022 Table 1'!16:16,MATCH(Calculations!E73,'AEO 2022 Table 1'!13:13,0))/SUM(INDEX('AEO 2022 Table 1'!16:18,0,MATCH(Calculations!D43,'AEO 2022 Table 1'!13:13,0)))</f>
        <v>0.35184656502224881</v>
      </c>
      <c r="F82" s="11">
        <f>INDEX('AEO 2023 Table 1'!16:16,MATCH(Calculations!E43,'AEO 2023 Table 1'!13:13,0))/SUM(INDEX('AEO 2023 Table 1'!16:18,0,MATCH(Calculations!E43,'AEO 2023 Table 1'!13:13,0)))</f>
        <v>0.35039299479423891</v>
      </c>
      <c r="G82" s="11">
        <f>INDEX('AEO 2023 Table 1'!16:16,MATCH(Calculations!F43,'AEO 2023 Table 1'!13:13,0))/SUM(INDEX('AEO 2023 Table 1'!16:18,0,MATCH(Calculations!F43,'AEO 2023 Table 1'!13:13,0)))</f>
        <v>0.3572556772712438</v>
      </c>
      <c r="H82" s="11">
        <f>INDEX('AEO 2023 Table 1'!16:16,MATCH(Calculations!G43,'AEO 2023 Table 1'!13:13,0))/SUM(INDEX('AEO 2023 Table 1'!16:18,0,MATCH(Calculations!G43,'AEO 2023 Table 1'!13:13,0)))</f>
        <v>0.36762213497827889</v>
      </c>
      <c r="I82" s="11">
        <f>INDEX('AEO 2023 Table 1'!16:16,MATCH(Calculations!H43,'AEO 2023 Table 1'!13:13,0))/SUM(INDEX('AEO 2023 Table 1'!16:18,0,MATCH(Calculations!H43,'AEO 2023 Table 1'!13:13,0)))</f>
        <v>0.37043770186126601</v>
      </c>
      <c r="J82" s="11">
        <f>INDEX('AEO 2023 Table 1'!16:16,MATCH(Calculations!I43,'AEO 2023 Table 1'!13:13,0))/SUM(INDEX('AEO 2023 Table 1'!16:18,0,MATCH(Calculations!I43,'AEO 2023 Table 1'!13:13,0)))</f>
        <v>0.37042160486504039</v>
      </c>
      <c r="K82" s="11">
        <f>INDEX('AEO 2023 Table 1'!16:16,MATCH(Calculations!J43,'AEO 2023 Table 1'!13:13,0))/SUM(INDEX('AEO 2023 Table 1'!16:18,0,MATCH(Calculations!J43,'AEO 2023 Table 1'!13:13,0)))</f>
        <v>0.37319565495428675</v>
      </c>
      <c r="L82" s="11">
        <f>INDEX('AEO 2023 Table 1'!16:16,MATCH(Calculations!K43,'AEO 2023 Table 1'!13:13,0))/SUM(INDEX('AEO 2023 Table 1'!16:18,0,MATCH(Calculations!K43,'AEO 2023 Table 1'!13:13,0)))</f>
        <v>0.37530727304986211</v>
      </c>
      <c r="M82" s="11">
        <f>INDEX('AEO 2023 Table 1'!16:16,MATCH(Calculations!L43,'AEO 2023 Table 1'!13:13,0))/SUM(INDEX('AEO 2023 Table 1'!16:18,0,MATCH(Calculations!L43,'AEO 2023 Table 1'!13:13,0)))</f>
        <v>0.37423621625506565</v>
      </c>
      <c r="N82" s="11">
        <f>INDEX('AEO 2023 Table 1'!16:16,MATCH(Calculations!M43,'AEO 2023 Table 1'!13:13,0))/SUM(INDEX('AEO 2023 Table 1'!16:18,0,MATCH(Calculations!M43,'AEO 2023 Table 1'!13:13,0)))</f>
        <v>0.3731330454917724</v>
      </c>
      <c r="O82" s="11">
        <f>INDEX('AEO 2023 Table 1'!16:16,MATCH(Calculations!N43,'AEO 2023 Table 1'!13:13,0))/SUM(INDEX('AEO 2023 Table 1'!16:18,0,MATCH(Calculations!N43,'AEO 2023 Table 1'!13:13,0)))</f>
        <v>0.36969435763906977</v>
      </c>
      <c r="P82" s="11">
        <f>INDEX('AEO 2023 Table 1'!16:16,MATCH(Calculations!O43,'AEO 2023 Table 1'!13:13,0))/SUM(INDEX('AEO 2023 Table 1'!16:18,0,MATCH(Calculations!O43,'AEO 2023 Table 1'!13:13,0)))</f>
        <v>0.36726777194170063</v>
      </c>
      <c r="Q82" s="11">
        <f>INDEX('AEO 2023 Table 1'!16:16,MATCH(Calculations!P43,'AEO 2023 Table 1'!13:13,0))/SUM(INDEX('AEO 2023 Table 1'!16:18,0,MATCH(Calculations!P43,'AEO 2023 Table 1'!13:13,0)))</f>
        <v>0.36460140444540667</v>
      </c>
      <c r="R82" s="11">
        <f>INDEX('AEO 2023 Table 1'!16:16,MATCH(Calculations!Q43,'AEO 2023 Table 1'!13:13,0))/SUM(INDEX('AEO 2023 Table 1'!16:18,0,MATCH(Calculations!Q43,'AEO 2023 Table 1'!13:13,0)))</f>
        <v>0.36076677032049226</v>
      </c>
      <c r="S82" s="11">
        <f>INDEX('AEO 2023 Table 1'!16:16,MATCH(Calculations!R43,'AEO 2023 Table 1'!13:13,0))/SUM(INDEX('AEO 2023 Table 1'!16:18,0,MATCH(Calculations!R43,'AEO 2023 Table 1'!13:13,0)))</f>
        <v>0.35769905776593075</v>
      </c>
      <c r="T82" s="11">
        <f>INDEX('AEO 2023 Table 1'!16:16,MATCH(Calculations!S43,'AEO 2023 Table 1'!13:13,0))/SUM(INDEX('AEO 2023 Table 1'!16:18,0,MATCH(Calculations!S43,'AEO 2023 Table 1'!13:13,0)))</f>
        <v>0.35431244879694929</v>
      </c>
      <c r="U82" s="11">
        <f>INDEX('AEO 2023 Table 1'!16:16,MATCH(Calculations!T43,'AEO 2023 Table 1'!13:13,0))/SUM(INDEX('AEO 2023 Table 1'!16:18,0,MATCH(Calculations!T43,'AEO 2023 Table 1'!13:13,0)))</f>
        <v>0.35203163065215742</v>
      </c>
      <c r="V82" s="11">
        <f>INDEX('AEO 2023 Table 1'!16:16,MATCH(Calculations!U43,'AEO 2023 Table 1'!13:13,0))/SUM(INDEX('AEO 2023 Table 1'!16:18,0,MATCH(Calculations!U43,'AEO 2023 Table 1'!13:13,0)))</f>
        <v>0.34986539580940818</v>
      </c>
      <c r="W82" s="11">
        <f>INDEX('AEO 2023 Table 1'!16:16,MATCH(Calculations!V43,'AEO 2023 Table 1'!13:13,0))/SUM(INDEX('AEO 2023 Table 1'!16:18,0,MATCH(Calculations!V43,'AEO 2023 Table 1'!13:13,0)))</f>
        <v>0.34724222999562881</v>
      </c>
      <c r="X82" s="11">
        <f>INDEX('AEO 2023 Table 1'!16:16,MATCH(Calculations!W43,'AEO 2023 Table 1'!13:13,0))/SUM(INDEX('AEO 2023 Table 1'!16:18,0,MATCH(Calculations!W43,'AEO 2023 Table 1'!13:13,0)))</f>
        <v>0.34488501354912693</v>
      </c>
      <c r="Y82" s="11">
        <f>INDEX('AEO 2023 Table 1'!16:16,MATCH(Calculations!X43,'AEO 2023 Table 1'!13:13,0))/SUM(INDEX('AEO 2023 Table 1'!16:18,0,MATCH(Calculations!X43,'AEO 2023 Table 1'!13:13,0)))</f>
        <v>0.34162085122903424</v>
      </c>
      <c r="Z82" s="11">
        <f>INDEX('AEO 2023 Table 1'!16:16,MATCH(Calculations!Y43,'AEO 2023 Table 1'!13:13,0))/SUM(INDEX('AEO 2023 Table 1'!16:18,0,MATCH(Calculations!Y43,'AEO 2023 Table 1'!13:13,0)))</f>
        <v>0.34060971560296893</v>
      </c>
      <c r="AA82" s="11">
        <f>INDEX('AEO 2023 Table 1'!16:16,MATCH(Calculations!Z43,'AEO 2023 Table 1'!13:13,0))/SUM(INDEX('AEO 2023 Table 1'!16:18,0,MATCH(Calculations!Z43,'AEO 2023 Table 1'!13:13,0)))</f>
        <v>0.34077379718833745</v>
      </c>
      <c r="AB82" s="11">
        <f>INDEX('AEO 2023 Table 1'!16:16,MATCH(Calculations!AA43,'AEO 2023 Table 1'!13:13,0))/SUM(INDEX('AEO 2023 Table 1'!16:18,0,MATCH(Calculations!AA43,'AEO 2023 Table 1'!13:13,0)))</f>
        <v>0.34248443263459161</v>
      </c>
      <c r="AC82" s="11">
        <f>INDEX('AEO 2023 Table 1'!16:16,MATCH(Calculations!AB43,'AEO 2023 Table 1'!13:13,0))/SUM(INDEX('AEO 2023 Table 1'!16:18,0,MATCH(Calculations!AB43,'AEO 2023 Table 1'!13:13,0)))</f>
        <v>0.34215348791543265</v>
      </c>
      <c r="AD82" s="11">
        <f>INDEX('AEO 2023 Table 1'!16:16,MATCH(Calculations!AC43,'AEO 2023 Table 1'!13:13,0))/SUM(INDEX('AEO 2023 Table 1'!16:18,0,MATCH(Calculations!AC43,'AEO 2023 Table 1'!13:13,0)))</f>
        <v>0.3431056744280947</v>
      </c>
      <c r="AE82" s="11">
        <f>INDEX('AEO 2023 Table 1'!16:16,MATCH(Calculations!AD43,'AEO 2023 Table 1'!13:13,0))/SUM(INDEX('AEO 2023 Table 1'!16:18,0,MATCH(Calculations!AD43,'AEO 2023 Table 1'!13:13,0)))</f>
        <v>0.34014729517512177</v>
      </c>
      <c r="AF82" s="11">
        <f>INDEX('AEO 2023 Table 1'!16:16,MATCH(Calculations!AE43,'AEO 2023 Table 1'!13:13,0))/SUM(INDEX('AEO 2023 Table 1'!16:18,0,MATCH(Calculations!AE43,'AEO 2023 Table 1'!13:13,0)))</f>
        <v>0.34035593698615396</v>
      </c>
      <c r="AG82" s="11">
        <f>INDEX('AEO 2023 Table 1'!16:16,MATCH(Calculations!AF43,'AEO 2023 Table 1'!13:13,0))/SUM(INDEX('AEO 2023 Table 1'!16:18,0,MATCH(Calculations!AF43,'AEO 2023 Table 1'!13:13,0)))</f>
        <v>0.34219181567315837</v>
      </c>
      <c r="AH82" s="11">
        <f>INDEX('AEO 2023 Table 1'!16:16,MATCH(Calculations!AG43,'AEO 2023 Table 1'!13:13,0))/SUM(INDEX('AEO 2023 Table 1'!16:18,0,MATCH(Calculations!AG43,'AEO 2023 Table 1'!13:13,0)))</f>
        <v>0.34100818986426873</v>
      </c>
      <c r="AI82" s="11"/>
      <c r="AJ82" s="11"/>
    </row>
    <row r="83" spans="1:36" x14ac:dyDescent="0.35">
      <c r="A83" t="s">
        <v>283</v>
      </c>
      <c r="B83" t="s">
        <v>667</v>
      </c>
      <c r="C83" s="4"/>
      <c r="D83" s="4"/>
      <c r="E83" s="4">
        <f t="shared" ref="D83:AH85" si="110">E75</f>
        <v>11.13137</v>
      </c>
      <c r="F83" s="4">
        <f t="shared" si="110"/>
        <v>11.828412999999999</v>
      </c>
      <c r="G83" s="4">
        <f t="shared" si="110"/>
        <v>12.317411</v>
      </c>
      <c r="H83" s="4">
        <f t="shared" si="110"/>
        <v>12.668136000000001</v>
      </c>
      <c r="I83" s="4">
        <f t="shared" si="110"/>
        <v>12.860077</v>
      </c>
      <c r="J83" s="4">
        <f t="shared" si="110"/>
        <v>13.04087</v>
      </c>
      <c r="K83" s="4">
        <f t="shared" si="110"/>
        <v>13.143864000000001</v>
      </c>
      <c r="L83" s="4">
        <f t="shared" si="110"/>
        <v>13.308415999999999</v>
      </c>
      <c r="M83" s="4">
        <f t="shared" si="110"/>
        <v>13.288779</v>
      </c>
      <c r="N83" s="4">
        <f t="shared" si="110"/>
        <v>13.312295000000001</v>
      </c>
      <c r="O83" s="4">
        <f t="shared" si="110"/>
        <v>13.240861000000001</v>
      </c>
      <c r="P83" s="4">
        <f t="shared" si="110"/>
        <v>13.273460999999999</v>
      </c>
      <c r="Q83" s="4">
        <f t="shared" si="110"/>
        <v>13.304527999999999</v>
      </c>
      <c r="R83" s="4">
        <f t="shared" si="110"/>
        <v>13.258546000000001</v>
      </c>
      <c r="S83" s="4">
        <f t="shared" si="110"/>
        <v>13.227854000000001</v>
      </c>
      <c r="T83" s="4">
        <f t="shared" si="110"/>
        <v>13.170089000000001</v>
      </c>
      <c r="U83" s="4">
        <f t="shared" si="110"/>
        <v>13.155234999999999</v>
      </c>
      <c r="V83" s="4">
        <f t="shared" si="110"/>
        <v>13.109235999999999</v>
      </c>
      <c r="W83" s="4">
        <f t="shared" si="110"/>
        <v>13.059265</v>
      </c>
      <c r="X83" s="4">
        <f t="shared" si="110"/>
        <v>12.962479</v>
      </c>
      <c r="Y83" s="4">
        <f t="shared" si="110"/>
        <v>12.830216999999999</v>
      </c>
      <c r="Z83" s="4">
        <f t="shared" si="110"/>
        <v>12.859726999999999</v>
      </c>
      <c r="AA83" s="4">
        <f t="shared" si="110"/>
        <v>12.929422000000001</v>
      </c>
      <c r="AB83" s="4">
        <f t="shared" si="110"/>
        <v>13.063684</v>
      </c>
      <c r="AC83" s="4">
        <f t="shared" si="110"/>
        <v>13.097238000000001</v>
      </c>
      <c r="AD83" s="4">
        <f t="shared" si="110"/>
        <v>13.129096000000001</v>
      </c>
      <c r="AE83" s="4">
        <f t="shared" si="110"/>
        <v>13.032037000000001</v>
      </c>
      <c r="AF83" s="4">
        <f t="shared" si="110"/>
        <v>13.064216</v>
      </c>
      <c r="AG83" s="4">
        <f t="shared" si="110"/>
        <v>13.201051</v>
      </c>
      <c r="AH83" s="4">
        <f t="shared" si="110"/>
        <v>13.238148000000001</v>
      </c>
      <c r="AI83" s="4"/>
      <c r="AJ83" s="4"/>
    </row>
    <row r="84" spans="1:36" x14ac:dyDescent="0.35">
      <c r="A84" t="s">
        <v>285</v>
      </c>
      <c r="B84" t="s">
        <v>284</v>
      </c>
      <c r="C84">
        <f t="shared" ref="C84:R84" si="111">C76</f>
        <v>5751000</v>
      </c>
      <c r="D84">
        <f t="shared" si="111"/>
        <v>5751000</v>
      </c>
      <c r="E84">
        <f t="shared" si="111"/>
        <v>5751000</v>
      </c>
      <c r="F84">
        <f t="shared" si="111"/>
        <v>5751000</v>
      </c>
      <c r="G84">
        <f t="shared" si="111"/>
        <v>5751000</v>
      </c>
      <c r="H84">
        <f t="shared" si="111"/>
        <v>5751000</v>
      </c>
      <c r="I84">
        <f t="shared" si="111"/>
        <v>5751000</v>
      </c>
      <c r="J84">
        <f t="shared" si="111"/>
        <v>5751000</v>
      </c>
      <c r="K84">
        <f t="shared" si="111"/>
        <v>5751000</v>
      </c>
      <c r="L84">
        <f t="shared" si="111"/>
        <v>5751000</v>
      </c>
      <c r="M84">
        <f t="shared" si="111"/>
        <v>5751000</v>
      </c>
      <c r="N84">
        <f t="shared" si="111"/>
        <v>5751000</v>
      </c>
      <c r="O84">
        <f t="shared" si="111"/>
        <v>5751000</v>
      </c>
      <c r="P84">
        <f t="shared" si="111"/>
        <v>5751000</v>
      </c>
      <c r="Q84">
        <f t="shared" si="111"/>
        <v>5751000</v>
      </c>
      <c r="R84">
        <f t="shared" si="111"/>
        <v>5751000</v>
      </c>
      <c r="S84">
        <f t="shared" si="110"/>
        <v>5751000</v>
      </c>
      <c r="T84">
        <f t="shared" si="110"/>
        <v>5751000</v>
      </c>
      <c r="U84">
        <f t="shared" si="110"/>
        <v>5751000</v>
      </c>
      <c r="V84">
        <f t="shared" si="110"/>
        <v>5751000</v>
      </c>
      <c r="W84">
        <f t="shared" si="110"/>
        <v>5751000</v>
      </c>
      <c r="X84">
        <f t="shared" si="110"/>
        <v>5751000</v>
      </c>
      <c r="Y84">
        <f t="shared" si="110"/>
        <v>5751000</v>
      </c>
      <c r="Z84">
        <f t="shared" si="110"/>
        <v>5751000</v>
      </c>
      <c r="AA84">
        <f t="shared" si="110"/>
        <v>5751000</v>
      </c>
      <c r="AB84">
        <f t="shared" si="110"/>
        <v>5751000</v>
      </c>
      <c r="AC84">
        <f t="shared" si="110"/>
        <v>5751000</v>
      </c>
      <c r="AD84">
        <f t="shared" si="110"/>
        <v>5751000</v>
      </c>
      <c r="AE84">
        <f t="shared" si="110"/>
        <v>5751000</v>
      </c>
      <c r="AF84">
        <f t="shared" si="110"/>
        <v>5751000</v>
      </c>
      <c r="AG84">
        <f t="shared" si="110"/>
        <v>5751000</v>
      </c>
      <c r="AH84">
        <f t="shared" si="110"/>
        <v>5751000</v>
      </c>
    </row>
    <row r="85" spans="1:36" x14ac:dyDescent="0.35">
      <c r="A85" t="s">
        <v>286</v>
      </c>
      <c r="B85" t="s">
        <v>667</v>
      </c>
      <c r="C85" s="11"/>
      <c r="D85" s="11"/>
      <c r="E85" s="11">
        <f t="shared" si="110"/>
        <v>0.53645091974861669</v>
      </c>
      <c r="F85" s="11">
        <f t="shared" si="110"/>
        <v>0.54997072969670069</v>
      </c>
      <c r="G85" s="11">
        <f t="shared" si="110"/>
        <v>0.56102856350540731</v>
      </c>
      <c r="H85" s="11">
        <f t="shared" si="110"/>
        <v>0.5700150141357454</v>
      </c>
      <c r="I85" s="11">
        <f t="shared" si="110"/>
        <v>0.57926680098894301</v>
      </c>
      <c r="J85" s="11">
        <f t="shared" si="110"/>
        <v>0.58769615396832875</v>
      </c>
      <c r="K85" s="11">
        <f t="shared" si="110"/>
        <v>0.58428341418062657</v>
      </c>
      <c r="L85" s="11">
        <f t="shared" si="110"/>
        <v>0.58963176201876377</v>
      </c>
      <c r="M85" s="11">
        <f t="shared" si="110"/>
        <v>0.58463909472541797</v>
      </c>
      <c r="N85" s="11">
        <f t="shared" si="110"/>
        <v>0.58233382990372573</v>
      </c>
      <c r="O85" s="11">
        <f t="shared" si="110"/>
        <v>0.57973773741270151</v>
      </c>
      <c r="P85" s="11">
        <f t="shared" si="110"/>
        <v>0.58294415337514294</v>
      </c>
      <c r="Q85" s="11">
        <f t="shared" si="110"/>
        <v>0.5871338237100614</v>
      </c>
      <c r="R85" s="11">
        <f t="shared" si="110"/>
        <v>0.58381022011187156</v>
      </c>
      <c r="S85" s="11">
        <f t="shared" si="110"/>
        <v>0.58050239777655377</v>
      </c>
      <c r="T85" s="11">
        <f t="shared" si="110"/>
        <v>0.58025058567882126</v>
      </c>
      <c r="U85" s="11">
        <f t="shared" si="110"/>
        <v>0.58123258476512729</v>
      </c>
      <c r="V85" s="11">
        <f t="shared" si="110"/>
        <v>0.58013543473119111</v>
      </c>
      <c r="W85" s="11">
        <f t="shared" si="110"/>
        <v>0.57735226356746217</v>
      </c>
      <c r="X85" s="11">
        <f t="shared" si="110"/>
        <v>0.57604453871000039</v>
      </c>
      <c r="Y85" s="11">
        <f t="shared" si="110"/>
        <v>0.56711243014994495</v>
      </c>
      <c r="Z85" s="11">
        <f t="shared" si="110"/>
        <v>0.56904200005122207</v>
      </c>
      <c r="AA85" s="11">
        <f t="shared" si="110"/>
        <v>0.57322602218318386</v>
      </c>
      <c r="AB85" s="11">
        <f t="shared" si="110"/>
        <v>0.58142614261825287</v>
      </c>
      <c r="AC85" s="11">
        <f t="shared" si="110"/>
        <v>0.58419914075102453</v>
      </c>
      <c r="AD85" s="11">
        <f t="shared" si="110"/>
        <v>0.59201557804393345</v>
      </c>
      <c r="AE85" s="11">
        <f t="shared" si="110"/>
        <v>0.58992071454961459</v>
      </c>
      <c r="AF85" s="11">
        <f t="shared" si="110"/>
        <v>0.59295487741520381</v>
      </c>
      <c r="AG85" s="11">
        <f t="shared" si="110"/>
        <v>0.60228548336533616</v>
      </c>
      <c r="AH85" s="11">
        <f t="shared" si="110"/>
        <v>0.60761157271644028</v>
      </c>
      <c r="AI85" s="11"/>
      <c r="AJ85" s="11"/>
    </row>
    <row r="86" spans="1:36" x14ac:dyDescent="0.35">
      <c r="A86" t="s">
        <v>289</v>
      </c>
      <c r="E86">
        <f t="shared" ref="D86:AH86" si="112">(E81*E82)/(E83*10^6*E84*365)*E85</f>
        <v>1.3086197591722575E-8</v>
      </c>
      <c r="F86">
        <f t="shared" si="112"/>
        <v>1.2573242556967248E-8</v>
      </c>
      <c r="G86">
        <f t="shared" si="112"/>
        <v>1.2558086250677707E-8</v>
      </c>
      <c r="H86">
        <f t="shared" si="112"/>
        <v>1.276597569806997E-8</v>
      </c>
      <c r="I86">
        <f t="shared" si="112"/>
        <v>1.2877425133234231E-8</v>
      </c>
      <c r="J86">
        <f t="shared" si="112"/>
        <v>1.2883129564787314E-8</v>
      </c>
      <c r="K86">
        <f t="shared" si="112"/>
        <v>1.2803121376941791E-8</v>
      </c>
      <c r="L86">
        <f t="shared" si="112"/>
        <v>1.2832765706635958E-8</v>
      </c>
      <c r="M86">
        <f t="shared" si="112"/>
        <v>1.2706541823800715E-8</v>
      </c>
      <c r="N86">
        <f t="shared" si="112"/>
        <v>1.2596839122627953E-8</v>
      </c>
      <c r="O86">
        <f t="shared" si="112"/>
        <v>1.249214307336668E-8</v>
      </c>
      <c r="P86">
        <f t="shared" si="112"/>
        <v>1.2448137464905045E-8</v>
      </c>
      <c r="Q86">
        <f t="shared" si="112"/>
        <v>1.2417516560954453E-8</v>
      </c>
      <c r="R86">
        <f t="shared" si="112"/>
        <v>1.2259735618043825E-8</v>
      </c>
      <c r="S86">
        <f t="shared" si="112"/>
        <v>1.211465926530877E-8</v>
      </c>
      <c r="T86">
        <f t="shared" si="112"/>
        <v>1.2047365092409131E-8</v>
      </c>
      <c r="U86">
        <f t="shared" si="112"/>
        <v>1.2003608234435645E-8</v>
      </c>
      <c r="V86">
        <f t="shared" si="112"/>
        <v>1.1949006113823131E-8</v>
      </c>
      <c r="W86">
        <f t="shared" si="112"/>
        <v>1.1847683863810807E-8</v>
      </c>
      <c r="X86">
        <f t="shared" si="112"/>
        <v>1.1828266567273126E-8</v>
      </c>
      <c r="Y86">
        <f t="shared" si="112"/>
        <v>1.1653551979520873E-8</v>
      </c>
      <c r="Z86">
        <f t="shared" si="112"/>
        <v>1.1631839132386572E-8</v>
      </c>
      <c r="AA86">
        <f t="shared" si="112"/>
        <v>1.1659817770676626E-8</v>
      </c>
      <c r="AB86">
        <f t="shared" si="112"/>
        <v>1.1763823682934262E-8</v>
      </c>
      <c r="AC86">
        <f t="shared" si="112"/>
        <v>1.1778254887196682E-8</v>
      </c>
      <c r="AD86">
        <f t="shared" si="112"/>
        <v>1.1940018342390233E-8</v>
      </c>
      <c r="AE86">
        <f t="shared" si="112"/>
        <v>1.188302870713068E-8</v>
      </c>
      <c r="AF86">
        <f t="shared" si="112"/>
        <v>1.1922035386664001E-8</v>
      </c>
      <c r="AG86">
        <f t="shared" si="112"/>
        <v>1.2048758160822129E-8</v>
      </c>
      <c r="AH86">
        <f t="shared" si="112"/>
        <v>1.207931750156499E-8</v>
      </c>
    </row>
    <row r="88" spans="1:36" x14ac:dyDescent="0.35">
      <c r="A88" s="15" t="s">
        <v>31</v>
      </c>
    </row>
    <row r="89" spans="1:36" x14ac:dyDescent="0.35">
      <c r="A89" t="s">
        <v>290</v>
      </c>
      <c r="B89" t="s">
        <v>302</v>
      </c>
      <c r="C89">
        <f>'Subsidies Paid'!J18*10^9</f>
        <v>140000000</v>
      </c>
      <c r="D89">
        <f>'Subsidies Paid'!K18*10^9</f>
        <v>140000000</v>
      </c>
      <c r="E89">
        <f>D89</f>
        <v>140000000</v>
      </c>
      <c r="F89">
        <f t="shared" ref="F89:P89" si="113">E89</f>
        <v>140000000</v>
      </c>
      <c r="G89">
        <f t="shared" si="113"/>
        <v>140000000</v>
      </c>
      <c r="H89">
        <f t="shared" si="113"/>
        <v>140000000</v>
      </c>
      <c r="I89">
        <f t="shared" si="113"/>
        <v>140000000</v>
      </c>
      <c r="J89">
        <f t="shared" si="113"/>
        <v>140000000</v>
      </c>
      <c r="K89">
        <f t="shared" si="113"/>
        <v>140000000</v>
      </c>
      <c r="L89">
        <f t="shared" si="113"/>
        <v>140000000</v>
      </c>
      <c r="M89">
        <f t="shared" si="113"/>
        <v>140000000</v>
      </c>
      <c r="N89">
        <f t="shared" si="113"/>
        <v>140000000</v>
      </c>
      <c r="O89">
        <f t="shared" si="113"/>
        <v>140000000</v>
      </c>
      <c r="P89">
        <f t="shared" si="113"/>
        <v>140000000</v>
      </c>
      <c r="Q89">
        <f t="shared" ref="Q89" si="114">P89</f>
        <v>140000000</v>
      </c>
      <c r="R89">
        <f t="shared" ref="R89" si="115">Q89</f>
        <v>140000000</v>
      </c>
      <c r="S89">
        <f t="shared" ref="S89" si="116">R89</f>
        <v>140000000</v>
      </c>
      <c r="T89">
        <f t="shared" ref="T89" si="117">S89</f>
        <v>140000000</v>
      </c>
      <c r="U89">
        <f t="shared" ref="U89" si="118">T89</f>
        <v>140000000</v>
      </c>
      <c r="V89">
        <f t="shared" ref="V89" si="119">U89</f>
        <v>140000000</v>
      </c>
      <c r="W89">
        <f t="shared" ref="W89" si="120">V89</f>
        <v>140000000</v>
      </c>
      <c r="X89">
        <f t="shared" ref="X89" si="121">W89</f>
        <v>140000000</v>
      </c>
      <c r="Y89">
        <f t="shared" ref="Y89" si="122">X89</f>
        <v>140000000</v>
      </c>
      <c r="Z89">
        <f t="shared" ref="Z89" si="123">Y89</f>
        <v>140000000</v>
      </c>
      <c r="AA89">
        <f t="shared" ref="AA89" si="124">Z89</f>
        <v>140000000</v>
      </c>
      <c r="AB89">
        <f t="shared" ref="AB89" si="125">AA89</f>
        <v>140000000</v>
      </c>
      <c r="AC89">
        <f t="shared" ref="AC89" si="126">AB89</f>
        <v>140000000</v>
      </c>
      <c r="AD89">
        <f t="shared" ref="AD89" si="127">AC89</f>
        <v>140000000</v>
      </c>
      <c r="AE89">
        <f t="shared" ref="AE89" si="128">AD89</f>
        <v>140000000</v>
      </c>
      <c r="AF89">
        <f t="shared" ref="AF89" si="129">AE89</f>
        <v>140000000</v>
      </c>
      <c r="AG89">
        <f t="shared" ref="AG89" si="130">AF89</f>
        <v>140000000</v>
      </c>
      <c r="AH89">
        <f t="shared" ref="AH89" si="131">AG89</f>
        <v>140000000</v>
      </c>
    </row>
    <row r="90" spans="1:36" x14ac:dyDescent="0.35">
      <c r="A90" t="s">
        <v>291</v>
      </c>
      <c r="B90" t="s">
        <v>666</v>
      </c>
      <c r="C90" s="11"/>
      <c r="D90" s="11"/>
      <c r="E90" s="11">
        <f t="shared" ref="D90:AH93" si="132">E82</f>
        <v>0.35184656502224881</v>
      </c>
      <c r="F90" s="11">
        <f t="shared" si="132"/>
        <v>0.35039299479423891</v>
      </c>
      <c r="G90" s="11">
        <f t="shared" si="132"/>
        <v>0.3572556772712438</v>
      </c>
      <c r="H90" s="11">
        <f t="shared" si="132"/>
        <v>0.36762213497827889</v>
      </c>
      <c r="I90" s="11">
        <f t="shared" si="132"/>
        <v>0.37043770186126601</v>
      </c>
      <c r="J90" s="11">
        <f t="shared" si="132"/>
        <v>0.37042160486504039</v>
      </c>
      <c r="K90" s="11">
        <f t="shared" si="132"/>
        <v>0.37319565495428675</v>
      </c>
      <c r="L90" s="11">
        <f t="shared" si="132"/>
        <v>0.37530727304986211</v>
      </c>
      <c r="M90" s="11">
        <f t="shared" si="132"/>
        <v>0.37423621625506565</v>
      </c>
      <c r="N90" s="11">
        <f t="shared" si="132"/>
        <v>0.3731330454917724</v>
      </c>
      <c r="O90" s="11">
        <f t="shared" si="132"/>
        <v>0.36969435763906977</v>
      </c>
      <c r="P90" s="11">
        <f t="shared" si="132"/>
        <v>0.36726777194170063</v>
      </c>
      <c r="Q90" s="11">
        <f t="shared" si="132"/>
        <v>0.36460140444540667</v>
      </c>
      <c r="R90" s="11">
        <f t="shared" si="132"/>
        <v>0.36076677032049226</v>
      </c>
      <c r="S90" s="11">
        <f t="shared" si="132"/>
        <v>0.35769905776593075</v>
      </c>
      <c r="T90" s="11">
        <f t="shared" si="132"/>
        <v>0.35431244879694929</v>
      </c>
      <c r="U90" s="11">
        <f t="shared" si="132"/>
        <v>0.35203163065215742</v>
      </c>
      <c r="V90" s="11">
        <f t="shared" si="132"/>
        <v>0.34986539580940818</v>
      </c>
      <c r="W90" s="11">
        <f t="shared" si="132"/>
        <v>0.34724222999562881</v>
      </c>
      <c r="X90" s="11">
        <f t="shared" si="132"/>
        <v>0.34488501354912693</v>
      </c>
      <c r="Y90" s="11">
        <f t="shared" si="132"/>
        <v>0.34162085122903424</v>
      </c>
      <c r="Z90" s="11">
        <f t="shared" si="132"/>
        <v>0.34060971560296893</v>
      </c>
      <c r="AA90" s="11">
        <f t="shared" si="132"/>
        <v>0.34077379718833745</v>
      </c>
      <c r="AB90" s="11">
        <f t="shared" si="132"/>
        <v>0.34248443263459161</v>
      </c>
      <c r="AC90" s="11">
        <f t="shared" si="132"/>
        <v>0.34215348791543265</v>
      </c>
      <c r="AD90" s="11">
        <f t="shared" si="132"/>
        <v>0.3431056744280947</v>
      </c>
      <c r="AE90" s="11">
        <f t="shared" si="132"/>
        <v>0.34014729517512177</v>
      </c>
      <c r="AF90" s="11">
        <f t="shared" si="132"/>
        <v>0.34035593698615396</v>
      </c>
      <c r="AG90" s="11">
        <f t="shared" si="132"/>
        <v>0.34219181567315837</v>
      </c>
      <c r="AH90" s="11">
        <f t="shared" si="132"/>
        <v>0.34100818986426873</v>
      </c>
      <c r="AI90" s="11"/>
      <c r="AJ90" s="11"/>
    </row>
    <row r="91" spans="1:36" x14ac:dyDescent="0.35">
      <c r="A91" t="s">
        <v>283</v>
      </c>
      <c r="B91" t="s">
        <v>667</v>
      </c>
      <c r="C91" s="4"/>
      <c r="D91" s="4"/>
      <c r="E91" s="4">
        <f t="shared" ref="C91:R92" si="133">E83</f>
        <v>11.13137</v>
      </c>
      <c r="F91" s="4">
        <f t="shared" si="133"/>
        <v>11.828412999999999</v>
      </c>
      <c r="G91" s="4">
        <f t="shared" si="133"/>
        <v>12.317411</v>
      </c>
      <c r="H91" s="4">
        <f t="shared" si="133"/>
        <v>12.668136000000001</v>
      </c>
      <c r="I91" s="4">
        <f t="shared" si="133"/>
        <v>12.860077</v>
      </c>
      <c r="J91" s="4">
        <f t="shared" si="133"/>
        <v>13.04087</v>
      </c>
      <c r="K91" s="4">
        <f t="shared" si="133"/>
        <v>13.143864000000001</v>
      </c>
      <c r="L91" s="4">
        <f t="shared" si="133"/>
        <v>13.308415999999999</v>
      </c>
      <c r="M91" s="4">
        <f t="shared" si="133"/>
        <v>13.288779</v>
      </c>
      <c r="N91" s="4">
        <f t="shared" si="133"/>
        <v>13.312295000000001</v>
      </c>
      <c r="O91" s="4">
        <f t="shared" si="133"/>
        <v>13.240861000000001</v>
      </c>
      <c r="P91" s="4">
        <f t="shared" si="133"/>
        <v>13.273460999999999</v>
      </c>
      <c r="Q91" s="4">
        <f t="shared" si="133"/>
        <v>13.304527999999999</v>
      </c>
      <c r="R91" s="4">
        <f t="shared" si="133"/>
        <v>13.258546000000001</v>
      </c>
      <c r="S91" s="4">
        <f t="shared" si="132"/>
        <v>13.227854000000001</v>
      </c>
      <c r="T91" s="4">
        <f t="shared" si="132"/>
        <v>13.170089000000001</v>
      </c>
      <c r="U91" s="4">
        <f t="shared" si="132"/>
        <v>13.155234999999999</v>
      </c>
      <c r="V91" s="4">
        <f t="shared" si="132"/>
        <v>13.109235999999999</v>
      </c>
      <c r="W91" s="4">
        <f t="shared" si="132"/>
        <v>13.059265</v>
      </c>
      <c r="X91" s="4">
        <f t="shared" si="132"/>
        <v>12.962479</v>
      </c>
      <c r="Y91" s="4">
        <f t="shared" si="132"/>
        <v>12.830216999999999</v>
      </c>
      <c r="Z91" s="4">
        <f t="shared" si="132"/>
        <v>12.859726999999999</v>
      </c>
      <c r="AA91" s="4">
        <f t="shared" si="132"/>
        <v>12.929422000000001</v>
      </c>
      <c r="AB91" s="4">
        <f t="shared" si="132"/>
        <v>13.063684</v>
      </c>
      <c r="AC91" s="4">
        <f t="shared" si="132"/>
        <v>13.097238000000001</v>
      </c>
      <c r="AD91" s="4">
        <f t="shared" si="132"/>
        <v>13.129096000000001</v>
      </c>
      <c r="AE91" s="4">
        <f t="shared" si="132"/>
        <v>13.032037000000001</v>
      </c>
      <c r="AF91" s="4">
        <f t="shared" si="132"/>
        <v>13.064216</v>
      </c>
      <c r="AG91" s="4">
        <f t="shared" si="132"/>
        <v>13.201051</v>
      </c>
      <c r="AH91" s="4">
        <f t="shared" si="132"/>
        <v>13.238148000000001</v>
      </c>
      <c r="AI91" s="4"/>
      <c r="AJ91" s="4"/>
    </row>
    <row r="92" spans="1:36" x14ac:dyDescent="0.35">
      <c r="A92" t="s">
        <v>285</v>
      </c>
      <c r="B92" t="s">
        <v>284</v>
      </c>
      <c r="C92">
        <f t="shared" si="133"/>
        <v>5751000</v>
      </c>
      <c r="D92">
        <f t="shared" si="132"/>
        <v>5751000</v>
      </c>
      <c r="E92">
        <f t="shared" si="132"/>
        <v>5751000</v>
      </c>
      <c r="F92">
        <f t="shared" si="132"/>
        <v>5751000</v>
      </c>
      <c r="G92">
        <f t="shared" si="132"/>
        <v>5751000</v>
      </c>
      <c r="H92">
        <f t="shared" si="132"/>
        <v>5751000</v>
      </c>
      <c r="I92">
        <f t="shared" si="132"/>
        <v>5751000</v>
      </c>
      <c r="J92">
        <f t="shared" si="132"/>
        <v>5751000</v>
      </c>
      <c r="K92">
        <f t="shared" si="132"/>
        <v>5751000</v>
      </c>
      <c r="L92">
        <f t="shared" si="132"/>
        <v>5751000</v>
      </c>
      <c r="M92">
        <f t="shared" si="132"/>
        <v>5751000</v>
      </c>
      <c r="N92">
        <f t="shared" si="132"/>
        <v>5751000</v>
      </c>
      <c r="O92">
        <f t="shared" si="132"/>
        <v>5751000</v>
      </c>
      <c r="P92">
        <f t="shared" si="132"/>
        <v>5751000</v>
      </c>
      <c r="Q92">
        <f t="shared" si="132"/>
        <v>5751000</v>
      </c>
      <c r="R92">
        <f t="shared" si="132"/>
        <v>5751000</v>
      </c>
      <c r="S92">
        <f t="shared" si="132"/>
        <v>5751000</v>
      </c>
      <c r="T92">
        <f t="shared" si="132"/>
        <v>5751000</v>
      </c>
      <c r="U92">
        <f t="shared" si="132"/>
        <v>5751000</v>
      </c>
      <c r="V92">
        <f t="shared" si="132"/>
        <v>5751000</v>
      </c>
      <c r="W92">
        <f t="shared" si="132"/>
        <v>5751000</v>
      </c>
      <c r="X92">
        <f t="shared" si="132"/>
        <v>5751000</v>
      </c>
      <c r="Y92">
        <f t="shared" si="132"/>
        <v>5751000</v>
      </c>
      <c r="Z92">
        <f t="shared" si="132"/>
        <v>5751000</v>
      </c>
      <c r="AA92">
        <f t="shared" si="132"/>
        <v>5751000</v>
      </c>
      <c r="AB92">
        <f t="shared" si="132"/>
        <v>5751000</v>
      </c>
      <c r="AC92">
        <f t="shared" si="132"/>
        <v>5751000</v>
      </c>
      <c r="AD92">
        <f t="shared" si="132"/>
        <v>5751000</v>
      </c>
      <c r="AE92">
        <f t="shared" si="132"/>
        <v>5751000</v>
      </c>
      <c r="AF92">
        <f t="shared" si="132"/>
        <v>5751000</v>
      </c>
      <c r="AG92">
        <f t="shared" si="132"/>
        <v>5751000</v>
      </c>
      <c r="AH92">
        <f t="shared" si="132"/>
        <v>5751000</v>
      </c>
    </row>
    <row r="93" spans="1:36" x14ac:dyDescent="0.35">
      <c r="A93" t="s">
        <v>286</v>
      </c>
      <c r="B93" t="s">
        <v>667</v>
      </c>
      <c r="C93" s="11"/>
      <c r="D93" s="11"/>
      <c r="E93" s="11">
        <f t="shared" si="132"/>
        <v>0.53645091974861669</v>
      </c>
      <c r="F93" s="11">
        <f t="shared" si="132"/>
        <v>0.54997072969670069</v>
      </c>
      <c r="G93" s="11">
        <f t="shared" si="132"/>
        <v>0.56102856350540731</v>
      </c>
      <c r="H93" s="11">
        <f t="shared" si="132"/>
        <v>0.5700150141357454</v>
      </c>
      <c r="I93" s="11">
        <f t="shared" si="132"/>
        <v>0.57926680098894301</v>
      </c>
      <c r="J93" s="11">
        <f t="shared" si="132"/>
        <v>0.58769615396832875</v>
      </c>
      <c r="K93" s="11">
        <f t="shared" si="132"/>
        <v>0.58428341418062657</v>
      </c>
      <c r="L93" s="11">
        <f t="shared" si="132"/>
        <v>0.58963176201876377</v>
      </c>
      <c r="M93" s="11">
        <f t="shared" si="132"/>
        <v>0.58463909472541797</v>
      </c>
      <c r="N93" s="11">
        <f t="shared" si="132"/>
        <v>0.58233382990372573</v>
      </c>
      <c r="O93" s="11">
        <f t="shared" si="132"/>
        <v>0.57973773741270151</v>
      </c>
      <c r="P93" s="11">
        <f t="shared" si="132"/>
        <v>0.58294415337514294</v>
      </c>
      <c r="Q93" s="11">
        <f t="shared" si="132"/>
        <v>0.5871338237100614</v>
      </c>
      <c r="R93" s="11">
        <f t="shared" si="132"/>
        <v>0.58381022011187156</v>
      </c>
      <c r="S93" s="11">
        <f t="shared" si="132"/>
        <v>0.58050239777655377</v>
      </c>
      <c r="T93" s="11">
        <f t="shared" si="132"/>
        <v>0.58025058567882126</v>
      </c>
      <c r="U93" s="11">
        <f t="shared" si="132"/>
        <v>0.58123258476512729</v>
      </c>
      <c r="V93" s="11">
        <f t="shared" si="132"/>
        <v>0.58013543473119111</v>
      </c>
      <c r="W93" s="11">
        <f t="shared" si="132"/>
        <v>0.57735226356746217</v>
      </c>
      <c r="X93" s="11">
        <f t="shared" si="132"/>
        <v>0.57604453871000039</v>
      </c>
      <c r="Y93" s="11">
        <f t="shared" si="132"/>
        <v>0.56711243014994495</v>
      </c>
      <c r="Z93" s="11">
        <f t="shared" si="132"/>
        <v>0.56904200005122207</v>
      </c>
      <c r="AA93" s="11">
        <f t="shared" si="132"/>
        <v>0.57322602218318386</v>
      </c>
      <c r="AB93" s="11">
        <f t="shared" si="132"/>
        <v>0.58142614261825287</v>
      </c>
      <c r="AC93" s="11">
        <f t="shared" si="132"/>
        <v>0.58419914075102453</v>
      </c>
      <c r="AD93" s="11">
        <f t="shared" si="132"/>
        <v>0.59201557804393345</v>
      </c>
      <c r="AE93" s="11">
        <f t="shared" si="132"/>
        <v>0.58992071454961459</v>
      </c>
      <c r="AF93" s="11">
        <f t="shared" si="132"/>
        <v>0.59295487741520381</v>
      </c>
      <c r="AG93" s="11">
        <f t="shared" si="132"/>
        <v>0.60228548336533616</v>
      </c>
      <c r="AH93" s="11">
        <f t="shared" si="132"/>
        <v>0.60761157271644028</v>
      </c>
      <c r="AI93" s="11"/>
      <c r="AJ93" s="11"/>
    </row>
    <row r="94" spans="1:36" x14ac:dyDescent="0.35">
      <c r="A94" t="s">
        <v>289</v>
      </c>
      <c r="E94">
        <f t="shared" ref="D94:AH94" si="134">(E89*E90)/(E91*10^6*E92*365)*E93</f>
        <v>1.1309059647167658E-9</v>
      </c>
      <c r="F94">
        <f t="shared" si="134"/>
        <v>1.0865765172687743E-9</v>
      </c>
      <c r="G94">
        <f t="shared" si="134"/>
        <v>1.0852667130215302E-9</v>
      </c>
      <c r="H94">
        <f t="shared" si="134"/>
        <v>1.1032324677344416E-9</v>
      </c>
      <c r="I94">
        <f t="shared" si="134"/>
        <v>1.112863900402958E-9</v>
      </c>
      <c r="J94">
        <f t="shared" si="134"/>
        <v>1.1133568759692737E-9</v>
      </c>
      <c r="K94">
        <f t="shared" si="134"/>
        <v>1.1064425881307719E-9</v>
      </c>
      <c r="L94">
        <f t="shared" si="134"/>
        <v>1.1090044437833543E-9</v>
      </c>
      <c r="M94">
        <f t="shared" si="134"/>
        <v>1.0980962069951234E-9</v>
      </c>
      <c r="N94">
        <f t="shared" si="134"/>
        <v>1.0886157266468599E-9</v>
      </c>
      <c r="O94">
        <f t="shared" si="134"/>
        <v>1.0795679199205771E-9</v>
      </c>
      <c r="P94">
        <f t="shared" si="134"/>
        <v>1.0757649661029048E-9</v>
      </c>
      <c r="Q94">
        <f t="shared" si="134"/>
        <v>1.0731187151442118E-9</v>
      </c>
      <c r="R94">
        <f t="shared" si="134"/>
        <v>1.0594833250161329E-9</v>
      </c>
      <c r="S94">
        <f t="shared" si="134"/>
        <v>1.046945862434091E-9</v>
      </c>
      <c r="T94">
        <f t="shared" si="134"/>
        <v>1.0411303166279495E-9</v>
      </c>
      <c r="U94">
        <f t="shared" si="134"/>
        <v>1.0373488597660434E-9</v>
      </c>
      <c r="V94">
        <f t="shared" si="134"/>
        <v>1.0326301579847149E-9</v>
      </c>
      <c r="W94">
        <f t="shared" si="134"/>
        <v>1.0238739141564893E-9</v>
      </c>
      <c r="X94">
        <f t="shared" si="134"/>
        <v>1.0221958761840972E-9</v>
      </c>
      <c r="Y94">
        <f t="shared" si="134"/>
        <v>1.007097084649952E-9</v>
      </c>
      <c r="Z94">
        <f t="shared" si="134"/>
        <v>1.0052206657618027E-9</v>
      </c>
      <c r="AA94">
        <f t="shared" si="134"/>
        <v>1.0076385727745231E-9</v>
      </c>
      <c r="AB94">
        <f t="shared" si="134"/>
        <v>1.0166267380313556E-9</v>
      </c>
      <c r="AC94">
        <f t="shared" si="134"/>
        <v>1.0178738791404539E-9</v>
      </c>
      <c r="AD94">
        <f t="shared" si="134"/>
        <v>1.0318534369966866E-9</v>
      </c>
      <c r="AE94">
        <f t="shared" si="134"/>
        <v>1.026928406789071E-9</v>
      </c>
      <c r="AF94">
        <f t="shared" si="134"/>
        <v>1.0302993544030616E-9</v>
      </c>
      <c r="AG94">
        <f t="shared" si="134"/>
        <v>1.0412507052562333E-9</v>
      </c>
      <c r="AH94">
        <f t="shared" si="134"/>
        <v>1.043891635937715E-9</v>
      </c>
    </row>
    <row r="96" spans="1:36" x14ac:dyDescent="0.35">
      <c r="A96" s="15" t="s">
        <v>38</v>
      </c>
    </row>
    <row r="97" spans="1:36" x14ac:dyDescent="0.35">
      <c r="A97" t="s">
        <v>290</v>
      </c>
      <c r="B97" t="s">
        <v>302</v>
      </c>
      <c r="C97">
        <f>'Subsidies Paid'!J19*10^9</f>
        <v>1200000000</v>
      </c>
      <c r="D97">
        <f>'Subsidies Paid'!K19*10^9</f>
        <v>1200000000</v>
      </c>
      <c r="E97">
        <f>D97</f>
        <v>1200000000</v>
      </c>
      <c r="F97">
        <f t="shared" ref="F97:P97" si="135">E97</f>
        <v>1200000000</v>
      </c>
      <c r="G97">
        <f t="shared" si="135"/>
        <v>1200000000</v>
      </c>
      <c r="H97">
        <f t="shared" si="135"/>
        <v>1200000000</v>
      </c>
      <c r="I97">
        <f t="shared" si="135"/>
        <v>1200000000</v>
      </c>
      <c r="J97">
        <f t="shared" si="135"/>
        <v>1200000000</v>
      </c>
      <c r="K97">
        <f t="shared" si="135"/>
        <v>1200000000</v>
      </c>
      <c r="L97">
        <f t="shared" si="135"/>
        <v>1200000000</v>
      </c>
      <c r="M97">
        <f t="shared" si="135"/>
        <v>1200000000</v>
      </c>
      <c r="N97">
        <f t="shared" si="135"/>
        <v>1200000000</v>
      </c>
      <c r="O97">
        <f t="shared" si="135"/>
        <v>1200000000</v>
      </c>
      <c r="P97">
        <f t="shared" si="135"/>
        <v>1200000000</v>
      </c>
      <c r="Q97">
        <f t="shared" ref="Q97" si="136">P97</f>
        <v>1200000000</v>
      </c>
      <c r="R97">
        <f t="shared" ref="R97" si="137">Q97</f>
        <v>1200000000</v>
      </c>
      <c r="S97">
        <f t="shared" ref="S97" si="138">R97</f>
        <v>1200000000</v>
      </c>
      <c r="T97">
        <f t="shared" ref="T97" si="139">S97</f>
        <v>1200000000</v>
      </c>
      <c r="U97">
        <f t="shared" ref="U97" si="140">T97</f>
        <v>1200000000</v>
      </c>
      <c r="V97">
        <f t="shared" ref="V97" si="141">U97</f>
        <v>1200000000</v>
      </c>
      <c r="W97">
        <f t="shared" ref="W97" si="142">V97</f>
        <v>1200000000</v>
      </c>
      <c r="X97">
        <f t="shared" ref="X97" si="143">W97</f>
        <v>1200000000</v>
      </c>
      <c r="Y97">
        <f t="shared" ref="Y97" si="144">X97</f>
        <v>1200000000</v>
      </c>
      <c r="Z97">
        <f t="shared" ref="Z97" si="145">Y97</f>
        <v>1200000000</v>
      </c>
      <c r="AA97">
        <f t="shared" ref="AA97" si="146">Z97</f>
        <v>1200000000</v>
      </c>
      <c r="AB97">
        <f t="shared" ref="AB97" si="147">AA97</f>
        <v>1200000000</v>
      </c>
      <c r="AC97">
        <f t="shared" ref="AC97" si="148">AB97</f>
        <v>1200000000</v>
      </c>
      <c r="AD97">
        <f t="shared" ref="AD97" si="149">AC97</f>
        <v>1200000000</v>
      </c>
      <c r="AE97">
        <f t="shared" ref="AE97" si="150">AD97</f>
        <v>1200000000</v>
      </c>
      <c r="AF97">
        <f t="shared" ref="AF97" si="151">AE97</f>
        <v>1200000000</v>
      </c>
      <c r="AG97">
        <f t="shared" ref="AG97" si="152">AF97</f>
        <v>1200000000</v>
      </c>
      <c r="AH97">
        <f t="shared" ref="AH97" si="153">AG97</f>
        <v>1200000000</v>
      </c>
    </row>
    <row r="98" spans="1:36" x14ac:dyDescent="0.35">
      <c r="A98" t="s">
        <v>291</v>
      </c>
      <c r="B98" t="s">
        <v>666</v>
      </c>
      <c r="C98" s="11"/>
      <c r="D98" s="11"/>
      <c r="E98" s="11">
        <f>E90</f>
        <v>0.35184656502224881</v>
      </c>
      <c r="F98" s="11">
        <f t="shared" ref="D98:AH101" si="154">F90</f>
        <v>0.35039299479423891</v>
      </c>
      <c r="G98" s="11">
        <f t="shared" si="154"/>
        <v>0.3572556772712438</v>
      </c>
      <c r="H98" s="11">
        <f t="shared" si="154"/>
        <v>0.36762213497827889</v>
      </c>
      <c r="I98" s="11">
        <f t="shared" si="154"/>
        <v>0.37043770186126601</v>
      </c>
      <c r="J98" s="11">
        <f t="shared" si="154"/>
        <v>0.37042160486504039</v>
      </c>
      <c r="K98" s="11">
        <f t="shared" si="154"/>
        <v>0.37319565495428675</v>
      </c>
      <c r="L98" s="11">
        <f t="shared" si="154"/>
        <v>0.37530727304986211</v>
      </c>
      <c r="M98" s="11">
        <f t="shared" si="154"/>
        <v>0.37423621625506565</v>
      </c>
      <c r="N98" s="11">
        <f t="shared" si="154"/>
        <v>0.3731330454917724</v>
      </c>
      <c r="O98" s="11">
        <f t="shared" si="154"/>
        <v>0.36969435763906977</v>
      </c>
      <c r="P98" s="11">
        <f t="shared" si="154"/>
        <v>0.36726777194170063</v>
      </c>
      <c r="Q98" s="11">
        <f t="shared" si="154"/>
        <v>0.36460140444540667</v>
      </c>
      <c r="R98" s="11">
        <f t="shared" si="154"/>
        <v>0.36076677032049226</v>
      </c>
      <c r="S98" s="11">
        <f t="shared" si="154"/>
        <v>0.35769905776593075</v>
      </c>
      <c r="T98" s="11">
        <f t="shared" si="154"/>
        <v>0.35431244879694929</v>
      </c>
      <c r="U98" s="11">
        <f t="shared" si="154"/>
        <v>0.35203163065215742</v>
      </c>
      <c r="V98" s="11">
        <f t="shared" si="154"/>
        <v>0.34986539580940818</v>
      </c>
      <c r="W98" s="11">
        <f t="shared" si="154"/>
        <v>0.34724222999562881</v>
      </c>
      <c r="X98" s="11">
        <f t="shared" si="154"/>
        <v>0.34488501354912693</v>
      </c>
      <c r="Y98" s="11">
        <f t="shared" si="154"/>
        <v>0.34162085122903424</v>
      </c>
      <c r="Z98" s="11">
        <f t="shared" si="154"/>
        <v>0.34060971560296893</v>
      </c>
      <c r="AA98" s="11">
        <f t="shared" si="154"/>
        <v>0.34077379718833745</v>
      </c>
      <c r="AB98" s="11">
        <f t="shared" si="154"/>
        <v>0.34248443263459161</v>
      </c>
      <c r="AC98" s="11">
        <f t="shared" si="154"/>
        <v>0.34215348791543265</v>
      </c>
      <c r="AD98" s="11">
        <f t="shared" si="154"/>
        <v>0.3431056744280947</v>
      </c>
      <c r="AE98" s="11">
        <f t="shared" si="154"/>
        <v>0.34014729517512177</v>
      </c>
      <c r="AF98" s="11">
        <f t="shared" si="154"/>
        <v>0.34035593698615396</v>
      </c>
      <c r="AG98" s="11">
        <f t="shared" si="154"/>
        <v>0.34219181567315837</v>
      </c>
      <c r="AH98" s="11">
        <f t="shared" si="154"/>
        <v>0.34100818986426873</v>
      </c>
      <c r="AI98" s="11"/>
      <c r="AJ98" s="11"/>
    </row>
    <row r="99" spans="1:36" x14ac:dyDescent="0.35">
      <c r="A99" t="s">
        <v>283</v>
      </c>
      <c r="B99" t="s">
        <v>667</v>
      </c>
      <c r="C99" s="4"/>
      <c r="D99" s="4"/>
      <c r="E99" s="4">
        <f t="shared" ref="C99:R100" si="155">E91</f>
        <v>11.13137</v>
      </c>
      <c r="F99" s="4">
        <f t="shared" si="155"/>
        <v>11.828412999999999</v>
      </c>
      <c r="G99" s="4">
        <f t="shared" si="155"/>
        <v>12.317411</v>
      </c>
      <c r="H99" s="4">
        <f t="shared" si="155"/>
        <v>12.668136000000001</v>
      </c>
      <c r="I99" s="4">
        <f t="shared" si="155"/>
        <v>12.860077</v>
      </c>
      <c r="J99" s="4">
        <f t="shared" si="155"/>
        <v>13.04087</v>
      </c>
      <c r="K99" s="4">
        <f t="shared" si="155"/>
        <v>13.143864000000001</v>
      </c>
      <c r="L99" s="4">
        <f t="shared" si="155"/>
        <v>13.308415999999999</v>
      </c>
      <c r="M99" s="4">
        <f t="shared" si="155"/>
        <v>13.288779</v>
      </c>
      <c r="N99" s="4">
        <f t="shared" si="155"/>
        <v>13.312295000000001</v>
      </c>
      <c r="O99" s="4">
        <f t="shared" si="155"/>
        <v>13.240861000000001</v>
      </c>
      <c r="P99" s="4">
        <f t="shared" si="155"/>
        <v>13.273460999999999</v>
      </c>
      <c r="Q99" s="4">
        <f t="shared" si="155"/>
        <v>13.304527999999999</v>
      </c>
      <c r="R99" s="4">
        <f t="shared" si="155"/>
        <v>13.258546000000001</v>
      </c>
      <c r="S99" s="4">
        <f t="shared" si="154"/>
        <v>13.227854000000001</v>
      </c>
      <c r="T99" s="4">
        <f t="shared" si="154"/>
        <v>13.170089000000001</v>
      </c>
      <c r="U99" s="4">
        <f t="shared" si="154"/>
        <v>13.155234999999999</v>
      </c>
      <c r="V99" s="4">
        <f t="shared" si="154"/>
        <v>13.109235999999999</v>
      </c>
      <c r="W99" s="4">
        <f t="shared" si="154"/>
        <v>13.059265</v>
      </c>
      <c r="X99" s="4">
        <f t="shared" si="154"/>
        <v>12.962479</v>
      </c>
      <c r="Y99" s="4">
        <f t="shared" si="154"/>
        <v>12.830216999999999</v>
      </c>
      <c r="Z99" s="4">
        <f t="shared" si="154"/>
        <v>12.859726999999999</v>
      </c>
      <c r="AA99" s="4">
        <f t="shared" si="154"/>
        <v>12.929422000000001</v>
      </c>
      <c r="AB99" s="4">
        <f t="shared" si="154"/>
        <v>13.063684</v>
      </c>
      <c r="AC99" s="4">
        <f t="shared" si="154"/>
        <v>13.097238000000001</v>
      </c>
      <c r="AD99" s="4">
        <f t="shared" si="154"/>
        <v>13.129096000000001</v>
      </c>
      <c r="AE99" s="4">
        <f t="shared" si="154"/>
        <v>13.032037000000001</v>
      </c>
      <c r="AF99" s="4">
        <f t="shared" si="154"/>
        <v>13.064216</v>
      </c>
      <c r="AG99" s="4">
        <f t="shared" si="154"/>
        <v>13.201051</v>
      </c>
      <c r="AH99" s="4">
        <f t="shared" si="154"/>
        <v>13.238148000000001</v>
      </c>
      <c r="AI99" s="4"/>
      <c r="AJ99" s="4"/>
    </row>
    <row r="100" spans="1:36" x14ac:dyDescent="0.35">
      <c r="A100" t="s">
        <v>285</v>
      </c>
      <c r="B100" t="s">
        <v>284</v>
      </c>
      <c r="C100">
        <f t="shared" si="155"/>
        <v>5751000</v>
      </c>
      <c r="D100">
        <f t="shared" si="154"/>
        <v>5751000</v>
      </c>
      <c r="E100">
        <f t="shared" si="154"/>
        <v>5751000</v>
      </c>
      <c r="F100">
        <f t="shared" si="154"/>
        <v>5751000</v>
      </c>
      <c r="G100">
        <f t="shared" si="154"/>
        <v>5751000</v>
      </c>
      <c r="H100">
        <f t="shared" si="154"/>
        <v>5751000</v>
      </c>
      <c r="I100">
        <f t="shared" si="154"/>
        <v>5751000</v>
      </c>
      <c r="J100">
        <f t="shared" si="154"/>
        <v>5751000</v>
      </c>
      <c r="K100">
        <f t="shared" si="154"/>
        <v>5751000</v>
      </c>
      <c r="L100">
        <f t="shared" si="154"/>
        <v>5751000</v>
      </c>
      <c r="M100">
        <f t="shared" si="154"/>
        <v>5751000</v>
      </c>
      <c r="N100">
        <f t="shared" si="154"/>
        <v>5751000</v>
      </c>
      <c r="O100">
        <f t="shared" si="154"/>
        <v>5751000</v>
      </c>
      <c r="P100">
        <f t="shared" si="154"/>
        <v>5751000</v>
      </c>
      <c r="Q100">
        <f t="shared" si="154"/>
        <v>5751000</v>
      </c>
      <c r="R100">
        <f t="shared" si="154"/>
        <v>5751000</v>
      </c>
      <c r="S100">
        <f t="shared" si="154"/>
        <v>5751000</v>
      </c>
      <c r="T100">
        <f t="shared" si="154"/>
        <v>5751000</v>
      </c>
      <c r="U100">
        <f t="shared" si="154"/>
        <v>5751000</v>
      </c>
      <c r="V100">
        <f t="shared" si="154"/>
        <v>5751000</v>
      </c>
      <c r="W100">
        <f t="shared" si="154"/>
        <v>5751000</v>
      </c>
      <c r="X100">
        <f t="shared" si="154"/>
        <v>5751000</v>
      </c>
      <c r="Y100">
        <f t="shared" si="154"/>
        <v>5751000</v>
      </c>
      <c r="Z100">
        <f t="shared" si="154"/>
        <v>5751000</v>
      </c>
      <c r="AA100">
        <f t="shared" si="154"/>
        <v>5751000</v>
      </c>
      <c r="AB100">
        <f t="shared" si="154"/>
        <v>5751000</v>
      </c>
      <c r="AC100">
        <f t="shared" si="154"/>
        <v>5751000</v>
      </c>
      <c r="AD100">
        <f t="shared" si="154"/>
        <v>5751000</v>
      </c>
      <c r="AE100">
        <f t="shared" si="154"/>
        <v>5751000</v>
      </c>
      <c r="AF100">
        <f t="shared" si="154"/>
        <v>5751000</v>
      </c>
      <c r="AG100">
        <f t="shared" si="154"/>
        <v>5751000</v>
      </c>
      <c r="AH100">
        <f t="shared" si="154"/>
        <v>5751000</v>
      </c>
    </row>
    <row r="101" spans="1:36" x14ac:dyDescent="0.35">
      <c r="A101" t="s">
        <v>286</v>
      </c>
      <c r="B101" t="s">
        <v>667</v>
      </c>
      <c r="C101" s="11"/>
      <c r="D101" s="11"/>
      <c r="E101" s="11">
        <f t="shared" si="154"/>
        <v>0.53645091974861669</v>
      </c>
      <c r="F101" s="11">
        <f t="shared" si="154"/>
        <v>0.54997072969670069</v>
      </c>
      <c r="G101" s="11">
        <f t="shared" si="154"/>
        <v>0.56102856350540731</v>
      </c>
      <c r="H101" s="11">
        <f t="shared" si="154"/>
        <v>0.5700150141357454</v>
      </c>
      <c r="I101" s="11">
        <f t="shared" si="154"/>
        <v>0.57926680098894301</v>
      </c>
      <c r="J101" s="11">
        <f t="shared" si="154"/>
        <v>0.58769615396832875</v>
      </c>
      <c r="K101" s="11">
        <f t="shared" si="154"/>
        <v>0.58428341418062657</v>
      </c>
      <c r="L101" s="11">
        <f t="shared" si="154"/>
        <v>0.58963176201876377</v>
      </c>
      <c r="M101" s="11">
        <f t="shared" si="154"/>
        <v>0.58463909472541797</v>
      </c>
      <c r="N101" s="11">
        <f t="shared" si="154"/>
        <v>0.58233382990372573</v>
      </c>
      <c r="O101" s="11">
        <f t="shared" si="154"/>
        <v>0.57973773741270151</v>
      </c>
      <c r="P101" s="11">
        <f t="shared" si="154"/>
        <v>0.58294415337514294</v>
      </c>
      <c r="Q101" s="11">
        <f t="shared" si="154"/>
        <v>0.5871338237100614</v>
      </c>
      <c r="R101" s="11">
        <f t="shared" si="154"/>
        <v>0.58381022011187156</v>
      </c>
      <c r="S101" s="11">
        <f t="shared" si="154"/>
        <v>0.58050239777655377</v>
      </c>
      <c r="T101" s="11">
        <f t="shared" si="154"/>
        <v>0.58025058567882126</v>
      </c>
      <c r="U101" s="11">
        <f t="shared" si="154"/>
        <v>0.58123258476512729</v>
      </c>
      <c r="V101" s="11">
        <f t="shared" si="154"/>
        <v>0.58013543473119111</v>
      </c>
      <c r="W101" s="11">
        <f t="shared" si="154"/>
        <v>0.57735226356746217</v>
      </c>
      <c r="X101" s="11">
        <f t="shared" si="154"/>
        <v>0.57604453871000039</v>
      </c>
      <c r="Y101" s="11">
        <f t="shared" si="154"/>
        <v>0.56711243014994495</v>
      </c>
      <c r="Z101" s="11">
        <f t="shared" si="154"/>
        <v>0.56904200005122207</v>
      </c>
      <c r="AA101" s="11">
        <f t="shared" si="154"/>
        <v>0.57322602218318386</v>
      </c>
      <c r="AB101" s="11">
        <f t="shared" si="154"/>
        <v>0.58142614261825287</v>
      </c>
      <c r="AC101" s="11">
        <f t="shared" si="154"/>
        <v>0.58419914075102453</v>
      </c>
      <c r="AD101" s="11">
        <f t="shared" si="154"/>
        <v>0.59201557804393345</v>
      </c>
      <c r="AE101" s="11">
        <f t="shared" si="154"/>
        <v>0.58992071454961459</v>
      </c>
      <c r="AF101" s="11">
        <f t="shared" si="154"/>
        <v>0.59295487741520381</v>
      </c>
      <c r="AG101" s="11">
        <f t="shared" si="154"/>
        <v>0.60228548336533616</v>
      </c>
      <c r="AH101" s="11">
        <f t="shared" si="154"/>
        <v>0.60761157271644028</v>
      </c>
      <c r="AI101" s="11"/>
      <c r="AJ101" s="11"/>
    </row>
    <row r="102" spans="1:36" x14ac:dyDescent="0.35">
      <c r="A102" t="s">
        <v>289</v>
      </c>
      <c r="E102">
        <f t="shared" ref="D102:AH102" si="156">(E97*E98)/(E99*10^6*E100*365)*E101</f>
        <v>9.6934796975722764E-9</v>
      </c>
      <c r="F102">
        <f t="shared" si="156"/>
        <v>9.3135130051609239E-9</v>
      </c>
      <c r="G102">
        <f t="shared" si="156"/>
        <v>9.3022861116131159E-9</v>
      </c>
      <c r="H102">
        <f t="shared" si="156"/>
        <v>9.4562782948666427E-9</v>
      </c>
      <c r="I102">
        <f t="shared" si="156"/>
        <v>9.5388334320253546E-9</v>
      </c>
      <c r="J102">
        <f t="shared" si="156"/>
        <v>9.5430589368794907E-9</v>
      </c>
      <c r="K102">
        <f t="shared" si="156"/>
        <v>9.4837936125494742E-9</v>
      </c>
      <c r="L102">
        <f t="shared" si="156"/>
        <v>9.5057523752858944E-9</v>
      </c>
      <c r="M102">
        <f t="shared" si="156"/>
        <v>9.4122532028153438E-9</v>
      </c>
      <c r="N102">
        <f t="shared" si="156"/>
        <v>9.3309919426873702E-9</v>
      </c>
      <c r="O102">
        <f t="shared" si="156"/>
        <v>9.2534393136049469E-9</v>
      </c>
      <c r="P102">
        <f t="shared" si="156"/>
        <v>9.2208425665963274E-9</v>
      </c>
      <c r="Q102">
        <f t="shared" si="156"/>
        <v>9.1981604155218148E-9</v>
      </c>
      <c r="R102">
        <f t="shared" si="156"/>
        <v>9.0812856429954243E-9</v>
      </c>
      <c r="S102">
        <f t="shared" si="156"/>
        <v>8.9738216780064943E-9</v>
      </c>
      <c r="T102">
        <f t="shared" si="156"/>
        <v>8.9239741425252819E-9</v>
      </c>
      <c r="U102">
        <f t="shared" si="156"/>
        <v>8.8915616551375141E-9</v>
      </c>
      <c r="V102">
        <f t="shared" si="156"/>
        <v>8.8511156398689853E-9</v>
      </c>
      <c r="W102">
        <f t="shared" si="156"/>
        <v>8.7760621213413361E-9</v>
      </c>
      <c r="X102">
        <f t="shared" si="156"/>
        <v>8.7616789387208335E-9</v>
      </c>
      <c r="Y102">
        <f t="shared" si="156"/>
        <v>8.632260725571016E-9</v>
      </c>
      <c r="Z102">
        <f t="shared" si="156"/>
        <v>8.6161771351011639E-9</v>
      </c>
      <c r="AA102">
        <f t="shared" si="156"/>
        <v>8.6369020523530535E-9</v>
      </c>
      <c r="AB102">
        <f t="shared" si="156"/>
        <v>8.713943468840192E-9</v>
      </c>
      <c r="AC102">
        <f t="shared" si="156"/>
        <v>8.724633249775318E-9</v>
      </c>
      <c r="AD102">
        <f t="shared" si="156"/>
        <v>8.8444580314001715E-9</v>
      </c>
      <c r="AE102">
        <f t="shared" si="156"/>
        <v>8.8022434867634656E-9</v>
      </c>
      <c r="AF102">
        <f t="shared" si="156"/>
        <v>8.8311373234548144E-9</v>
      </c>
      <c r="AG102">
        <f t="shared" si="156"/>
        <v>8.9250060450534268E-9</v>
      </c>
      <c r="AH102">
        <f t="shared" si="156"/>
        <v>8.9476425937518436E-9</v>
      </c>
    </row>
    <row r="104" spans="1:36" x14ac:dyDescent="0.35">
      <c r="A104" s="15" t="s">
        <v>254</v>
      </c>
    </row>
    <row r="105" spans="1:36" x14ac:dyDescent="0.35">
      <c r="A105" t="s">
        <v>276</v>
      </c>
      <c r="B105" t="s">
        <v>282</v>
      </c>
      <c r="E105">
        <f>'Subsidies Paid'!H20</f>
        <v>10000000</v>
      </c>
    </row>
    <row r="106" spans="1:36" x14ac:dyDescent="0.35">
      <c r="A106" t="s">
        <v>283</v>
      </c>
      <c r="B106" t="s">
        <v>667</v>
      </c>
      <c r="D106" s="4"/>
      <c r="E106" s="4">
        <f>E75</f>
        <v>11.13137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 spans="1:36" x14ac:dyDescent="0.35">
      <c r="A107" t="s">
        <v>285</v>
      </c>
      <c r="B107" t="s">
        <v>284</v>
      </c>
      <c r="E107">
        <f t="shared" ref="D107:E107" si="157">5.751*10^6</f>
        <v>5751000</v>
      </c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 spans="1:36" x14ac:dyDescent="0.35">
      <c r="A108" t="s">
        <v>286</v>
      </c>
      <c r="B108" t="s">
        <v>667</v>
      </c>
      <c r="D108" s="11"/>
      <c r="E108" s="11">
        <f>E77</f>
        <v>0.53645091974861669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spans="1:36" x14ac:dyDescent="0.35">
      <c r="A109" t="s">
        <v>289</v>
      </c>
      <c r="E109">
        <f>E105/(E106*10^6*E107*365)*E108</f>
        <v>2.2958586358420456E-10</v>
      </c>
      <c r="F109">
        <f t="shared" ref="F109:AH109" si="158">E109</f>
        <v>2.2958586358420456E-10</v>
      </c>
      <c r="G109">
        <f t="shared" si="158"/>
        <v>2.2958586358420456E-10</v>
      </c>
      <c r="H109">
        <f t="shared" si="158"/>
        <v>2.2958586358420456E-10</v>
      </c>
      <c r="I109">
        <f t="shared" si="158"/>
        <v>2.2958586358420456E-10</v>
      </c>
      <c r="J109">
        <f t="shared" si="158"/>
        <v>2.2958586358420456E-10</v>
      </c>
      <c r="K109">
        <f t="shared" si="158"/>
        <v>2.2958586358420456E-10</v>
      </c>
      <c r="L109">
        <f t="shared" si="158"/>
        <v>2.2958586358420456E-10</v>
      </c>
      <c r="M109">
        <f t="shared" si="158"/>
        <v>2.2958586358420456E-10</v>
      </c>
      <c r="N109">
        <f t="shared" si="158"/>
        <v>2.2958586358420456E-10</v>
      </c>
      <c r="O109">
        <f t="shared" si="158"/>
        <v>2.2958586358420456E-10</v>
      </c>
      <c r="P109">
        <f t="shared" si="158"/>
        <v>2.2958586358420456E-10</v>
      </c>
      <c r="Q109">
        <f t="shared" si="158"/>
        <v>2.2958586358420456E-10</v>
      </c>
      <c r="R109">
        <f t="shared" si="158"/>
        <v>2.2958586358420456E-10</v>
      </c>
      <c r="S109">
        <f t="shared" si="158"/>
        <v>2.2958586358420456E-10</v>
      </c>
      <c r="T109">
        <f t="shared" si="158"/>
        <v>2.2958586358420456E-10</v>
      </c>
      <c r="U109">
        <f t="shared" si="158"/>
        <v>2.2958586358420456E-10</v>
      </c>
      <c r="V109">
        <f t="shared" si="158"/>
        <v>2.2958586358420456E-10</v>
      </c>
      <c r="W109">
        <f t="shared" si="158"/>
        <v>2.2958586358420456E-10</v>
      </c>
      <c r="X109">
        <f t="shared" si="158"/>
        <v>2.2958586358420456E-10</v>
      </c>
      <c r="Y109">
        <f t="shared" si="158"/>
        <v>2.2958586358420456E-10</v>
      </c>
      <c r="Z109">
        <f t="shared" si="158"/>
        <v>2.2958586358420456E-10</v>
      </c>
      <c r="AA109">
        <f t="shared" si="158"/>
        <v>2.2958586358420456E-10</v>
      </c>
      <c r="AB109">
        <f t="shared" si="158"/>
        <v>2.2958586358420456E-10</v>
      </c>
      <c r="AC109">
        <f t="shared" si="158"/>
        <v>2.2958586358420456E-10</v>
      </c>
      <c r="AD109">
        <f t="shared" si="158"/>
        <v>2.2958586358420456E-10</v>
      </c>
      <c r="AE109">
        <f t="shared" si="158"/>
        <v>2.2958586358420456E-10</v>
      </c>
      <c r="AF109">
        <f t="shared" si="158"/>
        <v>2.2958586358420456E-10</v>
      </c>
      <c r="AG109">
        <f t="shared" si="158"/>
        <v>2.2958586358420456E-10</v>
      </c>
      <c r="AH109">
        <f t="shared" si="158"/>
        <v>2.2958586358420456E-10</v>
      </c>
    </row>
    <row r="114" spans="3:34" x14ac:dyDescent="0.3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21" spans="3:34" x14ac:dyDescent="0.3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</sheetData>
  <mergeCells count="3">
    <mergeCell ref="C6:H6"/>
    <mergeCell ref="D20:I20"/>
    <mergeCell ref="I13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About</vt:lpstr>
      <vt:lpstr>Subsidies Paid</vt:lpstr>
      <vt:lpstr>AEO 2022 Table 1</vt:lpstr>
      <vt:lpstr>AEO 2023 Table 1</vt:lpstr>
      <vt:lpstr>AEO 2022 Table 8</vt:lpstr>
      <vt:lpstr>AEO 2023 Table 8</vt:lpstr>
      <vt:lpstr>AEO 2022 Table 11</vt:lpstr>
      <vt:lpstr>AEO 2023 Table 11</vt:lpstr>
      <vt:lpstr>Calculations</vt:lpstr>
      <vt:lpstr>Wind PV Calcs</vt:lpstr>
      <vt:lpstr>Monetizing Tax Credit Penalty</vt:lpstr>
      <vt:lpstr>BS-BSfTFpEUP</vt:lpstr>
      <vt:lpstr>BS-BSpUEO-PreRet</vt:lpstr>
      <vt:lpstr>BS-BSpUEO-PreNonRet</vt:lpstr>
      <vt:lpstr>BS-BSpUEO-NewBlt</vt:lpstr>
      <vt:lpstr>BS-BSpUECB</vt:lpstr>
      <vt:lpstr>JCT Table 1_Notes</vt:lpstr>
      <vt:lpstr>dollars_2020_2012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Francis Swint</cp:lastModifiedBy>
  <dcterms:created xsi:type="dcterms:W3CDTF">2014-08-21T02:04:37Z</dcterms:created>
  <dcterms:modified xsi:type="dcterms:W3CDTF">2023-04-03T15:05:16Z</dcterms:modified>
</cp:coreProperties>
</file>