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AVL\"/>
    </mc:Choice>
  </mc:AlternateContent>
  <xr:revisionPtr revIDLastSave="0" documentId="13_ncr:1_{C69256AD-FE6B-4887-8CE4-2C356C7F1BE9}" xr6:coauthVersionLast="47" xr6:coauthVersionMax="47" xr10:uidLastSave="{00000000-0000-0000-0000-000000000000}"/>
  <bookViews>
    <workbookView xWindow="-120" yWindow="-120" windowWidth="57840" windowHeight="23640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<sst xmlns="http://schemas.openxmlformats.org/spreadsheetml/2006/main" count="1515" uniqueCount="857">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</sst>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10" fontId="0" fillId="0" borderId="0" xfId="0" applyNumberFormat="1"/>
    <xf numFmtId="0" fontId="0" fillId="0" borderId="0" xfId="0" applyFont="1" applyAlignment="1">
      <alignment horizontal="right" wrapText="1"/>
    </xf>
    <xf numFmtId="11" fontId="0" fillId="0" borderId="0" xfId="0" applyNumberFormat="1" applyFont="1" applyAlignment="1">
      <alignment horizontal="right" wrapText="1"/>
    </xf>
    <xf numFmtId="1" fontId="0" fillId="36" borderId="0" xfId="0" applyNumberFormat="1" applyFill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workbookViewId="0"/>
  </sheetViews>
  <sheetFormatPr defaultRowHeight="15" x14ac:dyDescent="0.25"/>
  <cols>
    <col min="2" max="2" width="132.28515625" customWidth="1"/>
  </cols>
  <sheetData>
    <row r="1" spans="1:2" x14ac:dyDescent="0.25">
      <c r="A1" s="1" t="s">
        <v>50</v>
      </c>
    </row>
    <row r="3" spans="1:2" x14ac:dyDescent="0.25">
      <c r="A3" s="1" t="s">
        <v>51</v>
      </c>
      <c r="B3" s="32" t="s">
        <v>53</v>
      </c>
    </row>
    <row r="4" spans="1:2" x14ac:dyDescent="0.25">
      <c r="B4" t="s">
        <v>4</v>
      </c>
    </row>
    <row r="5" spans="1:2" x14ac:dyDescent="0.25">
      <c r="B5" s="9">
        <v>2006</v>
      </c>
    </row>
    <row r="6" spans="1:2" x14ac:dyDescent="0.25">
      <c r="B6" t="s">
        <v>2</v>
      </c>
    </row>
    <row r="7" spans="1:2" x14ac:dyDescent="0.25">
      <c r="B7" s="4" t="s">
        <v>3</v>
      </c>
    </row>
    <row r="8" spans="1:2" x14ac:dyDescent="0.25">
      <c r="B8" t="s">
        <v>5</v>
      </c>
    </row>
    <row r="10" spans="1:2" x14ac:dyDescent="0.25">
      <c r="B10" s="6" t="s">
        <v>54</v>
      </c>
    </row>
    <row r="11" spans="1:2" x14ac:dyDescent="0.25">
      <c r="B11" t="s">
        <v>7</v>
      </c>
    </row>
    <row r="12" spans="1:2" x14ac:dyDescent="0.25">
      <c r="B12" s="9">
        <v>2016</v>
      </c>
    </row>
    <row r="13" spans="1:2" x14ac:dyDescent="0.25">
      <c r="B13" t="s">
        <v>63</v>
      </c>
    </row>
    <row r="14" spans="1:2" x14ac:dyDescent="0.25">
      <c r="B14" s="4" t="s">
        <v>8</v>
      </c>
    </row>
    <row r="15" spans="1:2" x14ac:dyDescent="0.25">
      <c r="B15" t="s">
        <v>83</v>
      </c>
    </row>
    <row r="17" spans="2:2" x14ac:dyDescent="0.25">
      <c r="B17" s="6" t="s">
        <v>94</v>
      </c>
    </row>
    <row r="18" spans="2:2" x14ac:dyDescent="0.25">
      <c r="B18" t="s">
        <v>9</v>
      </c>
    </row>
    <row r="19" spans="2:2" x14ac:dyDescent="0.25">
      <c r="B19" s="9">
        <v>2015</v>
      </c>
    </row>
    <row r="20" spans="2:2" x14ac:dyDescent="0.25">
      <c r="B20" t="s">
        <v>60</v>
      </c>
    </row>
    <row r="21" spans="2:2" x14ac:dyDescent="0.25">
      <c r="B21" s="4" t="s">
        <v>62</v>
      </c>
    </row>
    <row r="22" spans="2:2" x14ac:dyDescent="0.25">
      <c r="B22" t="s">
        <v>61</v>
      </c>
    </row>
    <row r="24" spans="2:2" x14ac:dyDescent="0.25">
      <c r="B24" s="6" t="s">
        <v>95</v>
      </c>
    </row>
    <row r="25" spans="2:2" x14ac:dyDescent="0.25">
      <c r="B25" t="s">
        <v>86</v>
      </c>
    </row>
    <row r="26" spans="2:2" x14ac:dyDescent="0.25">
      <c r="B26" s="9">
        <v>2019</v>
      </c>
    </row>
    <row r="27" spans="2:2" x14ac:dyDescent="0.25">
      <c r="B27" t="s">
        <v>87</v>
      </c>
    </row>
    <row r="28" spans="2:2" x14ac:dyDescent="0.25">
      <c r="B28" s="4" t="s">
        <v>88</v>
      </c>
    </row>
    <row r="30" spans="2:2" x14ac:dyDescent="0.25">
      <c r="B30" s="6" t="s">
        <v>56</v>
      </c>
    </row>
    <row r="31" spans="2:2" x14ac:dyDescent="0.25">
      <c r="B31" t="s">
        <v>30</v>
      </c>
    </row>
    <row r="32" spans="2:2" x14ac:dyDescent="0.25">
      <c r="B32" s="9">
        <v>2013</v>
      </c>
    </row>
    <row r="33" spans="2:2" x14ac:dyDescent="0.25">
      <c r="B33" t="s">
        <v>31</v>
      </c>
    </row>
    <row r="34" spans="2:2" x14ac:dyDescent="0.25">
      <c r="B34" s="4" t="s">
        <v>29</v>
      </c>
    </row>
    <row r="35" spans="2:2" x14ac:dyDescent="0.25">
      <c r="B35" t="s">
        <v>32</v>
      </c>
    </row>
    <row r="37" spans="2:2" x14ac:dyDescent="0.25">
      <c r="B37" s="6" t="s">
        <v>57</v>
      </c>
    </row>
    <row r="38" spans="2:2" x14ac:dyDescent="0.25">
      <c r="B38" t="s">
        <v>16</v>
      </c>
    </row>
    <row r="39" spans="2:2" x14ac:dyDescent="0.25">
      <c r="B39" t="s">
        <v>17</v>
      </c>
    </row>
    <row r="40" spans="2:2" x14ac:dyDescent="0.25">
      <c r="B40" t="s">
        <v>18</v>
      </c>
    </row>
    <row r="41" spans="2:2" x14ac:dyDescent="0.25">
      <c r="B41" s="19" t="s">
        <v>19</v>
      </c>
    </row>
    <row r="42" spans="2:2" x14ac:dyDescent="0.25">
      <c r="B42" t="s">
        <v>20</v>
      </c>
    </row>
    <row r="44" spans="2:2" x14ac:dyDescent="0.25">
      <c r="B44" s="6" t="s">
        <v>58</v>
      </c>
    </row>
    <row r="45" spans="2:2" x14ac:dyDescent="0.25">
      <c r="B45" t="s">
        <v>7</v>
      </c>
    </row>
    <row r="46" spans="2:2" x14ac:dyDescent="0.25">
      <c r="B46" s="9">
        <v>2009</v>
      </c>
    </row>
    <row r="47" spans="2:2" x14ac:dyDescent="0.25">
      <c r="B47" t="s">
        <v>40</v>
      </c>
    </row>
    <row r="48" spans="2:2" x14ac:dyDescent="0.25">
      <c r="B48" s="19" t="s">
        <v>41</v>
      </c>
    </row>
    <row r="49" spans="1:2" x14ac:dyDescent="0.25">
      <c r="B49" t="s">
        <v>42</v>
      </c>
    </row>
    <row r="51" spans="1:2" x14ac:dyDescent="0.25">
      <c r="A51" s="1" t="s">
        <v>84</v>
      </c>
    </row>
    <row r="52" spans="1:2" x14ac:dyDescent="0.25">
      <c r="A52" t="s">
        <v>85</v>
      </c>
    </row>
    <row r="54" spans="1:2" x14ac:dyDescent="0.25">
      <c r="A54" t="s">
        <v>96</v>
      </c>
    </row>
    <row r="55" spans="1:2" x14ac:dyDescent="0.25">
      <c r="A55" t="s">
        <v>97</v>
      </c>
    </row>
    <row r="57" spans="1:2" x14ac:dyDescent="0.25">
      <c r="A57" t="s">
        <v>98</v>
      </c>
    </row>
    <row r="59" spans="1:2" x14ac:dyDescent="0.25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5" x14ac:dyDescent="0.25"/>
  <sheetData>
    <row r="1" spans="1:36" x14ac:dyDescent="0.25">
      <c r="A1" t="s">
        <v>101</v>
      </c>
    </row>
    <row r="2" spans="1:36" x14ac:dyDescent="0.25">
      <c r="A2" t="s">
        <v>102</v>
      </c>
    </row>
    <row r="3" spans="1:36" x14ac:dyDescent="0.25">
      <c r="A3" t="s">
        <v>103</v>
      </c>
    </row>
    <row r="4" spans="1:36" x14ac:dyDescent="0.25">
      <c r="A4" t="s">
        <v>104</v>
      </c>
    </row>
    <row r="5" spans="1:36" x14ac:dyDescent="0.25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 x14ac:dyDescent="0.25">
      <c r="A6" t="s">
        <v>109</v>
      </c>
    </row>
    <row r="7" spans="1:36" x14ac:dyDescent="0.25">
      <c r="A7" t="s">
        <v>110</v>
      </c>
    </row>
    <row r="8" spans="1:36" x14ac:dyDescent="0.25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9">
        <v>-2.3E-2</v>
      </c>
    </row>
    <row r="9" spans="1:36" x14ac:dyDescent="0.25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9">
        <v>-1.2999999999999999E-2</v>
      </c>
    </row>
    <row r="10" spans="1:36" x14ac:dyDescent="0.25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9">
        <v>-2.3E-2</v>
      </c>
    </row>
    <row r="11" spans="1:36" x14ac:dyDescent="0.25">
      <c r="A11" t="s">
        <v>121</v>
      </c>
    </row>
    <row r="12" spans="1:36" x14ac:dyDescent="0.25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9">
        <v>-0.02</v>
      </c>
    </row>
    <row r="13" spans="1:36" x14ac:dyDescent="0.25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9">
        <v>3.6999999999999998E-2</v>
      </c>
    </row>
    <row r="14" spans="1:36" x14ac:dyDescent="0.25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9">
        <v>4.2000000000000003E-2</v>
      </c>
    </row>
    <row r="15" spans="1:36" x14ac:dyDescent="0.25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9">
        <v>3.2000000000000001E-2</v>
      </c>
    </row>
    <row r="16" spans="1:36" x14ac:dyDescent="0.25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9">
        <v>7.0000000000000001E-3</v>
      </c>
    </row>
    <row r="17" spans="1:36" x14ac:dyDescent="0.25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9">
        <v>5.1999999999999998E-2</v>
      </c>
    </row>
    <row r="18" spans="1:36" x14ac:dyDescent="0.25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 x14ac:dyDescent="0.25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9">
        <v>3.0000000000000001E-3</v>
      </c>
    </row>
    <row r="20" spans="1:36" x14ac:dyDescent="0.25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9">
        <v>4.0000000000000001E-3</v>
      </c>
    </row>
    <row r="21" spans="1:36" x14ac:dyDescent="0.25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9">
        <v>-3.0000000000000001E-3</v>
      </c>
    </row>
    <row r="22" spans="1:36" x14ac:dyDescent="0.25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9">
        <v>3.1E-2</v>
      </c>
    </row>
    <row r="23" spans="1:36" x14ac:dyDescent="0.25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9">
        <v>-0.01</v>
      </c>
    </row>
    <row r="24" spans="1:36" x14ac:dyDescent="0.25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 x14ac:dyDescent="0.25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9">
        <v>3.4000000000000002E-2</v>
      </c>
    </row>
    <row r="26" spans="1:36" x14ac:dyDescent="0.25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9">
        <v>1.4E-2</v>
      </c>
    </row>
    <row r="27" spans="1:36" x14ac:dyDescent="0.25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9">
        <v>0.03</v>
      </c>
    </row>
    <row r="28" spans="1:36" x14ac:dyDescent="0.25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9">
        <v>-1.6E-2</v>
      </c>
    </row>
    <row r="29" spans="1:36" x14ac:dyDescent="0.25">
      <c r="A29" t="s">
        <v>173</v>
      </c>
    </row>
    <row r="30" spans="1:36" x14ac:dyDescent="0.25">
      <c r="A30" t="s">
        <v>174</v>
      </c>
    </row>
    <row r="31" spans="1:36" x14ac:dyDescent="0.25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9">
        <v>-6.0000000000000001E-3</v>
      </c>
    </row>
    <row r="32" spans="1:36" x14ac:dyDescent="0.25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9">
        <v>5.0000000000000001E-3</v>
      </c>
    </row>
    <row r="33" spans="1:36" x14ac:dyDescent="0.25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9">
        <v>-6.0000000000000001E-3</v>
      </c>
    </row>
    <row r="34" spans="1:36" x14ac:dyDescent="0.25">
      <c r="A34" t="s">
        <v>182</v>
      </c>
    </row>
    <row r="35" spans="1:36" x14ac:dyDescent="0.25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9">
        <v>-5.0000000000000001E-3</v>
      </c>
    </row>
    <row r="36" spans="1:36" x14ac:dyDescent="0.25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 x14ac:dyDescent="0.25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9">
        <v>5.5E-2</v>
      </c>
    </row>
    <row r="38" spans="1:36" x14ac:dyDescent="0.25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9">
        <v>5.7000000000000002E-2</v>
      </c>
    </row>
    <row r="39" spans="1:36" x14ac:dyDescent="0.25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9">
        <v>1.2E-2</v>
      </c>
    </row>
    <row r="40" spans="1:36" x14ac:dyDescent="0.25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9">
        <v>7.0000000000000007E-2</v>
      </c>
    </row>
    <row r="41" spans="1:36" x14ac:dyDescent="0.25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 x14ac:dyDescent="0.25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9">
        <v>8.9999999999999993E-3</v>
      </c>
    </row>
    <row r="43" spans="1:36" x14ac:dyDescent="0.25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9">
        <v>3.4000000000000002E-2</v>
      </c>
    </row>
    <row r="44" spans="1:36" x14ac:dyDescent="0.25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9">
        <v>3.2000000000000001E-2</v>
      </c>
    </row>
    <row r="45" spans="1:36" x14ac:dyDescent="0.25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9">
        <v>4.4999999999999998E-2</v>
      </c>
    </row>
    <row r="46" spans="1:36" x14ac:dyDescent="0.25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9">
        <v>1.9E-2</v>
      </c>
    </row>
    <row r="47" spans="1:36" x14ac:dyDescent="0.25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 x14ac:dyDescent="0.25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9">
        <v>0.22800000000000001</v>
      </c>
    </row>
    <row r="49" spans="1:36" x14ac:dyDescent="0.25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9">
        <v>1.7999999999999999E-2</v>
      </c>
    </row>
    <row r="50" spans="1:36" x14ac:dyDescent="0.25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9">
        <v>0.02</v>
      </c>
    </row>
    <row r="51" spans="1:36" x14ac:dyDescent="0.25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9">
        <v>-2E-3</v>
      </c>
    </row>
    <row r="52" spans="1:36" x14ac:dyDescent="0.25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9">
        <v>2.3E-2</v>
      </c>
    </row>
    <row r="53" spans="1:36" x14ac:dyDescent="0.25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9">
        <v>2.4E-2</v>
      </c>
    </row>
    <row r="54" spans="1:36" x14ac:dyDescent="0.25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 x14ac:dyDescent="0.25">
      <c r="A55" t="s">
        <v>227</v>
      </c>
      <c r="B55" t="s">
        <v>228</v>
      </c>
    </row>
    <row r="56" spans="1:36" x14ac:dyDescent="0.25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9">
        <v>-1.0999999999999999E-2</v>
      </c>
    </row>
    <row r="57" spans="1:36" x14ac:dyDescent="0.25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9">
        <v>5.0000000000000001E-3</v>
      </c>
    </row>
    <row r="58" spans="1:36" x14ac:dyDescent="0.25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9">
        <v>-6.0000000000000001E-3</v>
      </c>
    </row>
    <row r="59" spans="1:36" x14ac:dyDescent="0.25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9">
        <v>4.5999999999999999E-2</v>
      </c>
    </row>
    <row r="60" spans="1:36" x14ac:dyDescent="0.25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9">
        <v>3.6999999999999998E-2</v>
      </c>
    </row>
    <row r="61" spans="1:36" x14ac:dyDescent="0.25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9">
        <v>7.0000000000000001E-3</v>
      </c>
    </row>
    <row r="62" spans="1:36" x14ac:dyDescent="0.25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9">
        <v>3.4000000000000002E-2</v>
      </c>
    </row>
    <row r="63" spans="1:36" x14ac:dyDescent="0.25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9">
        <v>3.5999999999999997E-2</v>
      </c>
    </row>
    <row r="64" spans="1:36" x14ac:dyDescent="0.25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9">
        <v>-6.0000000000000001E-3</v>
      </c>
    </row>
    <row r="65" spans="1:36" x14ac:dyDescent="0.25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9">
        <v>2E-3</v>
      </c>
    </row>
    <row r="66" spans="1:36" x14ac:dyDescent="0.25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 x14ac:dyDescent="0.25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9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5" x14ac:dyDescent="0.25"/>
  <sheetData>
    <row r="1" spans="1:36" x14ac:dyDescent="0.25">
      <c r="A1" t="s">
        <v>264</v>
      </c>
    </row>
    <row r="2" spans="1:36" x14ac:dyDescent="0.25">
      <c r="A2" t="s">
        <v>265</v>
      </c>
    </row>
    <row r="3" spans="1:36" x14ac:dyDescent="0.25">
      <c r="A3" t="s">
        <v>266</v>
      </c>
    </row>
    <row r="4" spans="1:36" x14ac:dyDescent="0.25">
      <c r="A4" t="s">
        <v>104</v>
      </c>
    </row>
    <row r="5" spans="1:36" x14ac:dyDescent="0.25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 x14ac:dyDescent="0.25">
      <c r="A6" t="s">
        <v>267</v>
      </c>
    </row>
    <row r="7" spans="1:36" x14ac:dyDescent="0.25">
      <c r="A7" t="s">
        <v>268</v>
      </c>
    </row>
    <row r="8" spans="1:36" x14ac:dyDescent="0.25">
      <c r="A8" t="s">
        <v>269</v>
      </c>
    </row>
    <row r="9" spans="1:36" x14ac:dyDescent="0.25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9">
        <v>3.0000000000000001E-3</v>
      </c>
    </row>
    <row r="10" spans="1:36" x14ac:dyDescent="0.25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9">
        <v>3.9E-2</v>
      </c>
    </row>
    <row r="11" spans="1:36" x14ac:dyDescent="0.25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9">
        <v>0.11799999999999999</v>
      </c>
    </row>
    <row r="12" spans="1:36" x14ac:dyDescent="0.25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9">
        <v>3.7999999999999999E-2</v>
      </c>
    </row>
    <row r="13" spans="1:36" x14ac:dyDescent="0.25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9">
        <v>-3.3000000000000002E-2</v>
      </c>
    </row>
    <row r="14" spans="1:36" x14ac:dyDescent="0.25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9">
        <v>1E-3</v>
      </c>
    </row>
    <row r="15" spans="1:36" x14ac:dyDescent="0.25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9">
        <v>0.13</v>
      </c>
    </row>
    <row r="16" spans="1:36" x14ac:dyDescent="0.25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9">
        <v>0.13</v>
      </c>
    </row>
    <row r="17" spans="1:36" x14ac:dyDescent="0.25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9">
        <v>9.2999999999999999E-2</v>
      </c>
    </row>
    <row r="18" spans="1:36" x14ac:dyDescent="0.25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9">
        <v>1.2999999999999999E-2</v>
      </c>
    </row>
    <row r="19" spans="1:36" x14ac:dyDescent="0.25">
      <c r="A19" t="s">
        <v>299</v>
      </c>
    </row>
    <row r="20" spans="1:36" x14ac:dyDescent="0.25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9">
        <v>1.6E-2</v>
      </c>
    </row>
    <row r="21" spans="1:36" x14ac:dyDescent="0.25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9">
        <v>6.0000000000000001E-3</v>
      </c>
    </row>
    <row r="22" spans="1:36" x14ac:dyDescent="0.25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9">
        <v>5.7000000000000002E-2</v>
      </c>
    </row>
    <row r="23" spans="1:36" x14ac:dyDescent="0.25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9">
        <v>5.2999999999999999E-2</v>
      </c>
    </row>
    <row r="24" spans="1:36" x14ac:dyDescent="0.25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9">
        <v>6.2E-2</v>
      </c>
    </row>
    <row r="25" spans="1:36" x14ac:dyDescent="0.25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9">
        <v>-0.01</v>
      </c>
    </row>
    <row r="26" spans="1:36" x14ac:dyDescent="0.25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9">
        <v>0.127</v>
      </c>
    </row>
    <row r="27" spans="1:36" x14ac:dyDescent="0.25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9">
        <v>0.127</v>
      </c>
    </row>
    <row r="28" spans="1:36" x14ac:dyDescent="0.25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9">
        <v>0.127</v>
      </c>
    </row>
    <row r="29" spans="1:36" x14ac:dyDescent="0.25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9">
        <v>1.4999999999999999E-2</v>
      </c>
    </row>
    <row r="30" spans="1:36" x14ac:dyDescent="0.25">
      <c r="A30" t="s">
        <v>321</v>
      </c>
    </row>
    <row r="31" spans="1:36" x14ac:dyDescent="0.25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9">
        <v>-2E-3</v>
      </c>
    </row>
    <row r="32" spans="1:36" x14ac:dyDescent="0.25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9">
        <v>-3.2000000000000001E-2</v>
      </c>
    </row>
    <row r="33" spans="1:36" x14ac:dyDescent="0.25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9">
        <v>2.7E-2</v>
      </c>
    </row>
    <row r="34" spans="1:36" x14ac:dyDescent="0.25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9">
        <v>2.4E-2</v>
      </c>
    </row>
    <row r="35" spans="1:36" x14ac:dyDescent="0.25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 x14ac:dyDescent="0.25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9">
        <v>-6.0999999999999999E-2</v>
      </c>
    </row>
    <row r="37" spans="1:36" x14ac:dyDescent="0.25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9">
        <v>0.115</v>
      </c>
    </row>
    <row r="38" spans="1:36" x14ac:dyDescent="0.25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9">
        <v>0.115</v>
      </c>
    </row>
    <row r="39" spans="1:36" x14ac:dyDescent="0.25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9">
        <v>0.115</v>
      </c>
    </row>
    <row r="40" spans="1:36" x14ac:dyDescent="0.25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9">
        <v>-1E-3</v>
      </c>
    </row>
    <row r="41" spans="1:36" x14ac:dyDescent="0.25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9">
        <v>6.0000000000000001E-3</v>
      </c>
    </row>
    <row r="42" spans="1:36" x14ac:dyDescent="0.25">
      <c r="A42" t="s">
        <v>346</v>
      </c>
    </row>
    <row r="43" spans="1:36" x14ac:dyDescent="0.25">
      <c r="A43" t="s">
        <v>269</v>
      </c>
    </row>
    <row r="44" spans="1:36" x14ac:dyDescent="0.25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9">
        <v>-4.0000000000000001E-3</v>
      </c>
    </row>
    <row r="45" spans="1:36" x14ac:dyDescent="0.25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9">
        <v>2.7E-2</v>
      </c>
    </row>
    <row r="46" spans="1:36" x14ac:dyDescent="0.25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9">
        <v>0.112</v>
      </c>
    </row>
    <row r="47" spans="1:36" x14ac:dyDescent="0.25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9">
        <v>2.5000000000000001E-2</v>
      </c>
    </row>
    <row r="48" spans="1:36" x14ac:dyDescent="0.25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9">
        <v>-3.5000000000000003E-2</v>
      </c>
    </row>
    <row r="49" spans="1:36" x14ac:dyDescent="0.25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9">
        <v>-5.0000000000000001E-3</v>
      </c>
    </row>
    <row r="50" spans="1:36" x14ac:dyDescent="0.25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9">
        <v>0.121</v>
      </c>
    </row>
    <row r="51" spans="1:36" x14ac:dyDescent="0.25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9">
        <v>0.127</v>
      </c>
    </row>
    <row r="52" spans="1:36" x14ac:dyDescent="0.25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9">
        <v>9.8000000000000004E-2</v>
      </c>
    </row>
    <row r="53" spans="1:36" x14ac:dyDescent="0.25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9">
        <v>6.0000000000000001E-3</v>
      </c>
    </row>
    <row r="54" spans="1:36" x14ac:dyDescent="0.25">
      <c r="A54" t="s">
        <v>299</v>
      </c>
    </row>
    <row r="55" spans="1:36" x14ac:dyDescent="0.25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9">
        <v>5.0000000000000001E-3</v>
      </c>
    </row>
    <row r="56" spans="1:36" x14ac:dyDescent="0.25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9">
        <v>-4.0000000000000001E-3</v>
      </c>
    </row>
    <row r="57" spans="1:36" x14ac:dyDescent="0.25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9">
        <v>4.5999999999999999E-2</v>
      </c>
    </row>
    <row r="58" spans="1:36" x14ac:dyDescent="0.25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9">
        <v>4.2000000000000003E-2</v>
      </c>
    </row>
    <row r="59" spans="1:36" x14ac:dyDescent="0.25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9">
        <v>5.2999999999999999E-2</v>
      </c>
    </row>
    <row r="60" spans="1:36" x14ac:dyDescent="0.25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9">
        <v>-1.2999999999999999E-2</v>
      </c>
    </row>
    <row r="61" spans="1:36" x14ac:dyDescent="0.25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9">
        <v>0.11799999999999999</v>
      </c>
    </row>
    <row r="62" spans="1:36" x14ac:dyDescent="0.25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9">
        <v>0.11799999999999999</v>
      </c>
    </row>
    <row r="63" spans="1:36" x14ac:dyDescent="0.25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9">
        <v>0.127</v>
      </c>
    </row>
    <row r="64" spans="1:36" x14ac:dyDescent="0.25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9">
        <v>4.0000000000000001E-3</v>
      </c>
    </row>
    <row r="65" spans="1:36" x14ac:dyDescent="0.25">
      <c r="A65" t="s">
        <v>321</v>
      </c>
    </row>
    <row r="66" spans="1:36" x14ac:dyDescent="0.25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9">
        <v>-0.01</v>
      </c>
    </row>
    <row r="67" spans="1:36" x14ac:dyDescent="0.25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9">
        <v>-4.1000000000000002E-2</v>
      </c>
    </row>
    <row r="68" spans="1:36" x14ac:dyDescent="0.25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9">
        <v>0.02</v>
      </c>
    </row>
    <row r="69" spans="1:36" x14ac:dyDescent="0.25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9">
        <v>1.4E-2</v>
      </c>
    </row>
    <row r="70" spans="1:36" x14ac:dyDescent="0.25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 x14ac:dyDescent="0.25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9">
        <v>-0.06</v>
      </c>
    </row>
    <row r="72" spans="1:36" x14ac:dyDescent="0.25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9">
        <v>4.2999999999999997E-2</v>
      </c>
    </row>
    <row r="73" spans="1:36" x14ac:dyDescent="0.25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9">
        <v>4.1000000000000002E-2</v>
      </c>
    </row>
    <row r="74" spans="1:36" x14ac:dyDescent="0.25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9">
        <v>0.11700000000000001</v>
      </c>
    </row>
    <row r="75" spans="1:36" x14ac:dyDescent="0.25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9">
        <v>-0.01</v>
      </c>
    </row>
    <row r="76" spans="1:36" x14ac:dyDescent="0.25">
      <c r="A76" t="s">
        <v>269</v>
      </c>
      <c r="B76" t="s">
        <v>408</v>
      </c>
      <c r="C76" t="s">
        <v>409</v>
      </c>
    </row>
    <row r="77" spans="1:36" x14ac:dyDescent="0.25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9">
        <v>-7.0000000000000001E-3</v>
      </c>
    </row>
    <row r="78" spans="1:36" x14ac:dyDescent="0.25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9">
        <v>0.01</v>
      </c>
    </row>
    <row r="79" spans="1:36" x14ac:dyDescent="0.25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9">
        <v>5.1999999999999998E-2</v>
      </c>
    </row>
    <row r="80" spans="1:36" x14ac:dyDescent="0.25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9">
        <v>1.4999999999999999E-2</v>
      </c>
    </row>
    <row r="81" spans="1:36" x14ac:dyDescent="0.25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9">
        <v>6.0000000000000001E-3</v>
      </c>
    </row>
    <row r="82" spans="1:36" x14ac:dyDescent="0.25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9">
        <v>-2.8000000000000001E-2</v>
      </c>
    </row>
    <row r="83" spans="1:36" x14ac:dyDescent="0.25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9">
        <v>8.5999999999999993E-2</v>
      </c>
    </row>
    <row r="84" spans="1:36" x14ac:dyDescent="0.25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9">
        <v>8.8999999999999996E-2</v>
      </c>
    </row>
    <row r="85" spans="1:36" x14ac:dyDescent="0.25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9">
        <v>0.124</v>
      </c>
    </row>
    <row r="86" spans="1:36" x14ac:dyDescent="0.25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9">
        <v>-5.0000000000000001E-3</v>
      </c>
    </row>
    <row r="87" spans="1:36" x14ac:dyDescent="0.25">
      <c r="A87" t="s">
        <v>431</v>
      </c>
    </row>
    <row r="88" spans="1:36" x14ac:dyDescent="0.25">
      <c r="A88" t="s">
        <v>269</v>
      </c>
    </row>
    <row r="89" spans="1:36" x14ac:dyDescent="0.25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9">
        <v>7.0000000000000001E-3</v>
      </c>
    </row>
    <row r="90" spans="1:36" x14ac:dyDescent="0.25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9">
        <v>1.2E-2</v>
      </c>
    </row>
    <row r="91" spans="1:36" x14ac:dyDescent="0.25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9">
        <v>5.0000000000000001E-3</v>
      </c>
    </row>
    <row r="92" spans="1:36" x14ac:dyDescent="0.25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9">
        <v>1.2E-2</v>
      </c>
    </row>
    <row r="93" spans="1:36" x14ac:dyDescent="0.25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9">
        <v>3.0000000000000001E-3</v>
      </c>
    </row>
    <row r="94" spans="1:36" x14ac:dyDescent="0.25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9">
        <v>6.0000000000000001E-3</v>
      </c>
    </row>
    <row r="95" spans="1:36" x14ac:dyDescent="0.25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9">
        <v>8.0000000000000002E-3</v>
      </c>
    </row>
    <row r="96" spans="1:36" x14ac:dyDescent="0.25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9">
        <v>3.0000000000000001E-3</v>
      </c>
    </row>
    <row r="97" spans="1:36" x14ac:dyDescent="0.25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9">
        <v>-5.0000000000000001E-3</v>
      </c>
    </row>
    <row r="98" spans="1:36" x14ac:dyDescent="0.25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9">
        <v>7.0000000000000001E-3</v>
      </c>
    </row>
    <row r="99" spans="1:36" x14ac:dyDescent="0.25">
      <c r="A99" t="s">
        <v>299</v>
      </c>
    </row>
    <row r="100" spans="1:36" x14ac:dyDescent="0.25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9">
        <v>1.0999999999999999E-2</v>
      </c>
    </row>
    <row r="101" spans="1:36" x14ac:dyDescent="0.25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9">
        <v>0.01</v>
      </c>
    </row>
    <row r="102" spans="1:36" x14ac:dyDescent="0.25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9">
        <v>1.0999999999999999E-2</v>
      </c>
    </row>
    <row r="103" spans="1:36" x14ac:dyDescent="0.25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9">
        <v>1.0999999999999999E-2</v>
      </c>
    </row>
    <row r="104" spans="1:36" x14ac:dyDescent="0.25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9">
        <v>8.0000000000000002E-3</v>
      </c>
    </row>
    <row r="105" spans="1:36" x14ac:dyDescent="0.25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9">
        <v>2E-3</v>
      </c>
    </row>
    <row r="106" spans="1:36" x14ac:dyDescent="0.25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9">
        <v>8.0000000000000002E-3</v>
      </c>
    </row>
    <row r="107" spans="1:36" x14ac:dyDescent="0.25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9">
        <v>8.0000000000000002E-3</v>
      </c>
    </row>
    <row r="108" spans="1:36" x14ac:dyDescent="0.25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9">
        <v>0</v>
      </c>
    </row>
    <row r="109" spans="1:36" x14ac:dyDescent="0.25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9">
        <v>1.0999999999999999E-2</v>
      </c>
    </row>
    <row r="110" spans="1:36" x14ac:dyDescent="0.25">
      <c r="A110" t="s">
        <v>321</v>
      </c>
    </row>
    <row r="111" spans="1:36" x14ac:dyDescent="0.25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9">
        <v>8.0000000000000002E-3</v>
      </c>
    </row>
    <row r="112" spans="1:36" x14ac:dyDescent="0.25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9">
        <v>0.01</v>
      </c>
    </row>
    <row r="113" spans="1:36" x14ac:dyDescent="0.25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9">
        <v>6.0000000000000001E-3</v>
      </c>
    </row>
    <row r="114" spans="1:36" x14ac:dyDescent="0.25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9">
        <v>8.9999999999999993E-3</v>
      </c>
    </row>
    <row r="115" spans="1:36" x14ac:dyDescent="0.25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 x14ac:dyDescent="0.25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9">
        <v>-1E-3</v>
      </c>
    </row>
    <row r="117" spans="1:36" x14ac:dyDescent="0.25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9">
        <v>6.9000000000000006E-2</v>
      </c>
    </row>
    <row r="118" spans="1:36" x14ac:dyDescent="0.25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9">
        <v>7.0000000000000007E-2</v>
      </c>
    </row>
    <row r="119" spans="1:36" x14ac:dyDescent="0.25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9">
        <v>-2E-3</v>
      </c>
    </row>
    <row r="120" spans="1:36" x14ac:dyDescent="0.25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9">
        <v>8.0000000000000002E-3</v>
      </c>
    </row>
    <row r="121" spans="1:36" x14ac:dyDescent="0.25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9">
        <v>0.01</v>
      </c>
    </row>
    <row r="122" spans="1:36" x14ac:dyDescent="0.25">
      <c r="A122" t="s">
        <v>501</v>
      </c>
    </row>
    <row r="123" spans="1:36" x14ac:dyDescent="0.25">
      <c r="A123" t="s">
        <v>269</v>
      </c>
    </row>
    <row r="124" spans="1:36" x14ac:dyDescent="0.25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9">
        <v>1.2999999999999999E-2</v>
      </c>
    </row>
    <row r="125" spans="1:36" x14ac:dyDescent="0.25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9">
        <v>3.6999999999999998E-2</v>
      </c>
    </row>
    <row r="126" spans="1:36" x14ac:dyDescent="0.25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9">
        <v>0.13</v>
      </c>
    </row>
    <row r="127" spans="1:36" x14ac:dyDescent="0.25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9">
        <v>5.5E-2</v>
      </c>
    </row>
    <row r="128" spans="1:36" x14ac:dyDescent="0.25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9">
        <v>-6.0000000000000001E-3</v>
      </c>
    </row>
    <row r="129" spans="1:36" x14ac:dyDescent="0.25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9">
        <v>4.0000000000000001E-3</v>
      </c>
    </row>
    <row r="130" spans="1:36" x14ac:dyDescent="0.25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9">
        <v>0.14099999999999999</v>
      </c>
    </row>
    <row r="131" spans="1:36" x14ac:dyDescent="0.25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9">
        <v>0.14099999999999999</v>
      </c>
    </row>
    <row r="132" spans="1:36" x14ac:dyDescent="0.25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9">
        <v>0.111</v>
      </c>
    </row>
    <row r="133" spans="1:36" x14ac:dyDescent="0.25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9">
        <v>2.1000000000000001E-2</v>
      </c>
    </row>
    <row r="134" spans="1:36" x14ac:dyDescent="0.25">
      <c r="A134" t="s">
        <v>299</v>
      </c>
    </row>
    <row r="135" spans="1:36" x14ac:dyDescent="0.25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9">
        <v>1.4E-2</v>
      </c>
    </row>
    <row r="136" spans="1:36" x14ac:dyDescent="0.25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9">
        <v>3.0000000000000001E-3</v>
      </c>
    </row>
    <row r="137" spans="1:36" x14ac:dyDescent="0.25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9">
        <v>0.05</v>
      </c>
    </row>
    <row r="138" spans="1:36" x14ac:dyDescent="0.25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9">
        <v>5.8999999999999997E-2</v>
      </c>
    </row>
    <row r="139" spans="1:36" x14ac:dyDescent="0.25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9">
        <v>6.9000000000000006E-2</v>
      </c>
    </row>
    <row r="140" spans="1:36" x14ac:dyDescent="0.25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9">
        <v>8.0000000000000002E-3</v>
      </c>
    </row>
    <row r="141" spans="1:36" x14ac:dyDescent="0.25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9">
        <v>0.14199999999999999</v>
      </c>
    </row>
    <row r="142" spans="1:36" x14ac:dyDescent="0.25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9">
        <v>0.14199999999999999</v>
      </c>
    </row>
    <row r="143" spans="1:36" x14ac:dyDescent="0.25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9">
        <v>0.14199999999999999</v>
      </c>
    </row>
    <row r="144" spans="1:36" x14ac:dyDescent="0.25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9">
        <v>1.2E-2</v>
      </c>
    </row>
    <row r="145" spans="1:36" x14ac:dyDescent="0.25">
      <c r="A145" t="s">
        <v>321</v>
      </c>
    </row>
    <row r="146" spans="1:36" x14ac:dyDescent="0.25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9">
        <v>1E-3</v>
      </c>
    </row>
    <row r="147" spans="1:36" x14ac:dyDescent="0.25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9">
        <v>-5.2999999999999999E-2</v>
      </c>
    </row>
    <row r="148" spans="1:36" x14ac:dyDescent="0.25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9">
        <v>8.9999999999999993E-3</v>
      </c>
    </row>
    <row r="149" spans="1:36" x14ac:dyDescent="0.25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9">
        <v>2.5999999999999999E-2</v>
      </c>
    </row>
    <row r="150" spans="1:36" x14ac:dyDescent="0.25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 x14ac:dyDescent="0.25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9">
        <v>-2.4E-2</v>
      </c>
    </row>
    <row r="152" spans="1:36" x14ac:dyDescent="0.25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9">
        <v>0.125</v>
      </c>
    </row>
    <row r="153" spans="1:36" x14ac:dyDescent="0.25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9">
        <v>0.125</v>
      </c>
    </row>
    <row r="154" spans="1:36" x14ac:dyDescent="0.25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9">
        <v>0.125</v>
      </c>
    </row>
    <row r="155" spans="1:36" x14ac:dyDescent="0.25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9">
        <v>1E-3</v>
      </c>
    </row>
    <row r="156" spans="1:36" x14ac:dyDescent="0.25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9">
        <v>1.2E-2</v>
      </c>
    </row>
    <row r="157" spans="1:36" x14ac:dyDescent="0.25">
      <c r="A157" t="s">
        <v>566</v>
      </c>
    </row>
    <row r="158" spans="1:36" x14ac:dyDescent="0.25">
      <c r="A158" t="s">
        <v>431</v>
      </c>
    </row>
    <row r="159" spans="1:36" x14ac:dyDescent="0.25">
      <c r="A159" t="s">
        <v>269</v>
      </c>
    </row>
    <row r="160" spans="1:36" x14ac:dyDescent="0.25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9">
        <v>3.0000000000000001E-3</v>
      </c>
    </row>
    <row r="161" spans="1:36" x14ac:dyDescent="0.25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9">
        <v>3.0000000000000001E-3</v>
      </c>
    </row>
    <row r="162" spans="1:36" x14ac:dyDescent="0.25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9">
        <v>5.0000000000000001E-3</v>
      </c>
    </row>
    <row r="163" spans="1:36" x14ac:dyDescent="0.25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9">
        <v>1.4999999999999999E-2</v>
      </c>
    </row>
    <row r="164" spans="1:36" x14ac:dyDescent="0.25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9">
        <v>8.0000000000000002E-3</v>
      </c>
    </row>
    <row r="165" spans="1:36" x14ac:dyDescent="0.25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9">
        <v>2E-3</v>
      </c>
    </row>
    <row r="166" spans="1:36" x14ac:dyDescent="0.25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9">
        <v>8.0000000000000002E-3</v>
      </c>
    </row>
    <row r="167" spans="1:36" x14ac:dyDescent="0.25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9">
        <v>3.0000000000000001E-3</v>
      </c>
    </row>
    <row r="168" spans="1:36" x14ac:dyDescent="0.25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9">
        <v>-5.0000000000000001E-3</v>
      </c>
    </row>
    <row r="169" spans="1:36" x14ac:dyDescent="0.25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9">
        <v>2E-3</v>
      </c>
    </row>
    <row r="170" spans="1:36" x14ac:dyDescent="0.25">
      <c r="A170" t="s">
        <v>299</v>
      </c>
    </row>
    <row r="171" spans="1:36" x14ac:dyDescent="0.25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9">
        <v>8.9999999999999993E-3</v>
      </c>
    </row>
    <row r="172" spans="1:36" x14ac:dyDescent="0.25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9">
        <v>8.0000000000000002E-3</v>
      </c>
    </row>
    <row r="173" spans="1:36" x14ac:dyDescent="0.25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9">
        <v>0.01</v>
      </c>
    </row>
    <row r="174" spans="1:36" x14ac:dyDescent="0.25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9">
        <v>8.9999999999999993E-3</v>
      </c>
    </row>
    <row r="175" spans="1:36" x14ac:dyDescent="0.25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9">
        <v>6.0000000000000001E-3</v>
      </c>
    </row>
    <row r="176" spans="1:36" x14ac:dyDescent="0.25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9">
        <v>7.0000000000000001E-3</v>
      </c>
    </row>
    <row r="177" spans="1:36" x14ac:dyDescent="0.25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9">
        <v>8.9999999999999993E-3</v>
      </c>
    </row>
    <row r="178" spans="1:36" x14ac:dyDescent="0.25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9">
        <v>8.0000000000000002E-3</v>
      </c>
    </row>
    <row r="179" spans="1:36" x14ac:dyDescent="0.25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9">
        <v>0</v>
      </c>
    </row>
    <row r="180" spans="1:36" x14ac:dyDescent="0.25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9">
        <v>8.0000000000000002E-3</v>
      </c>
    </row>
    <row r="181" spans="1:36" x14ac:dyDescent="0.25">
      <c r="A181" t="s">
        <v>321</v>
      </c>
    </row>
    <row r="182" spans="1:36" x14ac:dyDescent="0.25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9">
        <v>7.0000000000000001E-3</v>
      </c>
    </row>
    <row r="183" spans="1:36" x14ac:dyDescent="0.25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9">
        <v>8.0000000000000002E-3</v>
      </c>
    </row>
    <row r="184" spans="1:36" x14ac:dyDescent="0.25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9">
        <v>3.0000000000000001E-3</v>
      </c>
    </row>
    <row r="185" spans="1:36" x14ac:dyDescent="0.25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9">
        <v>8.9999999999999993E-3</v>
      </c>
    </row>
    <row r="186" spans="1:36" x14ac:dyDescent="0.25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 x14ac:dyDescent="0.25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9">
        <v>2.3E-2</v>
      </c>
    </row>
    <row r="188" spans="1:36" x14ac:dyDescent="0.25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9">
        <v>7.0000000000000007E-2</v>
      </c>
    </row>
    <row r="189" spans="1:36" x14ac:dyDescent="0.25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9">
        <v>7.1999999999999995E-2</v>
      </c>
    </row>
    <row r="190" spans="1:36" x14ac:dyDescent="0.25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9">
        <v>-2E-3</v>
      </c>
    </row>
    <row r="191" spans="1:36" x14ac:dyDescent="0.25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9">
        <v>7.0000000000000001E-3</v>
      </c>
    </row>
    <row r="192" spans="1:36" x14ac:dyDescent="0.25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9">
        <v>8.9999999999999993E-3</v>
      </c>
    </row>
    <row r="193" spans="1:36" x14ac:dyDescent="0.25">
      <c r="A193" t="s">
        <v>629</v>
      </c>
    </row>
    <row r="194" spans="1:36" x14ac:dyDescent="0.25">
      <c r="A194" t="s">
        <v>269</v>
      </c>
    </row>
    <row r="195" spans="1:36" x14ac:dyDescent="0.25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9">
        <v>-0.01</v>
      </c>
    </row>
    <row r="196" spans="1:36" x14ac:dyDescent="0.25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9">
        <v>2.4E-2</v>
      </c>
    </row>
    <row r="197" spans="1:36" x14ac:dyDescent="0.25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9">
        <v>3.4000000000000002E-2</v>
      </c>
    </row>
    <row r="198" spans="1:36" x14ac:dyDescent="0.25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9">
        <v>1.2999999999999999E-2</v>
      </c>
    </row>
    <row r="199" spans="1:36" x14ac:dyDescent="0.25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9">
        <v>-2E-3</v>
      </c>
    </row>
    <row r="200" spans="1:36" x14ac:dyDescent="0.25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9">
        <v>5.0000000000000001E-3</v>
      </c>
    </row>
    <row r="201" spans="1:36" x14ac:dyDescent="0.25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9">
        <v>3.4000000000000002E-2</v>
      </c>
    </row>
    <row r="202" spans="1:36" x14ac:dyDescent="0.25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9">
        <v>3.4000000000000002E-2</v>
      </c>
    </row>
    <row r="203" spans="1:36" x14ac:dyDescent="0.25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9">
        <v>-1.7999999999999999E-2</v>
      </c>
    </row>
    <row r="204" spans="1:36" x14ac:dyDescent="0.25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9">
        <v>4.0000000000000001E-3</v>
      </c>
    </row>
    <row r="205" spans="1:36" x14ac:dyDescent="0.25">
      <c r="A205" t="s">
        <v>299</v>
      </c>
    </row>
    <row r="206" spans="1:36" x14ac:dyDescent="0.25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9">
        <v>7.0000000000000001E-3</v>
      </c>
    </row>
    <row r="207" spans="1:36" x14ac:dyDescent="0.25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9">
        <v>1.2999999999999999E-2</v>
      </c>
    </row>
    <row r="208" spans="1:36" x14ac:dyDescent="0.25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9">
        <v>0.04</v>
      </c>
    </row>
    <row r="209" spans="1:36" x14ac:dyDescent="0.25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9">
        <v>5.0000000000000001E-3</v>
      </c>
    </row>
    <row r="210" spans="1:36" x14ac:dyDescent="0.25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9">
        <v>0.03</v>
      </c>
    </row>
    <row r="211" spans="1:36" x14ac:dyDescent="0.25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9">
        <v>-5.6000000000000001E-2</v>
      </c>
    </row>
    <row r="212" spans="1:36" x14ac:dyDescent="0.25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9">
        <v>0.04</v>
      </c>
    </row>
    <row r="213" spans="1:36" x14ac:dyDescent="0.25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9">
        <v>0.04</v>
      </c>
    </row>
    <row r="214" spans="1:36" x14ac:dyDescent="0.25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9">
        <v>0.04</v>
      </c>
    </row>
    <row r="215" spans="1:36" x14ac:dyDescent="0.25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9">
        <v>0.01</v>
      </c>
    </row>
    <row r="216" spans="1:36" x14ac:dyDescent="0.25">
      <c r="A216" t="s">
        <v>321</v>
      </c>
    </row>
    <row r="217" spans="1:36" x14ac:dyDescent="0.25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9">
        <v>-1.2999999999999999E-2</v>
      </c>
    </row>
    <row r="218" spans="1:36" x14ac:dyDescent="0.25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9">
        <v>-1.2E-2</v>
      </c>
    </row>
    <row r="219" spans="1:36" x14ac:dyDescent="0.25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9">
        <v>1E-3</v>
      </c>
    </row>
    <row r="220" spans="1:36" x14ac:dyDescent="0.25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9">
        <v>1.9E-2</v>
      </c>
    </row>
    <row r="221" spans="1:36" x14ac:dyDescent="0.25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 x14ac:dyDescent="0.25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9">
        <v>-1.2E-2</v>
      </c>
    </row>
    <row r="223" spans="1:36" x14ac:dyDescent="0.25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9">
        <v>1.7000000000000001E-2</v>
      </c>
    </row>
    <row r="224" spans="1:36" x14ac:dyDescent="0.25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9">
        <v>1.7000000000000001E-2</v>
      </c>
    </row>
    <row r="225" spans="1:36" x14ac:dyDescent="0.25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9">
        <v>1.7000000000000001E-2</v>
      </c>
    </row>
    <row r="226" spans="1:36" x14ac:dyDescent="0.25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9">
        <v>-1.2E-2</v>
      </c>
    </row>
    <row r="227" spans="1:36" x14ac:dyDescent="0.25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9">
        <v>1E-3</v>
      </c>
    </row>
    <row r="228" spans="1:36" x14ac:dyDescent="0.25">
      <c r="A228" t="s">
        <v>692</v>
      </c>
    </row>
    <row r="229" spans="1:36" x14ac:dyDescent="0.25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9">
        <v>0</v>
      </c>
    </row>
    <row r="230" spans="1:36" x14ac:dyDescent="0.25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9">
        <v>6.0000000000000001E-3</v>
      </c>
    </row>
    <row r="231" spans="1:36" x14ac:dyDescent="0.25">
      <c r="A231" t="s">
        <v>701</v>
      </c>
    </row>
    <row r="232" spans="1:36" x14ac:dyDescent="0.25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9">
        <v>-2.5999999999999999E-2</v>
      </c>
    </row>
    <row r="233" spans="1:36" x14ac:dyDescent="0.25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 x14ac:dyDescent="0.25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 x14ac:dyDescent="0.25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9">
        <v>0.17699999999999999</v>
      </c>
    </row>
    <row r="236" spans="1:36" x14ac:dyDescent="0.25">
      <c r="A236" t="s">
        <v>714</v>
      </c>
    </row>
    <row r="237" spans="1:36" x14ac:dyDescent="0.25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9">
        <v>-1.4999999999999999E-2</v>
      </c>
    </row>
    <row r="238" spans="1:36" x14ac:dyDescent="0.25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9">
        <v>6.0000000000000001E-3</v>
      </c>
    </row>
    <row r="239" spans="1:36" x14ac:dyDescent="0.25">
      <c r="A239" t="s">
        <v>701</v>
      </c>
    </row>
    <row r="240" spans="1:36" x14ac:dyDescent="0.25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9">
        <v>-2.1000000000000001E-2</v>
      </c>
    </row>
    <row r="241" spans="1:36" x14ac:dyDescent="0.25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9">
        <v>-7.0000000000000007E-2</v>
      </c>
    </row>
    <row r="242" spans="1:36" x14ac:dyDescent="0.25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 x14ac:dyDescent="0.25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9">
        <v>0.04</v>
      </c>
    </row>
    <row r="244" spans="1:36" x14ac:dyDescent="0.25">
      <c r="A244" t="s">
        <v>728</v>
      </c>
    </row>
    <row r="245" spans="1:36" x14ac:dyDescent="0.25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9">
        <v>3.2000000000000001E-2</v>
      </c>
    </row>
    <row r="246" spans="1:36" x14ac:dyDescent="0.25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9">
        <v>3.7999999999999999E-2</v>
      </c>
    </row>
    <row r="247" spans="1:36" x14ac:dyDescent="0.25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9">
        <v>2.9000000000000001E-2</v>
      </c>
    </row>
    <row r="248" spans="1:36" x14ac:dyDescent="0.25">
      <c r="A248" t="s">
        <v>701</v>
      </c>
    </row>
    <row r="249" spans="1:36" x14ac:dyDescent="0.25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9">
        <v>-2E-3</v>
      </c>
    </row>
    <row r="250" spans="1:36" x14ac:dyDescent="0.25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9">
        <v>-6.0000000000000001E-3</v>
      </c>
    </row>
    <row r="251" spans="1:36" x14ac:dyDescent="0.25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 x14ac:dyDescent="0.25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9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5" x14ac:dyDescent="0.25"/>
  <sheetData>
    <row r="1" spans="1:36" x14ac:dyDescent="0.25">
      <c r="A1" t="s">
        <v>747</v>
      </c>
    </row>
    <row r="2" spans="1:36" x14ac:dyDescent="0.25">
      <c r="A2" t="s">
        <v>748</v>
      </c>
    </row>
    <row r="3" spans="1:36" x14ac:dyDescent="0.25">
      <c r="A3" t="s">
        <v>749</v>
      </c>
    </row>
    <row r="4" spans="1:36" x14ac:dyDescent="0.25">
      <c r="A4" t="s">
        <v>104</v>
      </c>
    </row>
    <row r="5" spans="1:36" x14ac:dyDescent="0.25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 x14ac:dyDescent="0.25">
      <c r="A6" t="s">
        <v>109</v>
      </c>
    </row>
    <row r="7" spans="1:36" x14ac:dyDescent="0.25">
      <c r="A7" t="s">
        <v>110</v>
      </c>
      <c r="D7" t="s">
        <v>114</v>
      </c>
    </row>
    <row r="8" spans="1:36" x14ac:dyDescent="0.25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9">
        <v>-2.5000000000000001E-2</v>
      </c>
    </row>
    <row r="9" spans="1:36" x14ac:dyDescent="0.25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 x14ac:dyDescent="0.25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9">
        <v>-2.5000000000000001E-2</v>
      </c>
    </row>
    <row r="11" spans="1:36" x14ac:dyDescent="0.25">
      <c r="A11" t="s">
        <v>121</v>
      </c>
    </row>
    <row r="12" spans="1:36" x14ac:dyDescent="0.25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9">
        <v>-1.6E-2</v>
      </c>
    </row>
    <row r="13" spans="1:36" x14ac:dyDescent="0.25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9">
        <v>3.6999999999999998E-2</v>
      </c>
    </row>
    <row r="14" spans="1:36" x14ac:dyDescent="0.25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9">
        <v>0.16300000000000001</v>
      </c>
    </row>
    <row r="15" spans="1:36" x14ac:dyDescent="0.25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9">
        <v>0.04</v>
      </c>
    </row>
    <row r="16" spans="1:36" x14ac:dyDescent="0.25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9">
        <v>3.5000000000000003E-2</v>
      </c>
    </row>
    <row r="17" spans="1:36" x14ac:dyDescent="0.25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9">
        <v>8.8999999999999996E-2</v>
      </c>
    </row>
    <row r="18" spans="1:36" x14ac:dyDescent="0.25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 x14ac:dyDescent="0.25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9">
        <v>1.2E-2</v>
      </c>
    </row>
    <row r="20" spans="1:36" x14ac:dyDescent="0.25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 x14ac:dyDescent="0.25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 x14ac:dyDescent="0.25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 x14ac:dyDescent="0.25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 x14ac:dyDescent="0.25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 x14ac:dyDescent="0.25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9">
        <v>0.17899999999999999</v>
      </c>
    </row>
    <row r="26" spans="1:36" x14ac:dyDescent="0.25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9">
        <v>2.5999999999999999E-2</v>
      </c>
    </row>
    <row r="27" spans="1:36" x14ac:dyDescent="0.25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9">
        <v>4.2000000000000003E-2</v>
      </c>
    </row>
    <row r="28" spans="1:36" x14ac:dyDescent="0.25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9">
        <v>-1.4999999999999999E-2</v>
      </c>
    </row>
    <row r="29" spans="1:36" x14ac:dyDescent="0.25">
      <c r="A29" t="s">
        <v>173</v>
      </c>
    </row>
    <row r="30" spans="1:36" x14ac:dyDescent="0.25">
      <c r="A30" t="s">
        <v>174</v>
      </c>
    </row>
    <row r="31" spans="1:36" x14ac:dyDescent="0.25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9">
        <v>-6.0000000000000001E-3</v>
      </c>
    </row>
    <row r="32" spans="1:36" x14ac:dyDescent="0.25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9">
        <v>1E-3</v>
      </c>
    </row>
    <row r="33" spans="1:36" x14ac:dyDescent="0.25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9">
        <v>-6.0000000000000001E-3</v>
      </c>
    </row>
    <row r="34" spans="1:36" x14ac:dyDescent="0.25">
      <c r="A34" t="s">
        <v>182</v>
      </c>
    </row>
    <row r="35" spans="1:36" x14ac:dyDescent="0.25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9">
        <v>1E-3</v>
      </c>
    </row>
    <row r="36" spans="1:36" x14ac:dyDescent="0.25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 x14ac:dyDescent="0.25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9">
        <v>0.21199999999999999</v>
      </c>
    </row>
    <row r="38" spans="1:36" x14ac:dyDescent="0.25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9">
        <v>9.7000000000000003E-2</v>
      </c>
    </row>
    <row r="39" spans="1:36" x14ac:dyDescent="0.25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9">
        <v>2.1000000000000001E-2</v>
      </c>
    </row>
    <row r="40" spans="1:36" x14ac:dyDescent="0.25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9">
        <v>0.20300000000000001</v>
      </c>
    </row>
    <row r="41" spans="1:36" x14ac:dyDescent="0.25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 x14ac:dyDescent="0.25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9">
        <v>1.4E-2</v>
      </c>
    </row>
    <row r="43" spans="1:36" x14ac:dyDescent="0.25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 x14ac:dyDescent="0.25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 x14ac:dyDescent="0.25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 x14ac:dyDescent="0.25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 x14ac:dyDescent="0.25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 x14ac:dyDescent="0.25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 x14ac:dyDescent="0.25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9">
        <v>2.1999999999999999E-2</v>
      </c>
    </row>
    <row r="50" spans="1:36" x14ac:dyDescent="0.25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9">
        <v>2.3E-2</v>
      </c>
    </row>
    <row r="51" spans="1:36" x14ac:dyDescent="0.25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9">
        <v>-1E-3</v>
      </c>
    </row>
    <row r="52" spans="1:36" x14ac:dyDescent="0.25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9">
        <v>-5.0000000000000001E-3</v>
      </c>
    </row>
    <row r="53" spans="1:36" x14ac:dyDescent="0.25">
      <c r="A53" t="s">
        <v>829</v>
      </c>
    </row>
    <row r="54" spans="1:36" x14ac:dyDescent="0.25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9">
        <v>-3.2000000000000001E-2</v>
      </c>
    </row>
    <row r="55" spans="1:36" x14ac:dyDescent="0.25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9">
        <v>5.0000000000000001E-3</v>
      </c>
    </row>
    <row r="56" spans="1:36" x14ac:dyDescent="0.25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9">
        <v>2.5000000000000001E-2</v>
      </c>
    </row>
    <row r="57" spans="1:36" x14ac:dyDescent="0.25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9">
        <v>-2.4E-2</v>
      </c>
    </row>
    <row r="58" spans="1:36" x14ac:dyDescent="0.25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9">
        <v>2.3E-2</v>
      </c>
    </row>
    <row r="59" spans="1:36" x14ac:dyDescent="0.25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9">
        <v>-4.0000000000000001E-3</v>
      </c>
    </row>
    <row r="60" spans="1:36" x14ac:dyDescent="0.25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9">
        <v>2.5000000000000001E-2</v>
      </c>
    </row>
    <row r="61" spans="1:36" x14ac:dyDescent="0.25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9">
        <v>2.5000000000000001E-2</v>
      </c>
    </row>
    <row r="62" spans="1:36" x14ac:dyDescent="0.25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 x14ac:dyDescent="0.25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9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40625" defaultRowHeight="15" x14ac:dyDescent="0.25"/>
  <cols>
    <col min="1" max="1" width="19.42578125" customWidth="1"/>
    <col min="2" max="27" width="7.7109375" customWidth="1"/>
    <col min="28" max="28" width="7.140625" customWidth="1"/>
  </cols>
  <sheetData>
    <row r="1" spans="1:54" ht="16.5" customHeight="1" thickBot="1" x14ac:dyDescent="0.3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</row>
    <row r="2" spans="1:54" ht="16.5" customHeight="1" x14ac:dyDescent="0.3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3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3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3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3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3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3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3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3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3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3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3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3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3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3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3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3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3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35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25">
      <c r="A21" s="77" t="s">
        <v>74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1:54" s="63" customFormat="1" ht="12.75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1:54" s="63" customFormat="1" ht="12.75" customHeight="1" x14ac:dyDescent="0.25">
      <c r="A23" s="78" t="s">
        <v>75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1:54" s="63" customFormat="1" ht="12.75" customHeight="1" x14ac:dyDescent="0.25">
      <c r="A24" s="71" t="s">
        <v>76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54" s="63" customFormat="1" ht="12.75" customHeight="1" x14ac:dyDescent="0.25">
      <c r="A25" s="71" t="s">
        <v>77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54" s="63" customFormat="1" ht="27.75" customHeight="1" x14ac:dyDescent="0.25">
      <c r="A26" s="72" t="s">
        <v>78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</row>
    <row r="27" spans="1:54" s="63" customFormat="1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</row>
    <row r="28" spans="1:54" s="63" customFormat="1" ht="12.75" customHeight="1" x14ac:dyDescent="0.25">
      <c r="A28" s="73" t="s">
        <v>79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</row>
    <row r="29" spans="1:54" s="63" customFormat="1" ht="25.5" customHeight="1" x14ac:dyDescent="0.25">
      <c r="A29" s="74" t="s">
        <v>80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40625"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4" width="9.140625" style="3"/>
    <col min="15" max="15" width="15.42578125" style="3" customWidth="1"/>
    <col min="16" max="16" width="22.5703125" style="3" customWidth="1"/>
    <col min="17" max="16384" width="9.140625" style="3"/>
  </cols>
  <sheetData>
    <row r="1" spans="1:16" customFormat="1" ht="15.75" thickBot="1" x14ac:dyDescent="0.3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0" x14ac:dyDescent="0.25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80" t="s">
        <v>851</v>
      </c>
      <c r="P2" s="81">
        <f>'Table_38._Light-Duty_Vehicle_Sa'!F64*1000</f>
        <v>15397421.875</v>
      </c>
    </row>
    <row r="3" spans="1:16" ht="15.75" thickBot="1" x14ac:dyDescent="0.3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81">
        <f>SUM(Table_49._Freight_Transportatio!F204,Table_49._Freight_Transportatio!F215,Table_44._Transportation_Fleet_!F63)*1000</f>
        <v>1420967.1940000001</v>
      </c>
    </row>
    <row r="4" spans="1:16" x14ac:dyDescent="0.25">
      <c r="O4" s="3" t="s">
        <v>853</v>
      </c>
      <c r="P4" s="81" t="s">
        <v>856</v>
      </c>
    </row>
    <row r="5" spans="1:16" ht="15.75" thickBot="1" x14ac:dyDescent="0.3">
      <c r="A5" s="10" t="s">
        <v>55</v>
      </c>
      <c r="O5" s="3" t="s">
        <v>854</v>
      </c>
      <c r="P5" s="81">
        <f>Table_49._Freight_Transportatio!F226*1000</f>
        <v>277987.51800000004</v>
      </c>
    </row>
    <row r="6" spans="1:16" ht="30" x14ac:dyDescent="0.25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5.75" thickBot="1" x14ac:dyDescent="0.3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25">
      <c r="A10" s="10" t="s">
        <v>56</v>
      </c>
      <c r="B10" s="34"/>
      <c r="C10" s="34"/>
      <c r="D10" s="34"/>
      <c r="E10" s="34"/>
    </row>
    <row r="11" spans="1:16" s="9" customFormat="1" x14ac:dyDescent="0.25">
      <c r="A11" s="15" t="s">
        <v>33</v>
      </c>
      <c r="B11" s="14"/>
      <c r="C11" s="15"/>
    </row>
    <row r="12" spans="1:16" s="9" customFormat="1" x14ac:dyDescent="0.25">
      <c r="A12" s="9" t="s">
        <v>34</v>
      </c>
      <c r="B12" s="16" t="s">
        <v>35</v>
      </c>
    </row>
    <row r="13" spans="1:16" s="9" customFormat="1" x14ac:dyDescent="0.25">
      <c r="A13" s="9" t="s">
        <v>36</v>
      </c>
      <c r="B13" s="16" t="s">
        <v>37</v>
      </c>
    </row>
    <row r="14" spans="1:16" s="9" customFormat="1" ht="15.75" thickBot="1" x14ac:dyDescent="0.3">
      <c r="A14" s="9" t="s">
        <v>38</v>
      </c>
      <c r="B14" s="16" t="s">
        <v>39</v>
      </c>
    </row>
    <row r="15" spans="1:16" s="9" customFormat="1" x14ac:dyDescent="0.25">
      <c r="A15" s="17" t="s">
        <v>26</v>
      </c>
    </row>
    <row r="16" spans="1:16" s="9" customFormat="1" ht="15.75" thickBot="1" x14ac:dyDescent="0.3">
      <c r="A16" s="18">
        <v>24</v>
      </c>
    </row>
    <row r="18" spans="1:5" x14ac:dyDescent="0.25">
      <c r="A18" s="10" t="s">
        <v>21</v>
      </c>
      <c r="B18" s="34"/>
      <c r="C18" s="34"/>
      <c r="D18" s="34"/>
      <c r="E18" s="34"/>
    </row>
    <row r="19" spans="1:5" x14ac:dyDescent="0.25">
      <c r="A19" s="15" t="s">
        <v>10</v>
      </c>
      <c r="B19" s="15" t="s">
        <v>11</v>
      </c>
      <c r="C19" s="15" t="s">
        <v>12</v>
      </c>
    </row>
    <row r="20" spans="1:5" x14ac:dyDescent="0.25">
      <c r="A20" t="s">
        <v>22</v>
      </c>
      <c r="B20" t="s">
        <v>23</v>
      </c>
      <c r="C20" s="9">
        <v>33</v>
      </c>
    </row>
    <row r="21" spans="1:5" ht="15.75" thickBot="1" x14ac:dyDescent="0.3">
      <c r="A21" t="s">
        <v>24</v>
      </c>
      <c r="B21" t="s">
        <v>25</v>
      </c>
      <c r="C21" s="9">
        <v>35</v>
      </c>
    </row>
    <row r="22" spans="1:5" ht="15.75" thickBot="1" x14ac:dyDescent="0.3">
      <c r="A22"/>
      <c r="B22" s="11" t="s">
        <v>26</v>
      </c>
      <c r="C22" s="12">
        <v>34</v>
      </c>
    </row>
    <row r="23" spans="1:5" x14ac:dyDescent="0.25">
      <c r="A23" t="s">
        <v>27</v>
      </c>
    </row>
    <row r="24" spans="1:5" x14ac:dyDescent="0.25">
      <c r="A24" t="s">
        <v>28</v>
      </c>
    </row>
    <row r="26" spans="1:5" x14ac:dyDescent="0.25">
      <c r="A26" s="10" t="s">
        <v>13</v>
      </c>
      <c r="B26" s="34"/>
      <c r="C26" s="34"/>
      <c r="D26" s="34"/>
      <c r="E26" s="34"/>
    </row>
    <row r="27" spans="1:5" ht="15.75" thickBot="1" x14ac:dyDescent="0.3">
      <c r="A27" s="15" t="s">
        <v>10</v>
      </c>
      <c r="B27" s="15" t="s">
        <v>11</v>
      </c>
      <c r="C27" s="15" t="s">
        <v>12</v>
      </c>
    </row>
    <row r="28" spans="1:5" ht="15.75" thickBot="1" x14ac:dyDescent="0.3">
      <c r="A28" t="s">
        <v>14</v>
      </c>
      <c r="B28" s="13" t="s">
        <v>15</v>
      </c>
      <c r="C28" s="12">
        <v>33</v>
      </c>
    </row>
    <row r="30" spans="1:5" ht="15.75" thickBot="1" x14ac:dyDescent="0.3">
      <c r="A30" s="10" t="s">
        <v>58</v>
      </c>
      <c r="B30" s="34"/>
      <c r="C30" s="34"/>
      <c r="D30" s="34"/>
      <c r="E30" s="34"/>
    </row>
    <row r="31" spans="1:5" ht="30" x14ac:dyDescent="0.25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 x14ac:dyDescent="0.2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2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2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2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2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2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2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2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2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2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75" thickBot="1" x14ac:dyDescent="0.3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25">
      <c r="A43"/>
      <c r="B43"/>
      <c r="C43"/>
      <c r="D43"/>
      <c r="E43"/>
    </row>
    <row r="44" spans="1:5" x14ac:dyDescent="0.25">
      <c r="A44" s="1" t="s">
        <v>47</v>
      </c>
      <c r="B44"/>
      <c r="C44"/>
      <c r="D44"/>
    </row>
    <row r="45" spans="1:5" x14ac:dyDescent="0.25">
      <c r="A45" s="28">
        <f>AVERAGE(E33:E42)</f>
        <v>5.8060812902328285E-2</v>
      </c>
      <c r="B45"/>
      <c r="C45"/>
      <c r="D45"/>
    </row>
    <row r="46" spans="1:5" ht="15.75" thickBot="1" x14ac:dyDescent="0.3">
      <c r="A46"/>
      <c r="B46"/>
      <c r="C46"/>
      <c r="D46"/>
    </row>
    <row r="47" spans="1:5" ht="30" x14ac:dyDescent="0.25">
      <c r="A47" s="36" t="s">
        <v>48</v>
      </c>
      <c r="B47"/>
      <c r="C47"/>
      <c r="D47"/>
    </row>
    <row r="48" spans="1:5" ht="15.75" thickBot="1" x14ac:dyDescent="0.3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defaultRowHeight="15" x14ac:dyDescent="0.25"/>
  <cols>
    <col min="1" max="1" width="14.5703125" customWidth="1"/>
    <col min="2" max="2" width="19" customWidth="1"/>
    <col min="3" max="3" width="15.5703125" customWidth="1"/>
  </cols>
  <sheetData>
    <row r="1" spans="1:3" ht="45" x14ac:dyDescent="0.25">
      <c r="A1" s="69" t="s">
        <v>100</v>
      </c>
      <c r="B1" s="3" t="s">
        <v>92</v>
      </c>
      <c r="C1" s="3" t="s">
        <v>93</v>
      </c>
    </row>
    <row r="2" spans="1:3" x14ac:dyDescent="0.25">
      <c r="A2" t="s">
        <v>52</v>
      </c>
      <c r="B2" s="70">
        <v>18</v>
      </c>
      <c r="C2" s="70">
        <f>Calculations!B3</f>
        <v>14</v>
      </c>
    </row>
    <row r="3" spans="1:3" x14ac:dyDescent="0.25">
      <c r="A3" t="s">
        <v>55</v>
      </c>
      <c r="B3" s="82">
        <f>Calculations!C7</f>
        <v>23</v>
      </c>
      <c r="C3" s="70">
        <v>20</v>
      </c>
    </row>
    <row r="4" spans="1:3" x14ac:dyDescent="0.25">
      <c r="A4" t="s">
        <v>56</v>
      </c>
      <c r="B4" s="37">
        <f>ROUND(Calculations!A16,0)</f>
        <v>24</v>
      </c>
      <c r="C4" s="37">
        <f>B4</f>
        <v>24</v>
      </c>
    </row>
    <row r="5" spans="1:3" x14ac:dyDescent="0.25">
      <c r="A5" t="s">
        <v>21</v>
      </c>
      <c r="B5">
        <f>ROUND(Calculations!C22,0)</f>
        <v>34</v>
      </c>
      <c r="C5">
        <f>B5</f>
        <v>34</v>
      </c>
    </row>
    <row r="6" spans="1:3" x14ac:dyDescent="0.25">
      <c r="A6" t="s">
        <v>13</v>
      </c>
      <c r="B6">
        <f>ROUND(Calculations!C28,0)</f>
        <v>33</v>
      </c>
      <c r="C6">
        <f>B6</f>
        <v>33</v>
      </c>
    </row>
    <row r="7" spans="1:3" x14ac:dyDescent="0.25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2014-03-17T23:54:25Z</dcterms:created>
  <dcterms:modified xsi:type="dcterms:W3CDTF">2022-12-09T15:30:52Z</dcterms:modified>
</cp:coreProperties>
</file>