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elec\IiCFfNPdtTI\"/>
    </mc:Choice>
  </mc:AlternateContent>
  <xr:revisionPtr revIDLastSave="0" documentId="13_ncr:1_{875EF355-2FED-4896-A02F-258FDF391DB9}" xr6:coauthVersionLast="47" xr6:coauthVersionMax="47" xr10:uidLastSave="{00000000-0000-0000-0000-000000000000}"/>
  <bookViews>
    <workbookView xWindow="-110" yWindow="-110" windowWidth="19420" windowHeight="11500" activeTab="2" xr2:uid="{3A6AC5FA-76A9-4F78-AA3D-672D999FE94A}"/>
  </bookViews>
  <sheets>
    <sheet name="About" sheetId="1" r:id="rId1"/>
    <sheet name="NREL ATB 2022" sheetId="3" r:id="rId2"/>
    <sheet name="IiCFfNPdt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N8" i="2"/>
  <c r="Y8" i="2"/>
  <c r="Z8" i="2"/>
  <c r="AA8" i="2"/>
  <c r="AB8" i="2"/>
  <c r="AC8" i="2"/>
  <c r="AD8" i="2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U154" i="3" s="1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E154" i="3" s="1"/>
  <c r="D152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N154" i="3" s="1"/>
  <c r="M151" i="3"/>
  <c r="L151" i="3"/>
  <c r="K151" i="3"/>
  <c r="J151" i="3"/>
  <c r="I151" i="3"/>
  <c r="H151" i="3"/>
  <c r="G151" i="3"/>
  <c r="F151" i="3"/>
  <c r="E151" i="3"/>
  <c r="D151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J154" i="3" s="1"/>
  <c r="I150" i="3"/>
  <c r="H150" i="3"/>
  <c r="G150" i="3"/>
  <c r="F150" i="3"/>
  <c r="E150" i="3"/>
  <c r="D150" i="3"/>
  <c r="AJ149" i="3"/>
  <c r="AI149" i="3"/>
  <c r="AH149" i="3"/>
  <c r="AG149" i="3"/>
  <c r="AF149" i="3"/>
  <c r="AF154" i="3" s="1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T154" i="3" s="1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M96" i="3"/>
  <c r="AL91" i="3"/>
  <c r="AK91" i="3"/>
  <c r="AJ91" i="3"/>
  <c r="AJ96" i="3" s="1"/>
  <c r="AI91" i="3"/>
  <c r="AH91" i="3"/>
  <c r="AG91" i="3"/>
  <c r="AF91" i="3"/>
  <c r="AE91" i="3"/>
  <c r="AD91" i="3"/>
  <c r="AC91" i="3"/>
  <c r="AB91" i="3"/>
  <c r="AB96" i="3" s="1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L90" i="3"/>
  <c r="AK90" i="3"/>
  <c r="AK96" i="3" s="1"/>
  <c r="AJ90" i="3"/>
  <c r="AI90" i="3"/>
  <c r="AH90" i="3"/>
  <c r="AG90" i="3"/>
  <c r="AF90" i="3"/>
  <c r="AE90" i="3"/>
  <c r="AD90" i="3"/>
  <c r="AC90" i="3"/>
  <c r="AC96" i="3" s="1"/>
  <c r="AB90" i="3"/>
  <c r="AA90" i="3"/>
  <c r="Z90" i="3"/>
  <c r="Y90" i="3"/>
  <c r="X90" i="3"/>
  <c r="W90" i="3"/>
  <c r="V90" i="3"/>
  <c r="U90" i="3"/>
  <c r="U96" i="3" s="1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L89" i="3"/>
  <c r="AK89" i="3"/>
  <c r="AJ89" i="3"/>
  <c r="AI89" i="3"/>
  <c r="AH89" i="3"/>
  <c r="AG89" i="3"/>
  <c r="AG96" i="3" s="1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I96" i="3" s="1"/>
  <c r="H89" i="3"/>
  <c r="G89" i="3"/>
  <c r="F89" i="3"/>
  <c r="AL88" i="3"/>
  <c r="AK88" i="3"/>
  <c r="AJ88" i="3"/>
  <c r="AI88" i="3"/>
  <c r="AI96" i="3" s="1"/>
  <c r="AH88" i="3"/>
  <c r="AG88" i="3"/>
  <c r="AF88" i="3"/>
  <c r="AE88" i="3"/>
  <c r="AD88" i="3"/>
  <c r="AC88" i="3"/>
  <c r="AB88" i="3"/>
  <c r="AA88" i="3"/>
  <c r="Z88" i="3"/>
  <c r="Y88" i="3"/>
  <c r="X88" i="3"/>
  <c r="W88" i="3"/>
  <c r="W96" i="3" s="1"/>
  <c r="V88" i="3"/>
  <c r="V96" i="3" s="1"/>
  <c r="U88" i="3"/>
  <c r="T88" i="3"/>
  <c r="S88" i="3"/>
  <c r="R88" i="3"/>
  <c r="Q88" i="3"/>
  <c r="P88" i="3"/>
  <c r="O88" i="3"/>
  <c r="O96" i="3" s="1"/>
  <c r="N88" i="3"/>
  <c r="M88" i="3"/>
  <c r="L88" i="3"/>
  <c r="K88" i="3"/>
  <c r="J88" i="3"/>
  <c r="I88" i="3"/>
  <c r="H88" i="3"/>
  <c r="G88" i="3"/>
  <c r="G96" i="3" s="1"/>
  <c r="F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36" i="3"/>
  <c r="AF8" i="2" s="1"/>
  <c r="AF36" i="3"/>
  <c r="AE8" i="2" s="1"/>
  <c r="AE36" i="3"/>
  <c r="AD36" i="3"/>
  <c r="AC36" i="3"/>
  <c r="AB36" i="3"/>
  <c r="AA36" i="3"/>
  <c r="Z36" i="3"/>
  <c r="Y36" i="3"/>
  <c r="X36" i="3"/>
  <c r="W8" i="2" s="1"/>
  <c r="W36" i="3"/>
  <c r="V8" i="2" s="1"/>
  <c r="V36" i="3"/>
  <c r="U8" i="2" s="1"/>
  <c r="U36" i="3"/>
  <c r="T8" i="2" s="1"/>
  <c r="T36" i="3"/>
  <c r="S8" i="2" s="1"/>
  <c r="S36" i="3"/>
  <c r="R8" i="2" s="1"/>
  <c r="R36" i="3"/>
  <c r="Q8" i="2" s="1"/>
  <c r="Q36" i="3"/>
  <c r="P8" i="2" s="1"/>
  <c r="P36" i="3"/>
  <c r="O8" i="2" s="1"/>
  <c r="O36" i="3"/>
  <c r="N36" i="3"/>
  <c r="M8" i="2" s="1"/>
  <c r="M36" i="3"/>
  <c r="L8" i="2" s="1"/>
  <c r="L36" i="3"/>
  <c r="K8" i="2" s="1"/>
  <c r="K36" i="3"/>
  <c r="J36" i="3"/>
  <c r="I36" i="3"/>
  <c r="H36" i="3"/>
  <c r="G36" i="3"/>
  <c r="F36" i="3"/>
  <c r="E36" i="3"/>
  <c r="D36" i="3"/>
  <c r="C8" i="2" s="1"/>
  <c r="C36" i="3"/>
  <c r="X8" i="2" s="1"/>
  <c r="Y154" i="3" l="1"/>
  <c r="AH154" i="3"/>
  <c r="I154" i="3"/>
  <c r="AE154" i="3"/>
  <c r="M154" i="3"/>
  <c r="AI154" i="3"/>
  <c r="AJ154" i="3"/>
  <c r="Q154" i="3"/>
  <c r="G154" i="3"/>
  <c r="H154" i="3"/>
  <c r="V154" i="3"/>
  <c r="R154" i="3"/>
  <c r="F154" i="3"/>
  <c r="P15" i="2" s="1"/>
  <c r="W154" i="3"/>
  <c r="S15" i="2" s="1"/>
  <c r="X154" i="3"/>
  <c r="T15" i="2" s="1"/>
  <c r="AA154" i="3"/>
  <c r="AB154" i="3"/>
  <c r="AC154" i="3"/>
  <c r="K154" i="3"/>
  <c r="L154" i="3"/>
  <c r="AG154" i="3"/>
  <c r="O154" i="3"/>
  <c r="P154" i="3"/>
  <c r="AD154" i="3"/>
  <c r="S154" i="3"/>
  <c r="Z154" i="3"/>
  <c r="I7" i="2"/>
  <c r="Z96" i="3"/>
  <c r="AA96" i="3"/>
  <c r="H96" i="3"/>
  <c r="J96" i="3"/>
  <c r="D7" i="2" s="1"/>
  <c r="AD96" i="3"/>
  <c r="X7" i="2" s="1"/>
  <c r="Q96" i="3"/>
  <c r="K7" i="2" s="1"/>
  <c r="K96" i="3"/>
  <c r="E7" i="2" s="1"/>
  <c r="AE96" i="3"/>
  <c r="Y7" i="2" s="1"/>
  <c r="L96" i="3"/>
  <c r="F7" i="2" s="1"/>
  <c r="AF96" i="3"/>
  <c r="Z7" i="2" s="1"/>
  <c r="N96" i="3"/>
  <c r="H7" i="2" s="1"/>
  <c r="AH96" i="3"/>
  <c r="AB7" i="2" s="1"/>
  <c r="P96" i="3"/>
  <c r="R96" i="3"/>
  <c r="AL96" i="3"/>
  <c r="Y96" i="3"/>
  <c r="S96" i="3"/>
  <c r="M7" i="2" s="1"/>
  <c r="M96" i="3"/>
  <c r="T96" i="3"/>
  <c r="X96" i="3"/>
  <c r="D8" i="2"/>
  <c r="R15" i="2" l="1"/>
  <c r="C15" i="2"/>
  <c r="AF15" i="2"/>
  <c r="AE15" i="2"/>
  <c r="I15" i="2"/>
  <c r="AA15" i="2"/>
  <c r="H15" i="2"/>
  <c r="AC15" i="2"/>
  <c r="N15" i="2"/>
  <c r="D15" i="2"/>
  <c r="M15" i="2"/>
  <c r="V15" i="2"/>
  <c r="O15" i="2"/>
  <c r="Z15" i="2"/>
  <c r="L15" i="2"/>
  <c r="E15" i="2"/>
  <c r="K15" i="2"/>
  <c r="AD15" i="2"/>
  <c r="U15" i="2"/>
  <c r="J15" i="2"/>
  <c r="G15" i="2"/>
  <c r="AB15" i="2"/>
  <c r="Y15" i="2"/>
  <c r="F15" i="2"/>
  <c r="X15" i="2"/>
  <c r="Q15" i="2"/>
  <c r="W15" i="2"/>
  <c r="V7" i="2"/>
  <c r="W7" i="2"/>
  <c r="U7" i="2"/>
  <c r="T7" i="2"/>
  <c r="R7" i="2"/>
  <c r="O7" i="2"/>
  <c r="N7" i="2"/>
  <c r="AA7" i="2"/>
  <c r="G7" i="2"/>
  <c r="AE7" i="2"/>
  <c r="Q7" i="2"/>
  <c r="S7" i="2"/>
  <c r="C7" i="2"/>
  <c r="AF7" i="2"/>
  <c r="P7" i="2"/>
  <c r="L7" i="2"/>
  <c r="AD7" i="2"/>
  <c r="J7" i="2"/>
  <c r="AC7" i="2"/>
</calcChain>
</file>

<file path=xl/sharedStrings.xml><?xml version="1.0" encoding="utf-8"?>
<sst xmlns="http://schemas.openxmlformats.org/spreadsheetml/2006/main" count="185" uniqueCount="154">
  <si>
    <t>IiCFfNPdtTI Increase in Capacity Factors for New Plants due to Technological Improvements</t>
  </si>
  <si>
    <t>Source:</t>
  </si>
  <si>
    <t>About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</si>
  <si>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</si>
  <si>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</si>
  <si>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</si>
  <si>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</si>
  <si>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</si>
  <si>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</si>
  <si>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</si>
  <si>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</si>
  <si>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</si>
  <si>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</si>
  <si>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</si>
  <si>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</si>
  <si>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</si>
  <si>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</si>
  <si>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</si>
  <si>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</si>
  <si>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</si>
  <si>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</si>
  <si>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</si>
  <si>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</si>
  <si>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</si>
  <si>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</si>
  <si>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</si>
  <si>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</si>
  <si>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</si>
  <si>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</si>
  <si>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</si>
  <si>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</si>
  <si>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</si>
  <si>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</si>
  <si>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</si>
  <si>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</si>
  <si>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</si>
  <si>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</si>
  <si>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</si>
  <si>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</si>
  <si>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</si>
  <si>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</si>
  <si>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</si>
  <si>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</si>
  <si>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</si>
  <si>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</si>
  <si>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</si>
  <si>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</si>
  <si>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</si>
  <si>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</si>
  <si>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</si>
  <si>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</si>
  <si>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</si>
  <si>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</si>
  <si>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</si>
  <si>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</si>
  <si>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</si>
  <si>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</si>
  <si>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</si>
  <si>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</si>
  <si>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</si>
  <si>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Solar CSP</t>
  </si>
  <si>
    <t>CSP - Class 7 - Advanced</t>
  </si>
  <si>
    <t>CSP - Class 7 - Moderate</t>
  </si>
  <si>
    <t>CSP - Class 7 - Conservative</t>
  </si>
  <si>
    <t>CSP - Class 3 - Advanced</t>
  </si>
  <si>
    <t>CSP - Class 3 - Moderate</t>
  </si>
  <si>
    <t>CSP - Class 3 - Conservative</t>
  </si>
  <si>
    <t>CSP - Class 2 - Advanced</t>
  </si>
  <si>
    <t>CSP - Class 2 - Moderate</t>
  </si>
  <si>
    <t>CSP - Class 2 -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</si>
  <si>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</si>
  <si>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</si>
  <si>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</si>
  <si>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</si>
  <si>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</si>
  <si>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</si>
  <si>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</si>
  <si>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</si>
  <si>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</si>
  <si>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</si>
  <si>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</si>
  <si>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</si>
  <si>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</si>
  <si>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</si>
  <si>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</si>
  <si>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</si>
  <si>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</si>
  <si>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</si>
  <si>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</si>
  <si>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</si>
  <si>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</si>
  <si>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</si>
  <si>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</si>
  <si>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</si>
  <si>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</si>
  <si>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</si>
  <si>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</si>
  <si>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</si>
  <si>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</si>
  <si>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</si>
  <si>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</si>
  <si>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</si>
  <si>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</si>
  <si>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</si>
  <si>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</si>
  <si>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</si>
  <si>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</si>
  <si>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</si>
  <si>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</si>
  <si>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</si>
  <si>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</si>
  <si>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</si>
  <si>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</si>
  <si>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</si>
  <si>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</si>
  <si>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</si>
  <si>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</si>
  <si>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</si>
  <si>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</si>
  <si>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</si>
  <si>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</si>
  <si>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</si>
  <si>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</si>
  <si>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</si>
  <si>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</si>
  <si>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</si>
  <si>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</si>
  <si>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</si>
  <si>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</si>
  <si>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</si>
  <si>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</si>
  <si>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</si>
  <si>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</si>
  <si>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</si>
  <si>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</si>
  <si>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</si>
  <si>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</si>
  <si>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</si>
  <si>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</si>
  <si>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</si>
  <si>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</si>
  <si>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</si>
  <si>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</si>
  <si>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</si>
  <si>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</si>
  <si>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</si>
  <si>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</si>
  <si>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National Renewable Energy Lab</t>
  </si>
  <si>
    <t>2021, 2022</t>
  </si>
  <si>
    <t>2021-ATB-Data_Master</t>
  </si>
  <si>
    <t>https://atb.nrel.gov/</t>
  </si>
  <si>
    <t>https://data.openei.org/files/5716/2022%20v1%20Annual%20Technology%20Baseline%20Workbook%20Original%206-14-2022.xlsx</t>
  </si>
  <si>
    <t>Solar and Wind</t>
  </si>
  <si>
    <t>This file should contain time-series multipliers reflecting the increase in capacity factor for newly built plants of each plant type relative to the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</si>
</sst>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72" formatCode="0.000"/>
    <numFmt numFmtId="173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5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9" fillId="0" borderId="0"/>
    <xf numFmtId="0" fontId="11" fillId="7" borderId="0" applyNumberFormat="0" applyBorder="0" applyAlignment="0" applyProtection="0"/>
    <xf numFmtId="0" fontId="8" fillId="7" borderId="0" applyNumberFormat="0" applyBorder="0" applyAlignment="0" applyProtection="0"/>
    <xf numFmtId="0" fontId="11" fillId="8" borderId="0" applyNumberFormat="0" applyBorder="0" applyAlignment="0" applyProtection="0"/>
    <xf numFmtId="0" fontId="8" fillId="8" borderId="0" applyNumberFormat="0" applyBorder="0" applyAlignment="0" applyProtection="0"/>
    <xf numFmtId="0" fontId="11" fillId="9" borderId="0" applyNumberFormat="0" applyBorder="0" applyAlignment="0" applyProtection="0"/>
    <xf numFmtId="0" fontId="8" fillId="9" borderId="0" applyNumberFormat="0" applyBorder="0" applyAlignment="0" applyProtection="0"/>
    <xf numFmtId="0" fontId="11" fillId="10" borderId="0" applyNumberFormat="0" applyBorder="0" applyAlignment="0" applyProtection="0"/>
    <xf numFmtId="0" fontId="8" fillId="10" borderId="0" applyNumberFormat="0" applyBorder="0" applyAlignment="0" applyProtection="0"/>
    <xf numFmtId="172" fontId="12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8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2" fontId="20" fillId="0" borderId="0" applyFill="0" applyProtection="0">
      <alignment horizontal="right" vertical="center"/>
    </xf>
    <xf numFmtId="172" fontId="21" fillId="0" borderId="0" applyFill="0" applyProtection="0">
      <alignment horizontal="right" vertical="center"/>
    </xf>
    <xf numFmtId="0" fontId="8" fillId="0" borderId="0"/>
    <xf numFmtId="0" fontId="5" fillId="0" borderId="0"/>
    <xf numFmtId="0" fontId="2" fillId="0" borderId="0"/>
    <xf numFmtId="0" fontId="22" fillId="0" borderId="0">
      <alignment horizontal="right" vertical="center"/>
    </xf>
    <xf numFmtId="0" fontId="8" fillId="0" borderId="0"/>
    <xf numFmtId="0" fontId="2" fillId="0" borderId="0"/>
    <xf numFmtId="0" fontId="5" fillId="0" borderId="0"/>
    <xf numFmtId="0" fontId="23" fillId="0" borderId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72" fontId="24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5" fillId="0" borderId="0" applyFill="0" applyBorder="0" applyProtection="0">
      <alignment horizontal="right" vertical="center"/>
    </xf>
    <xf numFmtId="0" fontId="26" fillId="0" borderId="0" applyFill="0" applyBorder="0" applyProtection="0">
      <alignment horizontal="right" vertical="center"/>
    </xf>
    <xf numFmtId="0" fontId="2" fillId="11" borderId="19"/>
    <xf numFmtId="0" fontId="27" fillId="0" borderId="0" applyFill="0" applyBorder="0" applyProtection="0">
      <alignment horizontal="right" vertical="center"/>
    </xf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1" xfId="0" applyFont="1" applyBorder="1"/>
    <xf numFmtId="9" fontId="3" fillId="3" borderId="2" xfId="1" applyFont="1" applyFill="1" applyBorder="1"/>
    <xf numFmtId="0" fontId="4" fillId="0" borderId="0" xfId="0" applyFont="1"/>
    <xf numFmtId="9" fontId="3" fillId="3" borderId="3" xfId="1" applyFont="1" applyFill="1" applyBorder="1"/>
    <xf numFmtId="0" fontId="4" fillId="0" borderId="4" xfId="0" applyFont="1" applyBorder="1"/>
    <xf numFmtId="9" fontId="3" fillId="3" borderId="5" xfId="1" applyFont="1" applyFill="1" applyBorder="1"/>
    <xf numFmtId="164" fontId="0" fillId="0" borderId="0" xfId="0" applyNumberFormat="1"/>
    <xf numFmtId="0" fontId="3" fillId="0" borderId="1" xfId="0" applyFont="1" applyBorder="1"/>
    <xf numFmtId="9" fontId="0" fillId="0" borderId="0" xfId="0" applyNumberFormat="1"/>
    <xf numFmtId="0" fontId="4" fillId="2" borderId="0" xfId="0" applyFont="1" applyFill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0" fontId="3" fillId="0" borderId="4" xfId="0" applyFont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5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1" fontId="7" fillId="6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2"/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3" fillId="3" borderId="2" xfId="1" applyFont="1" applyFill="1" applyBorder="1"/>
    <xf numFmtId="9" fontId="3" fillId="3" borderId="3" xfId="1" applyFont="1" applyFill="1" applyBorder="1"/>
    <xf numFmtId="9" fontId="3" fillId="3" borderId="5" xfId="1" applyFont="1" applyFill="1" applyBorder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5" xfId="0" applyNumberFormat="1" applyFont="1" applyFill="1" applyBorder="1"/>
    <xf numFmtId="9" fontId="3" fillId="3" borderId="3" xfId="0" applyNumberFormat="1" applyFont="1" applyFill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9" fontId="3" fillId="3" borderId="7" xfId="0" applyNumberFormat="1" applyFont="1" applyFill="1" applyBorder="1"/>
    <xf numFmtId="9" fontId="3" fillId="3" borderId="6" xfId="0" applyNumberFormat="1" applyFont="1" applyFill="1" applyBorder="1"/>
    <xf numFmtId="164" fontId="3" fillId="3" borderId="6" xfId="0" applyNumberFormat="1" applyFont="1" applyFill="1" applyBorder="1"/>
    <xf numFmtId="164" fontId="3" fillId="3" borderId="3" xfId="0" applyNumberFormat="1" applyFont="1" applyFill="1" applyBorder="1"/>
    <xf numFmtId="164" fontId="3" fillId="3" borderId="7" xfId="0" applyNumberFormat="1" applyFont="1" applyFill="1" applyBorder="1"/>
  </cellXfs>
  <cellStyles count="305">
    <cellStyle name="20% - Accent1 2" xfId="5" xr:uid="{CA342BD0-6391-43CF-8FA7-0A36790126F2}"/>
    <cellStyle name="20% - Accent1 2 2" xfId="6" xr:uid="{D63EA8AC-C7DF-45FD-A661-C72584B744C0}"/>
    <cellStyle name="20% - Accent1 2 2 2" xfId="140" xr:uid="{B0674E94-7339-4A63-88E9-DDEF1A235CFE}"/>
    <cellStyle name="20% - Accent1 2 2 2 2" xfId="162" xr:uid="{F4162BA6-F7FF-46D5-B846-E348AD20EC71}"/>
    <cellStyle name="20% - Accent1 2 2 2 2 2" xfId="206" xr:uid="{2EE01E49-E770-430C-95B9-0A248EB83A70}"/>
    <cellStyle name="20% - Accent1 2 2 2 2 2 2" xfId="294" xr:uid="{9F323C97-E6FE-4E3D-BA5E-C86F21610740}"/>
    <cellStyle name="20% - Accent1 2 2 2 2 3" xfId="250" xr:uid="{D2FF162F-3403-474D-BDD9-0B15CEFD54E6}"/>
    <cellStyle name="20% - Accent1 2 2 2 3" xfId="184" xr:uid="{FEB3C762-175D-4D49-8A26-F73AAA531DF5}"/>
    <cellStyle name="20% - Accent1 2 2 2 3 2" xfId="272" xr:uid="{B420511A-B20B-4A2D-A489-5C192C0D651F}"/>
    <cellStyle name="20% - Accent1 2 2 2 4" xfId="228" xr:uid="{89C7E3B2-1E10-424F-9D0A-14DB55028D35}"/>
    <cellStyle name="20% - Accent1 2 2 3" xfId="151" xr:uid="{684E6DEB-D343-48DD-973F-C0FF80AC8C4E}"/>
    <cellStyle name="20% - Accent1 2 2 3 2" xfId="195" xr:uid="{10F5DE78-3708-4054-9C9B-D47EF48EE6E5}"/>
    <cellStyle name="20% - Accent1 2 2 3 2 2" xfId="283" xr:uid="{6D2DE261-F717-46EB-ACAD-BDB897B2BE0D}"/>
    <cellStyle name="20% - Accent1 2 2 3 3" xfId="239" xr:uid="{B586A24D-BD6E-4F03-A61C-7AFF8665E8FE}"/>
    <cellStyle name="20% - Accent1 2 2 4" xfId="173" xr:uid="{ADD095E0-8D8E-443E-A5F8-1638E0598BD2}"/>
    <cellStyle name="20% - Accent1 2 2 4 2" xfId="261" xr:uid="{3420D9DA-CDBB-4F02-A13F-6AB649DA5DBB}"/>
    <cellStyle name="20% - Accent1 2 2 5" xfId="217" xr:uid="{DAFD4E33-25F5-45D9-A30E-C8491E8CD8FC}"/>
    <cellStyle name="20% - Accent2 2" xfId="7" xr:uid="{08AAD1BC-ECDB-46A7-9B4D-54F15E238ABD}"/>
    <cellStyle name="20% - Accent2 2 2" xfId="8" xr:uid="{5E3495C4-25F1-4FFA-9E37-5A3F3C857AF7}"/>
    <cellStyle name="20% - Accent2 2 2 2" xfId="141" xr:uid="{138F52A7-FAC8-479B-88DF-68C70F0C806A}"/>
    <cellStyle name="20% - Accent2 2 2 2 2" xfId="163" xr:uid="{9EF117F1-A851-4241-98A2-CE1EDD0633EE}"/>
    <cellStyle name="20% - Accent2 2 2 2 2 2" xfId="207" xr:uid="{739E82BD-BA00-40C2-820B-1A6BBBE85B81}"/>
    <cellStyle name="20% - Accent2 2 2 2 2 2 2" xfId="295" xr:uid="{DF814B7A-B69D-4BA0-B008-DFF16E5C2206}"/>
    <cellStyle name="20% - Accent2 2 2 2 2 3" xfId="251" xr:uid="{78D73C76-A8E2-402D-842F-87C209C88DA6}"/>
    <cellStyle name="20% - Accent2 2 2 2 3" xfId="185" xr:uid="{38CD98ED-80E6-40DB-BA2F-E42FF0207DAF}"/>
    <cellStyle name="20% - Accent2 2 2 2 3 2" xfId="273" xr:uid="{2363D66D-46C8-4144-89B2-016A38D534BE}"/>
    <cellStyle name="20% - Accent2 2 2 2 4" xfId="229" xr:uid="{936BDA46-2BF9-47B3-B37E-75BB259E8341}"/>
    <cellStyle name="20% - Accent2 2 2 3" xfId="152" xr:uid="{82EAD334-2BE7-40DE-BD15-31F75674BB43}"/>
    <cellStyle name="20% - Accent2 2 2 3 2" xfId="196" xr:uid="{FB934611-FCDA-4AA4-B620-1128B771262E}"/>
    <cellStyle name="20% - Accent2 2 2 3 2 2" xfId="284" xr:uid="{E3859EAF-8731-456F-BD42-DFB31CDE2885}"/>
    <cellStyle name="20% - Accent2 2 2 3 3" xfId="240" xr:uid="{FD64AB35-DDC6-4C5D-8D28-8041F1D7B8E2}"/>
    <cellStyle name="20% - Accent2 2 2 4" xfId="174" xr:uid="{D94F1560-FB05-45F0-8043-7B3C6E70482D}"/>
    <cellStyle name="20% - Accent2 2 2 4 2" xfId="262" xr:uid="{4B039B57-C533-4BAA-BF4B-DF56AB2AA7AC}"/>
    <cellStyle name="20% - Accent2 2 2 5" xfId="218" xr:uid="{C0ED13FC-1FD9-4F87-AAC0-EE41B14464D3}"/>
    <cellStyle name="20% - Accent3 2" xfId="9" xr:uid="{2AB47DA7-FC2C-4070-84E7-0C484D8904C2}"/>
    <cellStyle name="20% - Accent3 2 2" xfId="10" xr:uid="{F53631B1-DC54-4833-BF04-FF9155D8AF4F}"/>
    <cellStyle name="20% - Accent3 2 2 2" xfId="142" xr:uid="{EC019E9E-21E7-40DA-9D98-B03AFDA093BF}"/>
    <cellStyle name="20% - Accent3 2 2 2 2" xfId="164" xr:uid="{9AF082C0-FEAE-46C9-A068-CF003DF31122}"/>
    <cellStyle name="20% - Accent3 2 2 2 2 2" xfId="208" xr:uid="{2D67F491-DD6D-4EAF-AFAC-8B019189312B}"/>
    <cellStyle name="20% - Accent3 2 2 2 2 2 2" xfId="296" xr:uid="{D580DD41-AD84-4F0B-B2A8-56DE300095E9}"/>
    <cellStyle name="20% - Accent3 2 2 2 2 3" xfId="252" xr:uid="{576ECCB1-A38C-4FE1-8681-2E0615A3D2D0}"/>
    <cellStyle name="20% - Accent3 2 2 2 3" xfId="186" xr:uid="{D57E8614-5C6C-4865-8615-4B55EA0F1270}"/>
    <cellStyle name="20% - Accent3 2 2 2 3 2" xfId="274" xr:uid="{D5D52B6A-DCA0-4625-AC50-CD28F4D950F3}"/>
    <cellStyle name="20% - Accent3 2 2 2 4" xfId="230" xr:uid="{E0754723-89A4-4129-B72A-AA525B643505}"/>
    <cellStyle name="20% - Accent3 2 2 3" xfId="153" xr:uid="{E124182B-85DF-4246-A3E7-CF07D2420FC3}"/>
    <cellStyle name="20% - Accent3 2 2 3 2" xfId="197" xr:uid="{7EE72652-9DA2-45B0-9050-92C37FE447C5}"/>
    <cellStyle name="20% - Accent3 2 2 3 2 2" xfId="285" xr:uid="{BD1B523E-7872-42A2-BF42-2BF1D4CA1EF6}"/>
    <cellStyle name="20% - Accent3 2 2 3 3" xfId="241" xr:uid="{E7029EFB-1A87-4D73-A7F3-135010AAEB55}"/>
    <cellStyle name="20% - Accent3 2 2 4" xfId="175" xr:uid="{8E4FDFF5-C4F7-4485-B448-6711BF1D065D}"/>
    <cellStyle name="20% - Accent3 2 2 4 2" xfId="263" xr:uid="{B680EB16-C871-407B-B4CA-CC8E929AB1CB}"/>
    <cellStyle name="20% - Accent3 2 2 5" xfId="219" xr:uid="{D316122E-A0EF-4C11-BC65-AE6439995F5B}"/>
    <cellStyle name="20% - Accent4 2" xfId="11" xr:uid="{A3BA4A6C-67D4-4162-8259-4ECBC11AF6E1}"/>
    <cellStyle name="20% - Accent4 2 2" xfId="12" xr:uid="{4E993B2F-6D70-4A6F-B824-D5D857FD6A7B}"/>
    <cellStyle name="20% - Accent4 2 2 2" xfId="143" xr:uid="{872AE6C3-3343-4396-8D07-A62F7A959CBC}"/>
    <cellStyle name="20% - Accent4 2 2 2 2" xfId="165" xr:uid="{86D36F5D-42C7-4A66-B8FE-5399DC0F8D54}"/>
    <cellStyle name="20% - Accent4 2 2 2 2 2" xfId="209" xr:uid="{ACCE02E9-5590-48D0-BCF9-BFED5C50A95D}"/>
    <cellStyle name="20% - Accent4 2 2 2 2 2 2" xfId="297" xr:uid="{9AF38799-6229-44BB-BFE0-5A9C8F0E72E7}"/>
    <cellStyle name="20% - Accent4 2 2 2 2 3" xfId="253" xr:uid="{CD5533D9-6883-4EDD-A2C6-263F151229B3}"/>
    <cellStyle name="20% - Accent4 2 2 2 3" xfId="187" xr:uid="{26442348-0A6D-4F43-94BC-4DFB00E613EF}"/>
    <cellStyle name="20% - Accent4 2 2 2 3 2" xfId="275" xr:uid="{C6ACABB7-56DD-4057-999E-C87A8019F706}"/>
    <cellStyle name="20% - Accent4 2 2 2 4" xfId="231" xr:uid="{E3464682-BD8C-4D9A-8BAB-67BCA1846A9B}"/>
    <cellStyle name="20% - Accent4 2 2 3" xfId="154" xr:uid="{DC5AE0B3-B873-4CD9-BD3D-C6D8E725E6F5}"/>
    <cellStyle name="20% - Accent4 2 2 3 2" xfId="198" xr:uid="{405D4778-446D-4549-9055-81E0FD406603}"/>
    <cellStyle name="20% - Accent4 2 2 3 2 2" xfId="286" xr:uid="{200E1B2A-37A2-4A7B-9D0D-B160C34BEE2F}"/>
    <cellStyle name="20% - Accent4 2 2 3 3" xfId="242" xr:uid="{3DDE94ED-6FA5-48AD-AF3B-FA7D0B4FCEFF}"/>
    <cellStyle name="20% - Accent4 2 2 4" xfId="176" xr:uid="{53575328-C49F-4C14-A267-882D07ECEC32}"/>
    <cellStyle name="20% - Accent4 2 2 4 2" xfId="264" xr:uid="{99141830-EFF1-454C-A5B3-491C92AC4EEC}"/>
    <cellStyle name="20% - Accent4 2 2 5" xfId="220" xr:uid="{8E66FA40-775C-44A3-ABFD-ABCBFFA7FC5D}"/>
    <cellStyle name="Calculated" xfId="13" xr:uid="{A8F9E285-9E55-4832-8E31-67D26BC4FFF6}"/>
    <cellStyle name="Comma 10" xfId="14" xr:uid="{1D745142-C89B-4B91-A657-4127426A9DD5}"/>
    <cellStyle name="Comma 10 2" xfId="144" xr:uid="{1DD5689A-B483-4F99-8A2D-F122838480DE}"/>
    <cellStyle name="Comma 10 2 2" xfId="166" xr:uid="{D17A00AB-7811-427A-8588-2D3BE59AB02C}"/>
    <cellStyle name="Comma 10 2 2 2" xfId="210" xr:uid="{53ED62E6-ADBF-4674-97FB-F41B418B24BA}"/>
    <cellStyle name="Comma 10 2 2 2 2" xfId="298" xr:uid="{9F99129A-ECB3-4702-832E-44DA0B2AEA7A}"/>
    <cellStyle name="Comma 10 2 2 3" xfId="254" xr:uid="{D73DAEE2-9621-45F9-B4C8-0F3B72AA5BC0}"/>
    <cellStyle name="Comma 10 2 3" xfId="188" xr:uid="{4232B54F-9500-41CC-8197-5DD3159E52D7}"/>
    <cellStyle name="Comma 10 2 3 2" xfId="276" xr:uid="{E62E4AD4-D06C-49D1-9DDE-9BB2541DC72D}"/>
    <cellStyle name="Comma 10 2 4" xfId="232" xr:uid="{0E7E702A-3AA0-4079-8715-2D11276AD094}"/>
    <cellStyle name="Comma 10 3" xfId="155" xr:uid="{482FB768-04F0-4BD5-B568-006B6C496119}"/>
    <cellStyle name="Comma 10 3 2" xfId="199" xr:uid="{9BFB350C-CE14-4299-B39F-80A1FABA6E59}"/>
    <cellStyle name="Comma 10 3 2 2" xfId="287" xr:uid="{ADBD607D-1149-4692-8219-710CC43B0F5E}"/>
    <cellStyle name="Comma 10 3 3" xfId="243" xr:uid="{8AC2DDAB-4C7E-4430-9B74-1B215F87BD91}"/>
    <cellStyle name="Comma 10 4" xfId="177" xr:uid="{880315CE-D50B-4FB1-9214-B7C8829B343B}"/>
    <cellStyle name="Comma 10 4 2" xfId="265" xr:uid="{DCC2A048-7D50-4758-B799-9040E08C2501}"/>
    <cellStyle name="Comma 10 5" xfId="221" xr:uid="{A2FF3325-AB03-4886-86A4-6E9DD6AC63B5}"/>
    <cellStyle name="Comma 11" xfId="15" xr:uid="{2FDF6093-3D1B-446B-A2D0-E0AB172B08E2}"/>
    <cellStyle name="Comma 2" xfId="16" xr:uid="{BD4800A3-1B76-4415-8A0E-3450F49B8D34}"/>
    <cellStyle name="Comma 2 2" xfId="17" xr:uid="{E1E57EFE-C273-464D-B847-398FA080269C}"/>
    <cellStyle name="Comma 2 2 2" xfId="145" xr:uid="{CD9F6C68-E097-431E-A6D4-604674354543}"/>
    <cellStyle name="Comma 2 2 2 2" xfId="167" xr:uid="{E6937788-D592-4D56-A350-EBDE9CC3CCBF}"/>
    <cellStyle name="Comma 2 2 2 2 2" xfId="211" xr:uid="{D3442028-EE5E-449F-A3FF-FEE60DE0028D}"/>
    <cellStyle name="Comma 2 2 2 2 2 2" xfId="299" xr:uid="{DC3DDBBE-ABDF-4F24-BD55-FA76B45FB513}"/>
    <cellStyle name="Comma 2 2 2 2 3" xfId="255" xr:uid="{D7361EFB-FA90-450B-A165-09B5C2AF3B27}"/>
    <cellStyle name="Comma 2 2 2 3" xfId="189" xr:uid="{2F07B264-82F4-44DF-B7BE-BFFFC4711FF2}"/>
    <cellStyle name="Comma 2 2 2 3 2" xfId="277" xr:uid="{48C7B4DE-EAED-48D4-A730-763AB395E1EB}"/>
    <cellStyle name="Comma 2 2 2 4" xfId="233" xr:uid="{70B50464-30DF-4B75-A245-03E3C57A39C0}"/>
    <cellStyle name="Comma 2 2 3" xfId="156" xr:uid="{8728AD31-ED60-4298-8D60-F17F03B54584}"/>
    <cellStyle name="Comma 2 2 3 2" xfId="200" xr:uid="{C1E48BD0-F79C-4265-A8A0-19BA4ACF4B3E}"/>
    <cellStyle name="Comma 2 2 3 2 2" xfId="288" xr:uid="{F582C50C-8394-4476-8EB1-9C9DFCD33B9E}"/>
    <cellStyle name="Comma 2 2 3 3" xfId="244" xr:uid="{529B38FB-629D-44AB-AD4D-60739E2F59B0}"/>
    <cellStyle name="Comma 2 2 4" xfId="178" xr:uid="{8A2FD84F-522A-46B2-8C8B-8FB2820ACAB9}"/>
    <cellStyle name="Comma 2 2 4 2" xfId="266" xr:uid="{64421AE9-2A8F-418E-8A5F-9ABA1F0A96E7}"/>
    <cellStyle name="Comma 2 2 5" xfId="222" xr:uid="{04A8A071-E6BF-4F31-8406-4AAEFE1948EB}"/>
    <cellStyle name="Comma 3" xfId="18" xr:uid="{14FD833D-2DC4-4DFA-AEF0-CA63AA1DC2AA}"/>
    <cellStyle name="Comma 3 2" xfId="19" xr:uid="{9764FA46-FAE9-492B-AF48-F6DFD77CB3BE}"/>
    <cellStyle name="Comma 3 2 2" xfId="146" xr:uid="{3B46396E-3C2B-4AE1-A7BE-976C603F912E}"/>
    <cellStyle name="Comma 3 2 2 2" xfId="168" xr:uid="{A72703E3-E5EF-4DC4-8806-F0BBF176342D}"/>
    <cellStyle name="Comma 3 2 2 2 2" xfId="212" xr:uid="{D6D6549C-5FF3-496F-BB48-C87DD3D27CD8}"/>
    <cellStyle name="Comma 3 2 2 2 2 2" xfId="300" xr:uid="{4A84A9EB-7F2A-48AB-8E8C-D72CC8411832}"/>
    <cellStyle name="Comma 3 2 2 2 3" xfId="256" xr:uid="{DBACB6E3-05F0-41B7-ADE4-5448A7DE3B5C}"/>
    <cellStyle name="Comma 3 2 2 3" xfId="190" xr:uid="{D884A822-F0AA-4DA2-AD1F-579980223255}"/>
    <cellStyle name="Comma 3 2 2 3 2" xfId="278" xr:uid="{35BE1CBB-A100-463C-8676-CB326FD0DDA7}"/>
    <cellStyle name="Comma 3 2 2 4" xfId="234" xr:uid="{D378AC5C-CECC-4D6B-B032-14568D75EC3B}"/>
    <cellStyle name="Comma 3 2 3" xfId="157" xr:uid="{A0E9B040-B5D3-4AA6-A1A9-C113161F81A5}"/>
    <cellStyle name="Comma 3 2 3 2" xfId="201" xr:uid="{19F5C221-76FC-4354-8CE1-0190C4A8F853}"/>
    <cellStyle name="Comma 3 2 3 2 2" xfId="289" xr:uid="{F221A829-FCEA-41CC-A739-C816A905F5F3}"/>
    <cellStyle name="Comma 3 2 3 3" xfId="245" xr:uid="{B2BCF957-EF59-4109-848D-6A2B6B2A39F4}"/>
    <cellStyle name="Comma 3 2 4" xfId="179" xr:uid="{D0F36BF8-D479-4E9A-B443-AA82747C9001}"/>
    <cellStyle name="Comma 3 2 4 2" xfId="267" xr:uid="{B0CA79A7-8571-4DD8-95F7-75EEA52BA5BA}"/>
    <cellStyle name="Comma 3 2 5" xfId="223" xr:uid="{DF17D15E-22CB-407C-A4D0-A420602F3868}"/>
    <cellStyle name="Comma 4" xfId="20" xr:uid="{1AF0BCB1-D62B-4E7F-981C-24E66FC242A9}"/>
    <cellStyle name="Comma 5" xfId="21" xr:uid="{B607D7E6-0979-4D44-80EE-8686A01CA2DE}"/>
    <cellStyle name="Comma 6" xfId="22" xr:uid="{319B50BA-E009-49E2-A44D-5C41FCBEB11A}"/>
    <cellStyle name="Comma 7" xfId="23" xr:uid="{DFC92A2A-A61F-4F3E-9C8C-92921E84124E}"/>
    <cellStyle name="Comma 8" xfId="24" xr:uid="{073F1AD4-B483-4ECD-B734-E67C00D96459}"/>
    <cellStyle name="Comma 9" xfId="25" xr:uid="{83068415-E35B-4CEF-B4EB-3F0F8AA0BB46}"/>
    <cellStyle name="Currency 2" xfId="26" xr:uid="{4F746A3A-1FA6-46D3-832F-9D243750106F}"/>
    <cellStyle name="Currency 3" xfId="27" xr:uid="{0AFFB6B2-3A80-4EB1-9C33-EE999DF0436D}"/>
    <cellStyle name="Currency 4" xfId="28" xr:uid="{4B9291F3-2FD9-4D3C-AC97-DBA694544EB3}"/>
    <cellStyle name="Currency 5" xfId="29" xr:uid="{B6EB0E8F-944B-42E1-AB16-D816453F0130}"/>
    <cellStyle name="Currency 6" xfId="30" xr:uid="{F976B295-1891-4800-867B-ED0965A3156A}"/>
    <cellStyle name="Currency 7" xfId="31" xr:uid="{49C01DB7-7A04-455E-AF5F-CFD33B6B0D97}"/>
    <cellStyle name="Currency 8" xfId="32" xr:uid="{F44B4670-66EC-42D1-A7BD-91F8DD715CEB}"/>
    <cellStyle name="Currency 8 2" xfId="147" xr:uid="{846B4A2E-0747-4A8D-8462-25C644F792A9}"/>
    <cellStyle name="Currency 8 2 2" xfId="169" xr:uid="{BF8327E3-C58A-4D87-8F0C-B264BA88A0AB}"/>
    <cellStyle name="Currency 8 2 2 2" xfId="213" xr:uid="{F8F6B535-BC85-4826-BF48-2B60DF0286D7}"/>
    <cellStyle name="Currency 8 2 2 2 2" xfId="301" xr:uid="{E3A253DE-B852-4D58-AA63-66A329D29422}"/>
    <cellStyle name="Currency 8 2 2 3" xfId="257" xr:uid="{DEB740AF-5DB8-47C2-AC22-767FE649CF25}"/>
    <cellStyle name="Currency 8 2 3" xfId="191" xr:uid="{68268CD5-C97B-42DF-B451-4DD437B270E4}"/>
    <cellStyle name="Currency 8 2 3 2" xfId="279" xr:uid="{B57BEC27-0B2E-4398-A189-A542EC9E3BDE}"/>
    <cellStyle name="Currency 8 2 4" xfId="235" xr:uid="{3BB6EC1C-31BF-44E9-AB7E-B9B1AEAF9D2D}"/>
    <cellStyle name="Currency 8 3" xfId="158" xr:uid="{9664B8A2-3DFF-4826-A127-0138D17420DF}"/>
    <cellStyle name="Currency 8 3 2" xfId="202" xr:uid="{932126FB-61AE-411C-B34F-31D74D2C7893}"/>
    <cellStyle name="Currency 8 3 2 2" xfId="290" xr:uid="{5F4E41DF-ADBD-46F1-859C-03CB62F7670D}"/>
    <cellStyle name="Currency 8 3 3" xfId="246" xr:uid="{B572F93D-A60F-4990-9C3D-B6B48DC9D9D6}"/>
    <cellStyle name="Currency 8 4" xfId="180" xr:uid="{3E35C3EF-FFEB-4381-A665-41D432889650}"/>
    <cellStyle name="Currency 8 4 2" xfId="268" xr:uid="{13892641-A3FA-4478-8146-FB03F5F69C44}"/>
    <cellStyle name="Currency 8 5" xfId="224" xr:uid="{02BF5B20-1CD7-477E-A0CA-B453BD04C692}"/>
    <cellStyle name="Heading" xfId="33" xr:uid="{332DB15A-D6BD-4317-824C-7BBF7A98A682}"/>
    <cellStyle name="Heading 2 2" xfId="34" xr:uid="{F98E0959-2C98-483D-BD3B-507784A9CAA5}"/>
    <cellStyle name="Heading2" xfId="35" xr:uid="{16FD4D66-B40E-4623-AA51-876BECBBBB0E}"/>
    <cellStyle name="Hyperlink" xfId="2" builtinId="8"/>
    <cellStyle name="Hyperlink 10" xfId="36" xr:uid="{4A0C1688-DC60-4CBB-9F83-2C31015822DE}"/>
    <cellStyle name="Hyperlink 10 2" xfId="37" xr:uid="{541C02C9-A13D-4F97-8C96-0A9BF06967F2}"/>
    <cellStyle name="Hyperlink 10 3" xfId="38" xr:uid="{437FE587-4C9A-495C-AF3D-973547B65DEF}"/>
    <cellStyle name="Hyperlink 11" xfId="39" xr:uid="{30CB0FAE-6B94-477D-8DE4-BE9747B86795}"/>
    <cellStyle name="Hyperlink 11 2" xfId="40" xr:uid="{E8415905-3692-46A6-AC8B-0864F4C4C213}"/>
    <cellStyle name="Hyperlink 11 3" xfId="41" xr:uid="{D5D9AC7A-7682-46E1-9A1B-F7E9EAE26316}"/>
    <cellStyle name="Hyperlink 12" xfId="42" xr:uid="{98B191FB-5733-4FBE-B5ED-E7995FAB8DE3}"/>
    <cellStyle name="Hyperlink 12 2" xfId="43" xr:uid="{B43AE0CF-056A-4F38-8FBA-9F0F0DFECBD0}"/>
    <cellStyle name="Hyperlink 12 3" xfId="44" xr:uid="{76070F9B-ED53-4A70-ADFD-1E062F8FA21F}"/>
    <cellStyle name="Hyperlink 13" xfId="45" xr:uid="{4AE48141-6EDB-4904-9AF0-32A97E9083D8}"/>
    <cellStyle name="Hyperlink 13 2" xfId="46" xr:uid="{E10B7B39-84DF-435B-9CA6-907B2E72BAB5}"/>
    <cellStyle name="Hyperlink 13 3" xfId="47" xr:uid="{A06D9BC6-CD16-4B29-B89F-0356CFF7CFD4}"/>
    <cellStyle name="Hyperlink 14" xfId="48" xr:uid="{038C899F-B6E8-4388-BAEF-BA53E99BF10E}"/>
    <cellStyle name="Hyperlink 14 2" xfId="49" xr:uid="{92C5776E-1960-43B6-8454-2A543C455972}"/>
    <cellStyle name="Hyperlink 14 3" xfId="50" xr:uid="{717E47CE-D9A7-4F3B-8197-344113DCB17E}"/>
    <cellStyle name="Hyperlink 15" xfId="51" xr:uid="{341A9D14-9A92-4E56-9431-BF86AAA4F8F9}"/>
    <cellStyle name="Hyperlink 15 2" xfId="52" xr:uid="{804A6539-E81F-44C3-9CFA-A22B3A408A48}"/>
    <cellStyle name="Hyperlink 15 3" xfId="53" xr:uid="{87CFFB0D-23BF-40CA-944B-B137739D68AD}"/>
    <cellStyle name="Hyperlink 16" xfId="54" xr:uid="{689022DA-1571-4423-83B9-4C5030EAB3F9}"/>
    <cellStyle name="Hyperlink 16 2" xfId="55" xr:uid="{2F6D06E4-11AC-45CA-AC21-90B88E9D7B82}"/>
    <cellStyle name="Hyperlink 16 3" xfId="56" xr:uid="{64BB2703-9F99-4E44-A9C9-EC94B73ECBC1}"/>
    <cellStyle name="Hyperlink 17" xfId="57" xr:uid="{78D55A21-BAFA-42DB-A5BF-07E238F422F8}"/>
    <cellStyle name="Hyperlink 17 2" xfId="58" xr:uid="{05DE6413-3215-47DD-984C-6187A9D7B4CD}"/>
    <cellStyle name="Hyperlink 17 3" xfId="59" xr:uid="{EC5B3DCB-80CA-4691-9158-174684915F53}"/>
    <cellStyle name="Hyperlink 18" xfId="60" xr:uid="{97462BE0-BBD9-4BDB-BAA3-FBAEC6FD32E4}"/>
    <cellStyle name="Hyperlink 18 2" xfId="61" xr:uid="{16F552A8-3651-454C-80C6-478F08B5B96D}"/>
    <cellStyle name="Hyperlink 18 3" xfId="62" xr:uid="{17A5E43B-C8AD-400C-8D9A-257AF1989807}"/>
    <cellStyle name="Hyperlink 19" xfId="63" xr:uid="{A71D5938-6CBF-4C90-8A3D-7C4BF6ECE846}"/>
    <cellStyle name="Hyperlink 19 2" xfId="64" xr:uid="{BE8F87C5-708F-4980-8A57-8880975F2D71}"/>
    <cellStyle name="Hyperlink 19 3" xfId="65" xr:uid="{E9FEA899-8A63-48EF-8D15-E2CA4CABB539}"/>
    <cellStyle name="Hyperlink 2" xfId="66" xr:uid="{2B1A6C17-0B7D-408D-994C-00084A7778BB}"/>
    <cellStyle name="Hyperlink 2 2" xfId="67" xr:uid="{D708CE48-B68C-4A01-959C-E8AAC898FE7B}"/>
    <cellStyle name="Hyperlink 2 3" xfId="68" xr:uid="{1D12B490-3466-4245-A445-51FD6E5F0A92}"/>
    <cellStyle name="Hyperlink 20" xfId="69" xr:uid="{D7586726-52A9-489F-9195-8C04F9CFA4EC}"/>
    <cellStyle name="Hyperlink 20 2" xfId="70" xr:uid="{C330B0EF-300B-46A4-8644-17FCEA41787F}"/>
    <cellStyle name="Hyperlink 20 3" xfId="71" xr:uid="{C25E0A11-39CF-43E0-97C8-7EFB3B754F24}"/>
    <cellStyle name="Hyperlink 21" xfId="72" xr:uid="{86AD65AC-173F-4F3C-B1CF-96CBD7E612F3}"/>
    <cellStyle name="Hyperlink 21 2" xfId="73" xr:uid="{49360CBC-5705-47A4-A002-D3F7A3C03B1E}"/>
    <cellStyle name="Hyperlink 21 3" xfId="74" xr:uid="{CE68FDF2-3256-4490-8062-FF9B1240E490}"/>
    <cellStyle name="Hyperlink 22" xfId="75" xr:uid="{2C259DEC-EA86-4B5B-B875-F176BFA99667}"/>
    <cellStyle name="Hyperlink 22 2" xfId="76" xr:uid="{AB70A994-1C5D-457C-AECF-B656DAA4CC12}"/>
    <cellStyle name="Hyperlink 22 3" xfId="77" xr:uid="{C8631C21-FCE0-4971-B35A-0169CFF4CFAF}"/>
    <cellStyle name="Hyperlink 23" xfId="78" xr:uid="{4EBF9C80-18C0-4DAD-9A5F-B642957D1739}"/>
    <cellStyle name="Hyperlink 23 2" xfId="79" xr:uid="{C5905B91-5E12-49AA-B584-21B27EA66DD9}"/>
    <cellStyle name="Hyperlink 23 3" xfId="80" xr:uid="{D389B9CE-2FF6-41FB-8BE7-3D95606B8827}"/>
    <cellStyle name="Hyperlink 24" xfId="81" xr:uid="{7545EA61-0A82-4F03-83AD-BAEBEC62095B}"/>
    <cellStyle name="Hyperlink 25" xfId="82" xr:uid="{864DACC6-FA30-4414-9DF5-2452ADFFF2F1}"/>
    <cellStyle name="Hyperlink 26" xfId="83" xr:uid="{ACC3A283-CBDC-4E68-9BEC-002E947953EE}"/>
    <cellStyle name="Hyperlink 27" xfId="84" xr:uid="{D7D2B9B7-5905-4AB4-89D2-97A0CEE97323}"/>
    <cellStyle name="Hyperlink 28" xfId="85" xr:uid="{50546106-1BF5-463B-A18C-44A809BFD6F7}"/>
    <cellStyle name="Hyperlink 29" xfId="86" xr:uid="{DF148438-569F-4A97-A759-349FE55E3FBE}"/>
    <cellStyle name="Hyperlink 3" xfId="87" xr:uid="{7AA3243A-D1DF-422F-A9D4-BDB3746CAD70}"/>
    <cellStyle name="Hyperlink 3 2" xfId="88" xr:uid="{20EF1627-2789-4820-B558-4AB0E8BEA858}"/>
    <cellStyle name="Hyperlink 3 3" xfId="89" xr:uid="{E6EBCFC9-BC01-42D7-8822-5A5684900CF4}"/>
    <cellStyle name="Hyperlink 30" xfId="90" xr:uid="{40377841-4549-4D61-A5F9-504890FD76BB}"/>
    <cellStyle name="Hyperlink 31" xfId="91" xr:uid="{5E93D78A-8B39-4DED-A1F0-5F1D4724B8A4}"/>
    <cellStyle name="Hyperlink 32" xfId="92" xr:uid="{30A3780D-2B20-46B1-9EA1-EC9B5201E3F2}"/>
    <cellStyle name="Hyperlink 33" xfId="93" xr:uid="{BAD3621A-1435-4A2E-B480-FF7A34783B80}"/>
    <cellStyle name="Hyperlink 33 2" xfId="94" xr:uid="{300ED184-5B13-4206-8988-BA94B6FF5BB2}"/>
    <cellStyle name="Hyperlink 33 3" xfId="95" xr:uid="{0A819934-3D8C-473A-8932-BFCC8F77CA69}"/>
    <cellStyle name="Hyperlink 34" xfId="96" xr:uid="{2FE0A3E5-AA26-4214-9B27-D4D9CDD8273D}"/>
    <cellStyle name="Hyperlink 34 2" xfId="97" xr:uid="{98CD70A4-22BA-446B-9DEE-2FAB7AA45115}"/>
    <cellStyle name="Hyperlink 34 3" xfId="98" xr:uid="{FEEB5304-5DD7-47B3-B1F4-CB3ABC0FBF6E}"/>
    <cellStyle name="Hyperlink 34 4" xfId="99" xr:uid="{3BEB3C94-5404-4A41-945A-800FE713530C}"/>
    <cellStyle name="Hyperlink 34 5" xfId="100" xr:uid="{E2B1EAC2-5BCF-4607-B901-69B3AB089A5D}"/>
    <cellStyle name="Hyperlink 4" xfId="101" xr:uid="{8A1E6F57-4276-4299-A990-92969E32067F}"/>
    <cellStyle name="Hyperlink 4 2" xfId="102" xr:uid="{1BAE2484-0B26-4867-992F-C4A7BFA38622}"/>
    <cellStyle name="Hyperlink 4 3" xfId="103" xr:uid="{1C592BE6-4D1C-4B17-988F-A659B4356738}"/>
    <cellStyle name="Hyperlink 5" xfId="104" xr:uid="{D2CFE9D1-A74D-420C-9006-3AAC6E184836}"/>
    <cellStyle name="Hyperlink 5 2" xfId="105" xr:uid="{4A8D4140-E715-4C78-B3FB-101B3E7B2C9D}"/>
    <cellStyle name="Hyperlink 5 3" xfId="106" xr:uid="{A9447DC1-D47F-4822-B70D-29B9DB958AB9}"/>
    <cellStyle name="Hyperlink 6" xfId="107" xr:uid="{34BA4C76-9E54-42A6-ACBE-BCEC990948CB}"/>
    <cellStyle name="Hyperlink 6 2" xfId="108" xr:uid="{79585170-B337-41D5-832C-CE6D2F7CE6B7}"/>
    <cellStyle name="Hyperlink 6 3" xfId="109" xr:uid="{4BBD2083-5EE0-4D92-BBDD-C7E0AA1F52D9}"/>
    <cellStyle name="Hyperlink 7" xfId="110" xr:uid="{99C630DE-8E0F-4092-972D-28C3468F1EE4}"/>
    <cellStyle name="Hyperlink 7 2" xfId="111" xr:uid="{2898E6EC-8027-4C53-ABA4-55A177E250B0}"/>
    <cellStyle name="Hyperlink 7 3" xfId="112" xr:uid="{F29DD7F9-FCC5-44D0-93B6-6BEACCAF3FB1}"/>
    <cellStyle name="Hyperlink 8" xfId="113" xr:uid="{541129B6-0CE4-4296-8730-4C375EA5B529}"/>
    <cellStyle name="Hyperlink 8 2" xfId="114" xr:uid="{FB5D6CAF-B72C-4D80-897D-B3B572D656A9}"/>
    <cellStyle name="Hyperlink 8 3" xfId="115" xr:uid="{0A0092BA-A69F-4E9E-86A0-0D9C40742C32}"/>
    <cellStyle name="Hyperlink 9" xfId="116" xr:uid="{1C6CCDEC-34D8-4886-A338-B6FA02EC3F06}"/>
    <cellStyle name="Hyperlink 9 2" xfId="117" xr:uid="{858AFDF4-2C9C-43B5-8E8B-62A830D35A7C}"/>
    <cellStyle name="Hyperlink 9 3" xfId="118" xr:uid="{3101EE3D-7CD0-49DE-99E6-E6E8E0EA49EF}"/>
    <cellStyle name="Input 2" xfId="119" xr:uid="{14F59010-790B-4F2A-8510-EBA7E2B0A8A4}"/>
    <cellStyle name="Linked" xfId="120" xr:uid="{B3C6EC8C-129A-49F5-BE41-197102F17BEE}"/>
    <cellStyle name="Normal" xfId="0" builtinId="0"/>
    <cellStyle name="Normal 2" xfId="4" xr:uid="{6F1E0E0B-9A61-41FC-8923-E445624CDA97}"/>
    <cellStyle name="Normal 2 2" xfId="3" xr:uid="{9B881169-6E8B-461D-BC0E-CBA982B3984A}"/>
    <cellStyle name="Normal 2 2 2" xfId="121" xr:uid="{358004C5-05D6-44B6-83F5-63E3D9276EA2}"/>
    <cellStyle name="Normal 2 2 2 2" xfId="148" xr:uid="{E9791CE4-B568-4C60-BD67-D8C0EAFC7359}"/>
    <cellStyle name="Normal 2 2 2 2 2" xfId="170" xr:uid="{8077BF51-0A4F-4B12-80EF-644BB79576F7}"/>
    <cellStyle name="Normal 2 2 2 2 2 2" xfId="214" xr:uid="{8D9C9C58-3D90-4D3E-926C-BF72702C8780}"/>
    <cellStyle name="Normal 2 2 2 2 2 2 2" xfId="302" xr:uid="{50EABCF0-BFE4-4F4F-A253-FE04409638D4}"/>
    <cellStyle name="Normal 2 2 2 2 2 3" xfId="258" xr:uid="{B8877222-B0E5-4591-AE29-12EE41B964D8}"/>
    <cellStyle name="Normal 2 2 2 2 3" xfId="192" xr:uid="{945FAB4A-21FA-4461-9DA2-F21CAF35E5CA}"/>
    <cellStyle name="Normal 2 2 2 2 3 2" xfId="280" xr:uid="{3787CE6C-AF42-4E1A-943C-4301189E3234}"/>
    <cellStyle name="Normal 2 2 2 2 4" xfId="236" xr:uid="{C6C786BA-65C0-494B-A3A4-D328E86CFDEA}"/>
    <cellStyle name="Normal 2 2 2 3" xfId="159" xr:uid="{588C5B87-771E-4909-9A20-C0033B783FA1}"/>
    <cellStyle name="Normal 2 2 2 3 2" xfId="203" xr:uid="{D700A11B-2B70-425E-9F7D-578DD5E1AC0E}"/>
    <cellStyle name="Normal 2 2 2 3 2 2" xfId="291" xr:uid="{13ACB9A7-4AF0-4327-9B33-81CAF566AF4A}"/>
    <cellStyle name="Normal 2 2 2 3 3" xfId="247" xr:uid="{B3BDBF81-CD6F-4C29-BE64-579B16CF7920}"/>
    <cellStyle name="Normal 2 2 2 4" xfId="181" xr:uid="{961882CE-BE0A-49D1-80D5-DFA3AF7EE002}"/>
    <cellStyle name="Normal 2 2 2 4 2" xfId="269" xr:uid="{44D9013E-651D-4DBE-A0BA-88BCB2E8C1E6}"/>
    <cellStyle name="Normal 2 2 2 5" xfId="225" xr:uid="{7F05D71C-2E73-4145-A059-602DC1C11468}"/>
    <cellStyle name="Normal 3" xfId="122" xr:uid="{D632C7ED-B4E7-40CA-B0A1-EF7606CBC669}"/>
    <cellStyle name="Normal 4" xfId="123" xr:uid="{8585010E-1D64-4528-BD11-1D14FDD6F917}"/>
    <cellStyle name="Normal 5" xfId="124" xr:uid="{3CE05A17-F0C9-44D6-ABA1-BDE3C3B78AA2}"/>
    <cellStyle name="Normal 6" xfId="125" xr:uid="{A61E4E3B-E3C8-46EA-A208-E3A88A7D8C39}"/>
    <cellStyle name="Normal 6 2" xfId="149" xr:uid="{CFADF911-F2F3-4012-B955-14ADE29E63BD}"/>
    <cellStyle name="Normal 6 2 2" xfId="171" xr:uid="{C83DB66D-8A72-4549-A5A4-D534F7B8BF0B}"/>
    <cellStyle name="Normal 6 2 2 2" xfId="215" xr:uid="{3200BD58-0533-4CCE-8C03-41FC22D59C12}"/>
    <cellStyle name="Normal 6 2 2 2 2" xfId="303" xr:uid="{FD6CD221-FB10-4343-87CD-613AE5E0960A}"/>
    <cellStyle name="Normal 6 2 2 3" xfId="259" xr:uid="{D4E696FD-4065-4275-982C-1C8693BA3552}"/>
    <cellStyle name="Normal 6 2 3" xfId="193" xr:uid="{11F36556-6678-4F35-A71E-66D8BC897306}"/>
    <cellStyle name="Normal 6 2 3 2" xfId="281" xr:uid="{E397E619-FC84-42C9-AD7B-D93093931BB4}"/>
    <cellStyle name="Normal 6 2 4" xfId="237" xr:uid="{E5F2CB19-64C6-4C25-8368-B06D436C91EE}"/>
    <cellStyle name="Normal 6 3" xfId="160" xr:uid="{569A2845-D8E3-43E1-B47E-0796F0017CC1}"/>
    <cellStyle name="Normal 6 3 2" xfId="204" xr:uid="{1B6ADC2F-2184-43C4-A537-7F029B73A429}"/>
    <cellStyle name="Normal 6 3 2 2" xfId="292" xr:uid="{892170C2-0263-4572-B3ED-4A14CDB04A60}"/>
    <cellStyle name="Normal 6 3 3" xfId="248" xr:uid="{E8967CC1-148D-4643-AF64-8400C55BC24B}"/>
    <cellStyle name="Normal 6 4" xfId="182" xr:uid="{15EA8B15-3198-46EC-9B53-96130883A4D5}"/>
    <cellStyle name="Normal 6 4 2" xfId="270" xr:uid="{3B7B9F1E-661F-44A1-A339-CAFF12A05A73}"/>
    <cellStyle name="Normal 6 5" xfId="226" xr:uid="{E4A9DA3E-0072-4A05-B35C-A69E24489DEB}"/>
    <cellStyle name="Normal 7" xfId="126" xr:uid="{1BF894A4-F723-4F9F-A2D8-64B383E1D524}"/>
    <cellStyle name="Normal 8" xfId="127" xr:uid="{FF7B9C36-D94A-43F6-BA77-F8B988409BEB}"/>
    <cellStyle name="Normal Small" xfId="128" xr:uid="{F9032CBC-8CEA-4741-846D-7E48340CE5CC}"/>
    <cellStyle name="Percent" xfId="1" builtinId="5"/>
    <cellStyle name="Percent 2" xfId="129" xr:uid="{4A7325A0-513A-4900-85C1-91069FA9F0EC}"/>
    <cellStyle name="Percent 2 2" xfId="130" xr:uid="{3EC0AA31-21EE-46FF-81F3-83C6291BF4EE}"/>
    <cellStyle name="Percent 2 3" xfId="131" xr:uid="{A5BC7F4C-E7C3-4781-B679-2A1AE103B089}"/>
    <cellStyle name="Percent 2 4" xfId="150" xr:uid="{92D2AFD6-FDDB-493E-8CF7-C287E26C8A14}"/>
    <cellStyle name="Percent 2 4 2" xfId="172" xr:uid="{1F9DC38D-9543-49C8-8164-14A99059FA64}"/>
    <cellStyle name="Percent 2 4 2 2" xfId="216" xr:uid="{570B589F-5E92-4FC0-B61C-C6B8C24FDA66}"/>
    <cellStyle name="Percent 2 4 2 2 2" xfId="304" xr:uid="{5BC39727-8A14-40CC-AAA4-AA0740269D82}"/>
    <cellStyle name="Percent 2 4 2 3" xfId="260" xr:uid="{3801FA60-8390-44FD-9A98-9CF08C1FB580}"/>
    <cellStyle name="Percent 2 4 3" xfId="194" xr:uid="{030474CD-C2FF-408B-8233-12BC2C225A88}"/>
    <cellStyle name="Percent 2 4 3 2" xfId="282" xr:uid="{5B8C683D-6CA3-41FF-A4A3-18F749EA9DBF}"/>
    <cellStyle name="Percent 2 4 4" xfId="238" xr:uid="{3DC3F374-D79C-4C1C-BBB6-059193EFE762}"/>
    <cellStyle name="Percent 2 5" xfId="161" xr:uid="{0463D42C-2415-446D-B5D8-2EC5FF1D7B2F}"/>
    <cellStyle name="Percent 2 5 2" xfId="205" xr:uid="{6DEB1A63-F1C2-4D4A-BDFC-C00991435AFD}"/>
    <cellStyle name="Percent 2 5 2 2" xfId="293" xr:uid="{75F61922-4DD5-4AA5-A2F5-861E57399C84}"/>
    <cellStyle name="Percent 2 5 3" xfId="249" xr:uid="{A9F3C96F-88D8-4D64-B51E-4F0640F62E14}"/>
    <cellStyle name="Percent 2 6" xfId="183" xr:uid="{B180B83C-EB91-4EF4-ABC9-00F9D80C17D4}"/>
    <cellStyle name="Percent 2 6 2" xfId="271" xr:uid="{FA67B8C1-8558-42BB-B0E8-7A1CEC5CCB74}"/>
    <cellStyle name="Percent 2 7" xfId="227" xr:uid="{E5D48131-7E62-44C9-8F4A-3849D2ACEFD7}"/>
    <cellStyle name="Percent 3" xfId="132" xr:uid="{4421BD8C-13C9-45AC-B6B3-B648EBFC629F}"/>
    <cellStyle name="Percent 3 2" xfId="133" xr:uid="{B1881ECA-856F-41DD-A16F-4BBC6AE7F016}"/>
    <cellStyle name="Results" xfId="134" xr:uid="{8C0276F6-42BB-4080-8304-D9AB86DEA099}"/>
    <cellStyle name="Title 2" xfId="135" xr:uid="{186D23C2-2B90-4ED8-B39B-78D0A0275022}"/>
    <cellStyle name="Title 3" xfId="136" xr:uid="{196A15E2-52FB-4E71-A9FA-904F5C5A5C0A}"/>
    <cellStyle name="Unit" xfId="137" xr:uid="{B5AC421A-3F8D-4DF8-A7B6-913CDF37951D}"/>
    <cellStyle name="UserInput" xfId="138" xr:uid="{9ACEA43A-9038-4B56-A29A-4AD4886B66E4}"/>
    <cellStyle name="Variable" xfId="139" xr:uid="{16C18CE3-DCD3-4580-9C94-927B40E8121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E93DB37-25C5-43B4-84B3-B0A7FB02D3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B21"/>
  <sheetViews>
    <sheetView workbookViewId="0">
      <selection activeCell="B5" sqref="B5"/>
    </sheetView>
  </sheetViews>
  <sheetFormatPr defaultRowHeight="14.5"/>
  <cols>
    <col min="2" max="2" width="38" customWidth="1"/>
  </cols>
  <sheetData>
    <row r="1" spans="1:2">
      <c r="A1" s="1" t="s">
        <v>0</v>
      </c>
    </row>
    <row r="3" spans="1:2">
      <c r="A3" s="1" t="s">
        <v>1</v>
      </c>
      <c r="B3" s="47" t="s">
        <v>152</v>
      </c>
    </row>
    <row r="4" spans="1:2">
      <c r="B4" t="s">
        <v>147</v>
      </c>
    </row>
    <row r="5" spans="1:2">
      <c r="B5" s="48" t="s">
        <v>148</v>
      </c>
    </row>
    <row r="6" spans="1:2">
      <c r="B6" t="s">
        <v>149</v>
      </c>
    </row>
    <row r="7" spans="1:2">
      <c r="B7" s="49" t="s">
        <v>150</v>
      </c>
    </row>
    <row r="8" spans="1:2">
      <c r="B8" s="49" t="s">
        <v>151</v>
      </c>
    </row>
    <row r="9" spans="1:2">
      <c r="B9" s="49"/>
    </row>
    <row r="10" spans="1:2">
      <c r="A10" s="1" t="s">
        <v>2</v>
      </c>
    </row>
    <row r="11" spans="1:2">
      <c r="A11" t="s">
        <v>153</v>
      </c>
    </row>
    <row r="12" spans="1:2">
      <c r="A12" t="s">
        <v>3</v>
      </c>
    </row>
    <row r="13" spans="1:2">
      <c r="A13" t="s">
        <v>4</v>
      </c>
    </row>
    <row r="15" spans="1:2">
      <c r="A15" s="1" t="s">
        <v>5</v>
      </c>
    </row>
    <row r="16" spans="1:2">
      <c r="A16" t="s">
        <v>6</v>
      </c>
    </row>
    <row r="18" spans="1:1">
      <c r="A18" t="s">
        <v>7</v>
      </c>
    </row>
    <row r="19" spans="1:1">
      <c r="A19" t="s">
        <v>8</v>
      </c>
    </row>
    <row r="21" spans="1:1">
      <c r="A21" t="s">
        <v>26</v>
      </c>
    </row>
  </sheetData>
  <hyperlinks>
    <hyperlink ref="B7" r:id="rId1" xr:uid="{6F690463-C2B4-4BDC-BA03-6B255639C0E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EFF-FEE2-41E4-9EC7-9C84E5EE47DC}">
  <dimension ref="A1:BJ154"/>
  <sheetViews>
    <sheetView workbookViewId="0">
      <selection activeCell="G154" sqref="G154"/>
    </sheetView>
  </sheetViews>
  <sheetFormatPr defaultRowHeight="14.5"/>
  <cols>
    <col min="1" max="1" width="34.1796875" customWidth="1"/>
    <col min="6" max="6" width="15.26953125" customWidth="1"/>
  </cols>
  <sheetData>
    <row r="1" spans="1:34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3" customFormat="1" ht="13.9" customHeight="1">
      <c r="B2" s="3" t="s">
        <v>28</v>
      </c>
    </row>
    <row r="3" spans="1:34" s="3" customFormat="1" ht="13.9" customHeight="1">
      <c r="B3" s="4"/>
      <c r="C3" s="4">
        <v>2020</v>
      </c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  <c r="K3" s="4">
        <v>2028</v>
      </c>
      <c r="L3" s="4">
        <v>2029</v>
      </c>
      <c r="M3" s="4">
        <v>2030</v>
      </c>
      <c r="N3" s="4">
        <v>2031</v>
      </c>
      <c r="O3" s="4">
        <v>2032</v>
      </c>
      <c r="P3" s="4">
        <v>2033</v>
      </c>
      <c r="Q3" s="4">
        <v>2034</v>
      </c>
      <c r="R3" s="4">
        <v>2035</v>
      </c>
      <c r="S3" s="4">
        <v>2036</v>
      </c>
      <c r="T3" s="4">
        <v>2037</v>
      </c>
      <c r="U3" s="4">
        <v>2038</v>
      </c>
      <c r="V3" s="4">
        <v>2039</v>
      </c>
      <c r="W3" s="4">
        <v>2040</v>
      </c>
      <c r="X3" s="4">
        <v>2041</v>
      </c>
      <c r="Y3" s="4">
        <v>2042</v>
      </c>
      <c r="Z3" s="4">
        <v>2043</v>
      </c>
      <c r="AA3" s="4">
        <v>2044</v>
      </c>
      <c r="AB3" s="4">
        <v>2045</v>
      </c>
      <c r="AC3" s="4">
        <v>2046</v>
      </c>
      <c r="AD3" s="4">
        <v>2047</v>
      </c>
      <c r="AE3" s="4">
        <v>2048</v>
      </c>
      <c r="AF3" s="4">
        <v>2049</v>
      </c>
      <c r="AG3" s="4">
        <v>2050</v>
      </c>
    </row>
    <row r="4" spans="1:34" s="3" customFormat="1" ht="13.9" customHeight="1">
      <c r="A4" s="5" t="s">
        <v>29</v>
      </c>
      <c r="B4" s="6"/>
      <c r="C4" s="52">
        <v>0.18736863525082861</v>
      </c>
      <c r="D4" s="52">
        <v>0.19071080276666419</v>
      </c>
      <c r="E4" s="52">
        <v>0.19405297028249976</v>
      </c>
      <c r="F4" s="52">
        <v>0.19739513779833534</v>
      </c>
      <c r="G4" s="52">
        <v>0.20073730531417092</v>
      </c>
      <c r="H4" s="52">
        <v>0.20407947283000649</v>
      </c>
      <c r="I4" s="52">
        <v>0.20742164034584207</v>
      </c>
      <c r="J4" s="52">
        <v>0.21076380786167764</v>
      </c>
      <c r="K4" s="52">
        <v>0.21410597537751322</v>
      </c>
      <c r="L4" s="52">
        <v>0.21744814289334879</v>
      </c>
      <c r="M4" s="52">
        <v>0.22079031040918431</v>
      </c>
      <c r="N4" s="52">
        <v>0.22127028934485646</v>
      </c>
      <c r="O4" s="52">
        <v>0.2217502682805286</v>
      </c>
      <c r="P4" s="52">
        <v>0.22223024721620074</v>
      </c>
      <c r="Q4" s="52">
        <v>0.22271022615187289</v>
      </c>
      <c r="R4" s="52">
        <v>0.22319020508754503</v>
      </c>
      <c r="S4" s="52">
        <v>0.22367018402321717</v>
      </c>
      <c r="T4" s="52">
        <v>0.22415016295888932</v>
      </c>
      <c r="U4" s="52">
        <v>0.22463014189456146</v>
      </c>
      <c r="V4" s="52">
        <v>0.2251101208302336</v>
      </c>
      <c r="W4" s="52">
        <v>0.22559009976590574</v>
      </c>
      <c r="X4" s="52">
        <v>0.22607007870157789</v>
      </c>
      <c r="Y4" s="52">
        <v>0.22655005763725003</v>
      </c>
      <c r="Z4" s="52">
        <v>0.22703003657292217</v>
      </c>
      <c r="AA4" s="52">
        <v>0.22751001550859432</v>
      </c>
      <c r="AB4" s="52">
        <v>0.22798999444426646</v>
      </c>
      <c r="AC4" s="52">
        <v>0.2284699733799386</v>
      </c>
      <c r="AD4" s="52">
        <v>0.22894995231561074</v>
      </c>
      <c r="AE4" s="52">
        <v>0.22942993125128289</v>
      </c>
      <c r="AF4" s="52">
        <v>0.22990991018695503</v>
      </c>
      <c r="AG4" s="52">
        <v>0.23038988912262712</v>
      </c>
    </row>
    <row r="5" spans="1:34" s="3" customFormat="1" ht="13.9" customHeight="1">
      <c r="A5" s="7" t="s">
        <v>30</v>
      </c>
      <c r="B5" s="8"/>
      <c r="C5" s="53">
        <v>0.18601262810730876</v>
      </c>
      <c r="D5" s="53">
        <v>0.18799878847962448</v>
      </c>
      <c r="E5" s="53">
        <v>0.1899849488519402</v>
      </c>
      <c r="F5" s="53">
        <v>0.19197110922425592</v>
      </c>
      <c r="G5" s="53">
        <v>0.19395726959657164</v>
      </c>
      <c r="H5" s="53">
        <v>0.19594342996888736</v>
      </c>
      <c r="I5" s="53">
        <v>0.19792959034120308</v>
      </c>
      <c r="J5" s="53">
        <v>0.1999157507135188</v>
      </c>
      <c r="K5" s="53">
        <v>0.20190191108583452</v>
      </c>
      <c r="L5" s="53">
        <v>0.20388807145815024</v>
      </c>
      <c r="M5" s="53">
        <v>0.20587423183046583</v>
      </c>
      <c r="N5" s="53">
        <v>0.20662003575940174</v>
      </c>
      <c r="O5" s="53">
        <v>0.20736583968833766</v>
      </c>
      <c r="P5" s="53">
        <v>0.20811164361727358</v>
      </c>
      <c r="Q5" s="53">
        <v>0.2088574475462095</v>
      </c>
      <c r="R5" s="53">
        <v>0.20960325147514541</v>
      </c>
      <c r="S5" s="53">
        <v>0.21034905540408133</v>
      </c>
      <c r="T5" s="53">
        <v>0.21109485933301725</v>
      </c>
      <c r="U5" s="53">
        <v>0.21184066326195317</v>
      </c>
      <c r="V5" s="53">
        <v>0.21258646719088908</v>
      </c>
      <c r="W5" s="53">
        <v>0.213332271119825</v>
      </c>
      <c r="X5" s="53">
        <v>0.21407807504876092</v>
      </c>
      <c r="Y5" s="53">
        <v>0.21482387897769684</v>
      </c>
      <c r="Z5" s="53">
        <v>0.21556968290663275</v>
      </c>
      <c r="AA5" s="53">
        <v>0.21631548683556867</v>
      </c>
      <c r="AB5" s="53">
        <v>0.21706129076450459</v>
      </c>
      <c r="AC5" s="53">
        <v>0.21780709469344051</v>
      </c>
      <c r="AD5" s="53">
        <v>0.21855289862237642</v>
      </c>
      <c r="AE5" s="53">
        <v>0.21929870255131234</v>
      </c>
      <c r="AF5" s="53">
        <v>0.22004450648024826</v>
      </c>
      <c r="AG5" s="53">
        <v>0.22079031040918431</v>
      </c>
    </row>
    <row r="6" spans="1:34" s="3" customFormat="1" ht="13.9" customHeight="1" thickBot="1">
      <c r="A6" s="9" t="s">
        <v>31</v>
      </c>
      <c r="B6" s="10"/>
      <c r="C6" s="54">
        <v>0.18402646773499304</v>
      </c>
      <c r="D6" s="54">
        <v>0.18402646773499304</v>
      </c>
      <c r="E6" s="54">
        <v>0.18402646773499304</v>
      </c>
      <c r="F6" s="54">
        <v>0.18402646773499304</v>
      </c>
      <c r="G6" s="54">
        <v>0.18402646773499304</v>
      </c>
      <c r="H6" s="54">
        <v>0.18402646773499304</v>
      </c>
      <c r="I6" s="54">
        <v>0.18402646773499304</v>
      </c>
      <c r="J6" s="54">
        <v>0.18402646773499304</v>
      </c>
      <c r="K6" s="54">
        <v>0.18402646773499304</v>
      </c>
      <c r="L6" s="54">
        <v>0.18402646773499304</v>
      </c>
      <c r="M6" s="54">
        <v>0.18402646773499304</v>
      </c>
      <c r="N6" s="54">
        <v>0.18511885593976668</v>
      </c>
      <c r="O6" s="54">
        <v>0.18621124414454032</v>
      </c>
      <c r="P6" s="54">
        <v>0.18730363234931396</v>
      </c>
      <c r="Q6" s="54">
        <v>0.18839602055408761</v>
      </c>
      <c r="R6" s="54">
        <v>0.18948840875886125</v>
      </c>
      <c r="S6" s="54">
        <v>0.19058079696363489</v>
      </c>
      <c r="T6" s="54">
        <v>0.19167318516840853</v>
      </c>
      <c r="U6" s="54">
        <v>0.19276557337318218</v>
      </c>
      <c r="V6" s="54">
        <v>0.19385796157795582</v>
      </c>
      <c r="W6" s="54">
        <v>0.19495034978272946</v>
      </c>
      <c r="X6" s="54">
        <v>0.1960427379875031</v>
      </c>
      <c r="Y6" s="54">
        <v>0.19713512619227674</v>
      </c>
      <c r="Z6" s="54">
        <v>0.19822751439705039</v>
      </c>
      <c r="AA6" s="54">
        <v>0.19931990260182403</v>
      </c>
      <c r="AB6" s="54">
        <v>0.20041229080659767</v>
      </c>
      <c r="AC6" s="54">
        <v>0.20150467901137131</v>
      </c>
      <c r="AD6" s="54">
        <v>0.20259706721614495</v>
      </c>
      <c r="AE6" s="54">
        <v>0.2036894554209186</v>
      </c>
      <c r="AF6" s="54">
        <v>0.20478184362569224</v>
      </c>
      <c r="AG6" s="54">
        <v>0.20587423183046583</v>
      </c>
    </row>
    <row r="7" spans="1:34" s="3" customFormat="1" ht="13.9" customHeight="1" thickTop="1">
      <c r="A7" s="5" t="s">
        <v>32</v>
      </c>
      <c r="B7" s="6"/>
      <c r="C7" s="52">
        <v>0.20397884391007837</v>
      </c>
      <c r="D7" s="52">
        <v>0.20761729420418085</v>
      </c>
      <c r="E7" s="52">
        <v>0.21125574449828333</v>
      </c>
      <c r="F7" s="52">
        <v>0.21489419479238581</v>
      </c>
      <c r="G7" s="52">
        <v>0.21853264508648829</v>
      </c>
      <c r="H7" s="52">
        <v>0.22217109538059077</v>
      </c>
      <c r="I7" s="52">
        <v>0.22580954567469325</v>
      </c>
      <c r="J7" s="52">
        <v>0.22944799596879573</v>
      </c>
      <c r="K7" s="52">
        <v>0.23308644626289821</v>
      </c>
      <c r="L7" s="52">
        <v>0.23672489655700069</v>
      </c>
      <c r="M7" s="52">
        <v>0.24036334685110317</v>
      </c>
      <c r="N7" s="52">
        <v>0.24088587586599686</v>
      </c>
      <c r="O7" s="52">
        <v>0.24140840488089055</v>
      </c>
      <c r="P7" s="52">
        <v>0.24193093389578424</v>
      </c>
      <c r="Q7" s="52">
        <v>0.24245346291067793</v>
      </c>
      <c r="R7" s="52">
        <v>0.24297599192557162</v>
      </c>
      <c r="S7" s="52">
        <v>0.24349852094046531</v>
      </c>
      <c r="T7" s="52">
        <v>0.244021049955359</v>
      </c>
      <c r="U7" s="52">
        <v>0.2445435789702527</v>
      </c>
      <c r="V7" s="52">
        <v>0.24506610798514639</v>
      </c>
      <c r="W7" s="52">
        <v>0.24558863700004008</v>
      </c>
      <c r="X7" s="52">
        <v>0.24611116601493377</v>
      </c>
      <c r="Y7" s="52">
        <v>0.24663369502982746</v>
      </c>
      <c r="Z7" s="52">
        <v>0.24715622404472115</v>
      </c>
      <c r="AA7" s="52">
        <v>0.24767875305961484</v>
      </c>
      <c r="AB7" s="52">
        <v>0.24820128207450853</v>
      </c>
      <c r="AC7" s="52">
        <v>0.24872381108940222</v>
      </c>
      <c r="AD7" s="52">
        <v>0.24924634010429592</v>
      </c>
      <c r="AE7" s="52">
        <v>0.24976886911918961</v>
      </c>
      <c r="AF7" s="52">
        <v>0.2502913981340833</v>
      </c>
      <c r="AG7" s="52">
        <v>0.25081392714897721</v>
      </c>
    </row>
    <row r="8" spans="1:34" s="3" customFormat="1" ht="13.9" customHeight="1">
      <c r="A8" s="7" t="s">
        <v>33</v>
      </c>
      <c r="B8" s="8"/>
      <c r="C8" s="53">
        <v>0.20250262688422069</v>
      </c>
      <c r="D8" s="53">
        <v>0.20466486015246549</v>
      </c>
      <c r="E8" s="53">
        <v>0.20682709342071029</v>
      </c>
      <c r="F8" s="53">
        <v>0.20898932668895509</v>
      </c>
      <c r="G8" s="53">
        <v>0.21115155995719989</v>
      </c>
      <c r="H8" s="53">
        <v>0.21331379322544469</v>
      </c>
      <c r="I8" s="53">
        <v>0.21547602649368949</v>
      </c>
      <c r="J8" s="53">
        <v>0.21763825976193429</v>
      </c>
      <c r="K8" s="53">
        <v>0.21980049303017909</v>
      </c>
      <c r="L8" s="53">
        <v>0.2219627262984239</v>
      </c>
      <c r="M8" s="53">
        <v>0.22412495956666878</v>
      </c>
      <c r="N8" s="53">
        <v>0.22493687893089051</v>
      </c>
      <c r="O8" s="53">
        <v>0.22574879829511224</v>
      </c>
      <c r="P8" s="53">
        <v>0.22656071765933397</v>
      </c>
      <c r="Q8" s="53">
        <v>0.2273726370235557</v>
      </c>
      <c r="R8" s="53">
        <v>0.22818455638777743</v>
      </c>
      <c r="S8" s="53">
        <v>0.22899647575199916</v>
      </c>
      <c r="T8" s="53">
        <v>0.22980839511622089</v>
      </c>
      <c r="U8" s="53">
        <v>0.23062031448044262</v>
      </c>
      <c r="V8" s="53">
        <v>0.23143223384466435</v>
      </c>
      <c r="W8" s="53">
        <v>0.23224415320888608</v>
      </c>
      <c r="X8" s="53">
        <v>0.23305607257310781</v>
      </c>
      <c r="Y8" s="53">
        <v>0.23386799193732954</v>
      </c>
      <c r="Z8" s="53">
        <v>0.23467991130155127</v>
      </c>
      <c r="AA8" s="53">
        <v>0.23549183066577301</v>
      </c>
      <c r="AB8" s="53">
        <v>0.23630375002999474</v>
      </c>
      <c r="AC8" s="53">
        <v>0.23711566939421647</v>
      </c>
      <c r="AD8" s="53">
        <v>0.2379275887584382</v>
      </c>
      <c r="AE8" s="53">
        <v>0.23873950812265993</v>
      </c>
      <c r="AF8" s="53">
        <v>0.23955142748688166</v>
      </c>
      <c r="AG8" s="53">
        <v>0.24036334685110317</v>
      </c>
    </row>
    <row r="9" spans="1:34" s="3" customFormat="1" ht="13.9" customHeight="1" thickBot="1">
      <c r="A9" s="9" t="s">
        <v>34</v>
      </c>
      <c r="B9" s="10"/>
      <c r="C9" s="54">
        <v>0.20034039361597589</v>
      </c>
      <c r="D9" s="54">
        <v>0.20034039361597589</v>
      </c>
      <c r="E9" s="54">
        <v>0.20034039361597589</v>
      </c>
      <c r="F9" s="54">
        <v>0.20034039361597589</v>
      </c>
      <c r="G9" s="54">
        <v>0.20034039361597589</v>
      </c>
      <c r="H9" s="54">
        <v>0.20034039361597589</v>
      </c>
      <c r="I9" s="54">
        <v>0.20034039361597589</v>
      </c>
      <c r="J9" s="54">
        <v>0.20034039361597589</v>
      </c>
      <c r="K9" s="54">
        <v>0.20034039361597589</v>
      </c>
      <c r="L9" s="54">
        <v>0.20034039361597589</v>
      </c>
      <c r="M9" s="54">
        <v>0.20034039361597589</v>
      </c>
      <c r="N9" s="54">
        <v>0.20152962191351054</v>
      </c>
      <c r="O9" s="54">
        <v>0.20271885021104519</v>
      </c>
      <c r="P9" s="54">
        <v>0.20390807850857984</v>
      </c>
      <c r="Q9" s="54">
        <v>0.20509730680611449</v>
      </c>
      <c r="R9" s="54">
        <v>0.20628653510364914</v>
      </c>
      <c r="S9" s="54">
        <v>0.20747576340118379</v>
      </c>
      <c r="T9" s="54">
        <v>0.20866499169871844</v>
      </c>
      <c r="U9" s="54">
        <v>0.20985421999625309</v>
      </c>
      <c r="V9" s="54">
        <v>0.21104344829378774</v>
      </c>
      <c r="W9" s="54">
        <v>0.21223267659132239</v>
      </c>
      <c r="X9" s="54">
        <v>0.21342190488885704</v>
      </c>
      <c r="Y9" s="54">
        <v>0.21461113318639169</v>
      </c>
      <c r="Z9" s="54">
        <v>0.21580036148392634</v>
      </c>
      <c r="AA9" s="54">
        <v>0.21698958978146099</v>
      </c>
      <c r="AB9" s="54">
        <v>0.21817881807899564</v>
      </c>
      <c r="AC9" s="54">
        <v>0.21936804637653029</v>
      </c>
      <c r="AD9" s="54">
        <v>0.22055727467406494</v>
      </c>
      <c r="AE9" s="54">
        <v>0.22174650297159959</v>
      </c>
      <c r="AF9" s="54">
        <v>0.22293573126913424</v>
      </c>
      <c r="AG9" s="54">
        <v>0.22412495956666878</v>
      </c>
    </row>
    <row r="10" spans="1:34" s="3" customFormat="1" ht="13.9" customHeight="1" thickTop="1">
      <c r="A10" s="5" t="s">
        <v>35</v>
      </c>
      <c r="B10" s="6"/>
      <c r="C10" s="52">
        <v>0.21444616571559108</v>
      </c>
      <c r="D10" s="52">
        <v>0.21827132571630667</v>
      </c>
      <c r="E10" s="52">
        <v>0.22209648571702226</v>
      </c>
      <c r="F10" s="52">
        <v>0.22592164571773785</v>
      </c>
      <c r="G10" s="52">
        <v>0.22974680571845343</v>
      </c>
      <c r="H10" s="52">
        <v>0.23357196571916902</v>
      </c>
      <c r="I10" s="52">
        <v>0.23739712571988461</v>
      </c>
      <c r="J10" s="52">
        <v>0.2412222857206002</v>
      </c>
      <c r="K10" s="52">
        <v>0.24504744572131579</v>
      </c>
      <c r="L10" s="52">
        <v>0.24887260572203138</v>
      </c>
      <c r="M10" s="52">
        <v>0.25269776572274705</v>
      </c>
      <c r="N10" s="52">
        <v>0.25324710869170952</v>
      </c>
      <c r="O10" s="52">
        <v>0.253796451660672</v>
      </c>
      <c r="P10" s="52">
        <v>0.25434579462963447</v>
      </c>
      <c r="Q10" s="52">
        <v>0.25489513759859694</v>
      </c>
      <c r="R10" s="52">
        <v>0.25544448056755942</v>
      </c>
      <c r="S10" s="52">
        <v>0.25599382353652189</v>
      </c>
      <c r="T10" s="52">
        <v>0.25654316650548437</v>
      </c>
      <c r="U10" s="52">
        <v>0.25709250947444684</v>
      </c>
      <c r="V10" s="52">
        <v>0.25764185244340931</v>
      </c>
      <c r="W10" s="52">
        <v>0.25819119541237179</v>
      </c>
      <c r="X10" s="52">
        <v>0.25874053838133426</v>
      </c>
      <c r="Y10" s="52">
        <v>0.25928988135029674</v>
      </c>
      <c r="Z10" s="52">
        <v>0.25983922431925921</v>
      </c>
      <c r="AA10" s="52">
        <v>0.26038856728822168</v>
      </c>
      <c r="AB10" s="52">
        <v>0.26093791025718416</v>
      </c>
      <c r="AC10" s="52">
        <v>0.26148725322614663</v>
      </c>
      <c r="AD10" s="52">
        <v>0.26203659619510911</v>
      </c>
      <c r="AE10" s="52">
        <v>0.26258593916407158</v>
      </c>
      <c r="AF10" s="52">
        <v>0.26313528213303405</v>
      </c>
      <c r="AG10" s="52">
        <v>0.26368462510199692</v>
      </c>
    </row>
    <row r="11" spans="1:34" s="3" customFormat="1" ht="13.9" customHeight="1">
      <c r="A11" s="7" t="s">
        <v>36</v>
      </c>
      <c r="B11" s="8"/>
      <c r="C11" s="53">
        <v>0.21289419554608269</v>
      </c>
      <c r="D11" s="53">
        <v>0.21516738537728988</v>
      </c>
      <c r="E11" s="53">
        <v>0.21744057520849708</v>
      </c>
      <c r="F11" s="53">
        <v>0.21971376503970427</v>
      </c>
      <c r="G11" s="53">
        <v>0.22198695487091147</v>
      </c>
      <c r="H11" s="53">
        <v>0.22426014470211866</v>
      </c>
      <c r="I11" s="53">
        <v>0.22653333453332586</v>
      </c>
      <c r="J11" s="53">
        <v>0.22880652436453305</v>
      </c>
      <c r="K11" s="53">
        <v>0.23107971419574025</v>
      </c>
      <c r="L11" s="53">
        <v>0.23335290402694744</v>
      </c>
      <c r="M11" s="53">
        <v>0.23562609385815467</v>
      </c>
      <c r="N11" s="53">
        <v>0.23647967745138429</v>
      </c>
      <c r="O11" s="53">
        <v>0.23733326104461391</v>
      </c>
      <c r="P11" s="53">
        <v>0.23818684463784354</v>
      </c>
      <c r="Q11" s="53">
        <v>0.23904042823107316</v>
      </c>
      <c r="R11" s="53">
        <v>0.23989401182430278</v>
      </c>
      <c r="S11" s="53">
        <v>0.24074759541753241</v>
      </c>
      <c r="T11" s="53">
        <v>0.24160117901076203</v>
      </c>
      <c r="U11" s="53">
        <v>0.24245476260399165</v>
      </c>
      <c r="V11" s="53">
        <v>0.24330834619722128</v>
      </c>
      <c r="W11" s="53">
        <v>0.2441619297904509</v>
      </c>
      <c r="X11" s="53">
        <v>0.24501551338368052</v>
      </c>
      <c r="Y11" s="53">
        <v>0.24586909697691015</v>
      </c>
      <c r="Z11" s="53">
        <v>0.24672268057013977</v>
      </c>
      <c r="AA11" s="53">
        <v>0.24757626416336939</v>
      </c>
      <c r="AB11" s="53">
        <v>0.24842984775659901</v>
      </c>
      <c r="AC11" s="53">
        <v>0.24928343134982864</v>
      </c>
      <c r="AD11" s="53">
        <v>0.25013701494305823</v>
      </c>
      <c r="AE11" s="53">
        <v>0.25099059853628786</v>
      </c>
      <c r="AF11" s="53">
        <v>0.25184418212951748</v>
      </c>
      <c r="AG11" s="53">
        <v>0.25269776572274705</v>
      </c>
    </row>
    <row r="12" spans="1:34" s="3" customFormat="1" ht="13.9" customHeight="1" thickBot="1">
      <c r="A12" s="9" t="s">
        <v>37</v>
      </c>
      <c r="B12" s="10"/>
      <c r="C12" s="54">
        <v>0.21062100571487549</v>
      </c>
      <c r="D12" s="54">
        <v>0.21062100571487549</v>
      </c>
      <c r="E12" s="54">
        <v>0.21062100571487549</v>
      </c>
      <c r="F12" s="54">
        <v>0.21062100571487549</v>
      </c>
      <c r="G12" s="54">
        <v>0.21062100571487549</v>
      </c>
      <c r="H12" s="54">
        <v>0.21062100571487549</v>
      </c>
      <c r="I12" s="54">
        <v>0.21062100571487549</v>
      </c>
      <c r="J12" s="54">
        <v>0.21062100571487549</v>
      </c>
      <c r="K12" s="54">
        <v>0.21062100571487549</v>
      </c>
      <c r="L12" s="54">
        <v>0.21062100571487549</v>
      </c>
      <c r="M12" s="54">
        <v>0.21062100571487549</v>
      </c>
      <c r="N12" s="54">
        <v>0.21187126012203944</v>
      </c>
      <c r="O12" s="54">
        <v>0.21312151452920339</v>
      </c>
      <c r="P12" s="54">
        <v>0.21437176893636734</v>
      </c>
      <c r="Q12" s="54">
        <v>0.21562202334353128</v>
      </c>
      <c r="R12" s="54">
        <v>0.21687227775069523</v>
      </c>
      <c r="S12" s="54">
        <v>0.21812253215785918</v>
      </c>
      <c r="T12" s="54">
        <v>0.21937278656502313</v>
      </c>
      <c r="U12" s="54">
        <v>0.22062304097218707</v>
      </c>
      <c r="V12" s="54">
        <v>0.22187329537935102</v>
      </c>
      <c r="W12" s="54">
        <v>0.22312354978651497</v>
      </c>
      <c r="X12" s="54">
        <v>0.22437380419367892</v>
      </c>
      <c r="Y12" s="54">
        <v>0.22562405860084286</v>
      </c>
      <c r="Z12" s="54">
        <v>0.22687431300800681</v>
      </c>
      <c r="AA12" s="54">
        <v>0.22812456741517076</v>
      </c>
      <c r="AB12" s="54">
        <v>0.22937482182233471</v>
      </c>
      <c r="AC12" s="54">
        <v>0.23062507622949865</v>
      </c>
      <c r="AD12" s="54">
        <v>0.2318753306366626</v>
      </c>
      <c r="AE12" s="54">
        <v>0.23312558504382655</v>
      </c>
      <c r="AF12" s="54">
        <v>0.2343758394509905</v>
      </c>
      <c r="AG12" s="54">
        <v>0.23562609385815467</v>
      </c>
    </row>
    <row r="13" spans="1:34" s="3" customFormat="1" ht="13.9" customHeight="1" thickTop="1">
      <c r="A13" s="5" t="s">
        <v>38</v>
      </c>
      <c r="B13" s="6"/>
      <c r="C13" s="52">
        <v>0.22511296256788066</v>
      </c>
      <c r="D13" s="52">
        <v>0.22912839038951524</v>
      </c>
      <c r="E13" s="52">
        <v>0.23314381821114982</v>
      </c>
      <c r="F13" s="52">
        <v>0.2371592460327844</v>
      </c>
      <c r="G13" s="52">
        <v>0.24117467385441899</v>
      </c>
      <c r="H13" s="52">
        <v>0.24519010167605357</v>
      </c>
      <c r="I13" s="52">
        <v>0.24920552949768815</v>
      </c>
      <c r="J13" s="52">
        <v>0.2532209573193227</v>
      </c>
      <c r="K13" s="52">
        <v>0.25723638514095726</v>
      </c>
      <c r="L13" s="52">
        <v>0.26125181296259181</v>
      </c>
      <c r="M13" s="52">
        <v>0.26526724078422648</v>
      </c>
      <c r="N13" s="52">
        <v>0.26584390869897478</v>
      </c>
      <c r="O13" s="52">
        <v>0.26642057661372309</v>
      </c>
      <c r="P13" s="52">
        <v>0.2669972445284714</v>
      </c>
      <c r="Q13" s="52">
        <v>0.26757391244321971</v>
      </c>
      <c r="R13" s="52">
        <v>0.26815058035796802</v>
      </c>
      <c r="S13" s="52">
        <v>0.26872724827271632</v>
      </c>
      <c r="T13" s="52">
        <v>0.26930391618746463</v>
      </c>
      <c r="U13" s="52">
        <v>0.26988058410221294</v>
      </c>
      <c r="V13" s="52">
        <v>0.27045725201696125</v>
      </c>
      <c r="W13" s="52">
        <v>0.27103391993170955</v>
      </c>
      <c r="X13" s="52">
        <v>0.27161058784645786</v>
      </c>
      <c r="Y13" s="52">
        <v>0.27218725576120617</v>
      </c>
      <c r="Z13" s="52">
        <v>0.27276392367595448</v>
      </c>
      <c r="AA13" s="52">
        <v>0.27334059159070279</v>
      </c>
      <c r="AB13" s="52">
        <v>0.27391725950545109</v>
      </c>
      <c r="AC13" s="52">
        <v>0.2744939274201994</v>
      </c>
      <c r="AD13" s="52">
        <v>0.27507059533494771</v>
      </c>
      <c r="AE13" s="52">
        <v>0.27564726324969602</v>
      </c>
      <c r="AF13" s="52">
        <v>0.27622393116444433</v>
      </c>
      <c r="AG13" s="52">
        <v>0.27680059907919286</v>
      </c>
    </row>
    <row r="14" spans="1:34" s="3" customFormat="1" ht="13.9" customHeight="1">
      <c r="A14" s="7" t="s">
        <v>39</v>
      </c>
      <c r="B14" s="8"/>
      <c r="C14" s="53">
        <v>0.22348379563216419</v>
      </c>
      <c r="D14" s="53">
        <v>0.22587005651808231</v>
      </c>
      <c r="E14" s="53">
        <v>0.22825631740400043</v>
      </c>
      <c r="F14" s="53">
        <v>0.23064257828991855</v>
      </c>
      <c r="G14" s="53">
        <v>0.23302883917583667</v>
      </c>
      <c r="H14" s="53">
        <v>0.23541510006175478</v>
      </c>
      <c r="I14" s="53">
        <v>0.2378013609476729</v>
      </c>
      <c r="J14" s="53">
        <v>0.24018762183359102</v>
      </c>
      <c r="K14" s="53">
        <v>0.24257388271950914</v>
      </c>
      <c r="L14" s="53">
        <v>0.24496014360542726</v>
      </c>
      <c r="M14" s="53">
        <v>0.24734640449134551</v>
      </c>
      <c r="N14" s="53">
        <v>0.24824244630598957</v>
      </c>
      <c r="O14" s="53">
        <v>0.24913848812063363</v>
      </c>
      <c r="P14" s="53">
        <v>0.25003452993527769</v>
      </c>
      <c r="Q14" s="53">
        <v>0.25093057174992173</v>
      </c>
      <c r="R14" s="53">
        <v>0.25182661356456576</v>
      </c>
      <c r="S14" s="53">
        <v>0.25272265537920979</v>
      </c>
      <c r="T14" s="53">
        <v>0.25361869719385383</v>
      </c>
      <c r="U14" s="53">
        <v>0.25451473900849786</v>
      </c>
      <c r="V14" s="53">
        <v>0.25541078082314189</v>
      </c>
      <c r="W14" s="53">
        <v>0.25630682263778592</v>
      </c>
      <c r="X14" s="53">
        <v>0.25720286445242996</v>
      </c>
      <c r="Y14" s="53">
        <v>0.25809890626707399</v>
      </c>
      <c r="Z14" s="53">
        <v>0.25899494808171802</v>
      </c>
      <c r="AA14" s="53">
        <v>0.25989098989636206</v>
      </c>
      <c r="AB14" s="53">
        <v>0.26078703171100609</v>
      </c>
      <c r="AC14" s="53">
        <v>0.26168307352565012</v>
      </c>
      <c r="AD14" s="53">
        <v>0.26257911534029416</v>
      </c>
      <c r="AE14" s="53">
        <v>0.26347515715493819</v>
      </c>
      <c r="AF14" s="53">
        <v>0.26437119896958222</v>
      </c>
      <c r="AG14" s="53">
        <v>0.26526724078422648</v>
      </c>
    </row>
    <row r="15" spans="1:34" s="3" customFormat="1" ht="13.9" customHeight="1" thickBot="1">
      <c r="A15" s="9" t="s">
        <v>40</v>
      </c>
      <c r="B15" s="10"/>
      <c r="C15" s="54">
        <v>0.22109753474624608</v>
      </c>
      <c r="D15" s="54">
        <v>0.22109753474624608</v>
      </c>
      <c r="E15" s="54">
        <v>0.22109753474624608</v>
      </c>
      <c r="F15" s="54">
        <v>0.22109753474624608</v>
      </c>
      <c r="G15" s="54">
        <v>0.22109753474624608</v>
      </c>
      <c r="H15" s="54">
        <v>0.22109753474624608</v>
      </c>
      <c r="I15" s="54">
        <v>0.22109753474624608</v>
      </c>
      <c r="J15" s="54">
        <v>0.22109753474624608</v>
      </c>
      <c r="K15" s="54">
        <v>0.22109753474624608</v>
      </c>
      <c r="L15" s="54">
        <v>0.22109753474624608</v>
      </c>
      <c r="M15" s="54">
        <v>0.22109753474624608</v>
      </c>
      <c r="N15" s="54">
        <v>0.22240997823350106</v>
      </c>
      <c r="O15" s="54">
        <v>0.22372242172075604</v>
      </c>
      <c r="P15" s="54">
        <v>0.22503486520801103</v>
      </c>
      <c r="Q15" s="54">
        <v>0.22634730869526601</v>
      </c>
      <c r="R15" s="54">
        <v>0.22765975218252099</v>
      </c>
      <c r="S15" s="54">
        <v>0.22897219566977597</v>
      </c>
      <c r="T15" s="54">
        <v>0.23028463915703096</v>
      </c>
      <c r="U15" s="54">
        <v>0.23159708264428594</v>
      </c>
      <c r="V15" s="54">
        <v>0.23290952613154092</v>
      </c>
      <c r="W15" s="54">
        <v>0.23422196961879591</v>
      </c>
      <c r="X15" s="54">
        <v>0.23553441310605089</v>
      </c>
      <c r="Y15" s="54">
        <v>0.23684685659330587</v>
      </c>
      <c r="Z15" s="54">
        <v>0.23815930008056085</v>
      </c>
      <c r="AA15" s="54">
        <v>0.23947174356781584</v>
      </c>
      <c r="AB15" s="54">
        <v>0.24078418705507082</v>
      </c>
      <c r="AC15" s="54">
        <v>0.2420966305423258</v>
      </c>
      <c r="AD15" s="54">
        <v>0.24340907402958079</v>
      </c>
      <c r="AE15" s="54">
        <v>0.24472151751683577</v>
      </c>
      <c r="AF15" s="54">
        <v>0.24603396100409075</v>
      </c>
      <c r="AG15" s="54">
        <v>0.24734640449134551</v>
      </c>
    </row>
    <row r="16" spans="1:34" s="3" customFormat="1" ht="13.9" customHeight="1" thickTop="1">
      <c r="A16" s="5" t="s">
        <v>41</v>
      </c>
      <c r="B16" s="6"/>
      <c r="C16" s="52">
        <v>0.23653284938051455</v>
      </c>
      <c r="D16" s="52">
        <v>0.2407519781827781</v>
      </c>
      <c r="E16" s="52">
        <v>0.24497110698504165</v>
      </c>
      <c r="F16" s="52">
        <v>0.2491902357873052</v>
      </c>
      <c r="G16" s="52">
        <v>0.25340936458956875</v>
      </c>
      <c r="H16" s="52">
        <v>0.2576284933918323</v>
      </c>
      <c r="I16" s="52">
        <v>0.26184762219409585</v>
      </c>
      <c r="J16" s="52">
        <v>0.2660667509963594</v>
      </c>
      <c r="K16" s="52">
        <v>0.27028587979862295</v>
      </c>
      <c r="L16" s="52">
        <v>0.2745050086008865</v>
      </c>
      <c r="M16" s="52">
        <v>0.27872413740314994</v>
      </c>
      <c r="N16" s="52">
        <v>0.27933005944098288</v>
      </c>
      <c r="O16" s="52">
        <v>0.27993598147881582</v>
      </c>
      <c r="P16" s="52">
        <v>0.28054190351664876</v>
      </c>
      <c r="Q16" s="52">
        <v>0.2811478255544817</v>
      </c>
      <c r="R16" s="52">
        <v>0.28175374759231464</v>
      </c>
      <c r="S16" s="52">
        <v>0.28235966963014758</v>
      </c>
      <c r="T16" s="52">
        <v>0.28296559166798052</v>
      </c>
      <c r="U16" s="52">
        <v>0.28357151370581346</v>
      </c>
      <c r="V16" s="52">
        <v>0.2841774357436464</v>
      </c>
      <c r="W16" s="52">
        <v>0.28478335778147934</v>
      </c>
      <c r="X16" s="52">
        <v>0.28538927981931228</v>
      </c>
      <c r="Y16" s="52">
        <v>0.28599520185714522</v>
      </c>
      <c r="Z16" s="52">
        <v>0.28660112389497816</v>
      </c>
      <c r="AA16" s="52">
        <v>0.2872070459328111</v>
      </c>
      <c r="AB16" s="52">
        <v>0.28781296797064404</v>
      </c>
      <c r="AC16" s="52">
        <v>0.28841889000847698</v>
      </c>
      <c r="AD16" s="52">
        <v>0.28902481204630992</v>
      </c>
      <c r="AE16" s="52">
        <v>0.28963073408414286</v>
      </c>
      <c r="AF16" s="52">
        <v>0.2902366561219758</v>
      </c>
      <c r="AG16" s="52">
        <v>0.29084257815980863</v>
      </c>
    </row>
    <row r="17" spans="1:34" s="3" customFormat="1" ht="13.9" customHeight="1">
      <c r="A17" s="7" t="s">
        <v>42</v>
      </c>
      <c r="B17" s="8"/>
      <c r="C17" s="53">
        <v>0.23482103548483391</v>
      </c>
      <c r="D17" s="53">
        <v>0.23732835039141681</v>
      </c>
      <c r="E17" s="53">
        <v>0.23983566529799971</v>
      </c>
      <c r="F17" s="53">
        <v>0.24234298020458261</v>
      </c>
      <c r="G17" s="53">
        <v>0.24485029511116552</v>
      </c>
      <c r="H17" s="53">
        <v>0.24735761001774842</v>
      </c>
      <c r="I17" s="53">
        <v>0.24986492492433132</v>
      </c>
      <c r="J17" s="53">
        <v>0.25237223983091422</v>
      </c>
      <c r="K17" s="53">
        <v>0.25487955473749713</v>
      </c>
      <c r="L17" s="53">
        <v>0.25738686964408003</v>
      </c>
      <c r="M17" s="53">
        <v>0.25989418455066293</v>
      </c>
      <c r="N17" s="53">
        <v>0.26083568219328729</v>
      </c>
      <c r="O17" s="53">
        <v>0.26177717983591164</v>
      </c>
      <c r="P17" s="53">
        <v>0.262718677478536</v>
      </c>
      <c r="Q17" s="53">
        <v>0.26366017512116036</v>
      </c>
      <c r="R17" s="53">
        <v>0.26460167276378471</v>
      </c>
      <c r="S17" s="53">
        <v>0.26554317040640907</v>
      </c>
      <c r="T17" s="53">
        <v>0.26648466804903342</v>
      </c>
      <c r="U17" s="53">
        <v>0.26742616569165778</v>
      </c>
      <c r="V17" s="53">
        <v>0.26836766333428214</v>
      </c>
      <c r="W17" s="53">
        <v>0.26930916097690649</v>
      </c>
      <c r="X17" s="53">
        <v>0.27025065861953085</v>
      </c>
      <c r="Y17" s="53">
        <v>0.2711921562621552</v>
      </c>
      <c r="Z17" s="53">
        <v>0.27213365390477956</v>
      </c>
      <c r="AA17" s="53">
        <v>0.27307515154740392</v>
      </c>
      <c r="AB17" s="53">
        <v>0.27401664919002827</v>
      </c>
      <c r="AC17" s="53">
        <v>0.27495814683265263</v>
      </c>
      <c r="AD17" s="53">
        <v>0.27589964447527698</v>
      </c>
      <c r="AE17" s="53">
        <v>0.27684114211790134</v>
      </c>
      <c r="AF17" s="53">
        <v>0.2777826397605257</v>
      </c>
      <c r="AG17" s="53">
        <v>0.27872413740314994</v>
      </c>
    </row>
    <row r="18" spans="1:34" s="3" customFormat="1" ht="13.9" customHeight="1" thickBot="1">
      <c r="A18" s="9" t="s">
        <v>43</v>
      </c>
      <c r="B18" s="10"/>
      <c r="C18" s="54">
        <v>0.232313720578251</v>
      </c>
      <c r="D18" s="54">
        <v>0.232313720578251</v>
      </c>
      <c r="E18" s="54">
        <v>0.232313720578251</v>
      </c>
      <c r="F18" s="54">
        <v>0.232313720578251</v>
      </c>
      <c r="G18" s="54">
        <v>0.232313720578251</v>
      </c>
      <c r="H18" s="54">
        <v>0.232313720578251</v>
      </c>
      <c r="I18" s="54">
        <v>0.232313720578251</v>
      </c>
      <c r="J18" s="54">
        <v>0.232313720578251</v>
      </c>
      <c r="K18" s="54">
        <v>0.232313720578251</v>
      </c>
      <c r="L18" s="54">
        <v>0.232313720578251</v>
      </c>
      <c r="M18" s="54">
        <v>0.232313720578251</v>
      </c>
      <c r="N18" s="54">
        <v>0.2336927437768716</v>
      </c>
      <c r="O18" s="54">
        <v>0.2350717669754922</v>
      </c>
      <c r="P18" s="54">
        <v>0.2364507901741128</v>
      </c>
      <c r="Q18" s="54">
        <v>0.2378298133727334</v>
      </c>
      <c r="R18" s="54">
        <v>0.239208836571354</v>
      </c>
      <c r="S18" s="54">
        <v>0.2405878597699746</v>
      </c>
      <c r="T18" s="54">
        <v>0.2419668829685952</v>
      </c>
      <c r="U18" s="54">
        <v>0.2433459061672158</v>
      </c>
      <c r="V18" s="54">
        <v>0.2447249293658364</v>
      </c>
      <c r="W18" s="54">
        <v>0.246103952564457</v>
      </c>
      <c r="X18" s="54">
        <v>0.2474829757630776</v>
      </c>
      <c r="Y18" s="54">
        <v>0.24886199896169819</v>
      </c>
      <c r="Z18" s="54">
        <v>0.25024102216031879</v>
      </c>
      <c r="AA18" s="54">
        <v>0.25162004535893939</v>
      </c>
      <c r="AB18" s="54">
        <v>0.25299906855755999</v>
      </c>
      <c r="AC18" s="54">
        <v>0.25437809175618059</v>
      </c>
      <c r="AD18" s="54">
        <v>0.25575711495480119</v>
      </c>
      <c r="AE18" s="54">
        <v>0.25713613815342179</v>
      </c>
      <c r="AF18" s="54">
        <v>0.25851516135204239</v>
      </c>
      <c r="AG18" s="54">
        <v>0.25989418455066293</v>
      </c>
    </row>
    <row r="19" spans="1:34" ht="15" thickTop="1">
      <c r="A19" s="5" t="s">
        <v>44</v>
      </c>
      <c r="C19" s="52">
        <v>0.24546183884659542</v>
      </c>
      <c r="D19" s="52">
        <v>0.24984023752080323</v>
      </c>
      <c r="E19" s="52">
        <v>0.25421863619501106</v>
      </c>
      <c r="F19" s="52">
        <v>0.25859703486921887</v>
      </c>
      <c r="G19" s="52">
        <v>0.26297543354342667</v>
      </c>
      <c r="H19" s="52">
        <v>0.26735383221763448</v>
      </c>
      <c r="I19" s="52">
        <v>0.27173223089184229</v>
      </c>
      <c r="J19" s="52">
        <v>0.27611062956605009</v>
      </c>
      <c r="K19" s="52">
        <v>0.2804890282402579</v>
      </c>
      <c r="L19" s="52">
        <v>0.2848674269144657</v>
      </c>
      <c r="M19" s="52">
        <v>0.28924582558867362</v>
      </c>
      <c r="N19" s="52">
        <v>0.28987462086169247</v>
      </c>
      <c r="O19" s="52">
        <v>0.29050341613471131</v>
      </c>
      <c r="P19" s="52">
        <v>0.29113221140773016</v>
      </c>
      <c r="Q19" s="52">
        <v>0.291761006680749</v>
      </c>
      <c r="R19" s="52">
        <v>0.29238980195376785</v>
      </c>
      <c r="S19" s="52">
        <v>0.29301859722678669</v>
      </c>
      <c r="T19" s="52">
        <v>0.29364739249980554</v>
      </c>
      <c r="U19" s="52">
        <v>0.29427618777282438</v>
      </c>
      <c r="V19" s="52">
        <v>0.29490498304584323</v>
      </c>
      <c r="W19" s="52">
        <v>0.29553377831886207</v>
      </c>
      <c r="X19" s="52">
        <v>0.29616257359188092</v>
      </c>
      <c r="Y19" s="52">
        <v>0.29679136886489976</v>
      </c>
      <c r="Z19" s="52">
        <v>0.29742016413791861</v>
      </c>
      <c r="AA19" s="52">
        <v>0.29804895941093745</v>
      </c>
      <c r="AB19" s="52">
        <v>0.2986777546839563</v>
      </c>
      <c r="AC19" s="52">
        <v>0.29930654995697514</v>
      </c>
      <c r="AD19" s="52">
        <v>0.29993534522999399</v>
      </c>
      <c r="AE19" s="52">
        <v>0.30056414050301283</v>
      </c>
      <c r="AF19" s="52">
        <v>0.30119293577603168</v>
      </c>
      <c r="AG19" s="52">
        <v>0.30182173104905075</v>
      </c>
      <c r="AH19" s="3"/>
    </row>
    <row r="20" spans="1:34">
      <c r="A20" s="7" t="s">
        <v>45</v>
      </c>
      <c r="C20" s="53">
        <v>0.24368540488531945</v>
      </c>
      <c r="D20" s="53">
        <v>0.24628736959825129</v>
      </c>
      <c r="E20" s="53">
        <v>0.24888933431118312</v>
      </c>
      <c r="F20" s="53">
        <v>0.25149129902411493</v>
      </c>
      <c r="G20" s="53">
        <v>0.25409326373704677</v>
      </c>
      <c r="H20" s="53">
        <v>0.25669522844997861</v>
      </c>
      <c r="I20" s="53">
        <v>0.25929719316291044</v>
      </c>
      <c r="J20" s="53">
        <v>0.26189915787584228</v>
      </c>
      <c r="K20" s="53">
        <v>0.26450112258877412</v>
      </c>
      <c r="L20" s="53">
        <v>0.26710308730170595</v>
      </c>
      <c r="M20" s="53">
        <v>0.26970505201463779</v>
      </c>
      <c r="N20" s="53">
        <v>0.27068209069333959</v>
      </c>
      <c r="O20" s="53">
        <v>0.2716591293720414</v>
      </c>
      <c r="P20" s="53">
        <v>0.2726361680507432</v>
      </c>
      <c r="Q20" s="53">
        <v>0.273613206729445</v>
      </c>
      <c r="R20" s="53">
        <v>0.2745902454081468</v>
      </c>
      <c r="S20" s="53">
        <v>0.27556728408684861</v>
      </c>
      <c r="T20" s="53">
        <v>0.27654432276555041</v>
      </c>
      <c r="U20" s="53">
        <v>0.27752136144425221</v>
      </c>
      <c r="V20" s="53">
        <v>0.27849840012295402</v>
      </c>
      <c r="W20" s="53">
        <v>0.27947543880165582</v>
      </c>
      <c r="X20" s="53">
        <v>0.28045247748035762</v>
      </c>
      <c r="Y20" s="53">
        <v>0.28142951615905942</v>
      </c>
      <c r="Z20" s="53">
        <v>0.28240655483776123</v>
      </c>
      <c r="AA20" s="53">
        <v>0.28338359351646303</v>
      </c>
      <c r="AB20" s="53">
        <v>0.28436063219516483</v>
      </c>
      <c r="AC20" s="53">
        <v>0.28533767087386663</v>
      </c>
      <c r="AD20" s="53">
        <v>0.28631470955256844</v>
      </c>
      <c r="AE20" s="53">
        <v>0.28729174823127024</v>
      </c>
      <c r="AF20" s="53">
        <v>0.28826878690997204</v>
      </c>
      <c r="AG20" s="53">
        <v>0.28924582558867362</v>
      </c>
      <c r="AH20" s="3"/>
    </row>
    <row r="21" spans="1:34" ht="15" thickBot="1">
      <c r="A21" s="9" t="s">
        <v>46</v>
      </c>
      <c r="C21" s="54">
        <v>0.24108344017238761</v>
      </c>
      <c r="D21" s="54">
        <v>0.24108344017238761</v>
      </c>
      <c r="E21" s="54">
        <v>0.24108344017238761</v>
      </c>
      <c r="F21" s="54">
        <v>0.24108344017238761</v>
      </c>
      <c r="G21" s="54">
        <v>0.24108344017238761</v>
      </c>
      <c r="H21" s="54">
        <v>0.24108344017238761</v>
      </c>
      <c r="I21" s="54">
        <v>0.24108344017238761</v>
      </c>
      <c r="J21" s="54">
        <v>0.24108344017238761</v>
      </c>
      <c r="K21" s="54">
        <v>0.24108344017238761</v>
      </c>
      <c r="L21" s="54">
        <v>0.24108344017238761</v>
      </c>
      <c r="M21" s="54">
        <v>0.24108344017238761</v>
      </c>
      <c r="N21" s="54">
        <v>0.24251452076450011</v>
      </c>
      <c r="O21" s="54">
        <v>0.24394560135661261</v>
      </c>
      <c r="P21" s="54">
        <v>0.24537668194872511</v>
      </c>
      <c r="Q21" s="54">
        <v>0.24680776254083761</v>
      </c>
      <c r="R21" s="54">
        <v>0.24823884313295011</v>
      </c>
      <c r="S21" s="54">
        <v>0.24966992372506261</v>
      </c>
      <c r="T21" s="54">
        <v>0.25110100431717514</v>
      </c>
      <c r="U21" s="54">
        <v>0.25253208490928764</v>
      </c>
      <c r="V21" s="54">
        <v>0.25396316550140013</v>
      </c>
      <c r="W21" s="54">
        <v>0.25539424609351263</v>
      </c>
      <c r="X21" s="54">
        <v>0.25682532668562513</v>
      </c>
      <c r="Y21" s="54">
        <v>0.25825640727773763</v>
      </c>
      <c r="Z21" s="54">
        <v>0.25968748786985013</v>
      </c>
      <c r="AA21" s="54">
        <v>0.26111856846196263</v>
      </c>
      <c r="AB21" s="54">
        <v>0.26254964905407513</v>
      </c>
      <c r="AC21" s="54">
        <v>0.26398072964618763</v>
      </c>
      <c r="AD21" s="54">
        <v>0.26541181023830013</v>
      </c>
      <c r="AE21" s="54">
        <v>0.26684289083041263</v>
      </c>
      <c r="AF21" s="54">
        <v>0.26827397142252513</v>
      </c>
      <c r="AG21" s="54">
        <v>0.26970505201463779</v>
      </c>
      <c r="AH21" s="3"/>
    </row>
    <row r="22" spans="1:34" ht="15" thickTop="1">
      <c r="A22" s="5" t="s">
        <v>47</v>
      </c>
      <c r="C22" s="52">
        <v>0.26274189125582154</v>
      </c>
      <c r="D22" s="52">
        <v>0.26742852097284364</v>
      </c>
      <c r="E22" s="52">
        <v>0.27211515068986575</v>
      </c>
      <c r="F22" s="52">
        <v>0.27680178040688785</v>
      </c>
      <c r="G22" s="52">
        <v>0.28148841012390996</v>
      </c>
      <c r="H22" s="52">
        <v>0.28617503984093207</v>
      </c>
      <c r="I22" s="52">
        <v>0.29086166955795417</v>
      </c>
      <c r="J22" s="52">
        <v>0.29554829927497628</v>
      </c>
      <c r="K22" s="52">
        <v>0.30023492899199838</v>
      </c>
      <c r="L22" s="52">
        <v>0.30492155870902049</v>
      </c>
      <c r="M22" s="52">
        <v>0.30960818842604249</v>
      </c>
      <c r="N22" s="52">
        <v>0.31028124970522952</v>
      </c>
      <c r="O22" s="52">
        <v>0.31095431098441656</v>
      </c>
      <c r="P22" s="52">
        <v>0.3116273722636036</v>
      </c>
      <c r="Q22" s="52">
        <v>0.31230043354279063</v>
      </c>
      <c r="R22" s="52">
        <v>0.31297349482197767</v>
      </c>
      <c r="S22" s="52">
        <v>0.31364655610116471</v>
      </c>
      <c r="T22" s="52">
        <v>0.31431961738035175</v>
      </c>
      <c r="U22" s="52">
        <v>0.31499267865953878</v>
      </c>
      <c r="V22" s="52">
        <v>0.31566573993872582</v>
      </c>
      <c r="W22" s="52">
        <v>0.31633880121791286</v>
      </c>
      <c r="X22" s="52">
        <v>0.31701186249709989</v>
      </c>
      <c r="Y22" s="52">
        <v>0.31768492377628693</v>
      </c>
      <c r="Z22" s="52">
        <v>0.31835798505547397</v>
      </c>
      <c r="AA22" s="52">
        <v>0.31903104633466101</v>
      </c>
      <c r="AB22" s="52">
        <v>0.31970410761384804</v>
      </c>
      <c r="AC22" s="52">
        <v>0.32037716889303508</v>
      </c>
      <c r="AD22" s="52">
        <v>0.32105023017222212</v>
      </c>
      <c r="AE22" s="52">
        <v>0.32172329145140915</v>
      </c>
      <c r="AF22" s="52">
        <v>0.32239635273059619</v>
      </c>
      <c r="AG22" s="52">
        <v>0.32306941400978351</v>
      </c>
      <c r="AH22" s="3"/>
    </row>
    <row r="23" spans="1:34">
      <c r="A23" s="7" t="s">
        <v>48</v>
      </c>
      <c r="C23" s="53">
        <v>0.26084039968030859</v>
      </c>
      <c r="D23" s="53">
        <v>0.26362553782181775</v>
      </c>
      <c r="E23" s="53">
        <v>0.2664106759633269</v>
      </c>
      <c r="F23" s="53">
        <v>0.26919581410483606</v>
      </c>
      <c r="G23" s="53">
        <v>0.27198095224634522</v>
      </c>
      <c r="H23" s="53">
        <v>0.27476609038785438</v>
      </c>
      <c r="I23" s="53">
        <v>0.27755122852936354</v>
      </c>
      <c r="J23" s="53">
        <v>0.28033636667087269</v>
      </c>
      <c r="K23" s="53">
        <v>0.28312150481238185</v>
      </c>
      <c r="L23" s="53">
        <v>0.28590664295389101</v>
      </c>
      <c r="M23" s="53">
        <v>0.28869178109539989</v>
      </c>
      <c r="N23" s="53">
        <v>0.289737601461932</v>
      </c>
      <c r="O23" s="53">
        <v>0.29078342182846412</v>
      </c>
      <c r="P23" s="53">
        <v>0.29182924219499623</v>
      </c>
      <c r="Q23" s="53">
        <v>0.29287506256152834</v>
      </c>
      <c r="R23" s="53">
        <v>0.29392088292806046</v>
      </c>
      <c r="S23" s="53">
        <v>0.29496670329459257</v>
      </c>
      <c r="T23" s="53">
        <v>0.29601252366112468</v>
      </c>
      <c r="U23" s="53">
        <v>0.2970583440276568</v>
      </c>
      <c r="V23" s="53">
        <v>0.29810416439418891</v>
      </c>
      <c r="W23" s="53">
        <v>0.29914998476072102</v>
      </c>
      <c r="X23" s="53">
        <v>0.30019580512725313</v>
      </c>
      <c r="Y23" s="53">
        <v>0.30124162549378525</v>
      </c>
      <c r="Z23" s="53">
        <v>0.30228744586031736</v>
      </c>
      <c r="AA23" s="53">
        <v>0.30333326622684947</v>
      </c>
      <c r="AB23" s="53">
        <v>0.30437908659338159</v>
      </c>
      <c r="AC23" s="53">
        <v>0.3054249069599137</v>
      </c>
      <c r="AD23" s="53">
        <v>0.30647072732644581</v>
      </c>
      <c r="AE23" s="53">
        <v>0.30751654769297793</v>
      </c>
      <c r="AF23" s="53">
        <v>0.30856236805951004</v>
      </c>
      <c r="AG23" s="53">
        <v>0.30960818842604249</v>
      </c>
      <c r="AH23" s="3"/>
    </row>
    <row r="24" spans="1:34" ht="15" thickBot="1">
      <c r="A24" s="9" t="s">
        <v>49</v>
      </c>
      <c r="C24" s="54">
        <v>0.25805526153879943</v>
      </c>
      <c r="D24" s="54">
        <v>0.25805526153879943</v>
      </c>
      <c r="E24" s="54">
        <v>0.25805526153879943</v>
      </c>
      <c r="F24" s="54">
        <v>0.25805526153879943</v>
      </c>
      <c r="G24" s="54">
        <v>0.25805526153879943</v>
      </c>
      <c r="H24" s="54">
        <v>0.25805526153879943</v>
      </c>
      <c r="I24" s="54">
        <v>0.25805526153879943</v>
      </c>
      <c r="J24" s="54">
        <v>0.25805526153879943</v>
      </c>
      <c r="K24" s="54">
        <v>0.25805526153879943</v>
      </c>
      <c r="L24" s="54">
        <v>0.25805526153879943</v>
      </c>
      <c r="M24" s="54">
        <v>0.25805526153879943</v>
      </c>
      <c r="N24" s="54">
        <v>0.25958708751662946</v>
      </c>
      <c r="O24" s="54">
        <v>0.26111891349445948</v>
      </c>
      <c r="P24" s="54">
        <v>0.26265073947228951</v>
      </c>
      <c r="Q24" s="54">
        <v>0.26418256545011953</v>
      </c>
      <c r="R24" s="54">
        <v>0.26571439142794956</v>
      </c>
      <c r="S24" s="54">
        <v>0.26724621740577958</v>
      </c>
      <c r="T24" s="54">
        <v>0.26877804338360961</v>
      </c>
      <c r="U24" s="54">
        <v>0.27030986936143964</v>
      </c>
      <c r="V24" s="54">
        <v>0.27184169533926966</v>
      </c>
      <c r="W24" s="54">
        <v>0.27337352131709969</v>
      </c>
      <c r="X24" s="54">
        <v>0.27490534729492971</v>
      </c>
      <c r="Y24" s="54">
        <v>0.27643717327275974</v>
      </c>
      <c r="Z24" s="54">
        <v>0.27796899925058977</v>
      </c>
      <c r="AA24" s="54">
        <v>0.27950082522841979</v>
      </c>
      <c r="AB24" s="54">
        <v>0.28103265120624982</v>
      </c>
      <c r="AC24" s="54">
        <v>0.28256447718407984</v>
      </c>
      <c r="AD24" s="54">
        <v>0.28409630316190987</v>
      </c>
      <c r="AE24" s="54">
        <v>0.28562812913973989</v>
      </c>
      <c r="AF24" s="54">
        <v>0.28715995511756992</v>
      </c>
      <c r="AG24" s="54">
        <v>0.28869178109539989</v>
      </c>
      <c r="AH24" s="3"/>
    </row>
    <row r="25" spans="1:34" ht="15" thickTop="1">
      <c r="A25" s="5" t="s">
        <v>50</v>
      </c>
      <c r="C25" s="52">
        <v>0.27801629364985952</v>
      </c>
      <c r="D25" s="52">
        <v>0.28297537884715351</v>
      </c>
      <c r="E25" s="52">
        <v>0.2879344640444475</v>
      </c>
      <c r="F25" s="52">
        <v>0.29289354924174149</v>
      </c>
      <c r="G25" s="52">
        <v>0.29785263443903548</v>
      </c>
      <c r="H25" s="52">
        <v>0.30281171963632947</v>
      </c>
      <c r="I25" s="52">
        <v>0.30777080483362346</v>
      </c>
      <c r="J25" s="52">
        <v>0.31272989003091745</v>
      </c>
      <c r="K25" s="52">
        <v>0.31768897522821143</v>
      </c>
      <c r="L25" s="52">
        <v>0.32264806042550542</v>
      </c>
      <c r="M25" s="52">
        <v>0.32760714562279958</v>
      </c>
      <c r="N25" s="52">
        <v>0.32831933506980565</v>
      </c>
      <c r="O25" s="52">
        <v>0.32903152451681172</v>
      </c>
      <c r="P25" s="52">
        <v>0.3297437139638178</v>
      </c>
      <c r="Q25" s="52">
        <v>0.33045590341082387</v>
      </c>
      <c r="R25" s="52">
        <v>0.33116809285782994</v>
      </c>
      <c r="S25" s="52">
        <v>0.33188028230483602</v>
      </c>
      <c r="T25" s="52">
        <v>0.33259247175184209</v>
      </c>
      <c r="U25" s="52">
        <v>0.33330466119884816</v>
      </c>
      <c r="V25" s="52">
        <v>0.33401685064585424</v>
      </c>
      <c r="W25" s="52">
        <v>0.33472904009286031</v>
      </c>
      <c r="X25" s="52">
        <v>0.33544122953986638</v>
      </c>
      <c r="Y25" s="52">
        <v>0.33615341898687245</v>
      </c>
      <c r="Z25" s="52">
        <v>0.33686560843387853</v>
      </c>
      <c r="AA25" s="52">
        <v>0.3375777978808846</v>
      </c>
      <c r="AB25" s="52">
        <v>0.33828998732789067</v>
      </c>
      <c r="AC25" s="52">
        <v>0.33900217677489675</v>
      </c>
      <c r="AD25" s="52">
        <v>0.33971436622190282</v>
      </c>
      <c r="AE25" s="52">
        <v>0.34042655566890889</v>
      </c>
      <c r="AF25" s="52">
        <v>0.34113874511591497</v>
      </c>
      <c r="AG25" s="52">
        <v>0.34185093456292132</v>
      </c>
    </row>
    <row r="26" spans="1:34">
      <c r="A26" s="7" t="s">
        <v>51</v>
      </c>
      <c r="C26" s="53">
        <v>0.27600425956689018</v>
      </c>
      <c r="D26" s="53">
        <v>0.27895131068121481</v>
      </c>
      <c r="E26" s="53">
        <v>0.28189836179553945</v>
      </c>
      <c r="F26" s="53">
        <v>0.28484541290986409</v>
      </c>
      <c r="G26" s="53">
        <v>0.28779246402418873</v>
      </c>
      <c r="H26" s="53">
        <v>0.29073951513851337</v>
      </c>
      <c r="I26" s="53">
        <v>0.29368656625283801</v>
      </c>
      <c r="J26" s="53">
        <v>0.29663361736716265</v>
      </c>
      <c r="K26" s="53">
        <v>0.29958066848148729</v>
      </c>
      <c r="L26" s="53">
        <v>0.30252771959581193</v>
      </c>
      <c r="M26" s="53">
        <v>0.3054747707101364</v>
      </c>
      <c r="N26" s="53">
        <v>0.30658138945576957</v>
      </c>
      <c r="O26" s="53">
        <v>0.30768800820140274</v>
      </c>
      <c r="P26" s="53">
        <v>0.30879462694703591</v>
      </c>
      <c r="Q26" s="53">
        <v>0.30990124569266908</v>
      </c>
      <c r="R26" s="53">
        <v>0.31100786443830225</v>
      </c>
      <c r="S26" s="53">
        <v>0.31211448318393542</v>
      </c>
      <c r="T26" s="53">
        <v>0.31322110192956859</v>
      </c>
      <c r="U26" s="53">
        <v>0.31432772067520176</v>
      </c>
      <c r="V26" s="53">
        <v>0.31543433942083493</v>
      </c>
      <c r="W26" s="53">
        <v>0.3165409581664681</v>
      </c>
      <c r="X26" s="53">
        <v>0.31764757691210127</v>
      </c>
      <c r="Y26" s="53">
        <v>0.31875419565773444</v>
      </c>
      <c r="Z26" s="53">
        <v>0.31986081440336761</v>
      </c>
      <c r="AA26" s="53">
        <v>0.32096743314900078</v>
      </c>
      <c r="AB26" s="53">
        <v>0.32207405189463395</v>
      </c>
      <c r="AC26" s="53">
        <v>0.32318067064026712</v>
      </c>
      <c r="AD26" s="53">
        <v>0.32428728938590029</v>
      </c>
      <c r="AE26" s="53">
        <v>0.32539390813153346</v>
      </c>
      <c r="AF26" s="53">
        <v>0.32650052687716663</v>
      </c>
      <c r="AG26" s="53">
        <v>0.32760714562279958</v>
      </c>
    </row>
    <row r="27" spans="1:34" ht="15" thickBot="1">
      <c r="A27" s="9" t="s">
        <v>52</v>
      </c>
      <c r="C27" s="54">
        <v>0.27305720845256554</v>
      </c>
      <c r="D27" s="54">
        <v>0.27305720845256554</v>
      </c>
      <c r="E27" s="54">
        <v>0.27305720845256554</v>
      </c>
      <c r="F27" s="54">
        <v>0.27305720845256554</v>
      </c>
      <c r="G27" s="54">
        <v>0.27305720845256554</v>
      </c>
      <c r="H27" s="54">
        <v>0.27305720845256554</v>
      </c>
      <c r="I27" s="54">
        <v>0.27305720845256554</v>
      </c>
      <c r="J27" s="54">
        <v>0.27305720845256554</v>
      </c>
      <c r="K27" s="54">
        <v>0.27305720845256554</v>
      </c>
      <c r="L27" s="54">
        <v>0.27305720845256554</v>
      </c>
      <c r="M27" s="54">
        <v>0.27305720845256554</v>
      </c>
      <c r="N27" s="54">
        <v>0.27467808656544407</v>
      </c>
      <c r="O27" s="54">
        <v>0.2762989646783226</v>
      </c>
      <c r="P27" s="54">
        <v>0.27791984279120113</v>
      </c>
      <c r="Q27" s="54">
        <v>0.27954072090407966</v>
      </c>
      <c r="R27" s="54">
        <v>0.2811615990169582</v>
      </c>
      <c r="S27" s="54">
        <v>0.28278247712983673</v>
      </c>
      <c r="T27" s="54">
        <v>0.28440335524271526</v>
      </c>
      <c r="U27" s="54">
        <v>0.28602423335559379</v>
      </c>
      <c r="V27" s="54">
        <v>0.28764511146847233</v>
      </c>
      <c r="W27" s="54">
        <v>0.28926598958135086</v>
      </c>
      <c r="X27" s="54">
        <v>0.29088686769422939</v>
      </c>
      <c r="Y27" s="54">
        <v>0.29250774580710792</v>
      </c>
      <c r="Z27" s="54">
        <v>0.29412862391998645</v>
      </c>
      <c r="AA27" s="54">
        <v>0.29574950203286499</v>
      </c>
      <c r="AB27" s="54">
        <v>0.29737038014574352</v>
      </c>
      <c r="AC27" s="54">
        <v>0.29899125825862205</v>
      </c>
      <c r="AD27" s="54">
        <v>0.30061213637150058</v>
      </c>
      <c r="AE27" s="54">
        <v>0.30223301448437911</v>
      </c>
      <c r="AF27" s="54">
        <v>0.30385389259725765</v>
      </c>
      <c r="AG27" s="54">
        <v>0.3054747707101364</v>
      </c>
    </row>
    <row r="28" spans="1:34" ht="15" thickTop="1">
      <c r="A28" s="5" t="s">
        <v>53</v>
      </c>
      <c r="C28" s="52">
        <v>0.29150681399764794</v>
      </c>
      <c r="D28" s="52">
        <v>0.29670653487453547</v>
      </c>
      <c r="E28" s="52">
        <v>0.30190625575142299</v>
      </c>
      <c r="F28" s="52">
        <v>0.30710597662831052</v>
      </c>
      <c r="G28" s="52">
        <v>0.31230569750519804</v>
      </c>
      <c r="H28" s="52">
        <v>0.31750541838208557</v>
      </c>
      <c r="I28" s="52">
        <v>0.32270513925897309</v>
      </c>
      <c r="J28" s="52">
        <v>0.32790486013586062</v>
      </c>
      <c r="K28" s="52">
        <v>0.33310458101274815</v>
      </c>
      <c r="L28" s="52">
        <v>0.33830430188963567</v>
      </c>
      <c r="M28" s="52">
        <v>0.34350402276652331</v>
      </c>
      <c r="N28" s="52">
        <v>0.34425077064210269</v>
      </c>
      <c r="O28" s="52">
        <v>0.34499751851768207</v>
      </c>
      <c r="P28" s="52">
        <v>0.34574426639326145</v>
      </c>
      <c r="Q28" s="52">
        <v>0.34649101426884082</v>
      </c>
      <c r="R28" s="52">
        <v>0.3472377621444202</v>
      </c>
      <c r="S28" s="52">
        <v>0.34798451001999958</v>
      </c>
      <c r="T28" s="52">
        <v>0.34873125789557896</v>
      </c>
      <c r="U28" s="52">
        <v>0.34947800577115834</v>
      </c>
      <c r="V28" s="52">
        <v>0.35022475364673772</v>
      </c>
      <c r="W28" s="52">
        <v>0.3509715015223171</v>
      </c>
      <c r="X28" s="52">
        <v>0.35171824939789648</v>
      </c>
      <c r="Y28" s="52">
        <v>0.35246499727347586</v>
      </c>
      <c r="Z28" s="52">
        <v>0.35321174514905523</v>
      </c>
      <c r="AA28" s="52">
        <v>0.35395849302463461</v>
      </c>
      <c r="AB28" s="52">
        <v>0.35470524090021399</v>
      </c>
      <c r="AC28" s="52">
        <v>0.35545198877579337</v>
      </c>
      <c r="AD28" s="52">
        <v>0.35619873665137275</v>
      </c>
      <c r="AE28" s="52">
        <v>0.35694548452695213</v>
      </c>
      <c r="AF28" s="52">
        <v>0.35769223240253151</v>
      </c>
      <c r="AG28" s="52">
        <v>0.35843898027811127</v>
      </c>
    </row>
    <row r="29" spans="1:34">
      <c r="A29" s="7" t="s">
        <v>54</v>
      </c>
      <c r="C29" s="53">
        <v>0.28939714755514884</v>
      </c>
      <c r="D29" s="53">
        <v>0.29248720198953726</v>
      </c>
      <c r="E29" s="53">
        <v>0.29557725642392568</v>
      </c>
      <c r="F29" s="53">
        <v>0.29866731085831411</v>
      </c>
      <c r="G29" s="53">
        <v>0.30175736529270253</v>
      </c>
      <c r="H29" s="53">
        <v>0.30484741972709095</v>
      </c>
      <c r="I29" s="53">
        <v>0.30793747416147937</v>
      </c>
      <c r="J29" s="53">
        <v>0.3110275285958678</v>
      </c>
      <c r="K29" s="53">
        <v>0.31411758303025622</v>
      </c>
      <c r="L29" s="53">
        <v>0.31720763746464464</v>
      </c>
      <c r="M29" s="53">
        <v>0.32029769189903323</v>
      </c>
      <c r="N29" s="53">
        <v>0.32145800844240774</v>
      </c>
      <c r="O29" s="53">
        <v>0.32261832498578225</v>
      </c>
      <c r="P29" s="53">
        <v>0.32377864152915675</v>
      </c>
      <c r="Q29" s="53">
        <v>0.32493895807253126</v>
      </c>
      <c r="R29" s="53">
        <v>0.32609927461590577</v>
      </c>
      <c r="S29" s="53">
        <v>0.32725959115928027</v>
      </c>
      <c r="T29" s="53">
        <v>0.32841990770265478</v>
      </c>
      <c r="U29" s="53">
        <v>0.32958022424602929</v>
      </c>
      <c r="V29" s="53">
        <v>0.33074054078940379</v>
      </c>
      <c r="W29" s="53">
        <v>0.3319008573327783</v>
      </c>
      <c r="X29" s="53">
        <v>0.33306117387615281</v>
      </c>
      <c r="Y29" s="53">
        <v>0.33422149041952731</v>
      </c>
      <c r="Z29" s="53">
        <v>0.33538180696290182</v>
      </c>
      <c r="AA29" s="53">
        <v>0.33654212350627632</v>
      </c>
      <c r="AB29" s="53">
        <v>0.33770244004965083</v>
      </c>
      <c r="AC29" s="53">
        <v>0.33886275659302534</v>
      </c>
      <c r="AD29" s="53">
        <v>0.34002307313639984</v>
      </c>
      <c r="AE29" s="53">
        <v>0.34118338967977435</v>
      </c>
      <c r="AF29" s="53">
        <v>0.34234370622314886</v>
      </c>
      <c r="AG29" s="53">
        <v>0.34350402276652331</v>
      </c>
    </row>
    <row r="30" spans="1:34" ht="15" thickBot="1">
      <c r="A30" s="9" t="s">
        <v>55</v>
      </c>
      <c r="C30" s="54">
        <v>0.28630709312076041</v>
      </c>
      <c r="D30" s="54">
        <v>0.28630709312076041</v>
      </c>
      <c r="E30" s="54">
        <v>0.28630709312076041</v>
      </c>
      <c r="F30" s="54">
        <v>0.28630709312076041</v>
      </c>
      <c r="G30" s="54">
        <v>0.28630709312076041</v>
      </c>
      <c r="H30" s="54">
        <v>0.28630709312076041</v>
      </c>
      <c r="I30" s="54">
        <v>0.28630709312076041</v>
      </c>
      <c r="J30" s="54">
        <v>0.28630709312076041</v>
      </c>
      <c r="K30" s="54">
        <v>0.28630709312076041</v>
      </c>
      <c r="L30" s="54">
        <v>0.28630709312076041</v>
      </c>
      <c r="M30" s="54">
        <v>0.28630709312076041</v>
      </c>
      <c r="N30" s="54">
        <v>0.28800662305967406</v>
      </c>
      <c r="O30" s="54">
        <v>0.28970615299858771</v>
      </c>
      <c r="P30" s="54">
        <v>0.29140568293750135</v>
      </c>
      <c r="Q30" s="54">
        <v>0.293105212876415</v>
      </c>
      <c r="R30" s="54">
        <v>0.29480474281532865</v>
      </c>
      <c r="S30" s="54">
        <v>0.29650427275424229</v>
      </c>
      <c r="T30" s="54">
        <v>0.29820380269315594</v>
      </c>
      <c r="U30" s="54">
        <v>0.29990333263206959</v>
      </c>
      <c r="V30" s="54">
        <v>0.30160286257098323</v>
      </c>
      <c r="W30" s="54">
        <v>0.30330239250989688</v>
      </c>
      <c r="X30" s="54">
        <v>0.30500192244881053</v>
      </c>
      <c r="Y30" s="54">
        <v>0.30670145238772417</v>
      </c>
      <c r="Z30" s="54">
        <v>0.30840098232663782</v>
      </c>
      <c r="AA30" s="54">
        <v>0.31010051226555146</v>
      </c>
      <c r="AB30" s="54">
        <v>0.31180004220446511</v>
      </c>
      <c r="AC30" s="54">
        <v>0.31349957214337876</v>
      </c>
      <c r="AD30" s="54">
        <v>0.3151991020822924</v>
      </c>
      <c r="AE30" s="54">
        <v>0.31689863202120605</v>
      </c>
      <c r="AF30" s="54">
        <v>0.3185981619601197</v>
      </c>
      <c r="AG30" s="54">
        <v>0.32029769189903323</v>
      </c>
    </row>
    <row r="31" spans="1:34" ht="15" thickTop="1">
      <c r="A31" s="5" t="s">
        <v>56</v>
      </c>
      <c r="C31" s="52">
        <v>0.3005277955541486</v>
      </c>
      <c r="D31" s="52">
        <v>0.30588842720182086</v>
      </c>
      <c r="E31" s="52">
        <v>0.31124905884949311</v>
      </c>
      <c r="F31" s="52">
        <v>0.31660969049716536</v>
      </c>
      <c r="G31" s="52">
        <v>0.32197032214483762</v>
      </c>
      <c r="H31" s="52">
        <v>0.32733095379250987</v>
      </c>
      <c r="I31" s="52">
        <v>0.33269158544018212</v>
      </c>
      <c r="J31" s="52">
        <v>0.33805221708785438</v>
      </c>
      <c r="K31" s="52">
        <v>0.34341284873552663</v>
      </c>
      <c r="L31" s="52">
        <v>0.34877348038319889</v>
      </c>
      <c r="M31" s="52">
        <v>0.35413411203087103</v>
      </c>
      <c r="N31" s="52">
        <v>0.35490396879615554</v>
      </c>
      <c r="O31" s="52">
        <v>0.35567382556144006</v>
      </c>
      <c r="P31" s="52">
        <v>0.35644368232672458</v>
      </c>
      <c r="Q31" s="52">
        <v>0.35721353909200909</v>
      </c>
      <c r="R31" s="52">
        <v>0.35798339585729361</v>
      </c>
      <c r="S31" s="52">
        <v>0.35875325262257812</v>
      </c>
      <c r="T31" s="52">
        <v>0.35952310938786264</v>
      </c>
      <c r="U31" s="52">
        <v>0.36029296615314715</v>
      </c>
      <c r="V31" s="52">
        <v>0.36106282291843167</v>
      </c>
      <c r="W31" s="52">
        <v>0.36183267968371619</v>
      </c>
      <c r="X31" s="52">
        <v>0.3626025364490007</v>
      </c>
      <c r="Y31" s="52">
        <v>0.36337239321428522</v>
      </c>
      <c r="Z31" s="52">
        <v>0.36414224997956973</v>
      </c>
      <c r="AA31" s="52">
        <v>0.36491210674485425</v>
      </c>
      <c r="AB31" s="52">
        <v>0.36568196351013876</v>
      </c>
      <c r="AC31" s="52">
        <v>0.36645182027542328</v>
      </c>
      <c r="AD31" s="52">
        <v>0.36722167704070779</v>
      </c>
      <c r="AE31" s="52">
        <v>0.36799153380599231</v>
      </c>
      <c r="AF31" s="52">
        <v>0.36876139057127683</v>
      </c>
      <c r="AG31" s="52">
        <v>0.36953124733656112</v>
      </c>
    </row>
    <row r="32" spans="1:34">
      <c r="A32" s="7" t="s">
        <v>57</v>
      </c>
      <c r="C32" s="53">
        <v>0.29835284328931427</v>
      </c>
      <c r="D32" s="53">
        <v>0.3015385226721522</v>
      </c>
      <c r="E32" s="53">
        <v>0.30472420205499012</v>
      </c>
      <c r="F32" s="53">
        <v>0.30790988143782805</v>
      </c>
      <c r="G32" s="53">
        <v>0.31109556082066597</v>
      </c>
      <c r="H32" s="53">
        <v>0.3142812402035039</v>
      </c>
      <c r="I32" s="53">
        <v>0.31746691958634182</v>
      </c>
      <c r="J32" s="53">
        <v>0.32065259896917975</v>
      </c>
      <c r="K32" s="53">
        <v>0.32383827835201767</v>
      </c>
      <c r="L32" s="53">
        <v>0.3270239577348556</v>
      </c>
      <c r="M32" s="53">
        <v>0.33020963711769369</v>
      </c>
      <c r="N32" s="53">
        <v>0.33140586086335255</v>
      </c>
      <c r="O32" s="53">
        <v>0.33260208460901142</v>
      </c>
      <c r="P32" s="53">
        <v>0.33379830835467028</v>
      </c>
      <c r="Q32" s="53">
        <v>0.33499453210032915</v>
      </c>
      <c r="R32" s="53">
        <v>0.33619075584598801</v>
      </c>
      <c r="S32" s="53">
        <v>0.33738697959164687</v>
      </c>
      <c r="T32" s="53">
        <v>0.33858320333730574</v>
      </c>
      <c r="U32" s="53">
        <v>0.3397794270829646</v>
      </c>
      <c r="V32" s="53">
        <v>0.34097565082862347</v>
      </c>
      <c r="W32" s="53">
        <v>0.34217187457428233</v>
      </c>
      <c r="X32" s="53">
        <v>0.3433680983199412</v>
      </c>
      <c r="Y32" s="53">
        <v>0.34456432206560006</v>
      </c>
      <c r="Z32" s="53">
        <v>0.34576054581125892</v>
      </c>
      <c r="AA32" s="53">
        <v>0.34695676955691779</v>
      </c>
      <c r="AB32" s="53">
        <v>0.34815299330257665</v>
      </c>
      <c r="AC32" s="53">
        <v>0.34934921704823552</v>
      </c>
      <c r="AD32" s="53">
        <v>0.35054544079389438</v>
      </c>
      <c r="AE32" s="53">
        <v>0.35174166453955324</v>
      </c>
      <c r="AF32" s="53">
        <v>0.35293788828521211</v>
      </c>
      <c r="AG32" s="53">
        <v>0.35413411203087103</v>
      </c>
    </row>
    <row r="33" spans="1:34" ht="15" thickBot="1">
      <c r="A33" s="9" t="s">
        <v>58</v>
      </c>
      <c r="C33" s="54">
        <v>0.29516716390647635</v>
      </c>
      <c r="D33" s="54">
        <v>0.29516716390647635</v>
      </c>
      <c r="E33" s="54">
        <v>0.29516716390647635</v>
      </c>
      <c r="F33" s="54">
        <v>0.29516716390647635</v>
      </c>
      <c r="G33" s="54">
        <v>0.29516716390647635</v>
      </c>
      <c r="H33" s="54">
        <v>0.29516716390647635</v>
      </c>
      <c r="I33" s="54">
        <v>0.29516716390647635</v>
      </c>
      <c r="J33" s="54">
        <v>0.29516716390647635</v>
      </c>
      <c r="K33" s="54">
        <v>0.29516716390647635</v>
      </c>
      <c r="L33" s="54">
        <v>0.29516716390647635</v>
      </c>
      <c r="M33" s="54">
        <v>0.29516716390647635</v>
      </c>
      <c r="N33" s="54">
        <v>0.29691928756703723</v>
      </c>
      <c r="O33" s="54">
        <v>0.2986714112275981</v>
      </c>
      <c r="P33" s="54">
        <v>0.30042353488815898</v>
      </c>
      <c r="Q33" s="54">
        <v>0.30217565854871986</v>
      </c>
      <c r="R33" s="54">
        <v>0.30392778220928074</v>
      </c>
      <c r="S33" s="54">
        <v>0.30567990586984162</v>
      </c>
      <c r="T33" s="54">
        <v>0.3074320295304025</v>
      </c>
      <c r="U33" s="54">
        <v>0.30918415319096337</v>
      </c>
      <c r="V33" s="54">
        <v>0.31093627685152425</v>
      </c>
      <c r="W33" s="54">
        <v>0.31268840051208513</v>
      </c>
      <c r="X33" s="54">
        <v>0.31444052417264601</v>
      </c>
      <c r="Y33" s="54">
        <v>0.31619264783320689</v>
      </c>
      <c r="Z33" s="54">
        <v>0.31794477149376776</v>
      </c>
      <c r="AA33" s="54">
        <v>0.31969689515432864</v>
      </c>
      <c r="AB33" s="54">
        <v>0.32144901881488952</v>
      </c>
      <c r="AC33" s="54">
        <v>0.3232011424754504</v>
      </c>
      <c r="AD33" s="54">
        <v>0.32495326613601128</v>
      </c>
      <c r="AE33" s="54">
        <v>0.32670538979657215</v>
      </c>
      <c r="AF33" s="54">
        <v>0.32845751345713303</v>
      </c>
      <c r="AG33" s="54">
        <v>0.33020963711769369</v>
      </c>
    </row>
    <row r="36" spans="1:34">
      <c r="A36" s="7" t="s">
        <v>59</v>
      </c>
      <c r="B36" s="11"/>
      <c r="C36" s="11">
        <f>AVERAGE(C4:C33)</f>
        <v>0.24252525721139628</v>
      </c>
      <c r="D36" s="11">
        <f t="shared" ref="D36:AG36" si="0">AVERAGE(D4:D33)</f>
        <v>0.24484358546465948</v>
      </c>
      <c r="E36" s="11">
        <f t="shared" si="0"/>
        <v>0.24716191371792268</v>
      </c>
      <c r="F36" s="11">
        <f t="shared" si="0"/>
        <v>0.2494802419711859</v>
      </c>
      <c r="G36" s="11">
        <f t="shared" si="0"/>
        <v>0.25179857022444913</v>
      </c>
      <c r="H36" s="11">
        <f t="shared" si="0"/>
        <v>0.25411689847771224</v>
      </c>
      <c r="I36" s="11">
        <f t="shared" si="0"/>
        <v>0.25643522673097557</v>
      </c>
      <c r="J36" s="11">
        <f t="shared" si="0"/>
        <v>0.25875355498423874</v>
      </c>
      <c r="K36" s="11">
        <f t="shared" si="0"/>
        <v>0.26107188323750197</v>
      </c>
      <c r="L36" s="11">
        <f t="shared" si="0"/>
        <v>0.26339021149076514</v>
      </c>
      <c r="M36" s="11">
        <f t="shared" si="0"/>
        <v>0.26570853974402836</v>
      </c>
      <c r="N36" s="11">
        <f t="shared" si="0"/>
        <v>0.26671716413780783</v>
      </c>
      <c r="O36" s="11">
        <f t="shared" si="0"/>
        <v>0.26772578853158735</v>
      </c>
      <c r="P36" s="11">
        <f t="shared" si="0"/>
        <v>0.26873441292536687</v>
      </c>
      <c r="Q36" s="11">
        <f t="shared" si="0"/>
        <v>0.26974303731914628</v>
      </c>
      <c r="R36" s="11">
        <f t="shared" si="0"/>
        <v>0.27075166171292581</v>
      </c>
      <c r="S36" s="11">
        <f t="shared" si="0"/>
        <v>0.27176028610670533</v>
      </c>
      <c r="T36" s="11">
        <f t="shared" si="0"/>
        <v>0.2727689105004848</v>
      </c>
      <c r="U36" s="11">
        <f t="shared" si="0"/>
        <v>0.27377753489426432</v>
      </c>
      <c r="V36" s="11">
        <f t="shared" si="0"/>
        <v>0.27478615928804384</v>
      </c>
      <c r="W36" s="11">
        <f t="shared" si="0"/>
        <v>0.27579478368182325</v>
      </c>
      <c r="X36" s="11">
        <f t="shared" si="0"/>
        <v>0.27680340807560277</v>
      </c>
      <c r="Y36" s="11">
        <f t="shared" si="0"/>
        <v>0.27781203246938235</v>
      </c>
      <c r="Z36" s="11">
        <f t="shared" si="0"/>
        <v>0.27882065686316176</v>
      </c>
      <c r="AA36" s="11">
        <f t="shared" si="0"/>
        <v>0.27982928125694129</v>
      </c>
      <c r="AB36" s="11">
        <f t="shared" si="0"/>
        <v>0.28083790565072075</v>
      </c>
      <c r="AC36" s="11">
        <f t="shared" si="0"/>
        <v>0.28184653004450033</v>
      </c>
      <c r="AD36" s="11">
        <f t="shared" si="0"/>
        <v>0.28285515443827985</v>
      </c>
      <c r="AE36" s="11">
        <f t="shared" si="0"/>
        <v>0.28386377883205938</v>
      </c>
      <c r="AF36" s="11">
        <f t="shared" si="0"/>
        <v>0.28487240322583879</v>
      </c>
      <c r="AG36" s="11">
        <f t="shared" si="0"/>
        <v>0.28588102761961837</v>
      </c>
      <c r="AH36" s="11"/>
    </row>
    <row r="38" spans="1:34">
      <c r="A38" s="2" t="s">
        <v>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s="3" customFormat="1" ht="13.9" customHeight="1">
      <c r="B39" s="4"/>
      <c r="C39" s="4">
        <v>2020</v>
      </c>
      <c r="D39" s="4">
        <v>2021</v>
      </c>
      <c r="E39" s="4">
        <v>2022</v>
      </c>
      <c r="F39" s="4">
        <v>2023</v>
      </c>
      <c r="G39" s="4">
        <v>2024</v>
      </c>
      <c r="H39" s="4">
        <v>2025</v>
      </c>
      <c r="I39" s="4">
        <v>2026</v>
      </c>
      <c r="J39" s="4">
        <v>2027</v>
      </c>
      <c r="K39" s="4">
        <v>2028</v>
      </c>
      <c r="L39" s="4">
        <v>2029</v>
      </c>
      <c r="M39" s="4">
        <v>2030</v>
      </c>
      <c r="N39" s="4">
        <v>2031</v>
      </c>
      <c r="O39" s="4">
        <v>2032</v>
      </c>
      <c r="P39" s="4">
        <v>2033</v>
      </c>
      <c r="Q39" s="4">
        <v>2034</v>
      </c>
      <c r="R39" s="4">
        <v>2035</v>
      </c>
      <c r="S39" s="4">
        <v>2036</v>
      </c>
      <c r="T39" s="4">
        <v>2037</v>
      </c>
      <c r="U39" s="4">
        <v>2038</v>
      </c>
      <c r="V39" s="4">
        <v>2039</v>
      </c>
      <c r="W39" s="4">
        <v>2040</v>
      </c>
      <c r="X39" s="4">
        <v>2041</v>
      </c>
      <c r="Y39" s="4">
        <v>2042</v>
      </c>
      <c r="Z39" s="4">
        <v>2043</v>
      </c>
      <c r="AA39" s="4">
        <v>2044</v>
      </c>
      <c r="AB39" s="4">
        <v>2045</v>
      </c>
      <c r="AC39" s="4">
        <v>2046</v>
      </c>
      <c r="AD39" s="4">
        <v>2047</v>
      </c>
      <c r="AE39" s="4">
        <v>2048</v>
      </c>
      <c r="AF39" s="4">
        <v>2049</v>
      </c>
      <c r="AG39" s="4">
        <v>2050</v>
      </c>
    </row>
    <row r="40" spans="1:34" s="3" customFormat="1" ht="13.9" customHeight="1">
      <c r="A40" s="12" t="s">
        <v>61</v>
      </c>
      <c r="B40" s="6"/>
      <c r="C40" s="56">
        <v>0.49399999999999999</v>
      </c>
      <c r="D40" s="56">
        <v>0.49399999999999999</v>
      </c>
      <c r="E40" s="56">
        <v>0.49399999999999999</v>
      </c>
      <c r="F40" s="56">
        <v>0.49399999999999999</v>
      </c>
      <c r="G40" s="56">
        <v>0.49399999999999999</v>
      </c>
      <c r="H40" s="56">
        <v>0.49399999999999999</v>
      </c>
      <c r="I40" s="56">
        <v>0.49399999999999999</v>
      </c>
      <c r="J40" s="56">
        <v>0.49399999999999999</v>
      </c>
      <c r="K40" s="56">
        <v>0.49399999999999999</v>
      </c>
      <c r="L40" s="56">
        <v>0.49399999999999999</v>
      </c>
      <c r="M40" s="56">
        <v>0.49399999999999999</v>
      </c>
      <c r="N40" s="56">
        <v>0.49399999999999999</v>
      </c>
      <c r="O40" s="56">
        <v>0.49399999999999999</v>
      </c>
      <c r="P40" s="56">
        <v>0.49399999999999999</v>
      </c>
      <c r="Q40" s="56">
        <v>0.49399999999999999</v>
      </c>
      <c r="R40" s="56">
        <v>0.49399999999999999</v>
      </c>
      <c r="S40" s="56">
        <v>0.49399999999999999</v>
      </c>
      <c r="T40" s="56">
        <v>0.49399999999999999</v>
      </c>
      <c r="U40" s="56">
        <v>0.49399999999999999</v>
      </c>
      <c r="V40" s="56">
        <v>0.49399999999999999</v>
      </c>
      <c r="W40" s="56">
        <v>0.49399999999999999</v>
      </c>
      <c r="X40" s="56">
        <v>0.49399999999999999</v>
      </c>
      <c r="Y40" s="56">
        <v>0.49399999999999999</v>
      </c>
      <c r="Z40" s="56">
        <v>0.49399999999999999</v>
      </c>
      <c r="AA40" s="56">
        <v>0.49399999999999999</v>
      </c>
      <c r="AB40" s="56">
        <v>0.49399999999999999</v>
      </c>
      <c r="AC40" s="56">
        <v>0.49399999999999999</v>
      </c>
      <c r="AD40" s="56">
        <v>0.49399999999999999</v>
      </c>
      <c r="AE40" s="56">
        <v>0.49399999999999999</v>
      </c>
      <c r="AF40" s="56">
        <v>0.49399999999999999</v>
      </c>
      <c r="AG40" s="56">
        <v>0.49399999999999999</v>
      </c>
    </row>
    <row r="41" spans="1:34" s="3" customFormat="1" ht="13.9" customHeight="1">
      <c r="A41" s="12" t="s">
        <v>62</v>
      </c>
      <c r="B41" s="8"/>
      <c r="C41" s="56">
        <v>0.49399999999999999</v>
      </c>
      <c r="D41" s="56">
        <v>0.49399999999999999</v>
      </c>
      <c r="E41" s="56">
        <v>0.49399999999999999</v>
      </c>
      <c r="F41" s="56">
        <v>0.49399999999999999</v>
      </c>
      <c r="G41" s="56">
        <v>0.49399999999999999</v>
      </c>
      <c r="H41" s="56">
        <v>0.49399999999999999</v>
      </c>
      <c r="I41" s="56">
        <v>0.49399999999999999</v>
      </c>
      <c r="J41" s="56">
        <v>0.49399999999999999</v>
      </c>
      <c r="K41" s="56">
        <v>0.49399999999999999</v>
      </c>
      <c r="L41" s="56">
        <v>0.49399999999999999</v>
      </c>
      <c r="M41" s="56">
        <v>0.49399999999999999</v>
      </c>
      <c r="N41" s="56">
        <v>0.49399999999999999</v>
      </c>
      <c r="O41" s="56">
        <v>0.49399999999999999</v>
      </c>
      <c r="P41" s="56">
        <v>0.49399999999999999</v>
      </c>
      <c r="Q41" s="56">
        <v>0.49399999999999999</v>
      </c>
      <c r="R41" s="56">
        <v>0.49399999999999999</v>
      </c>
      <c r="S41" s="56">
        <v>0.49399999999999999</v>
      </c>
      <c r="T41" s="56">
        <v>0.49399999999999999</v>
      </c>
      <c r="U41" s="56">
        <v>0.49399999999999999</v>
      </c>
      <c r="V41" s="56">
        <v>0.49399999999999999</v>
      </c>
      <c r="W41" s="56">
        <v>0.49399999999999999</v>
      </c>
      <c r="X41" s="56">
        <v>0.49399999999999999</v>
      </c>
      <c r="Y41" s="56">
        <v>0.49399999999999999</v>
      </c>
      <c r="Z41" s="56">
        <v>0.49399999999999999</v>
      </c>
      <c r="AA41" s="56">
        <v>0.49399999999999999</v>
      </c>
      <c r="AB41" s="56">
        <v>0.49399999999999999</v>
      </c>
      <c r="AC41" s="56">
        <v>0.49399999999999999</v>
      </c>
      <c r="AD41" s="56">
        <v>0.49399999999999999</v>
      </c>
      <c r="AE41" s="56">
        <v>0.49399999999999999</v>
      </c>
      <c r="AF41" s="56">
        <v>0.49399999999999999</v>
      </c>
      <c r="AG41" s="56">
        <v>0.49399999999999999</v>
      </c>
    </row>
    <row r="42" spans="1:34" s="3" customFormat="1" ht="13.9" customHeight="1" thickBot="1">
      <c r="A42" s="12" t="s">
        <v>63</v>
      </c>
      <c r="B42" s="10"/>
      <c r="C42" s="56">
        <v>0.49399999999999999</v>
      </c>
      <c r="D42" s="56">
        <v>0.49399999999999999</v>
      </c>
      <c r="E42" s="56">
        <v>0.49399999999999999</v>
      </c>
      <c r="F42" s="56">
        <v>0.49399999999999999</v>
      </c>
      <c r="G42" s="56">
        <v>0.49399999999999999</v>
      </c>
      <c r="H42" s="56">
        <v>0.49399999999999999</v>
      </c>
      <c r="I42" s="56">
        <v>0.49399999999999999</v>
      </c>
      <c r="J42" s="56">
        <v>0.49399999999999999</v>
      </c>
      <c r="K42" s="56">
        <v>0.49399999999999999</v>
      </c>
      <c r="L42" s="56">
        <v>0.49399999999999999</v>
      </c>
      <c r="M42" s="56">
        <v>0.49399999999999999</v>
      </c>
      <c r="N42" s="56">
        <v>0.49399999999999999</v>
      </c>
      <c r="O42" s="56">
        <v>0.49399999999999999</v>
      </c>
      <c r="P42" s="56">
        <v>0.49399999999999999</v>
      </c>
      <c r="Q42" s="56">
        <v>0.49399999999999999</v>
      </c>
      <c r="R42" s="56">
        <v>0.49399999999999999</v>
      </c>
      <c r="S42" s="56">
        <v>0.49399999999999999</v>
      </c>
      <c r="T42" s="56">
        <v>0.49399999999999999</v>
      </c>
      <c r="U42" s="56">
        <v>0.49399999999999999</v>
      </c>
      <c r="V42" s="56">
        <v>0.49399999999999999</v>
      </c>
      <c r="W42" s="56">
        <v>0.49399999999999999</v>
      </c>
      <c r="X42" s="56">
        <v>0.49399999999999999</v>
      </c>
      <c r="Y42" s="56">
        <v>0.49399999999999999</v>
      </c>
      <c r="Z42" s="56">
        <v>0.49399999999999999</v>
      </c>
      <c r="AA42" s="56">
        <v>0.49399999999999999</v>
      </c>
      <c r="AB42" s="56">
        <v>0.49399999999999999</v>
      </c>
      <c r="AC42" s="56">
        <v>0.49399999999999999</v>
      </c>
      <c r="AD42" s="56">
        <v>0.49399999999999999</v>
      </c>
      <c r="AE42" s="56">
        <v>0.49399999999999999</v>
      </c>
      <c r="AF42" s="56">
        <v>0.49399999999999999</v>
      </c>
      <c r="AG42" s="56">
        <v>0.49399999999999999</v>
      </c>
    </row>
    <row r="43" spans="1:34" s="3" customFormat="1" ht="13.9" customHeight="1" thickTop="1">
      <c r="A43" s="12" t="s">
        <v>64</v>
      </c>
      <c r="B43" s="6"/>
      <c r="C43" s="56">
        <v>0.60399999999999998</v>
      </c>
      <c r="D43" s="56">
        <v>0.60399999999999998</v>
      </c>
      <c r="E43" s="56">
        <v>0.60399999999999998</v>
      </c>
      <c r="F43" s="56">
        <v>0.60399999999999998</v>
      </c>
      <c r="G43" s="56">
        <v>0.60399999999999998</v>
      </c>
      <c r="H43" s="56">
        <v>0.60399999999999998</v>
      </c>
      <c r="I43" s="56">
        <v>0.60399999999999998</v>
      </c>
      <c r="J43" s="56">
        <v>0.60399999999999998</v>
      </c>
      <c r="K43" s="56">
        <v>0.60399999999999998</v>
      </c>
      <c r="L43" s="56">
        <v>0.60399999999999998</v>
      </c>
      <c r="M43" s="56">
        <v>0.60399999999999998</v>
      </c>
      <c r="N43" s="56">
        <v>0.60399999999999998</v>
      </c>
      <c r="O43" s="56">
        <v>0.60399999999999998</v>
      </c>
      <c r="P43" s="56">
        <v>0.60399999999999998</v>
      </c>
      <c r="Q43" s="56">
        <v>0.60399999999999998</v>
      </c>
      <c r="R43" s="56">
        <v>0.60399999999999998</v>
      </c>
      <c r="S43" s="56">
        <v>0.60399999999999998</v>
      </c>
      <c r="T43" s="56">
        <v>0.60399999999999998</v>
      </c>
      <c r="U43" s="56">
        <v>0.60399999999999998</v>
      </c>
      <c r="V43" s="56">
        <v>0.60399999999999998</v>
      </c>
      <c r="W43" s="56">
        <v>0.60399999999999998</v>
      </c>
      <c r="X43" s="56">
        <v>0.60399999999999998</v>
      </c>
      <c r="Y43" s="56">
        <v>0.60399999999999998</v>
      </c>
      <c r="Z43" s="56">
        <v>0.60399999999999998</v>
      </c>
      <c r="AA43" s="56">
        <v>0.60399999999999998</v>
      </c>
      <c r="AB43" s="56">
        <v>0.60399999999999998</v>
      </c>
      <c r="AC43" s="56">
        <v>0.60399999999999998</v>
      </c>
      <c r="AD43" s="56">
        <v>0.60399999999999998</v>
      </c>
      <c r="AE43" s="56">
        <v>0.60399999999999998</v>
      </c>
      <c r="AF43" s="56">
        <v>0.60399999999999998</v>
      </c>
      <c r="AG43" s="56">
        <v>0.60399999999999998</v>
      </c>
    </row>
    <row r="44" spans="1:34" s="3" customFormat="1" ht="13.9" customHeight="1">
      <c r="A44" s="12" t="s">
        <v>65</v>
      </c>
      <c r="B44" s="8"/>
      <c r="C44" s="56">
        <v>0.60399999999999998</v>
      </c>
      <c r="D44" s="56">
        <v>0.60399999999999998</v>
      </c>
      <c r="E44" s="56">
        <v>0.60399999999999998</v>
      </c>
      <c r="F44" s="56">
        <v>0.60399999999999998</v>
      </c>
      <c r="G44" s="56">
        <v>0.60399999999999998</v>
      </c>
      <c r="H44" s="56">
        <v>0.60399999999999998</v>
      </c>
      <c r="I44" s="56">
        <v>0.60399999999999998</v>
      </c>
      <c r="J44" s="56">
        <v>0.60399999999999998</v>
      </c>
      <c r="K44" s="56">
        <v>0.60399999999999998</v>
      </c>
      <c r="L44" s="56">
        <v>0.60399999999999998</v>
      </c>
      <c r="M44" s="56">
        <v>0.60399999999999998</v>
      </c>
      <c r="N44" s="56">
        <v>0.60399999999999998</v>
      </c>
      <c r="O44" s="56">
        <v>0.60399999999999998</v>
      </c>
      <c r="P44" s="56">
        <v>0.60399999999999998</v>
      </c>
      <c r="Q44" s="56">
        <v>0.60399999999999998</v>
      </c>
      <c r="R44" s="56">
        <v>0.60399999999999998</v>
      </c>
      <c r="S44" s="56">
        <v>0.60399999999999998</v>
      </c>
      <c r="T44" s="56">
        <v>0.60399999999999998</v>
      </c>
      <c r="U44" s="56">
        <v>0.60399999999999998</v>
      </c>
      <c r="V44" s="56">
        <v>0.60399999999999998</v>
      </c>
      <c r="W44" s="56">
        <v>0.60399999999999998</v>
      </c>
      <c r="X44" s="56">
        <v>0.60399999999999998</v>
      </c>
      <c r="Y44" s="56">
        <v>0.60399999999999998</v>
      </c>
      <c r="Z44" s="56">
        <v>0.60399999999999998</v>
      </c>
      <c r="AA44" s="56">
        <v>0.60399999999999998</v>
      </c>
      <c r="AB44" s="56">
        <v>0.60399999999999998</v>
      </c>
      <c r="AC44" s="56">
        <v>0.60399999999999998</v>
      </c>
      <c r="AD44" s="56">
        <v>0.60399999999999998</v>
      </c>
      <c r="AE44" s="56">
        <v>0.60399999999999998</v>
      </c>
      <c r="AF44" s="56">
        <v>0.60399999999999998</v>
      </c>
      <c r="AG44" s="56">
        <v>0.60399999999999998</v>
      </c>
    </row>
    <row r="45" spans="1:34" s="3" customFormat="1" ht="13.9" customHeight="1" thickBot="1">
      <c r="A45" s="12" t="s">
        <v>66</v>
      </c>
      <c r="B45" s="10"/>
      <c r="C45" s="56">
        <v>0.60399999999999998</v>
      </c>
      <c r="D45" s="56">
        <v>0.60399999999999998</v>
      </c>
      <c r="E45" s="56">
        <v>0.60399999999999998</v>
      </c>
      <c r="F45" s="56">
        <v>0.60399999999999998</v>
      </c>
      <c r="G45" s="56">
        <v>0.60399999999999998</v>
      </c>
      <c r="H45" s="56">
        <v>0.60399999999999998</v>
      </c>
      <c r="I45" s="56">
        <v>0.60399999999999998</v>
      </c>
      <c r="J45" s="56">
        <v>0.60399999999999998</v>
      </c>
      <c r="K45" s="56">
        <v>0.60399999999999998</v>
      </c>
      <c r="L45" s="56">
        <v>0.60399999999999998</v>
      </c>
      <c r="M45" s="56">
        <v>0.60399999999999998</v>
      </c>
      <c r="N45" s="56">
        <v>0.60399999999999998</v>
      </c>
      <c r="O45" s="56">
        <v>0.60399999999999998</v>
      </c>
      <c r="P45" s="56">
        <v>0.60399999999999998</v>
      </c>
      <c r="Q45" s="56">
        <v>0.60399999999999998</v>
      </c>
      <c r="R45" s="56">
        <v>0.60399999999999998</v>
      </c>
      <c r="S45" s="56">
        <v>0.60399999999999998</v>
      </c>
      <c r="T45" s="56">
        <v>0.60399999999999998</v>
      </c>
      <c r="U45" s="56">
        <v>0.60399999999999998</v>
      </c>
      <c r="V45" s="56">
        <v>0.60399999999999998</v>
      </c>
      <c r="W45" s="56">
        <v>0.60399999999999998</v>
      </c>
      <c r="X45" s="56">
        <v>0.60399999999999998</v>
      </c>
      <c r="Y45" s="56">
        <v>0.60399999999999998</v>
      </c>
      <c r="Z45" s="56">
        <v>0.60399999999999998</v>
      </c>
      <c r="AA45" s="56">
        <v>0.60399999999999998</v>
      </c>
      <c r="AB45" s="56">
        <v>0.60399999999999998</v>
      </c>
      <c r="AC45" s="56">
        <v>0.60399999999999998</v>
      </c>
      <c r="AD45" s="56">
        <v>0.60399999999999998</v>
      </c>
      <c r="AE45" s="56">
        <v>0.60399999999999998</v>
      </c>
      <c r="AF45" s="56">
        <v>0.60399999999999998</v>
      </c>
      <c r="AG45" s="56">
        <v>0.60399999999999998</v>
      </c>
    </row>
    <row r="46" spans="1:34" s="3" customFormat="1" ht="13.9" customHeight="1" thickTop="1">
      <c r="A46" s="12" t="s">
        <v>67</v>
      </c>
      <c r="B46" s="6"/>
      <c r="C46" s="56">
        <v>0.63</v>
      </c>
      <c r="D46" s="56">
        <v>0.63</v>
      </c>
      <c r="E46" s="56">
        <v>0.63</v>
      </c>
      <c r="F46" s="56">
        <v>0.63</v>
      </c>
      <c r="G46" s="56">
        <v>0.63</v>
      </c>
      <c r="H46" s="56">
        <v>0.63</v>
      </c>
      <c r="I46" s="56">
        <v>0.63</v>
      </c>
      <c r="J46" s="56">
        <v>0.63</v>
      </c>
      <c r="K46" s="56">
        <v>0.63</v>
      </c>
      <c r="L46" s="56">
        <v>0.63</v>
      </c>
      <c r="M46" s="56">
        <v>0.63</v>
      </c>
      <c r="N46" s="56">
        <v>0.63</v>
      </c>
      <c r="O46" s="56">
        <v>0.63</v>
      </c>
      <c r="P46" s="56">
        <v>0.63</v>
      </c>
      <c r="Q46" s="56">
        <v>0.63</v>
      </c>
      <c r="R46" s="56">
        <v>0.63</v>
      </c>
      <c r="S46" s="56">
        <v>0.63</v>
      </c>
      <c r="T46" s="56">
        <v>0.63</v>
      </c>
      <c r="U46" s="56">
        <v>0.63</v>
      </c>
      <c r="V46" s="56">
        <v>0.63</v>
      </c>
      <c r="W46" s="56">
        <v>0.63</v>
      </c>
      <c r="X46" s="56">
        <v>0.63</v>
      </c>
      <c r="Y46" s="56">
        <v>0.63</v>
      </c>
      <c r="Z46" s="56">
        <v>0.63</v>
      </c>
      <c r="AA46" s="56">
        <v>0.63</v>
      </c>
      <c r="AB46" s="56">
        <v>0.63</v>
      </c>
      <c r="AC46" s="56">
        <v>0.63</v>
      </c>
      <c r="AD46" s="56">
        <v>0.63</v>
      </c>
      <c r="AE46" s="56">
        <v>0.63</v>
      </c>
      <c r="AF46" s="56">
        <v>0.63</v>
      </c>
      <c r="AG46" s="56">
        <v>0.63</v>
      </c>
    </row>
    <row r="47" spans="1:34" s="3" customFormat="1" ht="13.9" customHeight="1">
      <c r="A47" s="12" t="s">
        <v>68</v>
      </c>
      <c r="B47" s="8"/>
      <c r="C47" s="55">
        <v>0.63</v>
      </c>
      <c r="D47" s="55">
        <v>0.63</v>
      </c>
      <c r="E47" s="55">
        <v>0.63</v>
      </c>
      <c r="F47" s="55">
        <v>0.63</v>
      </c>
      <c r="G47" s="55">
        <v>0.63</v>
      </c>
      <c r="H47" s="55">
        <v>0.63</v>
      </c>
      <c r="I47" s="55">
        <v>0.63</v>
      </c>
      <c r="J47" s="55">
        <v>0.63</v>
      </c>
      <c r="K47" s="55">
        <v>0.63</v>
      </c>
      <c r="L47" s="55">
        <v>0.63</v>
      </c>
      <c r="M47" s="55">
        <v>0.63</v>
      </c>
      <c r="N47" s="55">
        <v>0.63</v>
      </c>
      <c r="O47" s="55">
        <v>0.63</v>
      </c>
      <c r="P47" s="55">
        <v>0.63</v>
      </c>
      <c r="Q47" s="55">
        <v>0.63</v>
      </c>
      <c r="R47" s="55">
        <v>0.63</v>
      </c>
      <c r="S47" s="55">
        <v>0.63</v>
      </c>
      <c r="T47" s="55">
        <v>0.63</v>
      </c>
      <c r="U47" s="55">
        <v>0.63</v>
      </c>
      <c r="V47" s="55">
        <v>0.63</v>
      </c>
      <c r="W47" s="55">
        <v>0.63</v>
      </c>
      <c r="X47" s="55">
        <v>0.63</v>
      </c>
      <c r="Y47" s="55">
        <v>0.63</v>
      </c>
      <c r="Z47" s="55">
        <v>0.63</v>
      </c>
      <c r="AA47" s="55">
        <v>0.63</v>
      </c>
      <c r="AB47" s="55">
        <v>0.63</v>
      </c>
      <c r="AC47" s="55">
        <v>0.63</v>
      </c>
      <c r="AD47" s="55">
        <v>0.63</v>
      </c>
      <c r="AE47" s="55">
        <v>0.63</v>
      </c>
      <c r="AF47" s="55">
        <v>0.63</v>
      </c>
      <c r="AG47" s="55">
        <v>0.63</v>
      </c>
    </row>
    <row r="48" spans="1:34" s="3" customFormat="1" ht="13.9" customHeight="1" thickBot="1">
      <c r="A48" s="12" t="s">
        <v>69</v>
      </c>
      <c r="B48" s="10"/>
      <c r="C48" s="57">
        <v>0.63</v>
      </c>
      <c r="D48" s="57">
        <v>0.63</v>
      </c>
      <c r="E48" s="57">
        <v>0.63</v>
      </c>
      <c r="F48" s="57">
        <v>0.63</v>
      </c>
      <c r="G48" s="57">
        <v>0.63</v>
      </c>
      <c r="H48" s="57">
        <v>0.63</v>
      </c>
      <c r="I48" s="57">
        <v>0.63</v>
      </c>
      <c r="J48" s="57">
        <v>0.63</v>
      </c>
      <c r="K48" s="57">
        <v>0.63</v>
      </c>
      <c r="L48" s="57">
        <v>0.63</v>
      </c>
      <c r="M48" s="57">
        <v>0.63</v>
      </c>
      <c r="N48" s="57">
        <v>0.63</v>
      </c>
      <c r="O48" s="57">
        <v>0.63</v>
      </c>
      <c r="P48" s="57">
        <v>0.63</v>
      </c>
      <c r="Q48" s="57">
        <v>0.63</v>
      </c>
      <c r="R48" s="57">
        <v>0.63</v>
      </c>
      <c r="S48" s="57">
        <v>0.63</v>
      </c>
      <c r="T48" s="57">
        <v>0.63</v>
      </c>
      <c r="U48" s="57">
        <v>0.63</v>
      </c>
      <c r="V48" s="57">
        <v>0.63</v>
      </c>
      <c r="W48" s="57">
        <v>0.63</v>
      </c>
      <c r="X48" s="57">
        <v>0.63</v>
      </c>
      <c r="Y48" s="57">
        <v>0.63</v>
      </c>
      <c r="Z48" s="57">
        <v>0.63</v>
      </c>
      <c r="AA48" s="57">
        <v>0.63</v>
      </c>
      <c r="AB48" s="57">
        <v>0.63</v>
      </c>
      <c r="AC48" s="57">
        <v>0.63</v>
      </c>
      <c r="AD48" s="57">
        <v>0.63</v>
      </c>
      <c r="AE48" s="57">
        <v>0.63</v>
      </c>
      <c r="AF48" s="57">
        <v>0.63</v>
      </c>
      <c r="AG48" s="57">
        <v>0.63</v>
      </c>
    </row>
    <row r="49" spans="1:34" ht="15" thickTop="1">
      <c r="AH49" s="3"/>
    </row>
    <row r="50" spans="1:34">
      <c r="A50" s="7" t="s">
        <v>59</v>
      </c>
      <c r="C50" s="13">
        <f>AVERAGE(C41,C44,C47)</f>
        <v>0.57599999999999996</v>
      </c>
      <c r="D50" s="13">
        <f t="shared" ref="D50:AG50" si="1">AVERAGE(D41,D44,D47)</f>
        <v>0.57599999999999996</v>
      </c>
      <c r="E50" s="13">
        <f t="shared" si="1"/>
        <v>0.57599999999999996</v>
      </c>
      <c r="F50" s="13">
        <f t="shared" si="1"/>
        <v>0.57599999999999996</v>
      </c>
      <c r="G50" s="13">
        <f t="shared" si="1"/>
        <v>0.57599999999999996</v>
      </c>
      <c r="H50" s="13">
        <f t="shared" si="1"/>
        <v>0.57599999999999996</v>
      </c>
      <c r="I50" s="13">
        <f t="shared" si="1"/>
        <v>0.57599999999999996</v>
      </c>
      <c r="J50" s="13">
        <f t="shared" si="1"/>
        <v>0.57599999999999996</v>
      </c>
      <c r="K50" s="13">
        <f t="shared" si="1"/>
        <v>0.57599999999999996</v>
      </c>
      <c r="L50" s="13">
        <f t="shared" si="1"/>
        <v>0.57599999999999996</v>
      </c>
      <c r="M50" s="13">
        <f t="shared" si="1"/>
        <v>0.57599999999999996</v>
      </c>
      <c r="N50" s="13">
        <f t="shared" si="1"/>
        <v>0.57599999999999996</v>
      </c>
      <c r="O50" s="13">
        <f t="shared" si="1"/>
        <v>0.57599999999999996</v>
      </c>
      <c r="P50" s="13">
        <f t="shared" si="1"/>
        <v>0.57599999999999996</v>
      </c>
      <c r="Q50" s="13">
        <f t="shared" si="1"/>
        <v>0.57599999999999996</v>
      </c>
      <c r="R50" s="13">
        <f t="shared" si="1"/>
        <v>0.57599999999999996</v>
      </c>
      <c r="S50" s="13">
        <f t="shared" si="1"/>
        <v>0.57599999999999996</v>
      </c>
      <c r="T50" s="13">
        <f t="shared" si="1"/>
        <v>0.57599999999999996</v>
      </c>
      <c r="U50" s="13">
        <f t="shared" si="1"/>
        <v>0.57599999999999996</v>
      </c>
      <c r="V50" s="13">
        <f t="shared" si="1"/>
        <v>0.57599999999999996</v>
      </c>
      <c r="W50" s="13">
        <f t="shared" si="1"/>
        <v>0.57599999999999996</v>
      </c>
      <c r="X50" s="13">
        <f t="shared" si="1"/>
        <v>0.57599999999999996</v>
      </c>
      <c r="Y50" s="13">
        <f t="shared" si="1"/>
        <v>0.57599999999999996</v>
      </c>
      <c r="Z50" s="13">
        <f t="shared" si="1"/>
        <v>0.57599999999999996</v>
      </c>
      <c r="AA50" s="13">
        <f t="shared" si="1"/>
        <v>0.57599999999999996</v>
      </c>
      <c r="AB50" s="13">
        <f t="shared" si="1"/>
        <v>0.57599999999999996</v>
      </c>
      <c r="AC50" s="13">
        <f t="shared" si="1"/>
        <v>0.57599999999999996</v>
      </c>
      <c r="AD50" s="13">
        <f t="shared" si="1"/>
        <v>0.57599999999999996</v>
      </c>
      <c r="AE50" s="13">
        <f t="shared" si="1"/>
        <v>0.57599999999999996</v>
      </c>
      <c r="AF50" s="13">
        <f t="shared" si="1"/>
        <v>0.57599999999999996</v>
      </c>
      <c r="AG50" s="13">
        <f t="shared" si="1"/>
        <v>0.57599999999999996</v>
      </c>
      <c r="AH50" s="3"/>
    </row>
    <row r="51" spans="1:34">
      <c r="AH51" s="3"/>
    </row>
    <row r="52" spans="1:34">
      <c r="A52" s="14" t="s">
        <v>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s="3" customFormat="1" ht="13.9" customHeight="1" thickBot="1">
      <c r="B53" s="4"/>
      <c r="C53" s="4">
        <v>2020</v>
      </c>
      <c r="D53" s="4">
        <v>2021</v>
      </c>
      <c r="E53" s="4">
        <v>2022</v>
      </c>
      <c r="F53" s="4">
        <v>2023</v>
      </c>
      <c r="G53" s="4">
        <v>2024</v>
      </c>
      <c r="H53" s="4">
        <v>2025</v>
      </c>
      <c r="I53" s="4">
        <v>2026</v>
      </c>
      <c r="J53" s="4">
        <v>2027</v>
      </c>
      <c r="K53" s="4">
        <v>2028</v>
      </c>
      <c r="L53" s="4">
        <v>2029</v>
      </c>
      <c r="M53" s="4">
        <v>2030</v>
      </c>
      <c r="N53" s="4">
        <v>2031</v>
      </c>
      <c r="O53" s="4">
        <v>2032</v>
      </c>
      <c r="P53" s="4">
        <v>2033</v>
      </c>
      <c r="Q53" s="4">
        <v>2034</v>
      </c>
      <c r="R53" s="4">
        <v>2035</v>
      </c>
      <c r="S53" s="4">
        <v>2036</v>
      </c>
      <c r="T53" s="4">
        <v>2037</v>
      </c>
      <c r="U53" s="4">
        <v>2038</v>
      </c>
      <c r="V53" s="4">
        <v>2039</v>
      </c>
      <c r="W53" s="4">
        <v>2040</v>
      </c>
      <c r="X53" s="4">
        <v>2041</v>
      </c>
      <c r="Y53" s="4">
        <v>2042</v>
      </c>
      <c r="Z53" s="4">
        <v>2043</v>
      </c>
      <c r="AA53" s="4">
        <v>2044</v>
      </c>
      <c r="AB53" s="4">
        <v>2045</v>
      </c>
      <c r="AC53" s="4">
        <v>2046</v>
      </c>
      <c r="AD53" s="4">
        <v>2047</v>
      </c>
      <c r="AE53" s="4">
        <v>2048</v>
      </c>
      <c r="AF53" s="4">
        <v>2049</v>
      </c>
      <c r="AG53" s="4">
        <v>2050</v>
      </c>
    </row>
    <row r="54" spans="1:34" s="3" customFormat="1" ht="13.9" customHeight="1" thickTop="1">
      <c r="A54" s="12" t="s">
        <v>71</v>
      </c>
      <c r="B54" s="15"/>
      <c r="C54" s="61">
        <v>0.48099999999999998</v>
      </c>
      <c r="D54" s="61">
        <v>0.48975599999999997</v>
      </c>
      <c r="E54" s="61">
        <v>0.49851200000000001</v>
      </c>
      <c r="F54" s="61">
        <v>0.50726800000000005</v>
      </c>
      <c r="G54" s="61">
        <v>0.51602400000000004</v>
      </c>
      <c r="H54" s="61">
        <v>0.52478000000000002</v>
      </c>
      <c r="I54" s="61">
        <v>0.53353600000000001</v>
      </c>
      <c r="J54" s="61">
        <v>0.542292</v>
      </c>
      <c r="K54" s="61">
        <v>0.55104799999999998</v>
      </c>
      <c r="L54" s="61">
        <v>0.55980399999999997</v>
      </c>
      <c r="M54" s="61">
        <v>0.56855999999999995</v>
      </c>
      <c r="N54" s="61">
        <v>0.56912856000000001</v>
      </c>
      <c r="O54" s="61">
        <v>0.56969711999999995</v>
      </c>
      <c r="P54" s="61">
        <v>0.57026568</v>
      </c>
      <c r="Q54" s="61">
        <v>0.57083423999999994</v>
      </c>
      <c r="R54" s="61">
        <v>0.57140279999999999</v>
      </c>
      <c r="S54" s="61">
        <v>0.57197136000000004</v>
      </c>
      <c r="T54" s="61">
        <v>0.57253991999999998</v>
      </c>
      <c r="U54" s="61">
        <v>0.57310847999999992</v>
      </c>
      <c r="V54" s="61">
        <v>0.57367703999999997</v>
      </c>
      <c r="W54" s="61">
        <v>0.57424559999999991</v>
      </c>
      <c r="X54" s="61">
        <v>0.57481415999999996</v>
      </c>
      <c r="Y54" s="61">
        <v>0.57538272000000001</v>
      </c>
      <c r="Z54" s="61">
        <v>0.57595127999999995</v>
      </c>
      <c r="AA54" s="61">
        <v>0.57651984000000001</v>
      </c>
      <c r="AB54" s="61">
        <v>0.57708839999999983</v>
      </c>
      <c r="AC54" s="61">
        <v>0.57765696</v>
      </c>
      <c r="AD54" s="61">
        <v>0.57822551999999994</v>
      </c>
      <c r="AE54" s="61">
        <v>0.57879407999999999</v>
      </c>
      <c r="AF54" s="61">
        <v>0.57936264000000004</v>
      </c>
      <c r="AG54" s="61">
        <v>0.57993119999999998</v>
      </c>
    </row>
    <row r="55" spans="1:34" s="3" customFormat="1" ht="13.9" customHeight="1">
      <c r="A55" s="3" t="s">
        <v>72</v>
      </c>
      <c r="B55" s="16"/>
      <c r="C55" s="58">
        <v>0.48099999999999998</v>
      </c>
      <c r="D55" s="58">
        <v>0.48713309999999999</v>
      </c>
      <c r="E55" s="58">
        <v>0.49326619999999999</v>
      </c>
      <c r="F55" s="58">
        <v>0.49939929999999999</v>
      </c>
      <c r="G55" s="58">
        <v>0.5055324000000001</v>
      </c>
      <c r="H55" s="58">
        <v>0.5116655</v>
      </c>
      <c r="I55" s="58">
        <v>0.51779860000000011</v>
      </c>
      <c r="J55" s="58">
        <v>0.5239317</v>
      </c>
      <c r="K55" s="58">
        <v>0.5300648</v>
      </c>
      <c r="L55" s="58">
        <v>0.53619790000000001</v>
      </c>
      <c r="M55" s="58">
        <v>0.54233100000000001</v>
      </c>
      <c r="N55" s="58">
        <v>0.54260216550000007</v>
      </c>
      <c r="O55" s="58">
        <v>0.54287333100000001</v>
      </c>
      <c r="P55" s="58">
        <v>0.54314449650000007</v>
      </c>
      <c r="Q55" s="58">
        <v>0.54341566199999991</v>
      </c>
      <c r="R55" s="58">
        <v>0.54368682749999997</v>
      </c>
      <c r="S55" s="58">
        <v>0.54395799300000003</v>
      </c>
      <c r="T55" s="58">
        <v>0.54422915849999998</v>
      </c>
      <c r="U55" s="58">
        <v>0.54450032400000004</v>
      </c>
      <c r="V55" s="58">
        <v>0.54477148949999998</v>
      </c>
      <c r="W55" s="58">
        <v>0.54504265499999993</v>
      </c>
      <c r="X55" s="58">
        <v>0.54531382049999999</v>
      </c>
      <c r="Y55" s="58">
        <v>0.54558498599999994</v>
      </c>
      <c r="Z55" s="58">
        <v>0.5458561515</v>
      </c>
      <c r="AA55" s="58">
        <v>0.54612731700000006</v>
      </c>
      <c r="AB55" s="58">
        <v>0.5463984825</v>
      </c>
      <c r="AC55" s="58">
        <v>0.54666964799999995</v>
      </c>
      <c r="AD55" s="58">
        <v>0.54694081350000001</v>
      </c>
      <c r="AE55" s="58">
        <v>0.54721197899999996</v>
      </c>
      <c r="AF55" s="58">
        <v>0.54748314450000002</v>
      </c>
      <c r="AG55" s="58">
        <v>0.54775430999999997</v>
      </c>
    </row>
    <row r="56" spans="1:34" s="3" customFormat="1" ht="13.9" customHeight="1" thickBot="1">
      <c r="A56" s="17" t="s">
        <v>73</v>
      </c>
      <c r="B56" s="18"/>
      <c r="C56" s="59">
        <v>0.48099999999999998</v>
      </c>
      <c r="D56" s="59">
        <v>0.48379949999999994</v>
      </c>
      <c r="E56" s="59">
        <v>0.486599</v>
      </c>
      <c r="F56" s="59">
        <v>0.48939849999999996</v>
      </c>
      <c r="G56" s="59">
        <v>0.49219799999999997</v>
      </c>
      <c r="H56" s="59">
        <v>0.49499750000000003</v>
      </c>
      <c r="I56" s="59">
        <v>0.49779699999999993</v>
      </c>
      <c r="J56" s="59">
        <v>0.5005965</v>
      </c>
      <c r="K56" s="59">
        <v>0.50339599999999995</v>
      </c>
      <c r="L56" s="59">
        <v>0.50619549999999991</v>
      </c>
      <c r="M56" s="59">
        <v>0.50899499999999998</v>
      </c>
      <c r="N56" s="59">
        <v>0.50912224875000001</v>
      </c>
      <c r="O56" s="59">
        <v>0.50924949749999993</v>
      </c>
      <c r="P56" s="59">
        <v>0.50937674624999996</v>
      </c>
      <c r="Q56" s="59">
        <v>0.50950399499999999</v>
      </c>
      <c r="R56" s="59">
        <v>0.50963124375000002</v>
      </c>
      <c r="S56" s="59">
        <v>0.50975849249999994</v>
      </c>
      <c r="T56" s="59">
        <v>0.50988574124999997</v>
      </c>
      <c r="U56" s="59">
        <v>0.51001298999999989</v>
      </c>
      <c r="V56" s="59">
        <v>0.51014023874999992</v>
      </c>
      <c r="W56" s="59">
        <v>0.51026748749999995</v>
      </c>
      <c r="X56" s="59">
        <v>0.51039473624999998</v>
      </c>
      <c r="Y56" s="59">
        <v>0.5105219849999999</v>
      </c>
      <c r="Z56" s="59">
        <v>0.51064923374999993</v>
      </c>
      <c r="AA56" s="59">
        <v>0.51077648249999996</v>
      </c>
      <c r="AB56" s="59">
        <v>0.51090373124999999</v>
      </c>
      <c r="AC56" s="59">
        <v>0.51103097999999991</v>
      </c>
      <c r="AD56" s="59">
        <v>0.51115822874999994</v>
      </c>
      <c r="AE56" s="59">
        <v>0.51128547749999986</v>
      </c>
      <c r="AF56" s="59">
        <v>0.51141272624999989</v>
      </c>
      <c r="AG56" s="59">
        <v>0.51153997499999992</v>
      </c>
    </row>
    <row r="57" spans="1:34" s="3" customFormat="1" ht="13.9" customHeight="1" thickTop="1">
      <c r="A57" s="12" t="s">
        <v>74</v>
      </c>
      <c r="B57" s="15"/>
      <c r="C57" s="61">
        <v>0.45700000000000002</v>
      </c>
      <c r="D57" s="61">
        <v>0.463839</v>
      </c>
      <c r="E57" s="61">
        <v>0.47067800000000004</v>
      </c>
      <c r="F57" s="61">
        <v>0.47751700000000002</v>
      </c>
      <c r="G57" s="61">
        <v>0.48435600000000001</v>
      </c>
      <c r="H57" s="61">
        <v>0.49119499999999999</v>
      </c>
      <c r="I57" s="61">
        <v>0.49803399999999998</v>
      </c>
      <c r="J57" s="61">
        <v>0.50487300000000013</v>
      </c>
      <c r="K57" s="61">
        <v>0.51171199999999994</v>
      </c>
      <c r="L57" s="61">
        <v>0.51855099999999998</v>
      </c>
      <c r="M57" s="61">
        <v>0.52539000000000002</v>
      </c>
      <c r="N57" s="61">
        <v>0.52617808499999996</v>
      </c>
      <c r="O57" s="61">
        <v>0.52696617000000001</v>
      </c>
      <c r="P57" s="61">
        <v>0.52775425499999995</v>
      </c>
      <c r="Q57" s="61">
        <v>0.52854234</v>
      </c>
      <c r="R57" s="61">
        <v>0.52933042500000005</v>
      </c>
      <c r="S57" s="61">
        <v>0.5301185100000001</v>
      </c>
      <c r="T57" s="61">
        <v>0.53090659500000004</v>
      </c>
      <c r="U57" s="61">
        <v>0.53169467999999998</v>
      </c>
      <c r="V57" s="61">
        <v>0.53248276500000002</v>
      </c>
      <c r="W57" s="61">
        <v>0.53327084999999996</v>
      </c>
      <c r="X57" s="61">
        <v>0.53405893500000001</v>
      </c>
      <c r="Y57" s="61">
        <v>0.53484702000000006</v>
      </c>
      <c r="Z57" s="61">
        <v>0.53563510500000011</v>
      </c>
      <c r="AA57" s="61">
        <v>0.53642319000000005</v>
      </c>
      <c r="AB57" s="61">
        <v>0.53721127499999999</v>
      </c>
      <c r="AC57" s="61">
        <v>0.53799936000000004</v>
      </c>
      <c r="AD57" s="61">
        <v>0.53878744499999998</v>
      </c>
      <c r="AE57" s="61">
        <v>0.53957553000000003</v>
      </c>
      <c r="AF57" s="61">
        <v>0.54036361499999996</v>
      </c>
      <c r="AG57" s="61">
        <v>0.54115170000000001</v>
      </c>
    </row>
    <row r="58" spans="1:34" s="3" customFormat="1" ht="13.9" customHeight="1">
      <c r="A58" s="3" t="s">
        <v>75</v>
      </c>
      <c r="B58" s="16"/>
      <c r="C58" s="58">
        <v>0.45700000000000002</v>
      </c>
      <c r="D58" s="58">
        <v>0.46114740000000004</v>
      </c>
      <c r="E58" s="58">
        <v>0.46529480000000001</v>
      </c>
      <c r="F58" s="58">
        <v>0.46944220000000003</v>
      </c>
      <c r="G58" s="58">
        <v>0.47358960000000005</v>
      </c>
      <c r="H58" s="58">
        <v>0.47773699999999997</v>
      </c>
      <c r="I58" s="58">
        <v>0.48188440000000005</v>
      </c>
      <c r="J58" s="58">
        <v>0.48603179999999996</v>
      </c>
      <c r="K58" s="58">
        <v>0.49017919999999993</v>
      </c>
      <c r="L58" s="58">
        <v>0.49432659999999995</v>
      </c>
      <c r="M58" s="58">
        <v>0.49847399999999997</v>
      </c>
      <c r="N58" s="58">
        <v>0.49884785549999994</v>
      </c>
      <c r="O58" s="58">
        <v>0.49922171099999996</v>
      </c>
      <c r="P58" s="58">
        <v>0.49959556649999992</v>
      </c>
      <c r="Q58" s="58">
        <v>0.49996942199999994</v>
      </c>
      <c r="R58" s="58">
        <v>0.50034327749999996</v>
      </c>
      <c r="S58" s="58">
        <v>0.50071713299999998</v>
      </c>
      <c r="T58" s="58">
        <v>0.5010909885</v>
      </c>
      <c r="U58" s="58">
        <v>0.50146484400000002</v>
      </c>
      <c r="V58" s="58">
        <v>0.50183869949999993</v>
      </c>
      <c r="W58" s="58">
        <v>0.50221255499999995</v>
      </c>
      <c r="X58" s="58">
        <v>0.50258641049999997</v>
      </c>
      <c r="Y58" s="58">
        <v>0.50296026599999999</v>
      </c>
      <c r="Z58" s="58">
        <v>0.50333412150000001</v>
      </c>
      <c r="AA58" s="58">
        <v>0.50370797700000003</v>
      </c>
      <c r="AB58" s="58">
        <v>0.50408183249999994</v>
      </c>
      <c r="AC58" s="58">
        <v>0.50445568799999996</v>
      </c>
      <c r="AD58" s="58">
        <v>0.50482954349999987</v>
      </c>
      <c r="AE58" s="58">
        <v>0.50520339899999989</v>
      </c>
      <c r="AF58" s="58">
        <v>0.50557725449999991</v>
      </c>
      <c r="AG58" s="58">
        <v>0.50595110999999993</v>
      </c>
    </row>
    <row r="59" spans="1:34" s="3" customFormat="1" ht="13.9" customHeight="1" thickBot="1">
      <c r="A59" s="17" t="s">
        <v>76</v>
      </c>
      <c r="B59" s="18"/>
      <c r="C59" s="59">
        <v>0.45700000000000002</v>
      </c>
      <c r="D59" s="59">
        <v>0.45796660000000006</v>
      </c>
      <c r="E59" s="59">
        <v>0.45893320000000004</v>
      </c>
      <c r="F59" s="59">
        <v>0.45989979999999997</v>
      </c>
      <c r="G59" s="59">
        <v>0.46086640000000001</v>
      </c>
      <c r="H59" s="59">
        <v>0.46183300000000005</v>
      </c>
      <c r="I59" s="59">
        <v>0.46279960000000003</v>
      </c>
      <c r="J59" s="59">
        <v>0.46376620000000007</v>
      </c>
      <c r="K59" s="59">
        <v>0.4647328</v>
      </c>
      <c r="L59" s="59">
        <v>0.46569939999999999</v>
      </c>
      <c r="M59" s="59">
        <v>0.46666600000000003</v>
      </c>
      <c r="N59" s="59">
        <v>0.46684099975000004</v>
      </c>
      <c r="O59" s="59">
        <v>0.46701599950000006</v>
      </c>
      <c r="P59" s="59">
        <v>0.46719099924999996</v>
      </c>
      <c r="Q59" s="59">
        <v>0.46736599899999998</v>
      </c>
      <c r="R59" s="59">
        <v>0.46754099874999999</v>
      </c>
      <c r="S59" s="59">
        <v>0.46771599850000001</v>
      </c>
      <c r="T59" s="59">
        <v>0.46789099825000002</v>
      </c>
      <c r="U59" s="59">
        <v>0.46806599800000004</v>
      </c>
      <c r="V59" s="59">
        <v>0.46824099775000005</v>
      </c>
      <c r="W59" s="59">
        <v>0.46841599750000001</v>
      </c>
      <c r="X59" s="59">
        <v>0.46859099725000009</v>
      </c>
      <c r="Y59" s="59">
        <v>0.46876599700000005</v>
      </c>
      <c r="Z59" s="59">
        <v>0.46894099675000006</v>
      </c>
      <c r="AA59" s="59">
        <v>0.46911599650000008</v>
      </c>
      <c r="AB59" s="59">
        <v>0.46929099624999998</v>
      </c>
      <c r="AC59" s="59">
        <v>0.46946599600000011</v>
      </c>
      <c r="AD59" s="59">
        <v>0.46964099575000001</v>
      </c>
      <c r="AE59" s="59">
        <v>0.46981599550000003</v>
      </c>
      <c r="AF59" s="59">
        <v>0.46999099525000004</v>
      </c>
      <c r="AG59" s="59">
        <v>0.47016599500000006</v>
      </c>
    </row>
    <row r="60" spans="1:34" s="3" customFormat="1" ht="13.9" customHeight="1" thickTop="1">
      <c r="A60" s="12" t="s">
        <v>77</v>
      </c>
      <c r="B60" s="15"/>
      <c r="C60" s="61">
        <v>0.44700000000000001</v>
      </c>
      <c r="D60" s="61">
        <v>0.45344839999999997</v>
      </c>
      <c r="E60" s="61">
        <v>0.45989679999999999</v>
      </c>
      <c r="F60" s="61">
        <v>0.46634520000000002</v>
      </c>
      <c r="G60" s="61">
        <v>0.47279359999999998</v>
      </c>
      <c r="H60" s="61">
        <v>0.479242</v>
      </c>
      <c r="I60" s="61">
        <v>0.48569040000000002</v>
      </c>
      <c r="J60" s="61">
        <v>0.49213880000000004</v>
      </c>
      <c r="K60" s="61">
        <v>0.49858720000000006</v>
      </c>
      <c r="L60" s="61">
        <v>0.50503560000000003</v>
      </c>
      <c r="M60" s="61">
        <v>0.51148400000000005</v>
      </c>
      <c r="N60" s="61">
        <v>0.51250696800000006</v>
      </c>
      <c r="O60" s="61">
        <v>0.51352993600000008</v>
      </c>
      <c r="P60" s="61">
        <v>0.51455290400000009</v>
      </c>
      <c r="Q60" s="61">
        <v>0.5155758720000001</v>
      </c>
      <c r="R60" s="61">
        <v>0.51659884000000011</v>
      </c>
      <c r="S60" s="61">
        <v>0.51762180800000002</v>
      </c>
      <c r="T60" s="61">
        <v>0.51864477600000014</v>
      </c>
      <c r="U60" s="61">
        <v>0.51966774400000004</v>
      </c>
      <c r="V60" s="61">
        <v>0.52069071200000006</v>
      </c>
      <c r="W60" s="61">
        <v>0.52171368000000007</v>
      </c>
      <c r="X60" s="61">
        <v>0.52273664800000008</v>
      </c>
      <c r="Y60" s="61">
        <v>0.52375961600000009</v>
      </c>
      <c r="Z60" s="61">
        <v>0.52478258400000011</v>
      </c>
      <c r="AA60" s="61">
        <v>0.52580555200000012</v>
      </c>
      <c r="AB60" s="61">
        <v>0.52682852000000013</v>
      </c>
      <c r="AC60" s="61">
        <v>0.52785148800000015</v>
      </c>
      <c r="AD60" s="61">
        <v>0.52887445600000005</v>
      </c>
      <c r="AE60" s="61">
        <v>0.52989742400000006</v>
      </c>
      <c r="AF60" s="61">
        <v>0.53092039200000007</v>
      </c>
      <c r="AG60" s="61">
        <v>0.53194336000000009</v>
      </c>
    </row>
    <row r="61" spans="1:34" s="3" customFormat="1" ht="13.9" customHeight="1">
      <c r="A61" s="3" t="s">
        <v>78</v>
      </c>
      <c r="B61" s="16"/>
      <c r="C61" s="58">
        <v>0.44700000000000001</v>
      </c>
      <c r="D61" s="58">
        <v>0.45076659999999996</v>
      </c>
      <c r="E61" s="58">
        <v>0.45453320000000003</v>
      </c>
      <c r="F61" s="58">
        <v>0.45829979999999998</v>
      </c>
      <c r="G61" s="58">
        <v>0.46206639999999999</v>
      </c>
      <c r="H61" s="58">
        <v>0.46583299999999994</v>
      </c>
      <c r="I61" s="58">
        <v>0.46959960000000001</v>
      </c>
      <c r="J61" s="58">
        <v>0.47336619999999996</v>
      </c>
      <c r="K61" s="58">
        <v>0.47713279999999997</v>
      </c>
      <c r="L61" s="58">
        <v>0.48089940000000003</v>
      </c>
      <c r="M61" s="58">
        <v>0.48466599999999999</v>
      </c>
      <c r="N61" s="58">
        <v>0.4851506659999999</v>
      </c>
      <c r="O61" s="58">
        <v>0.48563533200000003</v>
      </c>
      <c r="P61" s="58">
        <v>0.48611999799999994</v>
      </c>
      <c r="Q61" s="58">
        <v>0.48660466399999996</v>
      </c>
      <c r="R61" s="58">
        <v>0.48708932999999999</v>
      </c>
      <c r="S61" s="58">
        <v>0.48757399599999995</v>
      </c>
      <c r="T61" s="58">
        <v>0.48805866199999998</v>
      </c>
      <c r="U61" s="58">
        <v>0.488543328</v>
      </c>
      <c r="V61" s="58">
        <v>0.48902799399999991</v>
      </c>
      <c r="W61" s="58">
        <v>0.48951265999999993</v>
      </c>
      <c r="X61" s="58">
        <v>0.48999732599999996</v>
      </c>
      <c r="Y61" s="58">
        <v>0.49048199199999998</v>
      </c>
      <c r="Z61" s="58">
        <v>0.49096665799999994</v>
      </c>
      <c r="AA61" s="58">
        <v>0.49145132399999997</v>
      </c>
      <c r="AB61" s="58">
        <v>0.49193598999999999</v>
      </c>
      <c r="AC61" s="58">
        <v>0.49242065600000001</v>
      </c>
      <c r="AD61" s="58">
        <v>0.49290532200000003</v>
      </c>
      <c r="AE61" s="58">
        <v>0.49338998799999995</v>
      </c>
      <c r="AF61" s="58">
        <v>0.49387465400000002</v>
      </c>
      <c r="AG61" s="58">
        <v>0.49435931999999999</v>
      </c>
    </row>
    <row r="62" spans="1:34" s="3" customFormat="1" ht="13.9" customHeight="1" thickBot="1">
      <c r="A62" s="17" t="s">
        <v>79</v>
      </c>
      <c r="B62" s="19"/>
      <c r="C62" s="60">
        <v>0.44700000000000001</v>
      </c>
      <c r="D62" s="60">
        <v>0.44763599999999998</v>
      </c>
      <c r="E62" s="60">
        <v>0.44827200000000006</v>
      </c>
      <c r="F62" s="60">
        <v>0.44890799999999997</v>
      </c>
      <c r="G62" s="60">
        <v>0.44954400000000005</v>
      </c>
      <c r="H62" s="60">
        <v>0.45017999999999991</v>
      </c>
      <c r="I62" s="60">
        <v>0.45081599999999999</v>
      </c>
      <c r="J62" s="60">
        <v>0.45145200000000002</v>
      </c>
      <c r="K62" s="60">
        <v>0.45208799999999999</v>
      </c>
      <c r="L62" s="60">
        <v>0.45272400000000002</v>
      </c>
      <c r="M62" s="60">
        <v>0.45335999999999999</v>
      </c>
      <c r="N62" s="60">
        <v>0.45358668000000002</v>
      </c>
      <c r="O62" s="60">
        <v>0.45381336</v>
      </c>
      <c r="P62" s="60">
        <v>0.45404004000000003</v>
      </c>
      <c r="Q62" s="60">
        <v>0.45426672000000001</v>
      </c>
      <c r="R62" s="60">
        <v>0.45449339999999994</v>
      </c>
      <c r="S62" s="60">
        <v>0.45472007999999997</v>
      </c>
      <c r="T62" s="60">
        <v>0.45494676000000001</v>
      </c>
      <c r="U62" s="60">
        <v>0.45517343999999998</v>
      </c>
      <c r="V62" s="60">
        <v>0.45540012000000002</v>
      </c>
      <c r="W62" s="60">
        <v>0.4556268</v>
      </c>
      <c r="X62" s="60">
        <v>0.45585348000000003</v>
      </c>
      <c r="Y62" s="60">
        <v>0.45608015999999996</v>
      </c>
      <c r="Z62" s="60">
        <v>0.45630684000000005</v>
      </c>
      <c r="AA62" s="60">
        <v>0.45653351999999997</v>
      </c>
      <c r="AB62" s="60">
        <v>0.45676020000000001</v>
      </c>
      <c r="AC62" s="60">
        <v>0.45698687999999998</v>
      </c>
      <c r="AD62" s="60">
        <v>0.45721356000000002</v>
      </c>
      <c r="AE62" s="60">
        <v>0.45744024000000005</v>
      </c>
      <c r="AF62" s="60">
        <v>0.45766692000000003</v>
      </c>
      <c r="AG62" s="60">
        <v>0.45789360000000001</v>
      </c>
    </row>
    <row r="63" spans="1:34" s="3" customFormat="1" ht="13.9" customHeight="1" thickTop="1">
      <c r="A63" s="12" t="s">
        <v>80</v>
      </c>
      <c r="B63" s="15"/>
      <c r="C63" s="61">
        <v>0.437</v>
      </c>
      <c r="D63" s="61">
        <v>0.44304949999999999</v>
      </c>
      <c r="E63" s="61">
        <v>0.44909900000000003</v>
      </c>
      <c r="F63" s="61">
        <v>0.45514850000000007</v>
      </c>
      <c r="G63" s="61">
        <v>0.461198</v>
      </c>
      <c r="H63" s="61">
        <v>0.46724750000000004</v>
      </c>
      <c r="I63" s="61">
        <v>0.47329699999999997</v>
      </c>
      <c r="J63" s="61">
        <v>0.47934650000000001</v>
      </c>
      <c r="K63" s="61">
        <v>0.48539599999999999</v>
      </c>
      <c r="L63" s="61">
        <v>0.49144550000000004</v>
      </c>
      <c r="M63" s="61">
        <v>0.49749500000000002</v>
      </c>
      <c r="N63" s="61">
        <v>0.49873873749999997</v>
      </c>
      <c r="O63" s="61">
        <v>0.49998247500000004</v>
      </c>
      <c r="P63" s="61">
        <v>0.50122621249999999</v>
      </c>
      <c r="Q63" s="61">
        <v>0.50246995000000005</v>
      </c>
      <c r="R63" s="61">
        <v>0.50371368750000012</v>
      </c>
      <c r="S63" s="61">
        <v>0.50495742500000007</v>
      </c>
      <c r="T63" s="61">
        <v>0.50620116250000002</v>
      </c>
      <c r="U63" s="61">
        <v>0.50744490000000009</v>
      </c>
      <c r="V63" s="61">
        <v>0.50868863750000004</v>
      </c>
      <c r="W63" s="61">
        <v>0.50993237499999999</v>
      </c>
      <c r="X63" s="61">
        <v>0.51117611250000006</v>
      </c>
      <c r="Y63" s="61">
        <v>0.51241985000000001</v>
      </c>
      <c r="Z63" s="61">
        <v>0.51366358750000007</v>
      </c>
      <c r="AA63" s="61">
        <v>0.51490732500000003</v>
      </c>
      <c r="AB63" s="61">
        <v>0.51615106249999998</v>
      </c>
      <c r="AC63" s="61">
        <v>0.51739480000000015</v>
      </c>
      <c r="AD63" s="61">
        <v>0.5186385375</v>
      </c>
      <c r="AE63" s="61">
        <v>0.51988227500000006</v>
      </c>
      <c r="AF63" s="61">
        <v>0.52112601250000012</v>
      </c>
      <c r="AG63" s="61">
        <v>0.52236975000000008</v>
      </c>
    </row>
    <row r="64" spans="1:34" s="3" customFormat="1" ht="13.9" customHeight="1">
      <c r="A64" s="3" t="s">
        <v>81</v>
      </c>
      <c r="B64" s="16"/>
      <c r="C64" s="58">
        <v>0.437</v>
      </c>
      <c r="D64" s="58">
        <v>0.4403608</v>
      </c>
      <c r="E64" s="58">
        <v>0.44372160000000005</v>
      </c>
      <c r="F64" s="58">
        <v>0.44708240000000005</v>
      </c>
      <c r="G64" s="58">
        <v>0.45044319999999993</v>
      </c>
      <c r="H64" s="58">
        <v>0.45380400000000004</v>
      </c>
      <c r="I64" s="58">
        <v>0.45716480000000004</v>
      </c>
      <c r="J64" s="58">
        <v>0.46052560000000009</v>
      </c>
      <c r="K64" s="58">
        <v>0.46388639999999998</v>
      </c>
      <c r="L64" s="58">
        <v>0.46724720000000008</v>
      </c>
      <c r="M64" s="58">
        <v>0.47060800000000003</v>
      </c>
      <c r="N64" s="58">
        <v>0.47119625999999998</v>
      </c>
      <c r="O64" s="58">
        <v>0.47178452000000004</v>
      </c>
      <c r="P64" s="58">
        <v>0.47237278000000005</v>
      </c>
      <c r="Q64" s="58">
        <v>0.47296104000000005</v>
      </c>
      <c r="R64" s="58">
        <v>0.47354930000000001</v>
      </c>
      <c r="S64" s="58">
        <v>0.47413756000000007</v>
      </c>
      <c r="T64" s="58">
        <v>0.47472582000000002</v>
      </c>
      <c r="U64" s="58">
        <v>0.47531408000000008</v>
      </c>
      <c r="V64" s="58">
        <v>0.47590234000000003</v>
      </c>
      <c r="W64" s="58">
        <v>0.47649059999999999</v>
      </c>
      <c r="X64" s="58">
        <v>0.47707886000000005</v>
      </c>
      <c r="Y64" s="58">
        <v>0.47766712</v>
      </c>
      <c r="Z64" s="58">
        <v>0.47825538000000006</v>
      </c>
      <c r="AA64" s="58">
        <v>0.47884364000000001</v>
      </c>
      <c r="AB64" s="58">
        <v>0.47943189999999997</v>
      </c>
      <c r="AC64" s="58">
        <v>0.48002016000000003</v>
      </c>
      <c r="AD64" s="58">
        <v>0.48060842000000009</v>
      </c>
      <c r="AE64" s="58">
        <v>0.48119668000000004</v>
      </c>
      <c r="AF64" s="58">
        <v>0.48178493999999999</v>
      </c>
      <c r="AG64" s="58">
        <v>0.4823732</v>
      </c>
    </row>
    <row r="65" spans="1:62" s="3" customFormat="1" ht="13.9" customHeight="1" thickBot="1">
      <c r="A65" s="17" t="s">
        <v>82</v>
      </c>
      <c r="B65" s="19"/>
      <c r="C65" s="60">
        <v>0.437</v>
      </c>
      <c r="D65" s="60">
        <v>0.43729990000000002</v>
      </c>
      <c r="E65" s="60">
        <v>0.43759979999999998</v>
      </c>
      <c r="F65" s="60">
        <v>0.4378997</v>
      </c>
      <c r="G65" s="60">
        <v>0.43819960000000002</v>
      </c>
      <c r="H65" s="60">
        <v>0.43849949999999999</v>
      </c>
      <c r="I65" s="60">
        <v>0.43879940000000001</v>
      </c>
      <c r="J65" s="60">
        <v>0.43909929999999997</v>
      </c>
      <c r="K65" s="60">
        <v>0.43939919999999999</v>
      </c>
      <c r="L65" s="60">
        <v>0.43969910000000001</v>
      </c>
      <c r="M65" s="60">
        <v>0.43999899999999997</v>
      </c>
      <c r="N65" s="60">
        <v>0.440273999375</v>
      </c>
      <c r="O65" s="60">
        <v>0.44054899874999992</v>
      </c>
      <c r="P65" s="60">
        <v>0.44082399812499995</v>
      </c>
      <c r="Q65" s="60">
        <v>0.44109899749999998</v>
      </c>
      <c r="R65" s="60">
        <v>0.4413739968749999</v>
      </c>
      <c r="S65" s="60">
        <v>0.44164899624999998</v>
      </c>
      <c r="T65" s="60">
        <v>0.44192399562499995</v>
      </c>
      <c r="U65" s="60">
        <v>0.44219899499999993</v>
      </c>
      <c r="V65" s="60">
        <v>0.44247399437499996</v>
      </c>
      <c r="W65" s="60">
        <v>0.44274899374999988</v>
      </c>
      <c r="X65" s="60">
        <v>0.44302399312500002</v>
      </c>
      <c r="Y65" s="60">
        <v>0.44329899249999993</v>
      </c>
      <c r="Z65" s="60">
        <v>0.44357399187499996</v>
      </c>
      <c r="AA65" s="60">
        <v>0.44384899124999999</v>
      </c>
      <c r="AB65" s="60">
        <v>0.44412399062499996</v>
      </c>
      <c r="AC65" s="60">
        <v>0.44439898999999994</v>
      </c>
      <c r="AD65" s="60">
        <v>0.44467398937499991</v>
      </c>
      <c r="AE65" s="60">
        <v>0.44494898874999994</v>
      </c>
      <c r="AF65" s="60">
        <v>0.44522398812499997</v>
      </c>
      <c r="AG65" s="60">
        <v>0.44549898749999994</v>
      </c>
    </row>
    <row r="66" spans="1:62" s="3" customFormat="1" ht="13.9" customHeight="1" thickTop="1">
      <c r="A66" s="12" t="s">
        <v>83</v>
      </c>
      <c r="B66" s="15"/>
      <c r="C66" s="61">
        <v>0.42299999999999999</v>
      </c>
      <c r="D66" s="61">
        <v>0.4286874</v>
      </c>
      <c r="E66" s="61">
        <v>0.43437479999999995</v>
      </c>
      <c r="F66" s="61">
        <v>0.44006220000000001</v>
      </c>
      <c r="G66" s="61">
        <v>0.44574959999999997</v>
      </c>
      <c r="H66" s="61">
        <v>0.45143699999999998</v>
      </c>
      <c r="I66" s="61">
        <v>0.45712439999999999</v>
      </c>
      <c r="J66" s="61">
        <v>0.4628118</v>
      </c>
      <c r="K66" s="61">
        <v>0.4684992</v>
      </c>
      <c r="L66" s="61">
        <v>0.47418660000000001</v>
      </c>
      <c r="M66" s="61">
        <v>0.47987400000000002</v>
      </c>
      <c r="N66" s="61">
        <v>0.48131362200000005</v>
      </c>
      <c r="O66" s="61">
        <v>0.48275324399999997</v>
      </c>
      <c r="P66" s="61">
        <v>0.48419286600000006</v>
      </c>
      <c r="Q66" s="61">
        <v>0.48563248800000008</v>
      </c>
      <c r="R66" s="61">
        <v>0.48707211000000006</v>
      </c>
      <c r="S66" s="61">
        <v>0.48851173199999998</v>
      </c>
      <c r="T66" s="61">
        <v>0.48995135400000012</v>
      </c>
      <c r="U66" s="61">
        <v>0.49139097600000003</v>
      </c>
      <c r="V66" s="61">
        <v>0.49283059800000001</v>
      </c>
      <c r="W66" s="61">
        <v>0.49427022000000004</v>
      </c>
      <c r="X66" s="61">
        <v>0.49570984200000001</v>
      </c>
      <c r="Y66" s="61">
        <v>0.49714946400000004</v>
      </c>
      <c r="Z66" s="61">
        <v>0.49858908600000007</v>
      </c>
      <c r="AA66" s="61">
        <v>0.5000287080000001</v>
      </c>
      <c r="AB66" s="61">
        <v>0.50146833000000002</v>
      </c>
      <c r="AC66" s="61">
        <v>0.50290795200000005</v>
      </c>
      <c r="AD66" s="61">
        <v>0.50434757400000008</v>
      </c>
      <c r="AE66" s="61">
        <v>0.50578719599999999</v>
      </c>
      <c r="AF66" s="61">
        <v>0.50722681800000013</v>
      </c>
      <c r="AG66" s="61">
        <v>0.50866644000000005</v>
      </c>
    </row>
    <row r="67" spans="1:62" s="3" customFormat="1" ht="13.9" customHeight="1">
      <c r="A67" s="3" t="s">
        <v>84</v>
      </c>
      <c r="B67" s="16"/>
      <c r="C67" s="58">
        <v>0.42299999999999999</v>
      </c>
      <c r="D67" s="58">
        <v>0.42600650000000001</v>
      </c>
      <c r="E67" s="58">
        <v>0.42901299999999998</v>
      </c>
      <c r="F67" s="58">
        <v>0.4320195</v>
      </c>
      <c r="G67" s="58">
        <v>0.43502599999999997</v>
      </c>
      <c r="H67" s="58">
        <v>0.43803249999999994</v>
      </c>
      <c r="I67" s="58">
        <v>0.44103899999999996</v>
      </c>
      <c r="J67" s="58">
        <v>0.44404549999999998</v>
      </c>
      <c r="K67" s="58">
        <v>0.44705199999999995</v>
      </c>
      <c r="L67" s="58">
        <v>0.45005850000000003</v>
      </c>
      <c r="M67" s="58">
        <v>0.453065</v>
      </c>
      <c r="N67" s="58">
        <v>0.45374459750000007</v>
      </c>
      <c r="O67" s="58">
        <v>0.45442419499999998</v>
      </c>
      <c r="P67" s="58">
        <v>0.45510379249999999</v>
      </c>
      <c r="Q67" s="58">
        <v>0.45578339000000001</v>
      </c>
      <c r="R67" s="58">
        <v>0.45646298750000003</v>
      </c>
      <c r="S67" s="58">
        <v>0.45714258499999999</v>
      </c>
      <c r="T67" s="58">
        <v>0.45782218250000001</v>
      </c>
      <c r="U67" s="58">
        <v>0.45850178000000003</v>
      </c>
      <c r="V67" s="58">
        <v>0.45918137750000004</v>
      </c>
      <c r="W67" s="58">
        <v>0.45986097499999995</v>
      </c>
      <c r="X67" s="58">
        <v>0.46054057250000008</v>
      </c>
      <c r="Y67" s="58">
        <v>0.46122016999999998</v>
      </c>
      <c r="Z67" s="58">
        <v>0.4618997675</v>
      </c>
      <c r="AA67" s="58">
        <v>0.46257936500000002</v>
      </c>
      <c r="AB67" s="58">
        <v>0.46325896249999998</v>
      </c>
      <c r="AC67" s="58">
        <v>0.46393856</v>
      </c>
      <c r="AD67" s="58">
        <v>0.46461815750000002</v>
      </c>
      <c r="AE67" s="58">
        <v>0.46529775500000004</v>
      </c>
      <c r="AF67" s="58">
        <v>0.46597735250000005</v>
      </c>
      <c r="AG67" s="58">
        <v>0.46665695000000001</v>
      </c>
    </row>
    <row r="68" spans="1:62" s="3" customFormat="1" ht="13.9" customHeight="1" thickBot="1">
      <c r="A68" s="17" t="s">
        <v>85</v>
      </c>
      <c r="B68" s="19"/>
      <c r="C68" s="60">
        <v>0.42299999999999999</v>
      </c>
      <c r="D68" s="60">
        <v>0.42303369999999996</v>
      </c>
      <c r="E68" s="60">
        <v>0.42306739999999998</v>
      </c>
      <c r="F68" s="60">
        <v>0.42310109999999995</v>
      </c>
      <c r="G68" s="60">
        <v>0.42313479999999998</v>
      </c>
      <c r="H68" s="60">
        <v>0.42316849999999995</v>
      </c>
      <c r="I68" s="60">
        <v>0.42320219999999997</v>
      </c>
      <c r="J68" s="60">
        <v>0.4232359</v>
      </c>
      <c r="K68" s="60">
        <v>0.42326959999999997</v>
      </c>
      <c r="L68" s="60">
        <v>0.42330329999999999</v>
      </c>
      <c r="M68" s="60">
        <v>0.42333700000000002</v>
      </c>
      <c r="N68" s="60">
        <v>0.42365450274999999</v>
      </c>
      <c r="O68" s="60">
        <v>0.42397200550000003</v>
      </c>
      <c r="P68" s="60">
        <v>0.42428950825000006</v>
      </c>
      <c r="Q68" s="60">
        <v>0.42460701099999998</v>
      </c>
      <c r="R68" s="60">
        <v>0.42492451375000001</v>
      </c>
      <c r="S68" s="60">
        <v>0.42524201650000004</v>
      </c>
      <c r="T68" s="60">
        <v>0.42555951924999996</v>
      </c>
      <c r="U68" s="60">
        <v>0.42587702199999999</v>
      </c>
      <c r="V68" s="60">
        <v>0.42619452474999997</v>
      </c>
      <c r="W68" s="60">
        <v>0.42651202749999995</v>
      </c>
      <c r="X68" s="60">
        <v>0.42682953025000003</v>
      </c>
      <c r="Y68" s="60">
        <v>0.42714703299999995</v>
      </c>
      <c r="Z68" s="60">
        <v>0.42746453574999999</v>
      </c>
      <c r="AA68" s="60">
        <v>0.42778203850000002</v>
      </c>
      <c r="AB68" s="60">
        <v>0.42809954125000005</v>
      </c>
      <c r="AC68" s="60">
        <v>0.42841704399999997</v>
      </c>
      <c r="AD68" s="60">
        <v>0.42873454675</v>
      </c>
      <c r="AE68" s="60">
        <v>0.42905204949999998</v>
      </c>
      <c r="AF68" s="60">
        <v>0.42936955225000001</v>
      </c>
      <c r="AG68" s="60">
        <v>0.42968705499999998</v>
      </c>
    </row>
    <row r="69" spans="1:62" s="3" customFormat="1" ht="13.9" customHeight="1" thickTop="1">
      <c r="A69" s="12" t="s">
        <v>86</v>
      </c>
      <c r="B69" s="15"/>
      <c r="C69" s="61">
        <v>0.40100000000000002</v>
      </c>
      <c r="D69" s="61">
        <v>0.40612470000000001</v>
      </c>
      <c r="E69" s="61">
        <v>0.41124939999999999</v>
      </c>
      <c r="F69" s="61">
        <v>0.41637409999999997</v>
      </c>
      <c r="G69" s="61">
        <v>0.42149880000000001</v>
      </c>
      <c r="H69" s="61">
        <v>0.42662349999999999</v>
      </c>
      <c r="I69" s="61">
        <v>0.43174820000000003</v>
      </c>
      <c r="J69" s="61">
        <v>0.43687290000000001</v>
      </c>
      <c r="K69" s="61">
        <v>0.44199759999999999</v>
      </c>
      <c r="L69" s="61">
        <v>0.44712230000000003</v>
      </c>
      <c r="M69" s="61">
        <v>0.45224700000000001</v>
      </c>
      <c r="N69" s="61">
        <v>0.45382986450000001</v>
      </c>
      <c r="O69" s="61">
        <v>0.45541272900000002</v>
      </c>
      <c r="P69" s="61">
        <v>0.45699559350000002</v>
      </c>
      <c r="Q69" s="61">
        <v>0.45857845800000002</v>
      </c>
      <c r="R69" s="61">
        <v>0.46016132250000003</v>
      </c>
      <c r="S69" s="61">
        <v>0.46174418700000003</v>
      </c>
      <c r="T69" s="61">
        <v>0.46332705149999998</v>
      </c>
      <c r="U69" s="61">
        <v>0.46490991600000003</v>
      </c>
      <c r="V69" s="61">
        <v>0.46649278049999998</v>
      </c>
      <c r="W69" s="61">
        <v>0.46807564500000004</v>
      </c>
      <c r="X69" s="61">
        <v>0.46965850949999999</v>
      </c>
      <c r="Y69" s="61">
        <v>0.47124137400000005</v>
      </c>
      <c r="Z69" s="61">
        <v>0.47282423850000005</v>
      </c>
      <c r="AA69" s="61">
        <v>0.47440710300000005</v>
      </c>
      <c r="AB69" s="61">
        <v>0.4759899675</v>
      </c>
      <c r="AC69" s="61">
        <v>0.477572832</v>
      </c>
      <c r="AD69" s="61">
        <v>0.47915569650000001</v>
      </c>
      <c r="AE69" s="61">
        <v>0.48073856100000001</v>
      </c>
      <c r="AF69" s="61">
        <v>0.48232142550000001</v>
      </c>
      <c r="AG69" s="61">
        <v>0.48390429000000001</v>
      </c>
    </row>
    <row r="70" spans="1:62" s="3" customFormat="1" ht="13.9" customHeight="1">
      <c r="A70" s="3" t="s">
        <v>87</v>
      </c>
      <c r="B70" s="16"/>
      <c r="C70" s="58">
        <v>0.40100000000000002</v>
      </c>
      <c r="D70" s="58">
        <v>0.40387980000000001</v>
      </c>
      <c r="E70" s="58">
        <v>0.4067596</v>
      </c>
      <c r="F70" s="58">
        <v>0.40963939999999999</v>
      </c>
      <c r="G70" s="58">
        <v>0.41251920000000003</v>
      </c>
      <c r="H70" s="58">
        <v>0.41539900000000002</v>
      </c>
      <c r="I70" s="58">
        <v>0.41827880000000006</v>
      </c>
      <c r="J70" s="58">
        <v>0.42115860000000005</v>
      </c>
      <c r="K70" s="58">
        <v>0.42403840000000004</v>
      </c>
      <c r="L70" s="58">
        <v>0.42691819999999997</v>
      </c>
      <c r="M70" s="58">
        <v>0.42979800000000001</v>
      </c>
      <c r="N70" s="58">
        <v>0.43055014650000001</v>
      </c>
      <c r="O70" s="58">
        <v>0.431302293</v>
      </c>
      <c r="P70" s="58">
        <v>0.4320544395</v>
      </c>
      <c r="Q70" s="58">
        <v>0.43280658599999999</v>
      </c>
      <c r="R70" s="58">
        <v>0.43355873250000004</v>
      </c>
      <c r="S70" s="58">
        <v>0.43431087900000004</v>
      </c>
      <c r="T70" s="58">
        <v>0.43506302550000003</v>
      </c>
      <c r="U70" s="58">
        <v>0.43581517200000003</v>
      </c>
      <c r="V70" s="58">
        <v>0.43656731850000002</v>
      </c>
      <c r="W70" s="58">
        <v>0.43731946500000002</v>
      </c>
      <c r="X70" s="58">
        <v>0.43807161150000001</v>
      </c>
      <c r="Y70" s="58">
        <v>0.43882375800000001</v>
      </c>
      <c r="Z70" s="58">
        <v>0.4395759045</v>
      </c>
      <c r="AA70" s="58">
        <v>0.440328051</v>
      </c>
      <c r="AB70" s="58">
        <v>0.44108019749999999</v>
      </c>
      <c r="AC70" s="58">
        <v>0.44183234399999999</v>
      </c>
      <c r="AD70" s="58">
        <v>0.44258449049999998</v>
      </c>
      <c r="AE70" s="58">
        <v>0.44333663699999998</v>
      </c>
      <c r="AF70" s="58">
        <v>0.44408878349999997</v>
      </c>
      <c r="AG70" s="58">
        <v>0.44484092999999997</v>
      </c>
    </row>
    <row r="71" spans="1:62" s="3" customFormat="1" ht="13.9" customHeight="1" thickBot="1">
      <c r="A71" s="17" t="s">
        <v>88</v>
      </c>
      <c r="B71" s="19"/>
      <c r="C71" s="60">
        <v>0.40100000000000002</v>
      </c>
      <c r="D71" s="60">
        <v>0.40064270000000002</v>
      </c>
      <c r="E71" s="60">
        <v>0.40028540000000001</v>
      </c>
      <c r="F71" s="60">
        <v>0.39992810000000001</v>
      </c>
      <c r="G71" s="60">
        <v>0.3995708</v>
      </c>
      <c r="H71" s="60">
        <v>0.3992135</v>
      </c>
      <c r="I71" s="60">
        <v>0.39885619999999999</v>
      </c>
      <c r="J71" s="60">
        <v>0.39849889999999999</v>
      </c>
      <c r="K71" s="60">
        <v>0.39814159999999998</v>
      </c>
      <c r="L71" s="60">
        <v>0.39778429999999998</v>
      </c>
      <c r="M71" s="60">
        <v>0.39742699999999997</v>
      </c>
      <c r="N71" s="60">
        <v>0.39777474862499995</v>
      </c>
      <c r="O71" s="60">
        <v>0.39812249724999998</v>
      </c>
      <c r="P71" s="60">
        <v>0.39847024587500002</v>
      </c>
      <c r="Q71" s="60">
        <v>0.39881799449999999</v>
      </c>
      <c r="R71" s="60">
        <v>0.39916574312499997</v>
      </c>
      <c r="S71" s="60">
        <v>0.39951349174999995</v>
      </c>
      <c r="T71" s="60">
        <v>0.39986124037500004</v>
      </c>
      <c r="U71" s="60">
        <v>0.40020898899999996</v>
      </c>
      <c r="V71" s="60">
        <v>0.40055673762499994</v>
      </c>
      <c r="W71" s="60">
        <v>0.40090448624999997</v>
      </c>
      <c r="X71" s="60">
        <v>0.401252234875</v>
      </c>
      <c r="Y71" s="60">
        <v>0.40159998350000004</v>
      </c>
      <c r="Z71" s="60">
        <v>0.40194773212500001</v>
      </c>
      <c r="AA71" s="60">
        <v>0.40229548074999999</v>
      </c>
      <c r="AB71" s="60">
        <v>0.40264322937500002</v>
      </c>
      <c r="AC71" s="60">
        <v>0.40299097800000006</v>
      </c>
      <c r="AD71" s="60">
        <v>0.40333872662500003</v>
      </c>
      <c r="AE71" s="60">
        <v>0.40368647524999995</v>
      </c>
      <c r="AF71" s="60">
        <v>0.40403422387499999</v>
      </c>
      <c r="AG71" s="60">
        <v>0.40438197250000002</v>
      </c>
    </row>
    <row r="72" spans="1:62" s="3" customFormat="1" ht="13.9" customHeight="1" thickTop="1">
      <c r="A72" s="12" t="s">
        <v>89</v>
      </c>
      <c r="B72" s="15"/>
      <c r="C72" s="61">
        <v>0.36799999999999999</v>
      </c>
      <c r="D72" s="61">
        <v>0.37274719999999995</v>
      </c>
      <c r="E72" s="61">
        <v>0.37749440000000001</v>
      </c>
      <c r="F72" s="61">
        <v>0.38224160000000001</v>
      </c>
      <c r="G72" s="61">
        <v>0.38698880000000002</v>
      </c>
      <c r="H72" s="61">
        <v>0.39173599999999997</v>
      </c>
      <c r="I72" s="61">
        <v>0.39648319999999998</v>
      </c>
      <c r="J72" s="61">
        <v>0.40123040000000004</v>
      </c>
      <c r="K72" s="61">
        <v>0.40597760000000005</v>
      </c>
      <c r="L72" s="61">
        <v>0.4107248</v>
      </c>
      <c r="M72" s="61">
        <v>0.41547200000000001</v>
      </c>
      <c r="N72" s="61">
        <v>0.41713388800000006</v>
      </c>
      <c r="O72" s="61">
        <v>0.41879577599999995</v>
      </c>
      <c r="P72" s="61">
        <v>0.42045766400000001</v>
      </c>
      <c r="Q72" s="61">
        <v>0.42211955200000001</v>
      </c>
      <c r="R72" s="61">
        <v>0.42378143999999995</v>
      </c>
      <c r="S72" s="61">
        <v>0.42544332800000007</v>
      </c>
      <c r="T72" s="61">
        <v>0.42710521600000001</v>
      </c>
      <c r="U72" s="61">
        <v>0.42876710400000001</v>
      </c>
      <c r="V72" s="61">
        <v>0.43042899200000007</v>
      </c>
      <c r="W72" s="61">
        <v>0.43209087999999995</v>
      </c>
      <c r="X72" s="61">
        <v>0.43375276800000001</v>
      </c>
      <c r="Y72" s="61">
        <v>0.43541465600000001</v>
      </c>
      <c r="Z72" s="61">
        <v>0.43707654399999996</v>
      </c>
      <c r="AA72" s="61">
        <v>0.43873843200000007</v>
      </c>
      <c r="AB72" s="61">
        <v>0.44040032000000001</v>
      </c>
      <c r="AC72" s="61">
        <v>0.44206220800000001</v>
      </c>
      <c r="AD72" s="61">
        <v>0.44372409600000007</v>
      </c>
      <c r="AE72" s="61">
        <v>0.44538598400000007</v>
      </c>
      <c r="AF72" s="61">
        <v>0.44704787200000001</v>
      </c>
      <c r="AG72" s="61">
        <v>0.44870976000000001</v>
      </c>
    </row>
    <row r="73" spans="1:62" s="3" customFormat="1" ht="13.9" customHeight="1">
      <c r="A73" s="3" t="s">
        <v>90</v>
      </c>
      <c r="B73" s="16"/>
      <c r="C73" s="58">
        <v>0.36799999999999999</v>
      </c>
      <c r="D73" s="58">
        <v>0.370172</v>
      </c>
      <c r="E73" s="58">
        <v>0.37234400000000001</v>
      </c>
      <c r="F73" s="58">
        <v>0.37451600000000002</v>
      </c>
      <c r="G73" s="58">
        <v>0.37668800000000002</v>
      </c>
      <c r="H73" s="58">
        <v>0.37885999999999997</v>
      </c>
      <c r="I73" s="58">
        <v>0.38103199999999998</v>
      </c>
      <c r="J73" s="58">
        <v>0.38320399999999999</v>
      </c>
      <c r="K73" s="58">
        <v>0.38537600000000005</v>
      </c>
      <c r="L73" s="58">
        <v>0.387548</v>
      </c>
      <c r="M73" s="58">
        <v>0.38972000000000001</v>
      </c>
      <c r="N73" s="58">
        <v>0.39049944000000003</v>
      </c>
      <c r="O73" s="58">
        <v>0.39127888000000005</v>
      </c>
      <c r="P73" s="58">
        <v>0.39205831999999996</v>
      </c>
      <c r="Q73" s="58">
        <v>0.39283776000000004</v>
      </c>
      <c r="R73" s="58">
        <v>0.39361720000000006</v>
      </c>
      <c r="S73" s="58">
        <v>0.39439663999999997</v>
      </c>
      <c r="T73" s="58">
        <v>0.39517608000000004</v>
      </c>
      <c r="U73" s="58">
        <v>0.39595552000000001</v>
      </c>
      <c r="V73" s="58">
        <v>0.39673496000000003</v>
      </c>
      <c r="W73" s="58">
        <v>0.39751440000000005</v>
      </c>
      <c r="X73" s="58">
        <v>0.39829384000000001</v>
      </c>
      <c r="Y73" s="58">
        <v>0.39907327999999997</v>
      </c>
      <c r="Z73" s="58">
        <v>0.39985272000000005</v>
      </c>
      <c r="AA73" s="58">
        <v>0.40063215999999996</v>
      </c>
      <c r="AB73" s="58">
        <v>0.40141160000000004</v>
      </c>
      <c r="AC73" s="58">
        <v>0.40219104000000006</v>
      </c>
      <c r="AD73" s="58">
        <v>0.40297048000000002</v>
      </c>
      <c r="AE73" s="58">
        <v>0.40374991999999998</v>
      </c>
      <c r="AF73" s="58">
        <v>0.40452936</v>
      </c>
      <c r="AG73" s="58">
        <v>0.40530880000000002</v>
      </c>
    </row>
    <row r="74" spans="1:62" s="3" customFormat="1" ht="13.9" customHeight="1" thickBot="1">
      <c r="A74" s="17" t="s">
        <v>91</v>
      </c>
      <c r="B74" s="19"/>
      <c r="C74" s="60">
        <v>0.36799999999999999</v>
      </c>
      <c r="D74" s="60">
        <v>0.36753229999999998</v>
      </c>
      <c r="E74" s="60">
        <v>0.36706460000000002</v>
      </c>
      <c r="F74" s="60">
        <v>0.3665969</v>
      </c>
      <c r="G74" s="60">
        <v>0.36612920000000004</v>
      </c>
      <c r="H74" s="60">
        <v>0.36566149999999997</v>
      </c>
      <c r="I74" s="60">
        <v>0.36519380000000001</v>
      </c>
      <c r="J74" s="60">
        <v>0.36472610000000005</v>
      </c>
      <c r="K74" s="60">
        <v>0.36425840000000004</v>
      </c>
      <c r="L74" s="60">
        <v>0.36379069999999997</v>
      </c>
      <c r="M74" s="60">
        <v>0.36332300000000001</v>
      </c>
      <c r="N74" s="60">
        <v>0.36368632299999998</v>
      </c>
      <c r="O74" s="60">
        <v>0.364049646</v>
      </c>
      <c r="P74" s="60">
        <v>0.36441296900000003</v>
      </c>
      <c r="Q74" s="60">
        <v>0.364776292</v>
      </c>
      <c r="R74" s="60">
        <v>0.36513961500000003</v>
      </c>
      <c r="S74" s="60">
        <v>0.365502938</v>
      </c>
      <c r="T74" s="60">
        <v>0.36586626100000003</v>
      </c>
      <c r="U74" s="60">
        <v>0.366229584</v>
      </c>
      <c r="V74" s="60">
        <v>0.36659290700000002</v>
      </c>
      <c r="W74" s="60">
        <v>0.36695623000000005</v>
      </c>
      <c r="X74" s="60">
        <v>0.36731955300000002</v>
      </c>
      <c r="Y74" s="60">
        <v>0.36768287600000005</v>
      </c>
      <c r="Z74" s="60">
        <v>0.36804619900000002</v>
      </c>
      <c r="AA74" s="60">
        <v>0.36840952199999999</v>
      </c>
      <c r="AB74" s="60">
        <v>0.36877284500000007</v>
      </c>
      <c r="AC74" s="60">
        <v>0.36913616800000004</v>
      </c>
      <c r="AD74" s="60">
        <v>0.36949949100000001</v>
      </c>
      <c r="AE74" s="60">
        <v>0.36986281400000004</v>
      </c>
      <c r="AF74" s="60">
        <v>0.37022613700000007</v>
      </c>
      <c r="AG74" s="60">
        <v>0.37058946000000004</v>
      </c>
    </row>
    <row r="75" spans="1:62" s="3" customFormat="1" ht="13.9" customHeight="1" thickTop="1">
      <c r="A75" s="12" t="s">
        <v>92</v>
      </c>
      <c r="B75" s="15"/>
      <c r="C75" s="61">
        <v>0.32200000000000001</v>
      </c>
      <c r="D75" s="61">
        <v>0.32686029999999999</v>
      </c>
      <c r="E75" s="61">
        <v>0.33172060000000003</v>
      </c>
      <c r="F75" s="61">
        <v>0.33658090000000002</v>
      </c>
      <c r="G75" s="61">
        <v>0.3414412</v>
      </c>
      <c r="H75" s="61">
        <v>0.34630150000000004</v>
      </c>
      <c r="I75" s="61">
        <v>0.35116180000000002</v>
      </c>
      <c r="J75" s="61">
        <v>0.35602210000000001</v>
      </c>
      <c r="K75" s="61">
        <v>0.36088240000000005</v>
      </c>
      <c r="L75" s="61">
        <v>0.36574270000000003</v>
      </c>
      <c r="M75" s="61">
        <v>0.37060300000000002</v>
      </c>
      <c r="N75" s="61">
        <v>0.37227071350000002</v>
      </c>
      <c r="O75" s="61">
        <v>0.37393842700000002</v>
      </c>
      <c r="P75" s="61">
        <v>0.37560614050000002</v>
      </c>
      <c r="Q75" s="61">
        <v>0.37727385400000002</v>
      </c>
      <c r="R75" s="61">
        <v>0.37894156750000002</v>
      </c>
      <c r="S75" s="61">
        <v>0.38060928100000002</v>
      </c>
      <c r="T75" s="61">
        <v>0.38227699450000002</v>
      </c>
      <c r="U75" s="61">
        <v>0.38394470800000002</v>
      </c>
      <c r="V75" s="61">
        <v>0.38561242150000002</v>
      </c>
      <c r="W75" s="61">
        <v>0.38728013500000003</v>
      </c>
      <c r="X75" s="61">
        <v>0.38894784850000003</v>
      </c>
      <c r="Y75" s="61">
        <v>0.39061556200000003</v>
      </c>
      <c r="Z75" s="61">
        <v>0.39228327550000003</v>
      </c>
      <c r="AA75" s="61">
        <v>0.39395098900000003</v>
      </c>
      <c r="AB75" s="61">
        <v>0.39561870250000003</v>
      </c>
      <c r="AC75" s="61">
        <v>0.39728641600000003</v>
      </c>
      <c r="AD75" s="61">
        <v>0.39895412950000003</v>
      </c>
      <c r="AE75" s="61">
        <v>0.40062184300000003</v>
      </c>
      <c r="AF75" s="61">
        <v>0.40228955650000009</v>
      </c>
      <c r="AG75" s="61">
        <v>0.40395727000000003</v>
      </c>
    </row>
    <row r="76" spans="1:62" s="3" customFormat="1" ht="13.9" customHeight="1">
      <c r="A76" s="3" t="s">
        <v>93</v>
      </c>
      <c r="B76" s="16"/>
      <c r="C76" s="58">
        <v>0.32200000000000001</v>
      </c>
      <c r="D76" s="58">
        <v>0.32439899999999999</v>
      </c>
      <c r="E76" s="58">
        <v>0.32679800000000003</v>
      </c>
      <c r="F76" s="58">
        <v>0.32919700000000002</v>
      </c>
      <c r="G76" s="58">
        <v>0.331596</v>
      </c>
      <c r="H76" s="58">
        <v>0.33399499999999999</v>
      </c>
      <c r="I76" s="58">
        <v>0.33639400000000003</v>
      </c>
      <c r="J76" s="58">
        <v>0.33879300000000001</v>
      </c>
      <c r="K76" s="58">
        <v>0.34119200000000005</v>
      </c>
      <c r="L76" s="58">
        <v>0.34359100000000004</v>
      </c>
      <c r="M76" s="58">
        <v>0.34599000000000002</v>
      </c>
      <c r="N76" s="58">
        <v>0.34676847750000001</v>
      </c>
      <c r="O76" s="58">
        <v>0.34754695499999999</v>
      </c>
      <c r="P76" s="58">
        <v>0.34832543250000003</v>
      </c>
      <c r="Q76" s="58">
        <v>0.34910391000000002</v>
      </c>
      <c r="R76" s="58">
        <v>0.3498823875</v>
      </c>
      <c r="S76" s="58">
        <v>0.35066086500000004</v>
      </c>
      <c r="T76" s="58">
        <v>0.35143934250000008</v>
      </c>
      <c r="U76" s="58">
        <v>0.35221782000000001</v>
      </c>
      <c r="V76" s="58">
        <v>0.3529962975</v>
      </c>
      <c r="W76" s="58">
        <v>0.35377477500000004</v>
      </c>
      <c r="X76" s="58">
        <v>0.35455325250000003</v>
      </c>
      <c r="Y76" s="58">
        <v>0.35533173000000001</v>
      </c>
      <c r="Z76" s="58">
        <v>0.3561102075</v>
      </c>
      <c r="AA76" s="58">
        <v>0.35688868500000004</v>
      </c>
      <c r="AB76" s="58">
        <v>0.35766716250000002</v>
      </c>
      <c r="AC76" s="58">
        <v>0.35844564000000001</v>
      </c>
      <c r="AD76" s="58">
        <v>0.3592241175</v>
      </c>
      <c r="AE76" s="58">
        <v>0.36000259499999998</v>
      </c>
      <c r="AF76" s="58">
        <v>0.36078107250000002</v>
      </c>
      <c r="AG76" s="58">
        <v>0.36155955000000001</v>
      </c>
    </row>
    <row r="77" spans="1:62" s="3" customFormat="1" ht="13.9" customHeight="1" thickBot="1">
      <c r="A77" s="17" t="s">
        <v>94</v>
      </c>
      <c r="B77" s="19"/>
      <c r="C77" s="60">
        <v>0.32200000000000001</v>
      </c>
      <c r="D77" s="60">
        <v>0.32200060000000003</v>
      </c>
      <c r="E77" s="60">
        <v>0.32200119999999999</v>
      </c>
      <c r="F77" s="60">
        <v>0.3220018</v>
      </c>
      <c r="G77" s="60">
        <v>0.32200240000000002</v>
      </c>
      <c r="H77" s="60">
        <v>0.32200300000000004</v>
      </c>
      <c r="I77" s="60">
        <v>0.32200360000000006</v>
      </c>
      <c r="J77" s="60">
        <v>0.32200420000000002</v>
      </c>
      <c r="K77" s="60">
        <v>0.32200480000000004</v>
      </c>
      <c r="L77" s="60">
        <v>0.3220054</v>
      </c>
      <c r="M77" s="60">
        <v>0.32200600000000001</v>
      </c>
      <c r="N77" s="60">
        <v>0.32236825675000003</v>
      </c>
      <c r="O77" s="60">
        <v>0.32273051349999998</v>
      </c>
      <c r="P77" s="60">
        <v>0.32309277025000005</v>
      </c>
      <c r="Q77" s="60">
        <v>0.32345502700000001</v>
      </c>
      <c r="R77" s="60">
        <v>0.32381728375000002</v>
      </c>
      <c r="S77" s="60">
        <v>0.32417954050000003</v>
      </c>
      <c r="T77" s="60">
        <v>0.32454179725000004</v>
      </c>
      <c r="U77" s="60">
        <v>0.324904054</v>
      </c>
      <c r="V77" s="60">
        <v>0.32526631075000001</v>
      </c>
      <c r="W77" s="60">
        <v>0.32562856750000002</v>
      </c>
      <c r="X77" s="60">
        <v>0.32599082425000003</v>
      </c>
      <c r="Y77" s="60">
        <v>0.32635308100000004</v>
      </c>
      <c r="Z77" s="60">
        <v>0.32671533775</v>
      </c>
      <c r="AA77" s="60">
        <v>0.32707759450000007</v>
      </c>
      <c r="AB77" s="60">
        <v>0.32743985125000002</v>
      </c>
      <c r="AC77" s="60">
        <v>0.32780210800000004</v>
      </c>
      <c r="AD77" s="60">
        <v>0.32816436474999999</v>
      </c>
      <c r="AE77" s="60">
        <v>0.3285266215</v>
      </c>
      <c r="AF77" s="60">
        <v>0.32888887825000002</v>
      </c>
      <c r="AG77" s="60">
        <v>0.32925113500000003</v>
      </c>
    </row>
    <row r="78" spans="1:62" s="3" customFormat="1" ht="13.9" customHeight="1" thickTop="1">
      <c r="A78" s="12" t="s">
        <v>95</v>
      </c>
      <c r="B78" s="15"/>
      <c r="C78" s="61">
        <v>0.27100000000000002</v>
      </c>
      <c r="D78" s="61">
        <v>0.27595270000000005</v>
      </c>
      <c r="E78" s="61">
        <v>0.28090540000000003</v>
      </c>
      <c r="F78" s="61">
        <v>0.2858581</v>
      </c>
      <c r="G78" s="61">
        <v>0.29081080000000004</v>
      </c>
      <c r="H78" s="61">
        <v>0.29576349999999996</v>
      </c>
      <c r="I78" s="61">
        <v>0.30071619999999999</v>
      </c>
      <c r="J78" s="61">
        <v>0.30566890000000002</v>
      </c>
      <c r="K78" s="61">
        <v>0.3106216</v>
      </c>
      <c r="L78" s="61">
        <v>0.31557430000000003</v>
      </c>
      <c r="M78" s="61">
        <v>0.32052700000000001</v>
      </c>
      <c r="N78" s="61">
        <v>0.32212963499999997</v>
      </c>
      <c r="O78" s="61">
        <v>0.32373227000000004</v>
      </c>
      <c r="P78" s="61">
        <v>0.32533490500000001</v>
      </c>
      <c r="Q78" s="61">
        <v>0.32693754000000003</v>
      </c>
      <c r="R78" s="61">
        <v>0.32854017499999999</v>
      </c>
      <c r="S78" s="61">
        <v>0.33014281000000001</v>
      </c>
      <c r="T78" s="61">
        <v>0.33174544500000003</v>
      </c>
      <c r="U78" s="61">
        <v>0.33334808000000005</v>
      </c>
      <c r="V78" s="61">
        <v>0.33495071500000001</v>
      </c>
      <c r="W78" s="61">
        <v>0.33655335000000008</v>
      </c>
      <c r="X78" s="61">
        <v>0.33815598500000005</v>
      </c>
      <c r="Y78" s="61">
        <v>0.33975862000000001</v>
      </c>
      <c r="Z78" s="61">
        <v>0.34136125500000003</v>
      </c>
      <c r="AA78" s="61">
        <v>0.34296389000000005</v>
      </c>
      <c r="AB78" s="61">
        <v>0.34456652500000007</v>
      </c>
      <c r="AC78" s="61">
        <v>0.34616916000000003</v>
      </c>
      <c r="AD78" s="61">
        <v>0.34777179499999999</v>
      </c>
      <c r="AE78" s="61">
        <v>0.34937443000000001</v>
      </c>
      <c r="AF78" s="61">
        <v>0.35097706500000003</v>
      </c>
      <c r="AG78" s="61">
        <v>0.35257970000000005</v>
      </c>
    </row>
    <row r="79" spans="1:62" s="3" customFormat="1" ht="13.9" customHeight="1" thickBot="1">
      <c r="A79" s="3" t="s">
        <v>96</v>
      </c>
      <c r="B79" s="16"/>
      <c r="C79" s="58">
        <v>0.27100000000000002</v>
      </c>
      <c r="D79" s="58">
        <v>0.27365640000000002</v>
      </c>
      <c r="E79" s="58">
        <v>0.27631280000000003</v>
      </c>
      <c r="F79" s="58">
        <v>0.27896920000000003</v>
      </c>
      <c r="G79" s="58">
        <v>0.28162560000000003</v>
      </c>
      <c r="H79" s="58">
        <v>0.28428199999999998</v>
      </c>
      <c r="I79" s="58">
        <v>0.28693840000000004</v>
      </c>
      <c r="J79" s="58">
        <v>0.28959480000000004</v>
      </c>
      <c r="K79" s="58">
        <v>0.29225120000000004</v>
      </c>
      <c r="L79" s="58">
        <v>0.29490759999999999</v>
      </c>
      <c r="M79" s="58">
        <v>0.297564</v>
      </c>
      <c r="N79" s="58">
        <v>0.29830791000000001</v>
      </c>
      <c r="O79" s="58">
        <v>0.29905181999999997</v>
      </c>
      <c r="P79" s="58">
        <v>0.29979573000000004</v>
      </c>
      <c r="Q79" s="58">
        <v>0.30053964</v>
      </c>
      <c r="R79" s="58">
        <v>0.30128354999999996</v>
      </c>
      <c r="S79" s="58">
        <v>0.30202746000000003</v>
      </c>
      <c r="T79" s="58">
        <v>0.30277136999999998</v>
      </c>
      <c r="U79" s="58">
        <v>0.30351528</v>
      </c>
      <c r="V79" s="58">
        <v>0.30425918999999996</v>
      </c>
      <c r="W79" s="58">
        <v>0.30500309999999997</v>
      </c>
      <c r="X79" s="58">
        <v>0.30574700999999999</v>
      </c>
      <c r="Y79" s="58">
        <v>0.30649092</v>
      </c>
      <c r="Z79" s="58">
        <v>0.30723482999999996</v>
      </c>
      <c r="AA79" s="58">
        <v>0.30797873999999997</v>
      </c>
      <c r="AB79" s="58">
        <v>0.30872265000000004</v>
      </c>
      <c r="AC79" s="58">
        <v>0.30946656</v>
      </c>
      <c r="AD79" s="58">
        <v>0.31021047000000002</v>
      </c>
      <c r="AE79" s="58">
        <v>0.31095437999999997</v>
      </c>
      <c r="AF79" s="58">
        <v>0.31169829000000004</v>
      </c>
      <c r="AG79" s="58">
        <v>0.3124422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 s="3" customFormat="1" ht="13.9" customHeight="1" thickTop="1" thickBot="1">
      <c r="A80" s="17" t="s">
        <v>97</v>
      </c>
      <c r="B80" s="18"/>
      <c r="C80" s="59">
        <v>0.27100000000000002</v>
      </c>
      <c r="D80" s="59">
        <v>0.27153740000000004</v>
      </c>
      <c r="E80" s="59">
        <v>0.27207480000000006</v>
      </c>
      <c r="F80" s="59">
        <v>0.27261220000000003</v>
      </c>
      <c r="G80" s="59">
        <v>0.27314959999999999</v>
      </c>
      <c r="H80" s="59">
        <v>0.27368700000000001</v>
      </c>
      <c r="I80" s="59">
        <v>0.27422440000000003</v>
      </c>
      <c r="J80" s="59">
        <v>0.2747618</v>
      </c>
      <c r="K80" s="59">
        <v>0.27529919999999997</v>
      </c>
      <c r="L80" s="59">
        <v>0.27583659999999999</v>
      </c>
      <c r="M80" s="59">
        <v>0.27637400000000001</v>
      </c>
      <c r="N80" s="59">
        <v>0.27671946749999998</v>
      </c>
      <c r="O80" s="59">
        <v>0.27706493500000001</v>
      </c>
      <c r="P80" s="59">
        <v>0.27741040249999999</v>
      </c>
      <c r="Q80" s="59">
        <v>0.27775587000000002</v>
      </c>
      <c r="R80" s="59">
        <v>0.27810133749999999</v>
      </c>
      <c r="S80" s="59">
        <v>0.27844680500000002</v>
      </c>
      <c r="T80" s="59">
        <v>0.27879227249999999</v>
      </c>
      <c r="U80" s="59">
        <v>0.27913774000000002</v>
      </c>
      <c r="V80" s="59">
        <v>0.2794832075</v>
      </c>
      <c r="W80" s="59">
        <v>0.27982867499999997</v>
      </c>
      <c r="X80" s="59">
        <v>0.28017414250000006</v>
      </c>
      <c r="Y80" s="59">
        <v>0.28051960999999997</v>
      </c>
      <c r="Z80" s="59">
        <v>0.2808650775</v>
      </c>
      <c r="AA80" s="59">
        <v>0.28121054499999998</v>
      </c>
      <c r="AB80" s="59">
        <v>0.28155601250000001</v>
      </c>
      <c r="AC80" s="59">
        <v>0.28190147999999998</v>
      </c>
      <c r="AD80" s="59">
        <v>0.28224694749999996</v>
      </c>
      <c r="AE80" s="59">
        <v>0.28259241499999999</v>
      </c>
      <c r="AF80" s="59">
        <v>0.28293788249999996</v>
      </c>
      <c r="AG80" s="59">
        <v>0.28328334999999999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39" s="3" customFormat="1" ht="13.9" customHeight="1" thickTop="1">
      <c r="A81" s="12" t="s">
        <v>98</v>
      </c>
      <c r="B81" s="15"/>
      <c r="C81" s="61">
        <v>0.17499999999999999</v>
      </c>
      <c r="D81" s="61">
        <v>0.17802689999999999</v>
      </c>
      <c r="E81" s="61">
        <v>0.18105379999999999</v>
      </c>
      <c r="F81" s="61">
        <v>0.18408069999999999</v>
      </c>
      <c r="G81" s="61">
        <v>0.18710759999999999</v>
      </c>
      <c r="H81" s="61">
        <v>0.19013450000000001</v>
      </c>
      <c r="I81" s="61">
        <v>0.19316139999999998</v>
      </c>
      <c r="J81" s="61">
        <v>0.19618830000000001</v>
      </c>
      <c r="K81" s="61">
        <v>0.19921519999999998</v>
      </c>
      <c r="L81" s="61">
        <v>0.20224210000000001</v>
      </c>
      <c r="M81" s="61">
        <v>0.20526900000000001</v>
      </c>
      <c r="N81" s="61">
        <v>0.20639797950000002</v>
      </c>
      <c r="O81" s="61">
        <v>0.20752695900000001</v>
      </c>
      <c r="P81" s="61">
        <v>0.20865593850000003</v>
      </c>
      <c r="Q81" s="61">
        <v>0.20978491799999999</v>
      </c>
      <c r="R81" s="61">
        <v>0.2109138975</v>
      </c>
      <c r="S81" s="61">
        <v>0.21204287700000002</v>
      </c>
      <c r="T81" s="61">
        <v>0.21317185649999998</v>
      </c>
      <c r="U81" s="61">
        <v>0.21430083599999999</v>
      </c>
      <c r="V81" s="61">
        <v>0.21542981550000001</v>
      </c>
      <c r="W81" s="61">
        <v>0.216558795</v>
      </c>
      <c r="X81" s="61">
        <v>0.21768777450000001</v>
      </c>
      <c r="Y81" s="61">
        <v>0.21881675400000003</v>
      </c>
      <c r="Z81" s="61">
        <v>0.21994573349999999</v>
      </c>
      <c r="AA81" s="61">
        <v>0.22107471300000001</v>
      </c>
      <c r="AB81" s="61">
        <v>0.22220369250000002</v>
      </c>
      <c r="AC81" s="61">
        <v>0.22333267200000001</v>
      </c>
      <c r="AD81" s="61">
        <v>0.22446165150000003</v>
      </c>
      <c r="AE81" s="61">
        <v>0.22559063099999999</v>
      </c>
      <c r="AF81" s="61">
        <v>0.22671961050000006</v>
      </c>
      <c r="AG81" s="61">
        <v>0.22784859000000002</v>
      </c>
    </row>
    <row r="82" spans="1:39" s="3" customFormat="1" ht="13.9" customHeight="1">
      <c r="A82" s="3" t="s">
        <v>99</v>
      </c>
      <c r="B82" s="16"/>
      <c r="C82" s="58">
        <v>0.17499999999999999</v>
      </c>
      <c r="D82" s="58">
        <v>0.17628519999999998</v>
      </c>
      <c r="E82" s="58">
        <v>0.17757039999999999</v>
      </c>
      <c r="F82" s="58">
        <v>0.17885559999999998</v>
      </c>
      <c r="G82" s="58">
        <v>0.18014079999999999</v>
      </c>
      <c r="H82" s="58">
        <v>0.181426</v>
      </c>
      <c r="I82" s="58">
        <v>0.18271119999999999</v>
      </c>
      <c r="J82" s="58">
        <v>0.1839964</v>
      </c>
      <c r="K82" s="58">
        <v>0.18528159999999999</v>
      </c>
      <c r="L82" s="58">
        <v>0.18656679999999998</v>
      </c>
      <c r="M82" s="58">
        <v>0.18785199999999999</v>
      </c>
      <c r="N82" s="58">
        <v>0.188368593</v>
      </c>
      <c r="O82" s="58">
        <v>0.18888518599999998</v>
      </c>
      <c r="P82" s="58">
        <v>0.18940177899999999</v>
      </c>
      <c r="Q82" s="58">
        <v>0.189918372</v>
      </c>
      <c r="R82" s="58">
        <v>0.19043496499999998</v>
      </c>
      <c r="S82" s="58">
        <v>0.19095155799999999</v>
      </c>
      <c r="T82" s="58">
        <v>0.19146815099999998</v>
      </c>
      <c r="U82" s="58">
        <v>0.19198474399999998</v>
      </c>
      <c r="V82" s="58">
        <v>0.19250133699999999</v>
      </c>
      <c r="W82" s="58">
        <v>0.19301792999999998</v>
      </c>
      <c r="X82" s="58">
        <v>0.19353452299999999</v>
      </c>
      <c r="Y82" s="58">
        <v>0.19405111599999997</v>
      </c>
      <c r="Z82" s="58">
        <v>0.19456770899999998</v>
      </c>
      <c r="AA82" s="58">
        <v>0.19508430199999999</v>
      </c>
      <c r="AB82" s="58">
        <v>0.195600895</v>
      </c>
      <c r="AC82" s="58">
        <v>0.19611748800000001</v>
      </c>
      <c r="AD82" s="58">
        <v>0.19663408099999996</v>
      </c>
      <c r="AE82" s="58">
        <v>0.19715067399999997</v>
      </c>
      <c r="AF82" s="58">
        <v>0.19766726699999998</v>
      </c>
      <c r="AG82" s="58">
        <v>0.19818385999999999</v>
      </c>
    </row>
    <row r="83" spans="1:39" s="3" customFormat="1" ht="13.9" customHeight="1">
      <c r="A83" s="17" t="s">
        <v>100</v>
      </c>
      <c r="B83" s="16"/>
      <c r="C83" s="58">
        <v>0.17499999999999999</v>
      </c>
      <c r="D83" s="58">
        <v>0.17485239999999999</v>
      </c>
      <c r="E83" s="58">
        <v>0.17470479999999999</v>
      </c>
      <c r="F83" s="58">
        <v>0.1745572</v>
      </c>
      <c r="G83" s="58">
        <v>0.1744096</v>
      </c>
      <c r="H83" s="58">
        <v>0.174262</v>
      </c>
      <c r="I83" s="58">
        <v>0.1741144</v>
      </c>
      <c r="J83" s="58">
        <v>0.1739668</v>
      </c>
      <c r="K83" s="58">
        <v>0.17381920000000001</v>
      </c>
      <c r="L83" s="58">
        <v>0.17367160000000001</v>
      </c>
      <c r="M83" s="58">
        <v>0.17352400000000001</v>
      </c>
      <c r="N83" s="58">
        <v>0.17376259550000001</v>
      </c>
      <c r="O83" s="58">
        <v>0.17400119100000003</v>
      </c>
      <c r="P83" s="58">
        <v>0.17423978649999999</v>
      </c>
      <c r="Q83" s="58">
        <v>0.17447838200000002</v>
      </c>
      <c r="R83" s="58">
        <v>0.17471697750000001</v>
      </c>
      <c r="S83" s="58">
        <v>0.17495557300000003</v>
      </c>
      <c r="T83" s="58">
        <v>0.17519416850000002</v>
      </c>
      <c r="U83" s="58">
        <v>0.17543276400000002</v>
      </c>
      <c r="V83" s="58">
        <v>0.17567135950000004</v>
      </c>
      <c r="W83" s="58">
        <v>0.17590995500000001</v>
      </c>
      <c r="X83" s="58">
        <v>0.17614855050000003</v>
      </c>
      <c r="Y83" s="58">
        <v>0.17638714600000002</v>
      </c>
      <c r="Z83" s="58">
        <v>0.17662574150000004</v>
      </c>
      <c r="AA83" s="58">
        <v>0.17686433700000001</v>
      </c>
      <c r="AB83" s="58">
        <v>0.17710293250000003</v>
      </c>
      <c r="AC83" s="58">
        <v>0.17734152800000003</v>
      </c>
      <c r="AD83" s="58">
        <v>0.17758012350000002</v>
      </c>
      <c r="AE83" s="58">
        <v>0.17781871900000004</v>
      </c>
      <c r="AF83" s="58">
        <v>0.17805731450000001</v>
      </c>
      <c r="AG83" s="58">
        <v>0.17829591000000003</v>
      </c>
    </row>
    <row r="84" spans="1:39">
      <c r="AH84" s="3"/>
    </row>
    <row r="85" spans="1:39" ht="15" thickBot="1">
      <c r="A85" s="22" t="s">
        <v>101</v>
      </c>
      <c r="B85" s="23"/>
      <c r="C85" s="23"/>
      <c r="D85" s="23"/>
    </row>
    <row r="86" spans="1:39">
      <c r="A86" s="50" t="s">
        <v>102</v>
      </c>
      <c r="B86" s="50" t="s">
        <v>103</v>
      </c>
      <c r="C86" s="50" t="s">
        <v>104</v>
      </c>
      <c r="D86" s="50" t="s">
        <v>105</v>
      </c>
    </row>
    <row r="87" spans="1:39" ht="50.65" customHeight="1" thickBot="1">
      <c r="A87" s="51"/>
      <c r="B87" s="51"/>
      <c r="C87" s="51"/>
      <c r="D87" s="51"/>
      <c r="G87">
        <f>B53</f>
        <v>0</v>
      </c>
      <c r="H87">
        <f t="shared" ref="H87:AL87" si="2">C53</f>
        <v>2020</v>
      </c>
      <c r="I87">
        <f t="shared" si="2"/>
        <v>2021</v>
      </c>
      <c r="J87">
        <f t="shared" si="2"/>
        <v>2022</v>
      </c>
      <c r="K87">
        <f t="shared" si="2"/>
        <v>2023</v>
      </c>
      <c r="L87">
        <f t="shared" si="2"/>
        <v>2024</v>
      </c>
      <c r="M87">
        <f t="shared" si="2"/>
        <v>2025</v>
      </c>
      <c r="N87">
        <f t="shared" si="2"/>
        <v>2026</v>
      </c>
      <c r="O87">
        <f t="shared" si="2"/>
        <v>2027</v>
      </c>
      <c r="P87">
        <f t="shared" si="2"/>
        <v>2028</v>
      </c>
      <c r="Q87">
        <f t="shared" si="2"/>
        <v>2029</v>
      </c>
      <c r="R87">
        <f t="shared" si="2"/>
        <v>2030</v>
      </c>
      <c r="S87">
        <f t="shared" si="2"/>
        <v>2031</v>
      </c>
      <c r="T87">
        <f t="shared" si="2"/>
        <v>2032</v>
      </c>
      <c r="U87">
        <f t="shared" si="2"/>
        <v>2033</v>
      </c>
      <c r="V87">
        <f t="shared" si="2"/>
        <v>2034</v>
      </c>
      <c r="W87">
        <f t="shared" si="2"/>
        <v>2035</v>
      </c>
      <c r="X87">
        <f t="shared" si="2"/>
        <v>2036</v>
      </c>
      <c r="Y87">
        <f t="shared" si="2"/>
        <v>2037</v>
      </c>
      <c r="Z87">
        <f t="shared" si="2"/>
        <v>2038</v>
      </c>
      <c r="AA87">
        <f t="shared" si="2"/>
        <v>2039</v>
      </c>
      <c r="AB87">
        <f t="shared" si="2"/>
        <v>2040</v>
      </c>
      <c r="AC87">
        <f t="shared" si="2"/>
        <v>2041</v>
      </c>
      <c r="AD87">
        <f t="shared" si="2"/>
        <v>2042</v>
      </c>
      <c r="AE87">
        <f t="shared" si="2"/>
        <v>2043</v>
      </c>
      <c r="AF87">
        <f t="shared" si="2"/>
        <v>2044</v>
      </c>
      <c r="AG87">
        <f t="shared" si="2"/>
        <v>2045</v>
      </c>
      <c r="AH87">
        <f t="shared" si="2"/>
        <v>2046</v>
      </c>
      <c r="AI87">
        <f t="shared" si="2"/>
        <v>2047</v>
      </c>
      <c r="AJ87">
        <f t="shared" si="2"/>
        <v>2048</v>
      </c>
      <c r="AK87">
        <f t="shared" si="2"/>
        <v>2049</v>
      </c>
      <c r="AL87">
        <f t="shared" si="2"/>
        <v>2050</v>
      </c>
    </row>
    <row r="88" spans="1:39">
      <c r="A88" s="24" t="s">
        <v>106</v>
      </c>
      <c r="B88" s="25" t="s">
        <v>107</v>
      </c>
      <c r="C88" s="26">
        <v>9.5</v>
      </c>
      <c r="D88" s="27">
        <v>153</v>
      </c>
      <c r="F88" s="13" t="str">
        <f>A55</f>
        <v>Class 1 - Moderate</v>
      </c>
      <c r="G88" s="13">
        <f>B55</f>
        <v>0</v>
      </c>
      <c r="H88" s="13">
        <f t="shared" ref="H88:AL88" si="3">C55</f>
        <v>0.48099999999999998</v>
      </c>
      <c r="I88" s="13">
        <f t="shared" si="3"/>
        <v>0.48713309999999999</v>
      </c>
      <c r="J88" s="13">
        <f t="shared" si="3"/>
        <v>0.49326619999999999</v>
      </c>
      <c r="K88" s="13">
        <f t="shared" si="3"/>
        <v>0.49939929999999999</v>
      </c>
      <c r="L88" s="13">
        <f t="shared" si="3"/>
        <v>0.5055324000000001</v>
      </c>
      <c r="M88" s="13">
        <f t="shared" si="3"/>
        <v>0.5116655</v>
      </c>
      <c r="N88" s="13">
        <f t="shared" si="3"/>
        <v>0.51779860000000011</v>
      </c>
      <c r="O88" s="13">
        <f t="shared" si="3"/>
        <v>0.5239317</v>
      </c>
      <c r="P88" s="13">
        <f t="shared" si="3"/>
        <v>0.5300648</v>
      </c>
      <c r="Q88" s="13">
        <f t="shared" si="3"/>
        <v>0.53619790000000001</v>
      </c>
      <c r="R88" s="13">
        <f t="shared" si="3"/>
        <v>0.54233100000000001</v>
      </c>
      <c r="S88" s="13">
        <f t="shared" si="3"/>
        <v>0.54260216550000007</v>
      </c>
      <c r="T88" s="13">
        <f t="shared" si="3"/>
        <v>0.54287333100000001</v>
      </c>
      <c r="U88" s="13">
        <f t="shared" si="3"/>
        <v>0.54314449650000007</v>
      </c>
      <c r="V88" s="13">
        <f t="shared" si="3"/>
        <v>0.54341566199999991</v>
      </c>
      <c r="W88" s="13">
        <f t="shared" si="3"/>
        <v>0.54368682749999997</v>
      </c>
      <c r="X88" s="13">
        <f t="shared" si="3"/>
        <v>0.54395799300000003</v>
      </c>
      <c r="Y88" s="13">
        <f t="shared" si="3"/>
        <v>0.54422915849999998</v>
      </c>
      <c r="Z88" s="13">
        <f t="shared" si="3"/>
        <v>0.54450032400000004</v>
      </c>
      <c r="AA88" s="13">
        <f t="shared" si="3"/>
        <v>0.54477148949999998</v>
      </c>
      <c r="AB88" s="13">
        <f t="shared" si="3"/>
        <v>0.54504265499999993</v>
      </c>
      <c r="AC88" s="13">
        <f t="shared" si="3"/>
        <v>0.54531382049999999</v>
      </c>
      <c r="AD88" s="13">
        <f t="shared" si="3"/>
        <v>0.54558498599999994</v>
      </c>
      <c r="AE88" s="13">
        <f t="shared" si="3"/>
        <v>0.5458561515</v>
      </c>
      <c r="AF88" s="13">
        <f t="shared" si="3"/>
        <v>0.54612731700000006</v>
      </c>
      <c r="AG88" s="13">
        <f t="shared" si="3"/>
        <v>0.5463984825</v>
      </c>
      <c r="AH88" s="13">
        <f t="shared" si="3"/>
        <v>0.54666964799999995</v>
      </c>
      <c r="AI88" s="13">
        <f t="shared" si="3"/>
        <v>0.54694081350000001</v>
      </c>
      <c r="AJ88" s="13">
        <f t="shared" si="3"/>
        <v>0.54721197899999996</v>
      </c>
      <c r="AK88" s="13">
        <f t="shared" si="3"/>
        <v>0.54748314450000002</v>
      </c>
      <c r="AL88" s="13">
        <f t="shared" si="3"/>
        <v>0.54775430999999997</v>
      </c>
      <c r="AM88" s="13"/>
    </row>
    <row r="89" spans="1:39">
      <c r="A89" s="28" t="s">
        <v>108</v>
      </c>
      <c r="B89" s="29" t="s">
        <v>109</v>
      </c>
      <c r="C89" s="30">
        <v>8.9</v>
      </c>
      <c r="D89" s="31">
        <v>152</v>
      </c>
      <c r="F89" s="13" t="str">
        <f>A58</f>
        <v>Class 2 - Moderate</v>
      </c>
      <c r="G89" s="13">
        <f>B58</f>
        <v>0</v>
      </c>
      <c r="H89" s="13">
        <f t="shared" ref="H89:AL89" si="4">C58</f>
        <v>0.45700000000000002</v>
      </c>
      <c r="I89" s="13">
        <f t="shared" si="4"/>
        <v>0.46114740000000004</v>
      </c>
      <c r="J89" s="13">
        <f t="shared" si="4"/>
        <v>0.46529480000000001</v>
      </c>
      <c r="K89" s="13">
        <f t="shared" si="4"/>
        <v>0.46944220000000003</v>
      </c>
      <c r="L89" s="13">
        <f t="shared" si="4"/>
        <v>0.47358960000000005</v>
      </c>
      <c r="M89" s="13">
        <f t="shared" si="4"/>
        <v>0.47773699999999997</v>
      </c>
      <c r="N89" s="13">
        <f t="shared" si="4"/>
        <v>0.48188440000000005</v>
      </c>
      <c r="O89" s="13">
        <f t="shared" si="4"/>
        <v>0.48603179999999996</v>
      </c>
      <c r="P89" s="13">
        <f t="shared" si="4"/>
        <v>0.49017919999999993</v>
      </c>
      <c r="Q89" s="13">
        <f t="shared" si="4"/>
        <v>0.49432659999999995</v>
      </c>
      <c r="R89" s="13">
        <f t="shared" si="4"/>
        <v>0.49847399999999997</v>
      </c>
      <c r="S89" s="13">
        <f t="shared" si="4"/>
        <v>0.49884785549999994</v>
      </c>
      <c r="T89" s="13">
        <f t="shared" si="4"/>
        <v>0.49922171099999996</v>
      </c>
      <c r="U89" s="13">
        <f t="shared" si="4"/>
        <v>0.49959556649999992</v>
      </c>
      <c r="V89" s="13">
        <f t="shared" si="4"/>
        <v>0.49996942199999994</v>
      </c>
      <c r="W89" s="13">
        <f t="shared" si="4"/>
        <v>0.50034327749999996</v>
      </c>
      <c r="X89" s="13">
        <f t="shared" si="4"/>
        <v>0.50071713299999998</v>
      </c>
      <c r="Y89" s="13">
        <f t="shared" si="4"/>
        <v>0.5010909885</v>
      </c>
      <c r="Z89" s="13">
        <f t="shared" si="4"/>
        <v>0.50146484400000002</v>
      </c>
      <c r="AA89" s="13">
        <f t="shared" si="4"/>
        <v>0.50183869949999993</v>
      </c>
      <c r="AB89" s="13">
        <f t="shared" si="4"/>
        <v>0.50221255499999995</v>
      </c>
      <c r="AC89" s="13">
        <f t="shared" si="4"/>
        <v>0.50258641049999997</v>
      </c>
      <c r="AD89" s="13">
        <f t="shared" si="4"/>
        <v>0.50296026599999999</v>
      </c>
      <c r="AE89" s="13">
        <f t="shared" si="4"/>
        <v>0.50333412150000001</v>
      </c>
      <c r="AF89" s="13">
        <f t="shared" si="4"/>
        <v>0.50370797700000003</v>
      </c>
      <c r="AG89" s="13">
        <f t="shared" si="4"/>
        <v>0.50408183249999994</v>
      </c>
      <c r="AH89" s="13">
        <f t="shared" si="4"/>
        <v>0.50445568799999996</v>
      </c>
      <c r="AI89" s="13">
        <f t="shared" si="4"/>
        <v>0.50482954349999987</v>
      </c>
      <c r="AJ89" s="13">
        <f t="shared" si="4"/>
        <v>0.50520339899999989</v>
      </c>
      <c r="AK89" s="13">
        <f t="shared" si="4"/>
        <v>0.50557725449999991</v>
      </c>
      <c r="AL89" s="13">
        <f t="shared" si="4"/>
        <v>0.50595110999999993</v>
      </c>
      <c r="AM89" s="13"/>
    </row>
    <row r="90" spans="1:39">
      <c r="A90" s="32" t="s">
        <v>110</v>
      </c>
      <c r="B90" s="33" t="s">
        <v>111</v>
      </c>
      <c r="C90" s="34">
        <v>8.6999999999999993</v>
      </c>
      <c r="D90" s="35">
        <v>304</v>
      </c>
      <c r="F90" s="13" t="str">
        <f>A61</f>
        <v>Class 3 - Moderate</v>
      </c>
      <c r="G90" s="13">
        <f>B61</f>
        <v>0</v>
      </c>
      <c r="H90" s="13">
        <f t="shared" ref="H90:AL90" si="5">C61</f>
        <v>0.44700000000000001</v>
      </c>
      <c r="I90" s="13">
        <f t="shared" si="5"/>
        <v>0.45076659999999996</v>
      </c>
      <c r="J90" s="13">
        <f t="shared" si="5"/>
        <v>0.45453320000000003</v>
      </c>
      <c r="K90" s="13">
        <f t="shared" si="5"/>
        <v>0.45829979999999998</v>
      </c>
      <c r="L90" s="13">
        <f t="shared" si="5"/>
        <v>0.46206639999999999</v>
      </c>
      <c r="M90" s="13">
        <f t="shared" si="5"/>
        <v>0.46583299999999994</v>
      </c>
      <c r="N90" s="13">
        <f t="shared" si="5"/>
        <v>0.46959960000000001</v>
      </c>
      <c r="O90" s="13">
        <f t="shared" si="5"/>
        <v>0.47336619999999996</v>
      </c>
      <c r="P90" s="13">
        <f t="shared" si="5"/>
        <v>0.47713279999999997</v>
      </c>
      <c r="Q90" s="13">
        <f t="shared" si="5"/>
        <v>0.48089940000000003</v>
      </c>
      <c r="R90" s="13">
        <f t="shared" si="5"/>
        <v>0.48466599999999999</v>
      </c>
      <c r="S90" s="13">
        <f t="shared" si="5"/>
        <v>0.4851506659999999</v>
      </c>
      <c r="T90" s="13">
        <f t="shared" si="5"/>
        <v>0.48563533200000003</v>
      </c>
      <c r="U90" s="13">
        <f t="shared" si="5"/>
        <v>0.48611999799999994</v>
      </c>
      <c r="V90" s="13">
        <f t="shared" si="5"/>
        <v>0.48660466399999996</v>
      </c>
      <c r="W90" s="13">
        <f t="shared" si="5"/>
        <v>0.48708932999999999</v>
      </c>
      <c r="X90" s="13">
        <f t="shared" si="5"/>
        <v>0.48757399599999995</v>
      </c>
      <c r="Y90" s="13">
        <f t="shared" si="5"/>
        <v>0.48805866199999998</v>
      </c>
      <c r="Z90" s="13">
        <f t="shared" si="5"/>
        <v>0.488543328</v>
      </c>
      <c r="AA90" s="13">
        <f t="shared" si="5"/>
        <v>0.48902799399999991</v>
      </c>
      <c r="AB90" s="13">
        <f t="shared" si="5"/>
        <v>0.48951265999999993</v>
      </c>
      <c r="AC90" s="13">
        <f t="shared" si="5"/>
        <v>0.48999732599999996</v>
      </c>
      <c r="AD90" s="13">
        <f t="shared" si="5"/>
        <v>0.49048199199999998</v>
      </c>
      <c r="AE90" s="13">
        <f t="shared" si="5"/>
        <v>0.49096665799999994</v>
      </c>
      <c r="AF90" s="13">
        <f t="shared" si="5"/>
        <v>0.49145132399999997</v>
      </c>
      <c r="AG90" s="13">
        <f t="shared" si="5"/>
        <v>0.49193598999999999</v>
      </c>
      <c r="AH90" s="13">
        <f t="shared" si="5"/>
        <v>0.49242065600000001</v>
      </c>
      <c r="AI90" s="13">
        <f t="shared" si="5"/>
        <v>0.49290532200000003</v>
      </c>
      <c r="AJ90" s="13">
        <f t="shared" si="5"/>
        <v>0.49338998799999995</v>
      </c>
      <c r="AK90" s="13">
        <f t="shared" si="5"/>
        <v>0.49387465400000002</v>
      </c>
      <c r="AL90" s="13">
        <f t="shared" si="5"/>
        <v>0.49435931999999999</v>
      </c>
      <c r="AM90" s="13"/>
    </row>
    <row r="91" spans="1:39">
      <c r="A91" s="28" t="s">
        <v>112</v>
      </c>
      <c r="B91" s="29" t="s">
        <v>113</v>
      </c>
      <c r="C91" s="30">
        <v>8.5</v>
      </c>
      <c r="D91" s="31">
        <v>606</v>
      </c>
      <c r="F91" s="13" t="str">
        <f>A64</f>
        <v>Class 4 - Moderate</v>
      </c>
      <c r="G91" s="13">
        <f>B64</f>
        <v>0</v>
      </c>
      <c r="H91" s="13">
        <f t="shared" ref="H91:AL91" si="6">C64</f>
        <v>0.437</v>
      </c>
      <c r="I91" s="13">
        <f t="shared" si="6"/>
        <v>0.4403608</v>
      </c>
      <c r="J91" s="13">
        <f t="shared" si="6"/>
        <v>0.44372160000000005</v>
      </c>
      <c r="K91" s="13">
        <f t="shared" si="6"/>
        <v>0.44708240000000005</v>
      </c>
      <c r="L91" s="13">
        <f t="shared" si="6"/>
        <v>0.45044319999999993</v>
      </c>
      <c r="M91" s="13">
        <f t="shared" si="6"/>
        <v>0.45380400000000004</v>
      </c>
      <c r="N91" s="13">
        <f t="shared" si="6"/>
        <v>0.45716480000000004</v>
      </c>
      <c r="O91" s="13">
        <f t="shared" si="6"/>
        <v>0.46052560000000009</v>
      </c>
      <c r="P91" s="13">
        <f t="shared" si="6"/>
        <v>0.46388639999999998</v>
      </c>
      <c r="Q91" s="13">
        <f t="shared" si="6"/>
        <v>0.46724720000000008</v>
      </c>
      <c r="R91" s="13">
        <f t="shared" si="6"/>
        <v>0.47060800000000003</v>
      </c>
      <c r="S91" s="13">
        <f t="shared" si="6"/>
        <v>0.47119625999999998</v>
      </c>
      <c r="T91" s="13">
        <f t="shared" si="6"/>
        <v>0.47178452000000004</v>
      </c>
      <c r="U91" s="13">
        <f t="shared" si="6"/>
        <v>0.47237278000000005</v>
      </c>
      <c r="V91" s="13">
        <f t="shared" si="6"/>
        <v>0.47296104000000005</v>
      </c>
      <c r="W91" s="13">
        <f t="shared" si="6"/>
        <v>0.47354930000000001</v>
      </c>
      <c r="X91" s="13">
        <f t="shared" si="6"/>
        <v>0.47413756000000007</v>
      </c>
      <c r="Y91" s="13">
        <f t="shared" si="6"/>
        <v>0.47472582000000002</v>
      </c>
      <c r="Z91" s="13">
        <f t="shared" si="6"/>
        <v>0.47531408000000008</v>
      </c>
      <c r="AA91" s="13">
        <f t="shared" si="6"/>
        <v>0.47590234000000003</v>
      </c>
      <c r="AB91" s="13">
        <f t="shared" si="6"/>
        <v>0.47649059999999999</v>
      </c>
      <c r="AC91" s="13">
        <f t="shared" si="6"/>
        <v>0.47707886000000005</v>
      </c>
      <c r="AD91" s="13">
        <f t="shared" si="6"/>
        <v>0.47766712</v>
      </c>
      <c r="AE91" s="13">
        <f t="shared" si="6"/>
        <v>0.47825538000000006</v>
      </c>
      <c r="AF91" s="13">
        <f t="shared" si="6"/>
        <v>0.47884364000000001</v>
      </c>
      <c r="AG91" s="13">
        <f t="shared" si="6"/>
        <v>0.47943189999999997</v>
      </c>
      <c r="AH91" s="13">
        <f t="shared" si="6"/>
        <v>0.48002016000000003</v>
      </c>
      <c r="AI91" s="13">
        <f t="shared" si="6"/>
        <v>0.48060842000000009</v>
      </c>
      <c r="AJ91" s="13">
        <f t="shared" si="6"/>
        <v>0.48119668000000004</v>
      </c>
      <c r="AK91" s="13">
        <f t="shared" si="6"/>
        <v>0.48178493999999999</v>
      </c>
      <c r="AL91" s="13">
        <f t="shared" si="6"/>
        <v>0.4823732</v>
      </c>
      <c r="AM91" s="13"/>
    </row>
    <row r="92" spans="1:39">
      <c r="A92" s="32" t="s">
        <v>114</v>
      </c>
      <c r="B92" s="33" t="s">
        <v>115</v>
      </c>
      <c r="C92" s="34">
        <v>8.1999999999999993</v>
      </c>
      <c r="D92" s="35">
        <v>1222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>
      <c r="A93" s="28" t="s">
        <v>116</v>
      </c>
      <c r="B93" s="30" t="s">
        <v>117</v>
      </c>
      <c r="C93" s="30">
        <v>7.8</v>
      </c>
      <c r="D93" s="31">
        <v>2404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>
      <c r="A94" s="32" t="s">
        <v>118</v>
      </c>
      <c r="B94" s="33" t="s">
        <v>119</v>
      </c>
      <c r="C94" s="34">
        <v>7.4</v>
      </c>
      <c r="D94" s="35">
        <v>2444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>
      <c r="A95" s="28" t="s">
        <v>120</v>
      </c>
      <c r="B95" s="29" t="s">
        <v>121</v>
      </c>
      <c r="C95" s="30">
        <v>6.8</v>
      </c>
      <c r="D95" s="31">
        <v>2441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ht="43.5">
      <c r="A96" s="32" t="s">
        <v>122</v>
      </c>
      <c r="B96" s="33" t="s">
        <v>123</v>
      </c>
      <c r="C96" s="34">
        <v>6.2</v>
      </c>
      <c r="D96" s="35">
        <v>2406</v>
      </c>
      <c r="F96" s="37" t="s">
        <v>124</v>
      </c>
      <c r="G96" s="36">
        <f>SUMPRODUCT(G88:G91,$D$88:$D$91)/SUM($D$88:$D$91)</f>
        <v>0</v>
      </c>
      <c r="H96" s="36">
        <f t="shared" ref="H96:AM96" si="7">SUMPRODUCT(H88:H91,$D$88:$D$91)/SUM($D$88:$D$91)</f>
        <v>0.44754485596707821</v>
      </c>
      <c r="I96" s="36">
        <f t="shared" si="7"/>
        <v>0.45145469983539099</v>
      </c>
      <c r="J96" s="36">
        <f t="shared" si="7"/>
        <v>0.45536454370370372</v>
      </c>
      <c r="K96" s="36">
        <f t="shared" si="7"/>
        <v>0.4592743875720165</v>
      </c>
      <c r="L96" s="36">
        <f t="shared" si="7"/>
        <v>0.46318423144032922</v>
      </c>
      <c r="M96" s="36">
        <f t="shared" si="7"/>
        <v>0.46709407530864194</v>
      </c>
      <c r="N96" s="36">
        <f t="shared" si="7"/>
        <v>0.47100391917695472</v>
      </c>
      <c r="O96" s="36">
        <f t="shared" si="7"/>
        <v>0.47491376304526756</v>
      </c>
      <c r="P96" s="36">
        <f t="shared" si="7"/>
        <v>0.47882360691358022</v>
      </c>
      <c r="Q96" s="36">
        <f t="shared" si="7"/>
        <v>0.48273345078189311</v>
      </c>
      <c r="R96" s="36">
        <f t="shared" si="7"/>
        <v>0.48664329465020567</v>
      </c>
      <c r="S96" s="36">
        <f t="shared" si="7"/>
        <v>0.48713888179547321</v>
      </c>
      <c r="T96" s="36">
        <f t="shared" si="7"/>
        <v>0.4876344689407407</v>
      </c>
      <c r="U96" s="36">
        <f t="shared" si="7"/>
        <v>0.48813005608600823</v>
      </c>
      <c r="V96" s="36">
        <f t="shared" si="7"/>
        <v>0.48862564323127572</v>
      </c>
      <c r="W96" s="36">
        <f t="shared" si="7"/>
        <v>0.48912123037654326</v>
      </c>
      <c r="X96" s="36">
        <f t="shared" si="7"/>
        <v>0.48961681752181074</v>
      </c>
      <c r="Y96" s="36">
        <f t="shared" si="7"/>
        <v>0.49011240466707828</v>
      </c>
      <c r="Z96" s="36">
        <f t="shared" si="7"/>
        <v>0.49060799181234577</v>
      </c>
      <c r="AA96" s="36">
        <f t="shared" si="7"/>
        <v>0.49110357895761308</v>
      </c>
      <c r="AB96" s="36">
        <f t="shared" si="7"/>
        <v>0.49159916610288062</v>
      </c>
      <c r="AC96" s="36">
        <f t="shared" si="7"/>
        <v>0.49209475324814811</v>
      </c>
      <c r="AD96" s="36">
        <f t="shared" si="7"/>
        <v>0.49259034039341565</v>
      </c>
      <c r="AE96" s="36">
        <f t="shared" si="7"/>
        <v>0.49308592753868313</v>
      </c>
      <c r="AF96" s="36">
        <f t="shared" si="7"/>
        <v>0.49358151468395067</v>
      </c>
      <c r="AG96" s="36">
        <f t="shared" si="7"/>
        <v>0.4940771018292181</v>
      </c>
      <c r="AH96" s="36">
        <f t="shared" si="7"/>
        <v>0.4945726889744857</v>
      </c>
      <c r="AI96" s="36">
        <f t="shared" si="7"/>
        <v>0.49506827611975313</v>
      </c>
      <c r="AJ96" s="36">
        <f t="shared" si="7"/>
        <v>0.4955638632650205</v>
      </c>
      <c r="AK96" s="36">
        <f t="shared" si="7"/>
        <v>0.49605945041028804</v>
      </c>
      <c r="AL96" s="36">
        <f t="shared" si="7"/>
        <v>0.49655503755555552</v>
      </c>
      <c r="AM96" s="36">
        <f t="shared" si="7"/>
        <v>0</v>
      </c>
    </row>
    <row r="97" spans="1:34" ht="15" thickBot="1">
      <c r="A97" s="38" t="s">
        <v>125</v>
      </c>
      <c r="B97" s="39" t="s">
        <v>126</v>
      </c>
      <c r="C97" s="40">
        <v>5.2</v>
      </c>
      <c r="D97" s="41">
        <v>3044</v>
      </c>
    </row>
    <row r="98" spans="1:34" ht="15" thickBot="1">
      <c r="A98" s="42" t="s">
        <v>127</v>
      </c>
      <c r="B98" s="43"/>
      <c r="C98" s="43"/>
      <c r="D98" s="44">
        <v>15176</v>
      </c>
    </row>
    <row r="100" spans="1:34">
      <c r="A100" s="14" t="s">
        <v>128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" thickBot="1">
      <c r="A101" s="3"/>
      <c r="B101" s="4"/>
      <c r="C101" s="4">
        <v>2020</v>
      </c>
      <c r="D101" s="4">
        <v>2021</v>
      </c>
      <c r="E101" s="4">
        <v>2022</v>
      </c>
      <c r="F101" s="4">
        <v>2023</v>
      </c>
      <c r="G101" s="4">
        <v>2024</v>
      </c>
      <c r="H101" s="4">
        <v>2025</v>
      </c>
      <c r="I101" s="4">
        <v>2026</v>
      </c>
      <c r="J101" s="4">
        <v>2027</v>
      </c>
      <c r="K101" s="4">
        <v>2028</v>
      </c>
      <c r="L101" s="4">
        <v>2029</v>
      </c>
      <c r="M101" s="4">
        <v>2030</v>
      </c>
      <c r="N101" s="4">
        <v>2031</v>
      </c>
      <c r="O101" s="4">
        <v>2032</v>
      </c>
      <c r="P101" s="4">
        <v>2033</v>
      </c>
      <c r="Q101" s="4">
        <v>2034</v>
      </c>
      <c r="R101" s="4">
        <v>2035</v>
      </c>
      <c r="S101" s="4">
        <v>2036</v>
      </c>
      <c r="T101" s="4">
        <v>2037</v>
      </c>
      <c r="U101" s="4">
        <v>2038</v>
      </c>
      <c r="V101" s="4">
        <v>2039</v>
      </c>
      <c r="W101" s="4">
        <v>2040</v>
      </c>
      <c r="X101" s="4">
        <v>2041</v>
      </c>
      <c r="Y101" s="4">
        <v>2042</v>
      </c>
      <c r="Z101" s="4">
        <v>2043</v>
      </c>
      <c r="AA101" s="4">
        <v>2044</v>
      </c>
      <c r="AB101" s="4">
        <v>2045</v>
      </c>
      <c r="AC101" s="4">
        <v>2046</v>
      </c>
      <c r="AD101" s="4">
        <v>2047</v>
      </c>
      <c r="AE101" s="4">
        <v>2048</v>
      </c>
      <c r="AF101" s="4">
        <v>2049</v>
      </c>
      <c r="AG101" s="4">
        <v>2050</v>
      </c>
    </row>
    <row r="102" spans="1:34" ht="15" thickTop="1">
      <c r="A102" s="12" t="s">
        <v>71</v>
      </c>
      <c r="B102" s="15"/>
      <c r="C102" s="64">
        <v>0.45949530225690388</v>
      </c>
      <c r="D102" s="64">
        <v>0.46892618350875592</v>
      </c>
      <c r="E102" s="64">
        <v>0.47714691946458138</v>
      </c>
      <c r="F102" s="64">
        <v>0.48460069055293936</v>
      </c>
      <c r="G102" s="64">
        <v>0.49152437345147088</v>
      </c>
      <c r="H102" s="64">
        <v>0.49805958065912925</v>
      </c>
      <c r="I102" s="64">
        <v>0.50429777012918686</v>
      </c>
      <c r="J102" s="64">
        <v>0.51030145503122482</v>
      </c>
      <c r="K102" s="64">
        <v>0.5161152643904463</v>
      </c>
      <c r="L102" s="64">
        <v>0.52177217724538583</v>
      </c>
      <c r="M102" s="64">
        <v>0.52729725629641844</v>
      </c>
      <c r="N102" s="64">
        <v>0.5299599958538046</v>
      </c>
      <c r="O102" s="64">
        <v>0.53252585888849557</v>
      </c>
      <c r="P102" s="64">
        <v>0.53500731769051313</v>
      </c>
      <c r="Q102" s="64">
        <v>0.53741457891714439</v>
      </c>
      <c r="R102" s="64">
        <v>0.53975610136939967</v>
      </c>
      <c r="S102" s="64">
        <v>0.54203897378187693</v>
      </c>
      <c r="T102" s="64">
        <v>0.54426919572867627</v>
      </c>
      <c r="U102" s="64">
        <v>0.54645189001583594</v>
      </c>
      <c r="V102" s="64">
        <v>0.54859146568681783</v>
      </c>
      <c r="W102" s="64">
        <v>0.55069174481350569</v>
      </c>
      <c r="X102" s="64">
        <v>0.55275606231971186</v>
      </c>
      <c r="Y102" s="64">
        <v>0.55478734544130548</v>
      </c>
      <c r="Z102" s="64">
        <v>0.55678817761378685</v>
      </c>
      <c r="AA102" s="64">
        <v>0.5587608503124829</v>
      </c>
      <c r="AB102" s="64">
        <v>0.560707405473169</v>
      </c>
      <c r="AC102" s="64">
        <v>0.56262967047554724</v>
      </c>
      <c r="AD102" s="64">
        <v>0.56452928720161688</v>
      </c>
      <c r="AE102" s="64">
        <v>0.56640773633404118</v>
      </c>
      <c r="AF102" s="64">
        <v>0.56826635780072721</v>
      </c>
      <c r="AG102" s="64">
        <v>0.5701063680767241</v>
      </c>
    </row>
    <row r="103" spans="1:34">
      <c r="A103" s="3" t="s">
        <v>72</v>
      </c>
      <c r="B103" s="16"/>
      <c r="C103" s="62">
        <v>0.4560282081780016</v>
      </c>
      <c r="D103" s="62">
        <v>0.46351979389887282</v>
      </c>
      <c r="E103" s="62">
        <v>0.47000373845004256</v>
      </c>
      <c r="F103" s="62">
        <v>0.47585032841695879</v>
      </c>
      <c r="G103" s="62">
        <v>0.48125708594089484</v>
      </c>
      <c r="H103" s="62">
        <v>0.48634191413783096</v>
      </c>
      <c r="I103" s="62">
        <v>0.49118086293504476</v>
      </c>
      <c r="J103" s="62">
        <v>0.49582585868900081</v>
      </c>
      <c r="K103" s="62">
        <v>0.50031393835630311</v>
      </c>
      <c r="L103" s="62">
        <v>0.50467244865591621</v>
      </c>
      <c r="M103" s="62">
        <v>0.50892215698769572</v>
      </c>
      <c r="N103" s="62">
        <v>0.51107920617985303</v>
      </c>
      <c r="O103" s="62">
        <v>0.5131563932070865</v>
      </c>
      <c r="P103" s="62">
        <v>0.51516403437678882</v>
      </c>
      <c r="Q103" s="62">
        <v>0.51711056776124109</v>
      </c>
      <c r="R103" s="62">
        <v>0.51900298317400284</v>
      </c>
      <c r="S103" s="62">
        <v>0.52084713573782127</v>
      </c>
      <c r="T103" s="62">
        <v>0.52264797892795833</v>
      </c>
      <c r="U103" s="62">
        <v>0.52440974069793889</v>
      </c>
      <c r="V103" s="62">
        <v>0.5261360585952608</v>
      </c>
      <c r="W103" s="62">
        <v>0.52783008481778171</v>
      </c>
      <c r="X103" s="62">
        <v>0.52949456889487445</v>
      </c>
      <c r="Y103" s="62">
        <v>0.5311319234791283</v>
      </c>
      <c r="Z103" s="62">
        <v>0.53274427722665352</v>
      </c>
      <c r="AA103" s="62">
        <v>0.53433351769208837</v>
      </c>
      <c r="AB103" s="62">
        <v>0.53590132641881039</v>
      </c>
      <c r="AC103" s="62">
        <v>0.53744920786880024</v>
      </c>
      <c r="AD103" s="62">
        <v>0.53897851344604431</v>
      </c>
      <c r="AE103" s="62">
        <v>0.54049046157936542</v>
      </c>
      <c r="AF103" s="62">
        <v>0.54198615461574651</v>
      </c>
      <c r="AG103" s="62">
        <v>0.54346659311334644</v>
      </c>
    </row>
    <row r="104" spans="1:34" ht="15" thickBot="1">
      <c r="A104" s="17" t="s">
        <v>73</v>
      </c>
      <c r="B104" s="18"/>
      <c r="C104" s="63">
        <v>0.44741379420834088</v>
      </c>
      <c r="D104" s="63">
        <v>0.45061716383915429</v>
      </c>
      <c r="E104" s="63">
        <v>0.45331789558708652</v>
      </c>
      <c r="F104" s="63">
        <v>0.4557022777450398</v>
      </c>
      <c r="G104" s="63">
        <v>0.4578691877231908</v>
      </c>
      <c r="H104" s="63">
        <v>0.45987741893443446</v>
      </c>
      <c r="I104" s="63">
        <v>0.46176477507372404</v>
      </c>
      <c r="J104" s="63">
        <v>0.4635569997583282</v>
      </c>
      <c r="K104" s="63">
        <v>0.4652724127627722</v>
      </c>
      <c r="L104" s="63">
        <v>0.4669245134388631</v>
      </c>
      <c r="M104" s="63">
        <v>0.46852353488272158</v>
      </c>
      <c r="N104" s="63">
        <v>0.46957741851274376</v>
      </c>
      <c r="O104" s="63">
        <v>0.47059245044221726</v>
      </c>
      <c r="P104" s="63">
        <v>0.47157369134526672</v>
      </c>
      <c r="Q104" s="63">
        <v>0.47252527532615124</v>
      </c>
      <c r="R104" s="63">
        <v>0.47345062293919538</v>
      </c>
      <c r="S104" s="63">
        <v>0.474352596339851</v>
      </c>
      <c r="T104" s="63">
        <v>0.47523361445648749</v>
      </c>
      <c r="U104" s="63">
        <v>0.47609573993694798</v>
      </c>
      <c r="V104" s="63">
        <v>0.47694074578090045</v>
      </c>
      <c r="W104" s="63">
        <v>0.47777016709787251</v>
      </c>
      <c r="X104" s="63">
        <v>0.47858534180414852</v>
      </c>
      <c r="Y104" s="63">
        <v>0.47938744297813629</v>
      </c>
      <c r="Z104" s="63">
        <v>0.48017750484451932</v>
      </c>
      <c r="AA104" s="63">
        <v>0.48095644383520392</v>
      </c>
      <c r="AB104" s="63">
        <v>0.48172507580520313</v>
      </c>
      <c r="AC104" s="63">
        <v>0.48248413021590242</v>
      </c>
      <c r="AD104" s="63">
        <v>0.48323426190472007</v>
      </c>
      <c r="AE104" s="63">
        <v>0.48397606091765455</v>
      </c>
      <c r="AF104" s="63">
        <v>0.48471006077497308</v>
      </c>
      <c r="AG104" s="63">
        <v>0.48543674546030796</v>
      </c>
    </row>
    <row r="105" spans="1:34" ht="15" thickTop="1">
      <c r="A105" s="12" t="s">
        <v>74</v>
      </c>
      <c r="B105" s="15"/>
      <c r="C105" s="64">
        <v>0.44778098711513076</v>
      </c>
      <c r="D105" s="64">
        <v>0.45707341416697411</v>
      </c>
      <c r="E105" s="64">
        <v>0.46518654721396918</v>
      </c>
      <c r="F105" s="64">
        <v>0.47255226829886054</v>
      </c>
      <c r="G105" s="64">
        <v>0.47940141519521795</v>
      </c>
      <c r="H105" s="64">
        <v>0.48587199015085036</v>
      </c>
      <c r="I105" s="64">
        <v>0.49205311950153258</v>
      </c>
      <c r="J105" s="64">
        <v>0.49800572271400373</v>
      </c>
      <c r="K105" s="64">
        <v>0.50377329104674096</v>
      </c>
      <c r="L105" s="64">
        <v>0.50938796277484011</v>
      </c>
      <c r="M105" s="64">
        <v>0.5148741616533612</v>
      </c>
      <c r="N105" s="64">
        <v>0.51750088500708391</v>
      </c>
      <c r="O105" s="64">
        <v>0.52003320159593303</v>
      </c>
      <c r="P105" s="64">
        <v>0.52248326574294524</v>
      </c>
      <c r="Q105" s="64">
        <v>0.52486102389817724</v>
      </c>
      <c r="R105" s="64">
        <v>0.52717471921503589</v>
      </c>
      <c r="S105" s="64">
        <v>0.52943125970881555</v>
      </c>
      <c r="T105" s="64">
        <v>0.53163649200123242</v>
      </c>
      <c r="U105" s="64">
        <v>0.53379540829815575</v>
      </c>
      <c r="V105" s="64">
        <v>0.53591230523945055</v>
      </c>
      <c r="W105" s="64">
        <v>0.53799090745758349</v>
      </c>
      <c r="X105" s="64">
        <v>0.54003446485624051</v>
      </c>
      <c r="Y105" s="64">
        <v>0.54204583004470974</v>
      </c>
      <c r="Z105" s="64">
        <v>0.54402752059671355</v>
      </c>
      <c r="AA105" s="64">
        <v>0.54598176956899658</v>
      </c>
      <c r="AB105" s="64">
        <v>0.54791056684048156</v>
      </c>
      <c r="AC105" s="64">
        <v>0.54981569320388357</v>
      </c>
      <c r="AD105" s="64">
        <v>0.55169874868326962</v>
      </c>
      <c r="AE105" s="64">
        <v>0.55356117621296685</v>
      </c>
      <c r="AF105" s="64">
        <v>0.55540428156092914</v>
      </c>
      <c r="AG105" s="64">
        <v>0.55722925018954472</v>
      </c>
    </row>
    <row r="106" spans="1:34">
      <c r="A106" s="3" t="s">
        <v>75</v>
      </c>
      <c r="B106" s="16"/>
      <c r="C106" s="62">
        <v>0.44440228269433152</v>
      </c>
      <c r="D106" s="62">
        <v>0.45177936049670575</v>
      </c>
      <c r="E106" s="62">
        <v>0.45817448580596287</v>
      </c>
      <c r="F106" s="62">
        <v>0.46394850516815672</v>
      </c>
      <c r="G106" s="62">
        <v>0.46929390512006375</v>
      </c>
      <c r="H106" s="62">
        <v>0.47432558297053184</v>
      </c>
      <c r="I106" s="62">
        <v>0.4791176498396077</v>
      </c>
      <c r="J106" s="62">
        <v>0.48372070827978908</v>
      </c>
      <c r="K106" s="62">
        <v>0.48817085103219093</v>
      </c>
      <c r="L106" s="62">
        <v>0.4924947276419821</v>
      </c>
      <c r="M106" s="62">
        <v>0.49671257606755181</v>
      </c>
      <c r="N106" s="62">
        <v>0.4988401275938899</v>
      </c>
      <c r="O106" s="62">
        <v>0.50088985295123978</v>
      </c>
      <c r="P106" s="62">
        <v>0.50287180544435772</v>
      </c>
      <c r="Q106" s="62">
        <v>0.50479420802637698</v>
      </c>
      <c r="R106" s="62">
        <v>0.50666387231343379</v>
      </c>
      <c r="S106" s="62">
        <v>0.50848650415851637</v>
      </c>
      <c r="T106" s="62">
        <v>0.51026693075361473</v>
      </c>
      <c r="U106" s="62">
        <v>0.51200927226534088</v>
      </c>
      <c r="V106" s="62">
        <v>0.51371707350601681</v>
      </c>
      <c r="W106" s="62">
        <v>0.51539340631176644</v>
      </c>
      <c r="X106" s="62">
        <v>0.51704095011580842</v>
      </c>
      <c r="Y106" s="62">
        <v>0.51866205606287197</v>
      </c>
      <c r="Z106" s="62">
        <v>0.52025879854137758</v>
      </c>
      <c r="AA106" s="62">
        <v>0.52183301698488438</v>
      </c>
      <c r="AB106" s="62">
        <v>0.52338635006771539</v>
      </c>
      <c r="AC106" s="62">
        <v>0.52492026389728763</v>
      </c>
      <c r="AD106" s="62">
        <v>0.52643607542506565</v>
      </c>
      <c r="AE106" s="62">
        <v>0.52793497201740136</v>
      </c>
      <c r="AF106" s="62">
        <v>0.52941802791818338</v>
      </c>
      <c r="AG106" s="62">
        <v>0.53088621817746728</v>
      </c>
    </row>
    <row r="107" spans="1:34" ht="15" thickBot="1">
      <c r="A107" s="17" t="s">
        <v>76</v>
      </c>
      <c r="B107" s="18"/>
      <c r="C107" s="63">
        <v>0.4360074835052935</v>
      </c>
      <c r="D107" s="63">
        <v>0.4391546807093108</v>
      </c>
      <c r="E107" s="63">
        <v>0.44181205421708469</v>
      </c>
      <c r="F107" s="63">
        <v>0.44416114311133043</v>
      </c>
      <c r="G107" s="63">
        <v>0.44629830403403081</v>
      </c>
      <c r="H107" s="63">
        <v>0.44828083152624559</v>
      </c>
      <c r="I107" s="63">
        <v>0.45014556552030854</v>
      </c>
      <c r="J107" s="63">
        <v>0.45191759332896425</v>
      </c>
      <c r="K107" s="63">
        <v>0.45361476768472259</v>
      </c>
      <c r="L107" s="63">
        <v>0.45525024378862228</v>
      </c>
      <c r="M107" s="63">
        <v>0.45683399385552531</v>
      </c>
      <c r="N107" s="63">
        <v>0.45787375684631115</v>
      </c>
      <c r="O107" s="63">
        <v>0.45887565861689017</v>
      </c>
      <c r="P107" s="63">
        <v>0.45984463082520044</v>
      </c>
      <c r="Q107" s="63">
        <v>0.46078470218117012</v>
      </c>
      <c r="R107" s="63">
        <v>0.461699206035944</v>
      </c>
      <c r="S107" s="63">
        <v>0.46259093157754477</v>
      </c>
      <c r="T107" s="63">
        <v>0.46346223606648779</v>
      </c>
      <c r="U107" s="63">
        <v>0.4643151295657329</v>
      </c>
      <c r="V107" s="63">
        <v>0.46515133987431878</v>
      </c>
      <c r="W107" s="63">
        <v>0.46597236296588462</v>
      </c>
      <c r="X107" s="63">
        <v>0.46677950264804635</v>
      </c>
      <c r="Y107" s="63">
        <v>0.46757390209289906</v>
      </c>
      <c r="Z107" s="63">
        <v>0.46835656915873303</v>
      </c>
      <c r="AA107" s="63">
        <v>0.46912839691405539</v>
      </c>
      <c r="AB107" s="63">
        <v>0.46989018041457453</v>
      </c>
      <c r="AC107" s="63">
        <v>0.47064263052487965</v>
      </c>
      <c r="AD107" s="63">
        <v>0.47138638538804672</v>
      </c>
      <c r="AE107" s="63">
        <v>0.47212202000751607</v>
      </c>
      <c r="AF107" s="63">
        <v>0.47285005430205679</v>
      </c>
      <c r="AG107" s="63">
        <v>0.47357095991668341</v>
      </c>
    </row>
    <row r="108" spans="1:34" ht="15" thickTop="1">
      <c r="A108" s="12" t="s">
        <v>77</v>
      </c>
      <c r="B108" s="15"/>
      <c r="C108" s="64">
        <v>0.45112807931854609</v>
      </c>
      <c r="D108" s="64">
        <v>0.46046006642727466</v>
      </c>
      <c r="E108" s="64">
        <v>0.46860394449460185</v>
      </c>
      <c r="F108" s="64">
        <v>0.47599482381337604</v>
      </c>
      <c r="G108" s="64">
        <v>0.48286526763309023</v>
      </c>
      <c r="H108" s="64">
        <v>0.48935430974657412</v>
      </c>
      <c r="I108" s="64">
        <v>0.49555174269489527</v>
      </c>
      <c r="J108" s="64">
        <v>0.50151894130819152</v>
      </c>
      <c r="K108" s="64">
        <v>0.50729972193523276</v>
      </c>
      <c r="L108" s="64">
        <v>0.51292646307964862</v>
      </c>
      <c r="M108" s="65">
        <v>0.51842377106021331</v>
      </c>
      <c r="N108" s="64">
        <v>0.5210607852037108</v>
      </c>
      <c r="O108" s="64">
        <v>0.52360268690666767</v>
      </c>
      <c r="P108" s="64">
        <v>0.52606172134376727</v>
      </c>
      <c r="Q108" s="64">
        <v>0.52844790931321062</v>
      </c>
      <c r="R108" s="64">
        <v>0.53076955558467498</v>
      </c>
      <c r="S108" s="64">
        <v>0.53303361980977892</v>
      </c>
      <c r="T108" s="64">
        <v>0.535245992312813</v>
      </c>
      <c r="U108" s="64">
        <v>0.53741170261559756</v>
      </c>
      <c r="V108" s="64">
        <v>0.53953507947470247</v>
      </c>
      <c r="W108" s="64">
        <v>0.54161987536363376</v>
      </c>
      <c r="X108" s="64">
        <v>0.54366936447859504</v>
      </c>
      <c r="Y108" s="64">
        <v>0.5456864207516785</v>
      </c>
      <c r="Z108" s="64">
        <v>0.54767358057507265</v>
      </c>
      <c r="AA108" s="64">
        <v>0.54963309369726865</v>
      </c>
      <c r="AB108" s="64">
        <v>0.55156696487122037</v>
      </c>
      <c r="AC108" s="64">
        <v>0.55347698820078728</v>
      </c>
      <c r="AD108" s="64">
        <v>0.55536477566996401</v>
      </c>
      <c r="AE108" s="64">
        <v>0.55723178099878334</v>
      </c>
      <c r="AF108" s="64">
        <v>0.55907931971560931</v>
      </c>
      <c r="AG108" s="64">
        <v>0.56090858614397399</v>
      </c>
    </row>
    <row r="109" spans="1:34">
      <c r="A109" s="3" t="s">
        <v>78</v>
      </c>
      <c r="B109" s="16"/>
      <c r="C109" s="62">
        <v>0.44772411961547742</v>
      </c>
      <c r="D109" s="62">
        <v>0.45513391538357068</v>
      </c>
      <c r="E109" s="62">
        <v>0.46155441871864672</v>
      </c>
      <c r="F109" s="62">
        <v>0.46734917343773713</v>
      </c>
      <c r="G109" s="62">
        <v>0.47271210488409976</v>
      </c>
      <c r="H109" s="62">
        <v>0.47775896920583133</v>
      </c>
      <c r="I109" s="62">
        <v>0.48256443149190359</v>
      </c>
      <c r="J109" s="62">
        <v>0.48717947254090749</v>
      </c>
      <c r="K109" s="62">
        <v>0.49164045488150104</v>
      </c>
      <c r="L109" s="62">
        <v>0.49597422725999707</v>
      </c>
      <c r="M109" s="66">
        <v>0.50020117891032945</v>
      </c>
      <c r="N109" s="62">
        <v>0.50233715870636042</v>
      </c>
      <c r="O109" s="62">
        <v>0.50439473059507367</v>
      </c>
      <c r="P109" s="62">
        <v>0.50638402302809171</v>
      </c>
      <c r="Q109" s="62">
        <v>0.50831332042382471</v>
      </c>
      <c r="R109" s="62">
        <v>0.51018948531416419</v>
      </c>
      <c r="S109" s="62">
        <v>0.51201826620244906</v>
      </c>
      <c r="T109" s="62">
        <v>0.51380452636316765</v>
      </c>
      <c r="U109" s="62">
        <v>0.51555241676052688</v>
      </c>
      <c r="V109" s="62">
        <v>0.51726550870376142</v>
      </c>
      <c r="W109" s="62">
        <v>0.51894689699048535</v>
      </c>
      <c r="X109" s="62">
        <v>0.52059928108225795</v>
      </c>
      <c r="Y109" s="62">
        <v>0.5222250296982438</v>
      </c>
      <c r="Z109" s="62">
        <v>0.52382623273258977</v>
      </c>
      <c r="AA109" s="62">
        <v>0.52540474336833021</v>
      </c>
      <c r="AB109" s="62">
        <v>0.52696221252862041</v>
      </c>
      <c r="AC109" s="62">
        <v>0.52850011727979884</v>
      </c>
      <c r="AD109" s="62">
        <v>0.53001978441733411</v>
      </c>
      <c r="AE109" s="62">
        <v>0.53152241018295454</v>
      </c>
      <c r="AF109" s="62">
        <v>0.53300907685035193</v>
      </c>
      <c r="AG109" s="62">
        <v>0.53448076675792755</v>
      </c>
    </row>
    <row r="110" spans="1:34" ht="15" thickBot="1">
      <c r="A110" s="17" t="s">
        <v>79</v>
      </c>
      <c r="B110" s="18"/>
      <c r="C110" s="63">
        <v>0.43926657062748992</v>
      </c>
      <c r="D110" s="63">
        <v>0.44242981779170554</v>
      </c>
      <c r="E110" s="63">
        <v>0.44509957990485938</v>
      </c>
      <c r="F110" s="63">
        <v>0.44745875302565691</v>
      </c>
      <c r="G110" s="63">
        <v>0.44960441404677132</v>
      </c>
      <c r="H110" s="63">
        <v>0.45159428577691368</v>
      </c>
      <c r="I110" s="63">
        <v>0.45346548352109745</v>
      </c>
      <c r="J110" s="63">
        <v>0.45524328211577031</v>
      </c>
      <c r="K110" s="63">
        <v>0.45694566773979972</v>
      </c>
      <c r="L110" s="63">
        <v>0.45858589392727611</v>
      </c>
      <c r="M110" s="67">
        <v>0.46017400743379333</v>
      </c>
      <c r="N110" s="63">
        <v>0.46121780506774213</v>
      </c>
      <c r="O110" s="63">
        <v>0.46222345847483876</v>
      </c>
      <c r="P110" s="63">
        <v>0.46319593617638621</v>
      </c>
      <c r="Q110" s="63">
        <v>0.46413929699628331</v>
      </c>
      <c r="R110" s="63">
        <v>0.46505689920194865</v>
      </c>
      <c r="S110" s="63">
        <v>0.46595155283014505</v>
      </c>
      <c r="T110" s="63">
        <v>0.46682563276153832</v>
      </c>
      <c r="U110" s="63">
        <v>0.46768116408399157</v>
      </c>
      <c r="V110" s="63">
        <v>0.46851988751156848</v>
      </c>
      <c r="W110" s="63">
        <v>0.4693433102000753</v>
      </c>
      <c r="X110" s="63">
        <v>0.47015274570288401</v>
      </c>
      <c r="Y110" s="63">
        <v>0.47094934573712066</v>
      </c>
      <c r="Z110" s="63">
        <v>0.47173412569465711</v>
      </c>
      <c r="AA110" s="63">
        <v>0.47250798531954669</v>
      </c>
      <c r="AB110" s="63">
        <v>0.47327172561041375</v>
      </c>
      <c r="AC110" s="63">
        <v>0.47402606274544812</v>
      </c>
      <c r="AD110" s="63">
        <v>0.47477163963774449</v>
      </c>
      <c r="AE110" s="63">
        <v>0.47550903558880309</v>
      </c>
      <c r="AF110" s="63">
        <v>0.47623877440370382</v>
      </c>
      <c r="AG110" s="63">
        <v>0.47696133125293333</v>
      </c>
    </row>
    <row r="111" spans="1:34" ht="15" thickTop="1">
      <c r="A111" s="12" t="s">
        <v>80</v>
      </c>
      <c r="B111" s="15"/>
      <c r="C111" s="64">
        <v>0.44907588276565047</v>
      </c>
      <c r="D111" s="64">
        <v>0.45838361448867754</v>
      </c>
      <c r="E111" s="64">
        <v>0.46650864191762675</v>
      </c>
      <c r="F111" s="64">
        <v>0.47388409601423392</v>
      </c>
      <c r="G111" s="64">
        <v>0.48074148209007855</v>
      </c>
      <c r="H111" s="64">
        <v>0.48721920146866854</v>
      </c>
      <c r="I111" s="64">
        <v>0.49340663822183256</v>
      </c>
      <c r="J111" s="64">
        <v>0.4993648879835762</v>
      </c>
      <c r="K111" s="64">
        <v>0.50513756778064955</v>
      </c>
      <c r="L111" s="64">
        <v>0.51075690882579861</v>
      </c>
      <c r="M111" s="64">
        <v>0.51624740550283943</v>
      </c>
      <c r="N111" s="64">
        <v>0.51887811007312568</v>
      </c>
      <c r="O111" s="64">
        <v>0.52141413487250909</v>
      </c>
      <c r="P111" s="64">
        <v>0.52386766937196816</v>
      </c>
      <c r="Q111" s="64">
        <v>0.5262486887847615</v>
      </c>
      <c r="R111" s="64">
        <v>0.52856546010189465</v>
      </c>
      <c r="S111" s="64">
        <v>0.53082491131530052</v>
      </c>
      <c r="T111" s="64">
        <v>0.53303290595399</v>
      </c>
      <c r="U111" s="64">
        <v>0.53519445066032212</v>
      </c>
      <c r="V111" s="64">
        <v>0.53731385449920988</v>
      </c>
      <c r="W111" s="64">
        <v>0.53939485287403344</v>
      </c>
      <c r="X111" s="64">
        <v>0.54144070508656938</v>
      </c>
      <c r="Y111" s="64">
        <v>0.54345427199529783</v>
      </c>
      <c r="Z111" s="64">
        <v>0.54543807845427539</v>
      </c>
      <c r="AA111" s="64">
        <v>0.54739436397781294</v>
      </c>
      <c r="AB111" s="64">
        <v>0.54932512419917678</v>
      </c>
      <c r="AC111" s="64">
        <v>0.55123214506078866</v>
      </c>
      <c r="AD111" s="64">
        <v>0.55311703121367461</v>
      </c>
      <c r="AE111" s="64">
        <v>0.55498122976484721</v>
      </c>
      <c r="AF111" s="64">
        <v>0.55682605025828791</v>
      </c>
      <c r="AG111" s="64">
        <v>0.55865268158451187</v>
      </c>
    </row>
    <row r="112" spans="1:34">
      <c r="A112" s="3" t="s">
        <v>81</v>
      </c>
      <c r="B112" s="16"/>
      <c r="C112" s="62">
        <v>0.44568740778784954</v>
      </c>
      <c r="D112" s="62">
        <v>0.45307714324914938</v>
      </c>
      <c r="E112" s="62">
        <v>0.45948208660142847</v>
      </c>
      <c r="F112" s="62">
        <v>0.46526412788887134</v>
      </c>
      <c r="G112" s="62">
        <v>0.47061631028193568</v>
      </c>
      <c r="H112" s="62">
        <v>0.47565386335017212</v>
      </c>
      <c r="I112" s="62">
        <v>0.48045111252859335</v>
      </c>
      <c r="J112" s="62">
        <v>0.48505880670245138</v>
      </c>
      <c r="K112" s="62">
        <v>0.4895131429860588</v>
      </c>
      <c r="L112" s="62">
        <v>0.49384084798989342</v>
      </c>
      <c r="M112" s="62">
        <v>0.49806221819658969</v>
      </c>
      <c r="N112" s="62">
        <v>0.50019303038295848</v>
      </c>
      <c r="O112" s="62">
        <v>0.50224579134217318</v>
      </c>
      <c r="P112" s="62">
        <v>0.50423058345119465</v>
      </c>
      <c r="Q112" s="62">
        <v>0.50615565344233993</v>
      </c>
      <c r="R112" s="62">
        <v>0.50802783262961615</v>
      </c>
      <c r="S112" s="62">
        <v>0.50985284336623016</v>
      </c>
      <c r="T112" s="62">
        <v>0.51163552680347368</v>
      </c>
      <c r="U112" s="62">
        <v>0.51338001502268049</v>
      </c>
      <c r="V112" s="62">
        <v>0.51508986308708127</v>
      </c>
      <c r="W112" s="62">
        <v>0.51676815171595347</v>
      </c>
      <c r="X112" s="62">
        <v>0.51841756809091644</v>
      </c>
      <c r="Y112" s="62">
        <v>0.52004047015575294</v>
      </c>
      <c r="Z112" s="62">
        <v>0.5216389382976121</v>
      </c>
      <c r="AA112" s="62">
        <v>0.52321481726933772</v>
      </c>
      <c r="AB112" s="62">
        <v>0.52476975048398056</v>
      </c>
      <c r="AC112" s="62">
        <v>0.5263052082886559</v>
      </c>
      <c r="AD112" s="62">
        <v>0.52782251144319559</v>
      </c>
      <c r="AE112" s="62">
        <v>0.52932285074758489</v>
      </c>
      <c r="AF112" s="62">
        <v>0.53080730355221695</v>
      </c>
      <c r="AG112" s="62">
        <v>0.53227684772680284</v>
      </c>
    </row>
    <row r="113" spans="1:33" ht="15" thickBot="1">
      <c r="A113" s="17" t="s">
        <v>82</v>
      </c>
      <c r="B113" s="18"/>
      <c r="C113" s="63">
        <v>0.43726833246992336</v>
      </c>
      <c r="D113" s="63">
        <v>0.44042173895124431</v>
      </c>
      <c r="E113" s="63">
        <v>0.44308390526132163</v>
      </c>
      <c r="F113" s="63">
        <v>0.44543689545864096</v>
      </c>
      <c r="G113" s="63">
        <v>0.4475773448298801</v>
      </c>
      <c r="H113" s="63">
        <v>0.4495627136007842</v>
      </c>
      <c r="I113" s="63">
        <v>0.45142994823761673</v>
      </c>
      <c r="J113" s="63">
        <v>0.45320420860075844</v>
      </c>
      <c r="K113" s="63">
        <v>0.45490339904935434</v>
      </c>
      <c r="L113" s="63">
        <v>0.45654071282672976</v>
      </c>
      <c r="M113" s="63">
        <v>0.45812615098545528</v>
      </c>
      <c r="N113" s="63">
        <v>0.45916747486598231</v>
      </c>
      <c r="O113" s="63">
        <v>0.46017082803900672</v>
      </c>
      <c r="P113" s="63">
        <v>0.46114115642386366</v>
      </c>
      <c r="Q113" s="63">
        <v>0.46208250038072785</v>
      </c>
      <c r="R113" s="63">
        <v>0.46299820290014831</v>
      </c>
      <c r="S113" s="63">
        <v>0.46389106123593782</v>
      </c>
      <c r="T113" s="63">
        <v>0.46476343946535126</v>
      </c>
      <c r="U113" s="63">
        <v>0.46561735346406025</v>
      </c>
      <c r="V113" s="63">
        <v>0.46645453602756265</v>
      </c>
      <c r="W113" s="63">
        <v>0.46727648745556294</v>
      </c>
      <c r="X113" s="63">
        <v>0.4680845153260354</v>
      </c>
      <c r="Y113" s="63">
        <v>0.4688797661169069</v>
      </c>
      <c r="Z113" s="63">
        <v>0.46966325060099806</v>
      </c>
      <c r="AA113" s="63">
        <v>0.47043586442939672</v>
      </c>
      <c r="AB113" s="63">
        <v>0.47119840495695803</v>
      </c>
      <c r="AC113" s="63">
        <v>0.47195158510395346</v>
      </c>
      <c r="AD113" s="63">
        <v>0.47269604485884481</v>
      </c>
      <c r="AE113" s="63">
        <v>0.47343236088787072</v>
      </c>
      <c r="AF113" s="63">
        <v>0.47416105461330432</v>
      </c>
      <c r="AG113" s="63">
        <v>0.4748825990440661</v>
      </c>
    </row>
    <row r="114" spans="1:33" ht="15" thickTop="1">
      <c r="A114" s="12" t="s">
        <v>83</v>
      </c>
      <c r="B114" s="15"/>
      <c r="C114" s="64">
        <v>0.44183919043724174</v>
      </c>
      <c r="D114" s="64">
        <v>0.4510613900198992</v>
      </c>
      <c r="E114" s="64">
        <v>0.4591199441522516</v>
      </c>
      <c r="F114" s="64">
        <v>0.46644100405023164</v>
      </c>
      <c r="G114" s="64">
        <v>0.4732523444026519</v>
      </c>
      <c r="H114" s="64">
        <v>0.47969013624670465</v>
      </c>
      <c r="I114" s="64">
        <v>0.48584232326284643</v>
      </c>
      <c r="J114" s="64">
        <v>0.49176901655145983</v>
      </c>
      <c r="K114" s="64">
        <v>0.49751313026698546</v>
      </c>
      <c r="L114" s="64">
        <v>0.50310637622805565</v>
      </c>
      <c r="M114" s="64">
        <v>0.50857285410051989</v>
      </c>
      <c r="N114" s="64">
        <v>0.51118130912556214</v>
      </c>
      <c r="O114" s="64">
        <v>0.51369661010931211</v>
      </c>
      <c r="P114" s="64">
        <v>0.51613075009391629</v>
      </c>
      <c r="Q114" s="64">
        <v>0.51849354354574873</v>
      </c>
      <c r="R114" s="64">
        <v>0.52079312423630142</v>
      </c>
      <c r="S114" s="64">
        <v>0.52303630851547123</v>
      </c>
      <c r="T114" s="64">
        <v>0.5252288654236601</v>
      </c>
      <c r="U114" s="64">
        <v>0.52737572092303076</v>
      </c>
      <c r="V114" s="64">
        <v>0.52948111463950354</v>
      </c>
      <c r="W114" s="64">
        <v>0.5315487217818099</v>
      </c>
      <c r="X114" s="64">
        <v>0.53358174912927947</v>
      </c>
      <c r="Y114" s="64">
        <v>0.53558301143871268</v>
      </c>
      <c r="Z114" s="64">
        <v>0.53755499287707342</v>
      </c>
      <c r="AA114" s="64">
        <v>0.53949989686972488</v>
      </c>
      <c r="AB114" s="64">
        <v>0.54141968689103914</v>
      </c>
      <c r="AC114" s="64">
        <v>0.54331612010363384</v>
      </c>
      <c r="AD114" s="64">
        <v>0.54519077530017501</v>
      </c>
      <c r="AE114" s="64">
        <v>0.54704507626807941</v>
      </c>
      <c r="AF114" s="64">
        <v>0.54888031144850991</v>
      </c>
      <c r="AG114" s="64">
        <v>0.5506976505734491</v>
      </c>
    </row>
    <row r="115" spans="1:33">
      <c r="A115" s="3" t="s">
        <v>84</v>
      </c>
      <c r="B115" s="16"/>
      <c r="C115" s="62">
        <v>0.43850531948476906</v>
      </c>
      <c r="D115" s="62">
        <v>0.44582431597709798</v>
      </c>
      <c r="E115" s="62">
        <v>0.45217438992226405</v>
      </c>
      <c r="F115" s="62">
        <v>0.45791159963977673</v>
      </c>
      <c r="G115" s="62">
        <v>0.46322587748055455</v>
      </c>
      <c r="H115" s="62">
        <v>0.46823059613210666</v>
      </c>
      <c r="I115" s="62">
        <v>0.4729988833024556</v>
      </c>
      <c r="J115" s="62">
        <v>0.47758067007727284</v>
      </c>
      <c r="K115" s="62">
        <v>0.48201157026771557</v>
      </c>
      <c r="L115" s="62">
        <v>0.48631787979478469</v>
      </c>
      <c r="M115" s="62">
        <v>0.49051956807077812</v>
      </c>
      <c r="N115" s="62">
        <v>0.49263215763556323</v>
      </c>
      <c r="O115" s="62">
        <v>0.49466795373995137</v>
      </c>
      <c r="P115" s="62">
        <v>0.496636876287115</v>
      </c>
      <c r="Q115" s="62">
        <v>0.49854703911631937</v>
      </c>
      <c r="R115" s="62">
        <v>0.50040516345746422</v>
      </c>
      <c r="S115" s="62">
        <v>0.50221687945014371</v>
      </c>
      <c r="T115" s="62">
        <v>0.50398695023228091</v>
      </c>
      <c r="U115" s="62">
        <v>0.50571944129824198</v>
      </c>
      <c r="V115" s="62">
        <v>0.5074178504227238</v>
      </c>
      <c r="W115" s="62">
        <v>0.50908520868034846</v>
      </c>
      <c r="X115" s="62">
        <v>0.51072415994979359</v>
      </c>
      <c r="Y115" s="62">
        <v>0.5123370241774472</v>
      </c>
      <c r="Z115" s="62">
        <v>0.51392584822578646</v>
      </c>
      <c r="AA115" s="62">
        <v>0.51549244712014253</v>
      </c>
      <c r="AB115" s="62">
        <v>0.51703843779057124</v>
      </c>
      <c r="AC115" s="62">
        <v>0.51856526689008553</v>
      </c>
      <c r="AD115" s="62">
        <v>0.52007423389495977</v>
      </c>
      <c r="AE115" s="62">
        <v>0.52156651041587609</v>
      </c>
      <c r="AF115" s="62">
        <v>0.52304315644212318</v>
      </c>
      <c r="AG115" s="62">
        <v>0.52450513408540234</v>
      </c>
    </row>
    <row r="116" spans="1:33" ht="15" thickBot="1">
      <c r="A116" s="17" t="s">
        <v>85</v>
      </c>
      <c r="B116" s="18"/>
      <c r="C116" s="63">
        <v>0.4302219144624515</v>
      </c>
      <c r="D116" s="63">
        <v>0.43334061959203796</v>
      </c>
      <c r="E116" s="63">
        <v>0.43597600070467696</v>
      </c>
      <c r="F116" s="63">
        <v>0.43830718796365753</v>
      </c>
      <c r="G116" s="63">
        <v>0.44042925941363098</v>
      </c>
      <c r="H116" s="63">
        <v>0.44239874932998358</v>
      </c>
      <c r="I116" s="63">
        <v>0.44425200880029264</v>
      </c>
      <c r="J116" s="63">
        <v>0.44601379224306259</v>
      </c>
      <c r="K116" s="63">
        <v>0.44770171549529003</v>
      </c>
      <c r="L116" s="63">
        <v>0.44932875919604692</v>
      </c>
      <c r="M116" s="63">
        <v>0.45090476323462791</v>
      </c>
      <c r="N116" s="63">
        <v>0.45193736388034378</v>
      </c>
      <c r="O116" s="63">
        <v>0.45293260570251304</v>
      </c>
      <c r="P116" s="63">
        <v>0.45389535491880367</v>
      </c>
      <c r="Q116" s="63">
        <v>0.45482958678047547</v>
      </c>
      <c r="R116" s="63">
        <v>0.45573859040701697</v>
      </c>
      <c r="S116" s="63">
        <v>0.45662511797552663</v>
      </c>
      <c r="T116" s="63">
        <v>0.45749149546702589</v>
      </c>
      <c r="U116" s="63">
        <v>0.45833970627209286</v>
      </c>
      <c r="V116" s="63">
        <v>0.45917145526286463</v>
      </c>
      <c r="W116" s="63">
        <v>0.45998821856226896</v>
      </c>
      <c r="X116" s="63">
        <v>0.46079128267714309</v>
      </c>
      <c r="Y116" s="63">
        <v>0.46158177561034452</v>
      </c>
      <c r="Z116" s="63">
        <v>0.4623606918464625</v>
      </c>
      <c r="AA116" s="63">
        <v>0.4631289126034977</v>
      </c>
      <c r="AB116" s="63">
        <v>0.46388722238722568</v>
      </c>
      <c r="AC116" s="63">
        <v>0.46463632262947052</v>
      </c>
      <c r="AD116" s="63">
        <v>0.46537684300551585</v>
      </c>
      <c r="AE116" s="63">
        <v>0.46610935088883637</v>
      </c>
      <c r="AF116" s="63">
        <v>0.46683435929917755</v>
      </c>
      <c r="AG116" s="63">
        <v>0.46755233362309545</v>
      </c>
    </row>
    <row r="117" spans="1:33" ht="15" thickTop="1">
      <c r="A117" s="12" t="s">
        <v>86</v>
      </c>
      <c r="B117" s="15"/>
      <c r="C117" s="64">
        <v>0.37934004705557728</v>
      </c>
      <c r="D117" s="64">
        <v>0.38782355480747793</v>
      </c>
      <c r="E117" s="64">
        <v>0.39530801736504489</v>
      </c>
      <c r="F117" s="64">
        <v>0.40215930589996962</v>
      </c>
      <c r="G117" s="64">
        <v>0.40857297586102703</v>
      </c>
      <c r="H117" s="64">
        <v>0.41466593658712181</v>
      </c>
      <c r="I117" s="64">
        <v>0.42051369192808141</v>
      </c>
      <c r="J117" s="64">
        <v>0.42616785013446634</v>
      </c>
      <c r="K117" s="64">
        <v>0.4316652550574272</v>
      </c>
      <c r="L117" s="64">
        <v>0.4370331328078037</v>
      </c>
      <c r="M117" s="64">
        <v>0.44229217409971833</v>
      </c>
      <c r="N117" s="64">
        <v>0.44470847261799229</v>
      </c>
      <c r="O117" s="64">
        <v>0.44704479394281688</v>
      </c>
      <c r="P117" s="64">
        <v>0.44931143467365758</v>
      </c>
      <c r="Q117" s="64">
        <v>0.45151682099863127</v>
      </c>
      <c r="R117" s="64">
        <v>0.45366793614903006</v>
      </c>
      <c r="S117" s="64">
        <v>0.45577063228678621</v>
      </c>
      <c r="T117" s="64">
        <v>0.45782986240861201</v>
      </c>
      <c r="U117" s="64">
        <v>0.45984985568828601</v>
      </c>
      <c r="V117" s="64">
        <v>0.46183425204714396</v>
      </c>
      <c r="W117" s="64">
        <v>0.46378620682740812</v>
      </c>
      <c r="X117" s="64">
        <v>0.46570847320228759</v>
      </c>
      <c r="Y117" s="64">
        <v>0.46760346777492712</v>
      </c>
      <c r="Z117" s="64">
        <v>0.46947332332130809</v>
      </c>
      <c r="AA117" s="64">
        <v>0.47131993158733965</v>
      </c>
      <c r="AB117" s="64">
        <v>0.47314497830954466</v>
      </c>
      <c r="AC117" s="64">
        <v>0.47494997209595202</v>
      </c>
      <c r="AD117" s="64">
        <v>0.47673626841546812</v>
      </c>
      <c r="AE117" s="64">
        <v>0.47850508965758959</v>
      </c>
      <c r="AF117" s="64">
        <v>0.48025754201059023</v>
      </c>
      <c r="AG117" s="64">
        <v>0.48199462974524304</v>
      </c>
    </row>
    <row r="118" spans="1:33">
      <c r="A118" s="3" t="s">
        <v>87</v>
      </c>
      <c r="B118" s="16"/>
      <c r="C118" s="62">
        <v>0.3764777596185197</v>
      </c>
      <c r="D118" s="62">
        <v>0.38318582438075044</v>
      </c>
      <c r="E118" s="62">
        <v>0.38906202286088387</v>
      </c>
      <c r="F118" s="62">
        <v>0.39441204813142344</v>
      </c>
      <c r="G118" s="62">
        <v>0.39939896618672671</v>
      </c>
      <c r="H118" s="62">
        <v>0.40412011289365513</v>
      </c>
      <c r="I118" s="62">
        <v>0.40863827188209645</v>
      </c>
      <c r="J118" s="62">
        <v>0.41299631137378862</v>
      </c>
      <c r="K118" s="62">
        <v>0.41722480752651159</v>
      </c>
      <c r="L118" s="62">
        <v>0.42134633664432736</v>
      </c>
      <c r="M118" s="62">
        <v>0.42537804342142516</v>
      </c>
      <c r="N118" s="62">
        <v>0.4273332546996314</v>
      </c>
      <c r="O118" s="62">
        <v>0.4292225351244614</v>
      </c>
      <c r="P118" s="62">
        <v>0.43105440140655948</v>
      </c>
      <c r="Q118" s="62">
        <v>0.43283581966444867</v>
      </c>
      <c r="R118" s="62">
        <v>0.43457256039500103</v>
      </c>
      <c r="S118" s="62">
        <v>0.43626945734195161</v>
      </c>
      <c r="T118" s="62">
        <v>0.43793059988669281</v>
      </c>
      <c r="U118" s="62">
        <v>0.43955947845030435</v>
      </c>
      <c r="V118" s="62">
        <v>0.44115909603941594</v>
      </c>
      <c r="W118" s="62">
        <v>0.44273205497635343</v>
      </c>
      <c r="X118" s="62">
        <v>0.44428062515723227</v>
      </c>
      <c r="Y118" s="62">
        <v>0.44580679836682641</v>
      </c>
      <c r="Z118" s="62">
        <v>0.44731233193432951</v>
      </c>
      <c r="AA118" s="62">
        <v>0.44879878414567365</v>
      </c>
      <c r="AB118" s="62">
        <v>0.45026754321253537</v>
      </c>
      <c r="AC118" s="62">
        <v>0.45171985115561814</v>
      </c>
      <c r="AD118" s="62">
        <v>0.4531568236373657</v>
      </c>
      <c r="AE118" s="62">
        <v>0.45457946654150455</v>
      </c>
      <c r="AF118" s="62">
        <v>0.45598868991946362</v>
      </c>
      <c r="AG118" s="62">
        <v>0.45738531979008845</v>
      </c>
    </row>
    <row r="119" spans="1:33" ht="15" thickBot="1">
      <c r="A119" s="17" t="s">
        <v>88</v>
      </c>
      <c r="B119" s="18"/>
      <c r="C119" s="63">
        <v>0.36936606079470824</v>
      </c>
      <c r="D119" s="63">
        <v>0.37218507033697829</v>
      </c>
      <c r="E119" s="63">
        <v>0.37458912312733494</v>
      </c>
      <c r="F119" s="63">
        <v>0.37673201096614739</v>
      </c>
      <c r="G119" s="63">
        <v>0.37869536289563877</v>
      </c>
      <c r="H119" s="63">
        <v>0.3805277162912829</v>
      </c>
      <c r="I119" s="63">
        <v>0.38226028029787856</v>
      </c>
      <c r="J119" s="63">
        <v>0.3839143077659728</v>
      </c>
      <c r="K119" s="63">
        <v>0.38550492273295284</v>
      </c>
      <c r="L119" s="63">
        <v>0.3870432696974121</v>
      </c>
      <c r="M119" s="63">
        <v>0.38853779667425931</v>
      </c>
      <c r="N119" s="63">
        <v>0.38949505976540283</v>
      </c>
      <c r="O119" s="63">
        <v>0.3904202485222889</v>
      </c>
      <c r="P119" s="63">
        <v>0.39131754082519421</v>
      </c>
      <c r="Q119" s="63">
        <v>0.39219034961718169</v>
      </c>
      <c r="R119" s="63">
        <v>0.39304149876441918</v>
      </c>
      <c r="S119" s="63">
        <v>0.39387335114238875</v>
      </c>
      <c r="T119" s="63">
        <v>0.39468790371688511</v>
      </c>
      <c r="U119" s="63">
        <v>0.39548685932344563</v>
      </c>
      <c r="V119" s="63">
        <v>0.3962716816762239</v>
      </c>
      <c r="W119" s="63">
        <v>0.39704363809725263</v>
      </c>
      <c r="X119" s="63">
        <v>0.3978038331140944</v>
      </c>
      <c r="Y119" s="63">
        <v>0.3985532351710756</v>
      </c>
      <c r="Z119" s="63">
        <v>0.39929269808071216</v>
      </c>
      <c r="AA119" s="63">
        <v>0.40002297841074425</v>
      </c>
      <c r="AB119" s="63">
        <v>0.40074474969684798</v>
      </c>
      <c r="AC119" s="63">
        <v>0.40145861415174433</v>
      </c>
      <c r="AD119" s="63">
        <v>0.40216511238173736</v>
      </c>
      <c r="AE119" s="63">
        <v>0.40286473150405272</v>
      </c>
      <c r="AF119" s="63">
        <v>0.40355791197064339</v>
      </c>
      <c r="AG119" s="63">
        <v>0.40424505333809446</v>
      </c>
    </row>
    <row r="120" spans="1:33" ht="15" thickTop="1">
      <c r="A120" s="12" t="s">
        <v>89</v>
      </c>
      <c r="B120" s="15"/>
      <c r="C120" s="64">
        <v>0.29305146176965247</v>
      </c>
      <c r="D120" s="64">
        <v>0.30051510477478321</v>
      </c>
      <c r="E120" s="64">
        <v>0.30720695567189438</v>
      </c>
      <c r="F120" s="64">
        <v>0.31340966081619004</v>
      </c>
      <c r="G120" s="64">
        <v>0.31927429260449613</v>
      </c>
      <c r="H120" s="64">
        <v>0.32489116697610348</v>
      </c>
      <c r="I120" s="64">
        <v>0.33031861289926406</v>
      </c>
      <c r="J120" s="64">
        <v>0.33559649928152707</v>
      </c>
      <c r="K120" s="64">
        <v>0.3407532890930452</v>
      </c>
      <c r="L120" s="64">
        <v>0.34581001531370509</v>
      </c>
      <c r="M120" s="64">
        <v>0.3507826621351729</v>
      </c>
      <c r="N120" s="64">
        <v>0.35293366240733709</v>
      </c>
      <c r="O120" s="64">
        <v>0.35502287792033771</v>
      </c>
      <c r="P120" s="64">
        <v>0.35705826310331529</v>
      </c>
      <c r="Q120" s="64">
        <v>0.35904632743704812</v>
      </c>
      <c r="R120" s="64">
        <v>0.3609924656752776</v>
      </c>
      <c r="S120" s="64">
        <v>0.36290119878704458</v>
      </c>
      <c r="T120" s="64">
        <v>0.36477635310953122</v>
      </c>
      <c r="U120" s="64">
        <v>0.36662119580518843</v>
      </c>
      <c r="V120" s="64">
        <v>0.36843853882144029</v>
      </c>
      <c r="W120" s="64">
        <v>0.37023081975394223</v>
      </c>
      <c r="X120" s="64">
        <v>0.37200016551083276</v>
      </c>
      <c r="Y120" s="64">
        <v>0.37374844298987214</v>
      </c>
      <c r="Z120" s="64">
        <v>0.37547729982389988</v>
      </c>
      <c r="AA120" s="64">
        <v>0.37718819744286075</v>
      </c>
      <c r="AB120" s="64">
        <v>0.37888243812832501</v>
      </c>
      <c r="AC120" s="64">
        <v>0.38056118732483668</v>
      </c>
      <c r="AD120" s="64">
        <v>0.38222549217241542</v>
      </c>
      <c r="AE120" s="64">
        <v>0.38387629700328152</v>
      </c>
      <c r="AF120" s="64">
        <v>0.3855144563807566</v>
      </c>
      <c r="AG120" s="64">
        <v>0.38714074613386334</v>
      </c>
    </row>
    <row r="121" spans="1:33">
      <c r="A121" s="3" t="s">
        <v>90</v>
      </c>
      <c r="B121" s="16"/>
      <c r="C121" s="62">
        <v>0.2908402596465301</v>
      </c>
      <c r="D121" s="62">
        <v>0.29670484989304574</v>
      </c>
      <c r="E121" s="62">
        <v>0.30192679871043299</v>
      </c>
      <c r="F121" s="62">
        <v>0.30674226308355346</v>
      </c>
      <c r="G121" s="62">
        <v>0.31127721633998578</v>
      </c>
      <c r="H121" s="62">
        <v>0.31560685333007005</v>
      </c>
      <c r="I121" s="62">
        <v>0.31977967627406123</v>
      </c>
      <c r="J121" s="62">
        <v>0.32382880214745741</v>
      </c>
      <c r="K121" s="62">
        <v>0.32777785194098241</v>
      </c>
      <c r="L121" s="62">
        <v>0.33164426652057705</v>
      </c>
      <c r="M121" s="62">
        <v>0.33544129067210815</v>
      </c>
      <c r="N121" s="62">
        <v>0.33717921977701015</v>
      </c>
      <c r="O121" s="62">
        <v>0.33886621533796496</v>
      </c>
      <c r="P121" s="62">
        <v>0.34050885676709414</v>
      </c>
      <c r="Q121" s="62">
        <v>0.34211252559801619</v>
      </c>
      <c r="R121" s="62">
        <v>0.34368167971108554</v>
      </c>
      <c r="S121" s="62">
        <v>0.34522005331701472</v>
      </c>
      <c r="T121" s="62">
        <v>0.34673080558448127</v>
      </c>
      <c r="U121" s="62">
        <v>0.34821663296751787</v>
      </c>
      <c r="V121" s="62">
        <v>0.34967985537800644</v>
      </c>
      <c r="W121" s="62">
        <v>0.35112248318729467</v>
      </c>
      <c r="X121" s="62">
        <v>0.35254626995760163</v>
      </c>
      <c r="Y121" s="62">
        <v>0.35395275440186869</v>
      </c>
      <c r="Z121" s="62">
        <v>0.35534329410913218</v>
      </c>
      <c r="AA121" s="62">
        <v>0.35671909290159287</v>
      </c>
      <c r="AB121" s="62">
        <v>0.35808122321403385</v>
      </c>
      <c r="AC121" s="62">
        <v>0.35943064454436613</v>
      </c>
      <c r="AD121" s="62">
        <v>0.36076821877498899</v>
      </c>
      <c r="AE121" s="62">
        <v>0.36209472298097994</v>
      </c>
      <c r="AF121" s="62">
        <v>0.363410860204118</v>
      </c>
      <c r="AG121" s="62">
        <v>0.36471726856851377</v>
      </c>
    </row>
    <row r="122" spans="1:33" ht="15" thickBot="1">
      <c r="A122" s="17" t="s">
        <v>91</v>
      </c>
      <c r="B122" s="18"/>
      <c r="C122" s="63">
        <v>0.28534626091858106</v>
      </c>
      <c r="D122" s="63">
        <v>0.28775149985781989</v>
      </c>
      <c r="E122" s="63">
        <v>0.28983617237212339</v>
      </c>
      <c r="F122" s="63">
        <v>0.29171908719855</v>
      </c>
      <c r="G122" s="63">
        <v>0.29346330519854069</v>
      </c>
      <c r="H122" s="63">
        <v>0.295106322937363</v>
      </c>
      <c r="I122" s="63">
        <v>0.29667225040702783</v>
      </c>
      <c r="J122" s="63">
        <v>0.29817750606629773</v>
      </c>
      <c r="K122" s="63">
        <v>0.29963377368359773</v>
      </c>
      <c r="L122" s="63">
        <v>0.30104966271534794</v>
      </c>
      <c r="M122" s="63">
        <v>0.30243169950417242</v>
      </c>
      <c r="N122" s="63">
        <v>0.30328494883366719</v>
      </c>
      <c r="O122" s="63">
        <v>0.30411341978657774</v>
      </c>
      <c r="P122" s="63">
        <v>0.30492033989960021</v>
      </c>
      <c r="Q122" s="63">
        <v>0.30570834577269618</v>
      </c>
      <c r="R122" s="63">
        <v>0.30647961892641634</v>
      </c>
      <c r="S122" s="63">
        <v>0.30723598475230407</v>
      </c>
      <c r="T122" s="63">
        <v>0.30797898596579332</v>
      </c>
      <c r="U122" s="63">
        <v>0.30870993805795133</v>
      </c>
      <c r="V122" s="63">
        <v>0.30942997179146881</v>
      </c>
      <c r="W122" s="63">
        <v>0.31014006621028567</v>
      </c>
      <c r="X122" s="63">
        <v>0.31084107459477478</v>
      </c>
      <c r="Y122" s="63">
        <v>0.31153374509696408</v>
      </c>
      <c r="Z122" s="63">
        <v>0.31221873731240057</v>
      </c>
      <c r="AA122" s="63">
        <v>0.31289663571215171</v>
      </c>
      <c r="AB122" s="63">
        <v>0.31356796062254721</v>
      </c>
      <c r="AC122" s="63">
        <v>0.31423317727081423</v>
      </c>
      <c r="AD122" s="63">
        <v>0.31489270329139135</v>
      </c>
      <c r="AE122" s="63">
        <v>0.31554691499681436</v>
      </c>
      <c r="AF122" s="63">
        <v>0.31619615264930889</v>
      </c>
      <c r="AG122" s="63">
        <v>0.31684072491821319</v>
      </c>
    </row>
    <row r="123" spans="1:33" ht="15" thickTop="1">
      <c r="A123" s="12" t="s">
        <v>92</v>
      </c>
      <c r="B123" s="15"/>
      <c r="C123" s="64">
        <v>0.52025002503728057</v>
      </c>
      <c r="D123" s="64">
        <v>0.52687940817654255</v>
      </c>
      <c r="E123" s="64">
        <v>0.53292062695391562</v>
      </c>
      <c r="F123" s="64">
        <v>0.53858950573918452</v>
      </c>
      <c r="G123" s="64">
        <v>0.54400126834508433</v>
      </c>
      <c r="H123" s="64">
        <v>0.54922473795585469</v>
      </c>
      <c r="I123" s="64">
        <v>0.55430433060424034</v>
      </c>
      <c r="J123" s="64">
        <v>0.55927038691900122</v>
      </c>
      <c r="K123" s="64">
        <v>0.56414455608610115</v>
      </c>
      <c r="L123" s="64">
        <v>0.56894282856722189</v>
      </c>
      <c r="M123" s="64">
        <v>0.57367735143311038</v>
      </c>
      <c r="N123" s="64">
        <v>0.57560756942145153</v>
      </c>
      <c r="O123" s="64">
        <v>0.57749097160131102</v>
      </c>
      <c r="P123" s="64">
        <v>0.57933359671020301</v>
      </c>
      <c r="Q123" s="64">
        <v>0.5811403851115593</v>
      </c>
      <c r="R123" s="64">
        <v>0.58291543005753954</v>
      </c>
      <c r="S123" s="64">
        <v>0.58466216096657508</v>
      </c>
      <c r="T123" s="64">
        <v>0.5863834796625087</v>
      </c>
      <c r="U123" s="64">
        <v>0.58808186335863433</v>
      </c>
      <c r="V123" s="64">
        <v>0.58975944367639344</v>
      </c>
      <c r="W123" s="64">
        <v>0.59141806809495223</v>
      </c>
      <c r="X123" s="64">
        <v>0.59305934832069818</v>
      </c>
      <c r="Y123" s="64">
        <v>0.5946846987819574</v>
      </c>
      <c r="Z123" s="64">
        <v>0.59629536757365664</v>
      </c>
      <c r="AA123" s="64">
        <v>0.59789246156216758</v>
      </c>
      <c r="AB123" s="64">
        <v>0.59947696692495089</v>
      </c>
      <c r="AC123" s="64">
        <v>0.60104976608642102</v>
      </c>
      <c r="AD123" s="64">
        <v>0.60261165178318066</v>
      </c>
      <c r="AE123" s="64">
        <v>0.60416333882347162</v>
      </c>
      <c r="AF123" s="64">
        <v>0.60570547398010577</v>
      </c>
      <c r="AG123" s="64">
        <v>0.60723864436150887</v>
      </c>
    </row>
    <row r="124" spans="1:33">
      <c r="A124" s="3" t="s">
        <v>93</v>
      </c>
      <c r="B124" s="16"/>
      <c r="C124" s="62">
        <v>0.51857434044137829</v>
      </c>
      <c r="D124" s="62">
        <v>0.5237584355264171</v>
      </c>
      <c r="E124" s="62">
        <v>0.52845255128945412</v>
      </c>
      <c r="F124" s="62">
        <v>0.53283674465505648</v>
      </c>
      <c r="G124" s="62">
        <v>0.53700706347018767</v>
      </c>
      <c r="H124" s="62">
        <v>0.54102083974009629</v>
      </c>
      <c r="I124" s="62">
        <v>0.54491505378369576</v>
      </c>
      <c r="J124" s="62">
        <v>0.54871495550313332</v>
      </c>
      <c r="K124" s="62">
        <v>0.55243855462591074</v>
      </c>
      <c r="L124" s="62">
        <v>0.5560991488687349</v>
      </c>
      <c r="M124" s="62">
        <v>0.55970683666427024</v>
      </c>
      <c r="N124" s="62">
        <v>0.56126946768386687</v>
      </c>
      <c r="O124" s="62">
        <v>0.56279326463177237</v>
      </c>
      <c r="P124" s="62">
        <v>0.56428324395377505</v>
      </c>
      <c r="Q124" s="62">
        <v>0.56574350877811153</v>
      </c>
      <c r="R124" s="62">
        <v>0.56717745799737462</v>
      </c>
      <c r="S124" s="62">
        <v>0.56858793874520752</v>
      </c>
      <c r="T124" s="62">
        <v>0.56997735971681185</v>
      </c>
      <c r="U124" s="62">
        <v>0.57134777681250593</v>
      </c>
      <c r="V124" s="62">
        <v>0.57270095883958938</v>
      </c>
      <c r="W124" s="62">
        <v>0.57403843859745129</v>
      </c>
      <c r="X124" s="62">
        <v>0.57536155308241399</v>
      </c>
      <c r="Y124" s="62">
        <v>0.57667147547984898</v>
      </c>
      <c r="Z124" s="62">
        <v>0.57796924087794888</v>
      </c>
      <c r="AA124" s="62">
        <v>0.57925576712601357</v>
      </c>
      <c r="AB124" s="62">
        <v>0.58053187189754518</v>
      </c>
      <c r="AC124" s="62">
        <v>0.58179828675779088</v>
      </c>
      <c r="AD124" s="62">
        <v>0.58305566884545112</v>
      </c>
      <c r="AE124" s="62">
        <v>0.58430461063823169</v>
      </c>
      <c r="AF124" s="62">
        <v>0.58554564816745369</v>
      </c>
      <c r="AG124" s="62">
        <v>0.58677926796822832</v>
      </c>
    </row>
    <row r="125" spans="1:33" ht="15" thickBot="1">
      <c r="A125" s="17" t="s">
        <v>94</v>
      </c>
      <c r="B125" s="18"/>
      <c r="C125" s="63">
        <v>0.51439612759580422</v>
      </c>
      <c r="D125" s="63">
        <v>0.51647937638621777</v>
      </c>
      <c r="E125" s="63">
        <v>0.51831784742910536</v>
      </c>
      <c r="F125" s="63">
        <v>0.52000181742522222</v>
      </c>
      <c r="G125" s="63">
        <v>0.52157934177852805</v>
      </c>
      <c r="H125" s="63">
        <v>0.52307905853569092</v>
      </c>
      <c r="I125" s="63">
        <v>0.52451941520489309</v>
      </c>
      <c r="J125" s="63">
        <v>0.52591299341907161</v>
      </c>
      <c r="K125" s="63">
        <v>0.52726875838548015</v>
      </c>
      <c r="L125" s="63">
        <v>0.52859332398470216</v>
      </c>
      <c r="M125" s="63">
        <v>0.52989170900601834</v>
      </c>
      <c r="N125" s="63">
        <v>0.53066781191999957</v>
      </c>
      <c r="O125" s="63">
        <v>0.53142472121695805</v>
      </c>
      <c r="P125" s="63">
        <v>0.5321649252370978</v>
      </c>
      <c r="Q125" s="63">
        <v>0.53289045818311054</v>
      </c>
      <c r="R125" s="63">
        <v>0.53360300427339524</v>
      </c>
      <c r="S125" s="63">
        <v>0.53430397365651905</v>
      </c>
      <c r="T125" s="63">
        <v>0.53499455880232705</v>
      </c>
      <c r="U125" s="63">
        <v>0.53567577710022474</v>
      </c>
      <c r="V125" s="63">
        <v>0.53634850352418939</v>
      </c>
      <c r="W125" s="63">
        <v>0.53701349602016768</v>
      </c>
      <c r="X125" s="63">
        <v>0.53767141547850583</v>
      </c>
      <c r="Y125" s="63">
        <v>0.53832284162062216</v>
      </c>
      <c r="Z125" s="63">
        <v>0.53896828576343192</v>
      </c>
      <c r="AA125" s="63">
        <v>0.53960820116997654</v>
      </c>
      <c r="AB125" s="63">
        <v>0.54024299151400146</v>
      </c>
      <c r="AC125" s="63">
        <v>0.54087301785635089</v>
      </c>
      <c r="AD125" s="63">
        <v>0.54149860443645315</v>
      </c>
      <c r="AE125" s="63">
        <v>0.54212004351244558</v>
      </c>
      <c r="AF125" s="63">
        <v>0.54273759943148259</v>
      </c>
      <c r="AG125" s="63">
        <v>0.54335151207261045</v>
      </c>
    </row>
    <row r="126" spans="1:33" ht="15" thickTop="1">
      <c r="A126" s="12" t="s">
        <v>95</v>
      </c>
      <c r="B126" s="15"/>
      <c r="C126" s="64">
        <v>0.50753323178489729</v>
      </c>
      <c r="D126" s="64">
        <v>0.51409834328522785</v>
      </c>
      <c r="E126" s="64">
        <v>0.52008966728907746</v>
      </c>
      <c r="F126" s="64">
        <v>0.5257177526376251</v>
      </c>
      <c r="G126" s="64">
        <v>0.53109500665665965</v>
      </c>
      <c r="H126" s="64">
        <v>0.53628857024274568</v>
      </c>
      <c r="I126" s="64">
        <v>0.54134177374005865</v>
      </c>
      <c r="J126" s="64">
        <v>0.54628421614259703</v>
      </c>
      <c r="K126" s="64">
        <v>0.55113701745187749</v>
      </c>
      <c r="L126" s="64">
        <v>0.5559157772648331</v>
      </c>
      <c r="M126" s="64">
        <v>0.56063234573384491</v>
      </c>
      <c r="N126" s="64">
        <v>0.56254593673303077</v>
      </c>
      <c r="O126" s="64">
        <v>0.56441385627150786</v>
      </c>
      <c r="P126" s="64">
        <v>0.56624199547819276</v>
      </c>
      <c r="Q126" s="64">
        <v>0.56803517395615721</v>
      </c>
      <c r="R126" s="64">
        <v>0.5697973849036656</v>
      </c>
      <c r="S126" s="64">
        <v>0.57153197391175292</v>
      </c>
      <c r="T126" s="64">
        <v>0.57324177187318637</v>
      </c>
      <c r="U126" s="64">
        <v>0.57492919544920251</v>
      </c>
      <c r="V126" s="64">
        <v>0.57659632415670103</v>
      </c>
      <c r="W126" s="64">
        <v>0.57824496031577199</v>
      </c>
      <c r="X126" s="64">
        <v>0.57987667623686612</v>
      </c>
      <c r="Y126" s="64">
        <v>0.581492851774563</v>
      </c>
      <c r="Z126" s="64">
        <v>0.58309470451583278</v>
      </c>
      <c r="AA126" s="64">
        <v>0.58468331427122766</v>
      </c>
      <c r="AB126" s="64">
        <v>0.58625964311246248</v>
      </c>
      <c r="AC126" s="64">
        <v>0.58782455189430582</v>
      </c>
      <c r="AD126" s="64">
        <v>0.58937881397600878</v>
      </c>
      <c r="AE126" s="64">
        <v>0.59092312669331337</v>
      </c>
      <c r="AF126" s="64">
        <v>0.5924581210095633</v>
      </c>
      <c r="AG126" s="64">
        <v>0.59398436968212975</v>
      </c>
    </row>
    <row r="127" spans="1:33">
      <c r="A127" s="3" t="s">
        <v>96</v>
      </c>
      <c r="B127" s="16"/>
      <c r="C127" s="62">
        <v>0.50589850698435646</v>
      </c>
      <c r="D127" s="62">
        <v>0.51102921488188291</v>
      </c>
      <c r="E127" s="62">
        <v>0.51568192032513638</v>
      </c>
      <c r="F127" s="62">
        <v>0.52003227899587168</v>
      </c>
      <c r="G127" s="62">
        <v>0.524173990984102</v>
      </c>
      <c r="H127" s="62">
        <v>0.52816298689339902</v>
      </c>
      <c r="I127" s="62">
        <v>0.53203534310986045</v>
      </c>
      <c r="J127" s="62">
        <v>0.5358156923366526</v>
      </c>
      <c r="K127" s="62">
        <v>0.53952160407836502</v>
      </c>
      <c r="L127" s="62">
        <v>0.54316605100738735</v>
      </c>
      <c r="M127" s="62">
        <v>0.54675888471414624</v>
      </c>
      <c r="N127" s="62">
        <v>0.54830776299561845</v>
      </c>
      <c r="O127" s="62">
        <v>0.54981875645064138</v>
      </c>
      <c r="P127" s="62">
        <v>0.55129675890491514</v>
      </c>
      <c r="Q127" s="62">
        <v>0.55274577319137419</v>
      </c>
      <c r="R127" s="62">
        <v>0.55416911512137668</v>
      </c>
      <c r="S127" s="62">
        <v>0.55556956223431653</v>
      </c>
      <c r="T127" s="62">
        <v>0.55694946434816839</v>
      </c>
      <c r="U127" s="62">
        <v>0.558310827109607</v>
      </c>
      <c r="V127" s="62">
        <v>0.55965537608988081</v>
      </c>
      <c r="W127" s="62">
        <v>0.56098460662121508</v>
      </c>
      <c r="X127" s="62">
        <v>0.56229982301890358</v>
      </c>
      <c r="Y127" s="62">
        <v>0.56360216979142208</v>
      </c>
      <c r="Z127" s="62">
        <v>0.56489265672566202</v>
      </c>
      <c r="AA127" s="62">
        <v>0.566172179235365</v>
      </c>
      <c r="AB127" s="62">
        <v>0.5674415350071339</v>
      </c>
      <c r="AC127" s="62">
        <v>0.56870143772411375</v>
      </c>
      <c r="AD127" s="62">
        <v>0.56995252846215716</v>
      </c>
      <c r="AE127" s="62">
        <v>0.5711953852166709</v>
      </c>
      <c r="AF127" s="62">
        <v>0.57243053091643081</v>
      </c>
      <c r="AG127" s="62">
        <v>0.57365844020386925</v>
      </c>
    </row>
    <row r="128" spans="1:33" ht="15" thickBot="1">
      <c r="A128" s="17" t="s">
        <v>97</v>
      </c>
      <c r="B128" s="18"/>
      <c r="C128" s="63">
        <v>0.50182242478052108</v>
      </c>
      <c r="D128" s="63">
        <v>0.50387919505052026</v>
      </c>
      <c r="E128" s="63">
        <v>0.50569717082692556</v>
      </c>
      <c r="F128" s="63">
        <v>0.50736442212123956</v>
      </c>
      <c r="G128" s="63">
        <v>0.50892782968945016</v>
      </c>
      <c r="H128" s="63">
        <v>0.51041533156073171</v>
      </c>
      <c r="I128" s="63">
        <v>0.51184492431940998</v>
      </c>
      <c r="J128" s="63">
        <v>0.51322888205778361</v>
      </c>
      <c r="K128" s="63">
        <v>0.51457595084099861</v>
      </c>
      <c r="L128" s="63">
        <v>0.51589258288246276</v>
      </c>
      <c r="M128" s="63">
        <v>0.5171836742940854</v>
      </c>
      <c r="N128" s="63">
        <v>0.51795302825370915</v>
      </c>
      <c r="O128" s="63">
        <v>0.5187036577577665</v>
      </c>
      <c r="P128" s="63">
        <v>0.51943799032242233</v>
      </c>
      <c r="Q128" s="63">
        <v>0.52015801042709342</v>
      </c>
      <c r="R128" s="63">
        <v>0.52086536112178627</v>
      </c>
      <c r="S128" s="63">
        <v>0.52156141808593393</v>
      </c>
      <c r="T128" s="63">
        <v>0.52224734464110367</v>
      </c>
      <c r="U128" s="63">
        <v>0.52292413330802201</v>
      </c>
      <c r="V128" s="63">
        <v>0.52359263767313591</v>
      </c>
      <c r="W128" s="63">
        <v>0.52425359715545061</v>
      </c>
      <c r="X128" s="63">
        <v>0.52490765649076021</v>
      </c>
      <c r="Y128" s="63">
        <v>0.52555538122999401</v>
      </c>
      <c r="Z128" s="63">
        <v>0.52619727019163143</v>
      </c>
      <c r="AA128" s="63">
        <v>0.52683376555932504</v>
      </c>
      <c r="AB128" s="63">
        <v>0.52746526113957326</v>
      </c>
      <c r="AC128" s="63">
        <v>0.52809210916758631</v>
      </c>
      <c r="AD128" s="63">
        <v>0.52871462595720786</v>
      </c>
      <c r="AE128" s="63">
        <v>0.52933309662272876</v>
      </c>
      <c r="AF128" s="63">
        <v>0.52994777904970225</v>
      </c>
      <c r="AG128" s="63">
        <v>0.53055890725366273</v>
      </c>
    </row>
    <row r="129" spans="1:33" ht="15" thickTop="1">
      <c r="A129" s="12" t="s">
        <v>98</v>
      </c>
      <c r="B129" s="15"/>
      <c r="C129" s="64">
        <v>0.49853907957709759</v>
      </c>
      <c r="D129" s="64">
        <v>0.50505873394906864</v>
      </c>
      <c r="E129" s="64">
        <v>0.51101476908893062</v>
      </c>
      <c r="F129" s="64">
        <v>0.51661400263721169</v>
      </c>
      <c r="G129" s="64">
        <v>0.52196684991497244</v>
      </c>
      <c r="H129" s="64">
        <v>0.52713926199433803</v>
      </c>
      <c r="I129" s="64">
        <v>0.53217380134915282</v>
      </c>
      <c r="J129" s="64">
        <v>0.53709954244055591</v>
      </c>
      <c r="K129" s="64">
        <v>0.54193723099603353</v>
      </c>
      <c r="L129" s="64">
        <v>0.54670219016727262</v>
      </c>
      <c r="M129" s="64">
        <v>0.5514060601064662</v>
      </c>
      <c r="N129" s="64">
        <v>0.55330789140584014</v>
      </c>
      <c r="O129" s="64">
        <v>0.55516486060248105</v>
      </c>
      <c r="P129" s="64">
        <v>0.55698275442680156</v>
      </c>
      <c r="Q129" s="64">
        <v>0.55876630707220798</v>
      </c>
      <c r="R129" s="64">
        <v>0.56051944097227235</v>
      </c>
      <c r="S129" s="64">
        <v>0.56224544242978358</v>
      </c>
      <c r="T129" s="64">
        <v>0.5639470921703893</v>
      </c>
      <c r="U129" s="64">
        <v>0.56562676402893042</v>
      </c>
      <c r="V129" s="64">
        <v>0.56728650067054931</v>
      </c>
      <c r="W129" s="64">
        <v>0.5689280724758683</v>
      </c>
      <c r="X129" s="64">
        <v>0.57055302389194196</v>
      </c>
      <c r="Y129" s="64">
        <v>0.57216271032052335</v>
      </c>
      <c r="Z129" s="64">
        <v>0.57375832777134994</v>
      </c>
      <c r="AA129" s="64">
        <v>0.57534093691931987</v>
      </c>
      <c r="AB129" s="64">
        <v>0.57691148278697968</v>
      </c>
      <c r="AC129" s="64">
        <v>0.57847081097362629</v>
      </c>
      <c r="AD129" s="64">
        <v>0.58001968113357416</v>
      </c>
      <c r="AE129" s="64">
        <v>0.58155877824486446</v>
      </c>
      <c r="AF129" s="64">
        <v>0.58308872208934603</v>
      </c>
      <c r="AG129" s="64">
        <v>0.58461007527438058</v>
      </c>
    </row>
    <row r="130" spans="1:33">
      <c r="A130" s="3" t="s">
        <v>99</v>
      </c>
      <c r="B130" s="16"/>
      <c r="C130" s="62">
        <v>0.49693332423659037</v>
      </c>
      <c r="D130" s="62">
        <v>0.50202627320535997</v>
      </c>
      <c r="E130" s="62">
        <v>0.50664969054809039</v>
      </c>
      <c r="F130" s="62">
        <v>0.51097611909827578</v>
      </c>
      <c r="G130" s="62">
        <v>0.51509759845786918</v>
      </c>
      <c r="H130" s="62">
        <v>0.51906906806704622</v>
      </c>
      <c r="I130" s="62">
        <v>0.52292596499119159</v>
      </c>
      <c r="J130" s="62">
        <v>0.52669248540977676</v>
      </c>
      <c r="K130" s="62">
        <v>0.53038588747280679</v>
      </c>
      <c r="L130" s="62">
        <v>0.53401891395996148</v>
      </c>
      <c r="M130" s="62">
        <v>0.53760124187860925</v>
      </c>
      <c r="N130" s="62">
        <v>0.53914039331955566</v>
      </c>
      <c r="O130" s="62">
        <v>0.54064233130269246</v>
      </c>
      <c r="P130" s="62">
        <v>0.54211186292873237</v>
      </c>
      <c r="Q130" s="62">
        <v>0.54355292009517842</v>
      </c>
      <c r="R130" s="62">
        <v>0.54496875985287785</v>
      </c>
      <c r="S130" s="62">
        <v>0.54636211051959627</v>
      </c>
      <c r="T130" s="62">
        <v>0.54773528027146257</v>
      </c>
      <c r="U130" s="62">
        <v>0.54909023921247124</v>
      </c>
      <c r="V130" s="62">
        <v>0.55042868233449271</v>
      </c>
      <c r="W130" s="62">
        <v>0.55175207847051089</v>
      </c>
      <c r="X130" s="62">
        <v>0.55306170882164785</v>
      </c>
      <c r="Y130" s="62">
        <v>0.55435869761419332</v>
      </c>
      <c r="Z130" s="62">
        <v>0.55564403674029517</v>
      </c>
      <c r="AA130" s="62">
        <v>0.55691860574579333</v>
      </c>
      <c r="AB130" s="62">
        <v>0.55818318818124124</v>
      </c>
      <c r="AC130" s="62">
        <v>0.55943848508238614</v>
      </c>
      <c r="AD130" s="62">
        <v>0.56068512616437849</v>
      </c>
      <c r="AE130" s="62">
        <v>0.56192367917979102</v>
      </c>
      <c r="AF130" s="62">
        <v>0.56315465779041829</v>
      </c>
      <c r="AG130" s="62">
        <v>0.5643785282274083</v>
      </c>
    </row>
    <row r="131" spans="1:33" ht="15" thickBot="1">
      <c r="A131" s="17" t="s">
        <v>100</v>
      </c>
      <c r="B131" s="18"/>
      <c r="C131" s="63">
        <v>0.49292947553680327</v>
      </c>
      <c r="D131" s="63">
        <v>0.4949675184564305</v>
      </c>
      <c r="E131" s="63">
        <v>0.49677099863299218</v>
      </c>
      <c r="F131" s="63">
        <v>0.49842642536228066</v>
      </c>
      <c r="G131" s="63">
        <v>0.49997984861201483</v>
      </c>
      <c r="H131" s="63">
        <v>0.50145871131297737</v>
      </c>
      <c r="I131" s="63">
        <v>0.50288069112649869</v>
      </c>
      <c r="J131" s="63">
        <v>0.50425784463191969</v>
      </c>
      <c r="K131" s="63">
        <v>0.5055987629026808</v>
      </c>
      <c r="L131" s="63">
        <v>0.50690978381053542</v>
      </c>
      <c r="M131" s="63">
        <v>0.50819571670189068</v>
      </c>
      <c r="N131" s="63">
        <v>0.50896029735730708</v>
      </c>
      <c r="O131" s="63">
        <v>0.50970648537898233</v>
      </c>
      <c r="P131" s="63">
        <v>0.51043666526432241</v>
      </c>
      <c r="Q131" s="63">
        <v>0.5111527863251748</v>
      </c>
      <c r="R131" s="63">
        <v>0.51185646249455252</v>
      </c>
      <c r="S131" s="63">
        <v>0.51254904507305121</v>
      </c>
      <c r="T131" s="63">
        <v>0.51323167676665915</v>
      </c>
      <c r="U131" s="63">
        <v>0.51390533250733883</v>
      </c>
      <c r="V131" s="63">
        <v>0.51457085075486952</v>
      </c>
      <c r="W131" s="63">
        <v>0.51522895782478517</v>
      </c>
      <c r="X131" s="63">
        <v>0.51588028702731914</v>
      </c>
      <c r="Y131" s="63">
        <v>0.51652539389109908</v>
      </c>
      <c r="Z131" s="63">
        <v>0.5171647683948889</v>
      </c>
      <c r="AA131" s="63">
        <v>0.51779884488626904</v>
      </c>
      <c r="AB131" s="63">
        <v>0.51842801019297191</v>
      </c>
      <c r="AC131" s="63">
        <v>0.51905261030813954</v>
      </c>
      <c r="AD131" s="63">
        <v>0.51967295594012086</v>
      </c>
      <c r="AE131" s="63">
        <v>0.52028932715060883</v>
      </c>
      <c r="AF131" s="63">
        <v>0.52090197725508769</v>
      </c>
      <c r="AG131" s="63">
        <v>0.52151113612203059</v>
      </c>
    </row>
    <row r="132" spans="1:33" ht="15" thickTop="1">
      <c r="A132" s="12" t="s">
        <v>129</v>
      </c>
      <c r="B132" s="15"/>
      <c r="C132" s="64">
        <v>0.49179278678232158</v>
      </c>
      <c r="D132" s="64">
        <v>0.49827834487813039</v>
      </c>
      <c r="E132" s="64">
        <v>0.50420791070733861</v>
      </c>
      <c r="F132" s="64">
        <v>0.50978550322845473</v>
      </c>
      <c r="G132" s="64">
        <v>0.51512004360868979</v>
      </c>
      <c r="H132" s="64">
        <v>0.52027659046206298</v>
      </c>
      <c r="I132" s="64">
        <v>0.52529713030173197</v>
      </c>
      <c r="J132" s="64">
        <v>0.53021034414961377</v>
      </c>
      <c r="K132" s="64">
        <v>0.53503669699943146</v>
      </c>
      <c r="L132" s="64">
        <v>0.53979130464807856</v>
      </c>
      <c r="M132" s="64">
        <v>0.54448564973176172</v>
      </c>
      <c r="N132" s="64">
        <v>0.54637866036896776</v>
      </c>
      <c r="O132" s="64">
        <v>0.54822741598299163</v>
      </c>
      <c r="P132" s="64">
        <v>0.55003762499749054</v>
      </c>
      <c r="Q132" s="64">
        <v>0.55181395754217699</v>
      </c>
      <c r="R132" s="64">
        <v>0.55356028297176463</v>
      </c>
      <c r="S132" s="64">
        <v>0.55527984311838452</v>
      </c>
      <c r="T132" s="64">
        <v>0.55697538107855893</v>
      </c>
      <c r="U132" s="64">
        <v>0.55864923856410076</v>
      </c>
      <c r="V132" s="64">
        <v>0.5603034305985537</v>
      </c>
      <c r="W132" s="64">
        <v>0.56193970360552947</v>
      </c>
      <c r="X132" s="64">
        <v>0.5635595811324331</v>
      </c>
      <c r="Y132" s="64">
        <v>0.56516440023955283</v>
      </c>
      <c r="Z132" s="64">
        <v>0.56675534075207357</v>
      </c>
      <c r="AA132" s="64">
        <v>0.56833344899170879</v>
      </c>
      <c r="AB132" s="64">
        <v>0.56989965719284252</v>
      </c>
      <c r="AC132" s="64">
        <v>0.57145479951201705</v>
      </c>
      <c r="AD132" s="64">
        <v>0.57299962532380999</v>
      </c>
      <c r="AE132" s="64">
        <v>0.57453481033705478</v>
      </c>
      <c r="AF132" s="64">
        <v>0.57606096594663492</v>
      </c>
      <c r="AG132" s="64">
        <v>0.57757864714663953</v>
      </c>
    </row>
    <row r="133" spans="1:33">
      <c r="A133" s="3" t="s">
        <v>130</v>
      </c>
      <c r="B133" s="16"/>
      <c r="C133" s="62">
        <v>0.49020876072268244</v>
      </c>
      <c r="D133" s="62">
        <v>0.49527338764584661</v>
      </c>
      <c r="E133" s="62">
        <v>0.49987483670329952</v>
      </c>
      <c r="F133" s="62">
        <v>0.50418331585746468</v>
      </c>
      <c r="G133" s="62">
        <v>0.50828961921896076</v>
      </c>
      <c r="H133" s="62">
        <v>0.51224794278062991</v>
      </c>
      <c r="I133" s="62">
        <v>0.51609324406908275</v>
      </c>
      <c r="J133" s="62">
        <v>0.51984939183808276</v>
      </c>
      <c r="K133" s="62">
        <v>0.52353341069820392</v>
      </c>
      <c r="L133" s="62">
        <v>0.5271578709922472</v>
      </c>
      <c r="M133" s="62">
        <v>0.53073231877711469</v>
      </c>
      <c r="N133" s="62">
        <v>0.53226417435374396</v>
      </c>
      <c r="O133" s="62">
        <v>0.53375932004970061</v>
      </c>
      <c r="P133" s="62">
        <v>0.53522249791541265</v>
      </c>
      <c r="Q133" s="62">
        <v>0.53665758664145757</v>
      </c>
      <c r="R133" s="62">
        <v>0.53806779920386572</v>
      </c>
      <c r="S133" s="62">
        <v>0.53945582700046746</v>
      </c>
      <c r="T133" s="62">
        <v>0.5408239469728654</v>
      </c>
      <c r="U133" s="62">
        <v>0.5421741025653618</v>
      </c>
      <c r="V133" s="62">
        <v>0.54350796583298655</v>
      </c>
      <c r="W133" s="62">
        <v>0.54482698573229293</v>
      </c>
      <c r="X133" s="62">
        <v>0.54613242612703028</v>
      </c>
      <c r="Y133" s="62">
        <v>0.54742539603031837</v>
      </c>
      <c r="Z133" s="62">
        <v>0.54870687391189732</v>
      </c>
      <c r="AA133" s="62">
        <v>0.54997772741548323</v>
      </c>
      <c r="AB133" s="62">
        <v>0.55123872948852626</v>
      </c>
      <c r="AC133" s="62">
        <v>0.55249057168027071</v>
      </c>
      <c r="AD133" s="62">
        <v>0.55373387518448336</v>
      </c>
      <c r="AE133" s="62">
        <v>0.5549692000708385</v>
      </c>
      <c r="AF133" s="62">
        <v>0.5561970530501954</v>
      </c>
      <c r="AG133" s="62">
        <v>0.55741789404460429</v>
      </c>
    </row>
    <row r="134" spans="1:33" ht="15" thickBot="1">
      <c r="A134" s="17" t="s">
        <v>131</v>
      </c>
      <c r="B134" s="18"/>
      <c r="C134" s="63">
        <v>0.48625909260119154</v>
      </c>
      <c r="D134" s="63">
        <v>0.48828308859499847</v>
      </c>
      <c r="E134" s="63">
        <v>0.49007569597793588</v>
      </c>
      <c r="F134" s="63">
        <v>0.49172225339125208</v>
      </c>
      <c r="G134" s="63">
        <v>0.49326818764877867</v>
      </c>
      <c r="H134" s="63">
        <v>0.49474057032014779</v>
      </c>
      <c r="I134" s="63">
        <v>0.49615683985037917</v>
      </c>
      <c r="J134" s="63">
        <v>0.49752888966768338</v>
      </c>
      <c r="K134" s="63">
        <v>0.49886519459002732</v>
      </c>
      <c r="L134" s="63">
        <v>0.50017200672429607</v>
      </c>
      <c r="M134" s="63">
        <v>0.50145407033622313</v>
      </c>
      <c r="N134" s="63">
        <v>0.50221507065332216</v>
      </c>
      <c r="O134" s="63">
        <v>0.50295792722808641</v>
      </c>
      <c r="P134" s="63">
        <v>0.5036849922906057</v>
      </c>
      <c r="Q134" s="63">
        <v>0.50439818877439824</v>
      </c>
      <c r="R134" s="63">
        <v>0.50509910877253439</v>
      </c>
      <c r="S134" s="63">
        <v>0.50578908529964228</v>
      </c>
      <c r="T134" s="63">
        <v>0.50646924559847062</v>
      </c>
      <c r="U134" s="63">
        <v>0.50714055140808145</v>
      </c>
      <c r="V134" s="63">
        <v>0.50780382984211214</v>
      </c>
      <c r="W134" s="63">
        <v>0.50845979738750446</v>
      </c>
      <c r="X134" s="63">
        <v>0.5091090787844591</v>
      </c>
      <c r="Y134" s="63">
        <v>0.50975222204412107</v>
      </c>
      <c r="Z134" s="63">
        <v>0.51038971051480098</v>
      </c>
      <c r="AA134" s="63">
        <v>0.51102197266643357</v>
      </c>
      <c r="AB134" s="63">
        <v>0.51164939009215038</v>
      </c>
      <c r="AC134" s="63">
        <v>0.51227230410307145</v>
      </c>
      <c r="AD134" s="63">
        <v>0.51289102120300156</v>
      </c>
      <c r="AE134" s="63">
        <v>0.51350581766380388</v>
      </c>
      <c r="AF134" s="63">
        <v>0.51411694337306624</v>
      </c>
      <c r="AG134" s="63">
        <v>0.5147246250886528</v>
      </c>
    </row>
    <row r="135" spans="1:33" ht="15" thickTop="1">
      <c r="A135" s="12" t="s">
        <v>132</v>
      </c>
      <c r="B135" s="15"/>
      <c r="C135" s="64">
        <v>0.46336507404141658</v>
      </c>
      <c r="D135" s="64">
        <v>0.46970695631796261</v>
      </c>
      <c r="E135" s="64">
        <v>0.47552498504337098</v>
      </c>
      <c r="F135" s="64">
        <v>0.48101138601345617</v>
      </c>
      <c r="G135" s="64">
        <v>0.48626878428915021</v>
      </c>
      <c r="H135" s="64">
        <v>0.49135847782014302</v>
      </c>
      <c r="I135" s="64">
        <v>0.49632002612072795</v>
      </c>
      <c r="J135" s="64">
        <v>0.5011804523278871</v>
      </c>
      <c r="K135" s="64">
        <v>0.50595903847174939</v>
      </c>
      <c r="L135" s="64">
        <v>0.51067002659191951</v>
      </c>
      <c r="M135" s="64">
        <v>0.51532423557944096</v>
      </c>
      <c r="N135" s="64">
        <v>0.51718007746961536</v>
      </c>
      <c r="O135" s="64">
        <v>0.51899422246499061</v>
      </c>
      <c r="P135" s="64">
        <v>0.52077204901808094</v>
      </c>
      <c r="Q135" s="64">
        <v>0.52251795730525763</v>
      </c>
      <c r="R135" s="64">
        <v>0.52423559301609068</v>
      </c>
      <c r="S135" s="64">
        <v>0.52592801059103911</v>
      </c>
      <c r="T135" s="64">
        <v>0.52759779456399092</v>
      </c>
      <c r="U135" s="64">
        <v>0.52924715128586575</v>
      </c>
      <c r="V135" s="64">
        <v>0.53087797930328473</v>
      </c>
      <c r="W135" s="64">
        <v>0.53249192408915402</v>
      </c>
      <c r="X135" s="64">
        <v>0.53409042112336502</v>
      </c>
      <c r="Y135" s="64">
        <v>0.53567473017843981</v>
      </c>
      <c r="Z135" s="64">
        <v>0.53724596288065474</v>
      </c>
      <c r="AA135" s="64">
        <v>0.53880510506988211</v>
      </c>
      <c r="AB135" s="64">
        <v>0.54035303509339783</v>
      </c>
      <c r="AC135" s="64">
        <v>0.54189053888995109</v>
      </c>
      <c r="AD135" s="64">
        <v>0.54341832251708522</v>
      </c>
      <c r="AE135" s="64">
        <v>0.5449370226247916</v>
      </c>
      <c r="AF135" s="64">
        <v>0.5464472152667319</v>
      </c>
      <c r="AG135" s="64">
        <v>0.5479494233559784</v>
      </c>
    </row>
    <row r="136" spans="1:33">
      <c r="A136" s="3" t="s">
        <v>133</v>
      </c>
      <c r="B136" s="16"/>
      <c r="C136" s="62">
        <v>0.46187261141867159</v>
      </c>
      <c r="D136" s="62">
        <v>0.4668178941329203</v>
      </c>
      <c r="E136" s="62">
        <v>0.47132677263017381</v>
      </c>
      <c r="F136" s="62">
        <v>0.47555961612940095</v>
      </c>
      <c r="G136" s="62">
        <v>0.47960197045583558</v>
      </c>
      <c r="H136" s="62">
        <v>0.48350489884365061</v>
      </c>
      <c r="I136" s="62">
        <v>0.48730133812588161</v>
      </c>
      <c r="J136" s="62">
        <v>0.49101377734090418</v>
      </c>
      <c r="K136" s="62">
        <v>0.49465825700446225</v>
      </c>
      <c r="L136" s="62">
        <v>0.49824662084013066</v>
      </c>
      <c r="M136" s="62">
        <v>0.50178786310216061</v>
      </c>
      <c r="N136" s="62">
        <v>0.50328897516656601</v>
      </c>
      <c r="O136" s="62">
        <v>0.50475549933738462</v>
      </c>
      <c r="P136" s="62">
        <v>0.50619190355438071</v>
      </c>
      <c r="Q136" s="62">
        <v>0.50760184230333527</v>
      </c>
      <c r="R136" s="62">
        <v>0.50898834283661187</v>
      </c>
      <c r="S136" s="62">
        <v>0.51035394097781039</v>
      </c>
      <c r="T136" s="62">
        <v>0.51170078205163416</v>
      </c>
      <c r="U136" s="62">
        <v>0.5130306971630465</v>
      </c>
      <c r="V136" s="62">
        <v>0.51434526171519224</v>
      </c>
      <c r="W136" s="62">
        <v>0.51564584090877896</v>
      </c>
      <c r="X136" s="62">
        <v>0.51693362555086109</v>
      </c>
      <c r="Y136" s="62">
        <v>0.51820966054888773</v>
      </c>
      <c r="Z136" s="62">
        <v>0.51947486781289054</v>
      </c>
      <c r="AA136" s="62">
        <v>0.52073006483309214</v>
      </c>
      <c r="AB136" s="62">
        <v>0.5219759798772956</v>
      </c>
      <c r="AC136" s="62">
        <v>0.52321326452026073</v>
      </c>
      <c r="AD136" s="62">
        <v>0.52444250404811465</v>
      </c>
      <c r="AE136" s="62">
        <v>0.52566422615612518</v>
      </c>
      <c r="AF136" s="62">
        <v>0.52687890826511063</v>
      </c>
      <c r="AG136" s="62">
        <v>0.52808698371167251</v>
      </c>
    </row>
    <row r="137" spans="1:33" ht="15" thickBot="1">
      <c r="A137" s="17" t="s">
        <v>134</v>
      </c>
      <c r="B137" s="18"/>
      <c r="C137" s="63">
        <v>0.45815125089704256</v>
      </c>
      <c r="D137" s="63">
        <v>0.4601160555713707</v>
      </c>
      <c r="E137" s="63">
        <v>0.46186284687972545</v>
      </c>
      <c r="F137" s="63">
        <v>0.46347203052728042</v>
      </c>
      <c r="G137" s="63">
        <v>0.46498640746500586</v>
      </c>
      <c r="H137" s="63">
        <v>0.46643148441077997</v>
      </c>
      <c r="I137" s="63">
        <v>0.46782369179340316</v>
      </c>
      <c r="J137" s="63">
        <v>0.46917423555039933</v>
      </c>
      <c r="K137" s="63">
        <v>0.47049110061924665</v>
      </c>
      <c r="L137" s="63">
        <v>0.47178017770848657</v>
      </c>
      <c r="M137" s="63">
        <v>0.47304593684513463</v>
      </c>
      <c r="N137" s="63">
        <v>0.47379185023489523</v>
      </c>
      <c r="O137" s="63">
        <v>0.47452066866772191</v>
      </c>
      <c r="P137" s="63">
        <v>0.47523460840481108</v>
      </c>
      <c r="Q137" s="63">
        <v>0.47593548122595231</v>
      </c>
      <c r="R137" s="63">
        <v>0.47662478719447188</v>
      </c>
      <c r="S137" s="63">
        <v>0.47730378227108816</v>
      </c>
      <c r="T137" s="63">
        <v>0.47797352853912956</v>
      </c>
      <c r="U137" s="63">
        <v>0.47863493214505354</v>
      </c>
      <c r="V137" s="63">
        <v>0.47928877239181478</v>
      </c>
      <c r="W137" s="63">
        <v>0.47993572435036552</v>
      </c>
      <c r="X137" s="63">
        <v>0.48057637664826819</v>
      </c>
      <c r="Y137" s="63">
        <v>0.48121124561929512</v>
      </c>
      <c r="Z137" s="63">
        <v>0.48184078667217073</v>
      </c>
      <c r="AA137" s="63">
        <v>0.48246540350944705</v>
      </c>
      <c r="AB137" s="63">
        <v>0.4830854556665512</v>
      </c>
      <c r="AC137" s="63">
        <v>0.48370126472537012</v>
      </c>
      <c r="AD137" s="63">
        <v>0.48431311947248618</v>
      </c>
      <c r="AE137" s="63">
        <v>0.48492128021007525</v>
      </c>
      <c r="AF137" s="63">
        <v>0.48552598238116057</v>
      </c>
      <c r="AG137" s="63">
        <v>0.48612743963603855</v>
      </c>
    </row>
    <row r="138" spans="1:33" ht="15" thickTop="1">
      <c r="A138" s="12" t="s">
        <v>135</v>
      </c>
      <c r="B138" s="15"/>
      <c r="C138" s="64">
        <v>0.36951036195930936</v>
      </c>
      <c r="D138" s="64">
        <v>0.37537789539277489</v>
      </c>
      <c r="E138" s="64">
        <v>0.3808276819434076</v>
      </c>
      <c r="F138" s="64">
        <v>0.38601301202381783</v>
      </c>
      <c r="G138" s="64">
        <v>0.39101572396308054</v>
      </c>
      <c r="H138" s="64">
        <v>0.39588469979578617</v>
      </c>
      <c r="I138" s="64">
        <v>0.40065148624667624</v>
      </c>
      <c r="J138" s="64">
        <v>0.40533763290955183</v>
      </c>
      <c r="K138" s="64">
        <v>0.40995851623449847</v>
      </c>
      <c r="L138" s="64">
        <v>0.41452549353242341</v>
      </c>
      <c r="M138" s="65">
        <v>0.41904719232527327</v>
      </c>
      <c r="N138" s="64">
        <v>0.42078032078848659</v>
      </c>
      <c r="O138" s="64">
        <v>0.42248019807341131</v>
      </c>
      <c r="P138" s="64">
        <v>0.42415111322565408</v>
      </c>
      <c r="Q138" s="64">
        <v>0.42579657516475761</v>
      </c>
      <c r="R138" s="64">
        <v>0.42741949114495414</v>
      </c>
      <c r="S138" s="64">
        <v>0.42902229692902094</v>
      </c>
      <c r="T138" s="64">
        <v>0.43060705355285805</v>
      </c>
      <c r="U138" s="64">
        <v>0.43217552047045232</v>
      </c>
      <c r="V138" s="64">
        <v>0.43372921167733031</v>
      </c>
      <c r="W138" s="64">
        <v>0.43526943935544776</v>
      </c>
      <c r="X138" s="64">
        <v>0.43679734822788363</v>
      </c>
      <c r="Y138" s="64">
        <v>0.4383139428999196</v>
      </c>
      <c r="Z138" s="64">
        <v>0.43982010983765041</v>
      </c>
      <c r="AA138" s="64">
        <v>0.44131663519883485</v>
      </c>
      <c r="AB138" s="64">
        <v>0.44280421942128734</v>
      </c>
      <c r="AC138" s="64">
        <v>0.44428348925166655</v>
      </c>
      <c r="AD138" s="64">
        <v>0.44575500773538262</v>
      </c>
      <c r="AE138" s="64">
        <v>0.44721928256881183</v>
      </c>
      <c r="AF138" s="64">
        <v>0.44867677312580162</v>
      </c>
      <c r="AG138" s="64">
        <v>0.45012789640325052</v>
      </c>
    </row>
    <row r="139" spans="1:33">
      <c r="A139" s="3" t="s">
        <v>136</v>
      </c>
      <c r="B139" s="16"/>
      <c r="C139" s="62">
        <v>0.36832019801550736</v>
      </c>
      <c r="D139" s="62">
        <v>0.37287146322759129</v>
      </c>
      <c r="E139" s="62">
        <v>0.37707471800639869</v>
      </c>
      <c r="F139" s="62">
        <v>0.38105784874533283</v>
      </c>
      <c r="G139" s="62">
        <v>0.38488907394124888</v>
      </c>
      <c r="H139" s="62">
        <v>0.38860911395741776</v>
      </c>
      <c r="I139" s="62">
        <v>0.39224423426307442</v>
      </c>
      <c r="J139" s="62">
        <v>0.39581236873622522</v>
      </c>
      <c r="K139" s="62">
        <v>0.39932630888212295</v>
      </c>
      <c r="L139" s="62">
        <v>0.40279549947515864</v>
      </c>
      <c r="M139" s="66">
        <v>0.40622711298112724</v>
      </c>
      <c r="N139" s="62">
        <v>0.40762672467107541</v>
      </c>
      <c r="O139" s="62">
        <v>0.40899875425396659</v>
      </c>
      <c r="P139" s="62">
        <v>0.41034676468724396</v>
      </c>
      <c r="Q139" s="62">
        <v>0.41167367023967633</v>
      </c>
      <c r="R139" s="62">
        <v>0.41298188499290073</v>
      </c>
      <c r="S139" s="62">
        <v>0.41427343113881038</v>
      </c>
      <c r="T139" s="62">
        <v>0.41555001946605113</v>
      </c>
      <c r="U139" s="62">
        <v>0.41681311018881673</v>
      </c>
      <c r="V139" s="62">
        <v>0.41806395961194892</v>
      </c>
      <c r="W139" s="62">
        <v>0.41930365641440953</v>
      </c>
      <c r="X139" s="62">
        <v>0.42053315020498505</v>
      </c>
      <c r="Y139" s="62">
        <v>0.42175327424485864</v>
      </c>
      <c r="Z139" s="62">
        <v>0.42296476371095321</v>
      </c>
      <c r="AA139" s="62">
        <v>0.42416827051064171</v>
      </c>
      <c r="AB139" s="62">
        <v>0.425364375400901</v>
      </c>
      <c r="AC139" s="62">
        <v>0.42655359797985953</v>
      </c>
      <c r="AD139" s="62">
        <v>0.42773640498379256</v>
      </c>
      <c r="AE139" s="62">
        <v>0.42891321722315867</v>
      </c>
      <c r="AF139" s="62">
        <v>0.43008441541706977</v>
      </c>
      <c r="AG139" s="62">
        <v>0.43125034512968996</v>
      </c>
    </row>
    <row r="140" spans="1:33" ht="15" thickBot="1">
      <c r="A140" s="17" t="s">
        <v>137</v>
      </c>
      <c r="B140" s="18"/>
      <c r="C140" s="63">
        <v>0.36535260000183983</v>
      </c>
      <c r="D140" s="63">
        <v>0.3671219832471535</v>
      </c>
      <c r="E140" s="63">
        <v>0.36871751178850748</v>
      </c>
      <c r="F140" s="63">
        <v>0.37020330513530508</v>
      </c>
      <c r="G140" s="63">
        <v>0.37161349489515194</v>
      </c>
      <c r="H140" s="63">
        <v>0.37296842139381597</v>
      </c>
      <c r="I140" s="63">
        <v>0.37428118707261915</v>
      </c>
      <c r="J140" s="63">
        <v>0.37556072810362623</v>
      </c>
      <c r="K140" s="63">
        <v>0.37681341207322455</v>
      </c>
      <c r="L140" s="63">
        <v>0.37804393652546159</v>
      </c>
      <c r="M140" s="67">
        <v>0.3792558660822587</v>
      </c>
      <c r="N140" s="63">
        <v>0.37995196965318284</v>
      </c>
      <c r="O140" s="63">
        <v>0.38063444085499204</v>
      </c>
      <c r="P140" s="63">
        <v>0.38130504704462087</v>
      </c>
      <c r="Q140" s="63">
        <v>0.38196523302540775</v>
      </c>
      <c r="R140" s="63">
        <v>0.3826161950224754</v>
      </c>
      <c r="S140" s="63">
        <v>0.38325893460138355</v>
      </c>
      <c r="T140" s="63">
        <v>0.38389429872021563</v>
      </c>
      <c r="U140" s="63">
        <v>0.38452300998523686</v>
      </c>
      <c r="V140" s="63">
        <v>0.38514568985139258</v>
      </c>
      <c r="W140" s="63">
        <v>0.38576287665384423</v>
      </c>
      <c r="X140" s="63">
        <v>0.38637503979349375</v>
      </c>
      <c r="Y140" s="63">
        <v>0.3869825910205783</v>
      </c>
      <c r="Z140" s="63">
        <v>0.38758589350067063</v>
      </c>
      <c r="AA140" s="63">
        <v>0.38818526916626961</v>
      </c>
      <c r="AB140" s="63">
        <v>0.38878100472881133</v>
      </c>
      <c r="AC140" s="63">
        <v>0.38937335663369083</v>
      </c>
      <c r="AD140" s="63">
        <v>0.38996255517369566</v>
      </c>
      <c r="AE140" s="63">
        <v>0.39054880792673058</v>
      </c>
      <c r="AF140" s="63">
        <v>0.39113230264677545</v>
      </c>
      <c r="AG140" s="63">
        <v>0.39171320970920542</v>
      </c>
    </row>
    <row r="141" spans="1:33" ht="15" thickTop="1">
      <c r="A141" s="12" t="s">
        <v>138</v>
      </c>
      <c r="B141" s="15"/>
      <c r="C141" s="64">
        <v>0.30371211687039013</v>
      </c>
      <c r="D141" s="64">
        <v>0.30924710097583302</v>
      </c>
      <c r="E141" s="64">
        <v>0.31443872586009403</v>
      </c>
      <c r="F141" s="64">
        <v>0.31941298570494014</v>
      </c>
      <c r="G141" s="64">
        <v>0.32423714599118997</v>
      </c>
      <c r="H141" s="64">
        <v>0.32895138439105726</v>
      </c>
      <c r="I141" s="64">
        <v>0.33358163014371378</v>
      </c>
      <c r="J141" s="64">
        <v>0.33814559553391416</v>
      </c>
      <c r="K141" s="64">
        <v>0.34265591894663028</v>
      </c>
      <c r="L141" s="64">
        <v>0.34712193531071039</v>
      </c>
      <c r="M141" s="64">
        <v>0.35155073585612701</v>
      </c>
      <c r="N141" s="64">
        <v>0.3531978342419605</v>
      </c>
      <c r="O141" s="64">
        <v>0.35481760244497351</v>
      </c>
      <c r="P141" s="64">
        <v>0.35641356576581962</v>
      </c>
      <c r="Q141" s="64">
        <v>0.35798860829515466</v>
      </c>
      <c r="R141" s="64">
        <v>0.35954511959610919</v>
      </c>
      <c r="S141" s="64">
        <v>0.36108510169824803</v>
      </c>
      <c r="T141" s="64">
        <v>0.36261024863140268</v>
      </c>
      <c r="U141" s="64">
        <v>0.36412200654580285</v>
      </c>
      <c r="V141" s="64">
        <v>0.36562161984169739</v>
      </c>
      <c r="W141" s="64">
        <v>0.36711016704245264</v>
      </c>
      <c r="X141" s="64">
        <v>0.36858858903174951</v>
      </c>
      <c r="Y141" s="64">
        <v>0.3700577115260717</v>
      </c>
      <c r="Z141" s="64">
        <v>0.37151826313961206</v>
      </c>
      <c r="AA141" s="64">
        <v>0.37297089004000694</v>
      </c>
      <c r="AB141" s="64">
        <v>0.37441616793899041</v>
      </c>
      <c r="AC141" s="64">
        <v>0.37585461197923264</v>
      </c>
      <c r="AD141" s="64">
        <v>0.37728668494535622</v>
      </c>
      <c r="AE141" s="64">
        <v>0.37871280412888264</v>
      </c>
      <c r="AF141" s="64">
        <v>0.38013334710353669</v>
      </c>
      <c r="AG141" s="64">
        <v>0.38154865661210369</v>
      </c>
    </row>
    <row r="142" spans="1:33">
      <c r="A142" s="3" t="s">
        <v>139</v>
      </c>
      <c r="B142" s="16"/>
      <c r="C142" s="62">
        <v>0.30273388392212242</v>
      </c>
      <c r="D142" s="62">
        <v>0.30700891729031043</v>
      </c>
      <c r="E142" s="62">
        <v>0.31099791000507027</v>
      </c>
      <c r="F142" s="62">
        <v>0.31480597589068926</v>
      </c>
      <c r="G142" s="62">
        <v>0.31848918586214731</v>
      </c>
      <c r="H142" s="62">
        <v>0.32208100925887828</v>
      </c>
      <c r="I142" s="62">
        <v>0.32560303449106809</v>
      </c>
      <c r="J142" s="62">
        <v>0.32907000197363812</v>
      </c>
      <c r="K142" s="62">
        <v>0.33249242544460011</v>
      </c>
      <c r="L142" s="62">
        <v>0.33587806785925639</v>
      </c>
      <c r="M142" s="62">
        <v>0.33923282449144543</v>
      </c>
      <c r="N142" s="62">
        <v>0.34056127783071516</v>
      </c>
      <c r="O142" s="62">
        <v>0.34186706057401672</v>
      </c>
      <c r="P142" s="62">
        <v>0.34315310122744574</v>
      </c>
      <c r="Q142" s="62">
        <v>0.34442179511959936</v>
      </c>
      <c r="R142" s="62">
        <v>0.34567512645963572</v>
      </c>
      <c r="S142" s="62">
        <v>0.34691475735028277</v>
      </c>
      <c r="T142" s="62">
        <v>0.34814209394220541</v>
      </c>
      <c r="U142" s="62">
        <v>0.34935833643109376</v>
      </c>
      <c r="V142" s="62">
        <v>0.35056451741316752</v>
      </c>
      <c r="W142" s="62">
        <v>0.35176153170769597</v>
      </c>
      <c r="X142" s="62">
        <v>0.35295015982782424</v>
      </c>
      <c r="Y142" s="62">
        <v>0.35413108665696535</v>
      </c>
      <c r="Z142" s="62">
        <v>0.35530491646001278</v>
      </c>
      <c r="AA142" s="62">
        <v>0.3564721850600141</v>
      </c>
      <c r="AB142" s="62">
        <v>0.35763336979928223</v>
      </c>
      <c r="AC142" s="62">
        <v>0.35878889775176093</v>
      </c>
      <c r="AD142" s="62">
        <v>0.35993915254258418</v>
      </c>
      <c r="AE142" s="62">
        <v>0.36108448004902199</v>
      </c>
      <c r="AF142" s="62">
        <v>0.36222519319601315</v>
      </c>
      <c r="AG142" s="62">
        <v>0.36336157601354596</v>
      </c>
    </row>
    <row r="143" spans="1:33">
      <c r="A143" s="17" t="s">
        <v>140</v>
      </c>
      <c r="B143" s="18"/>
      <c r="C143" s="63">
        <v>0.30029472235173438</v>
      </c>
      <c r="D143" s="63">
        <v>0.3019271024908996</v>
      </c>
      <c r="E143" s="63">
        <v>0.30341658601442606</v>
      </c>
      <c r="F143" s="63">
        <v>0.30481587475137817</v>
      </c>
      <c r="G143" s="63">
        <v>0.3061530225369532</v>
      </c>
      <c r="H143" s="63">
        <v>0.30744474772071007</v>
      </c>
      <c r="I143" s="63">
        <v>0.30870181960873522</v>
      </c>
      <c r="J143" s="63">
        <v>0.30993158312018076</v>
      </c>
      <c r="K143" s="63">
        <v>0.31113927197334035</v>
      </c>
      <c r="L143" s="63">
        <v>0.31232874722650522</v>
      </c>
      <c r="M143" s="63">
        <v>0.31350293875385776</v>
      </c>
      <c r="N143" s="63">
        <v>0.31416412240872305</v>
      </c>
      <c r="O143" s="63">
        <v>0.31481410119328401</v>
      </c>
      <c r="P143" s="63">
        <v>0.31545432775345028</v>
      </c>
      <c r="Q143" s="63">
        <v>0.3160859896182483</v>
      </c>
      <c r="R143" s="63">
        <v>0.31671007000249868</v>
      </c>
      <c r="S143" s="63">
        <v>0.31732739212424244</v>
      </c>
      <c r="T143" s="63">
        <v>0.31793865212480321</v>
      </c>
      <c r="U143" s="63">
        <v>0.31854444393685794</v>
      </c>
      <c r="V143" s="63">
        <v>0.31914527835365203</v>
      </c>
      <c r="W143" s="63">
        <v>0.3197415978496822</v>
      </c>
      <c r="X143" s="63">
        <v>0.32033378824022268</v>
      </c>
      <c r="Y143" s="63">
        <v>0.32092218795566413</v>
      </c>
      <c r="Z143" s="63">
        <v>0.32150709549314277</v>
      </c>
      <c r="AA143" s="63">
        <v>0.32208877545904258</v>
      </c>
      <c r="AB143" s="63">
        <v>0.32266746351045517</v>
      </c>
      <c r="AC143" s="63">
        <v>0.32324337042786677</v>
      </c>
      <c r="AD143" s="63">
        <v>0.32381668549611808</v>
      </c>
      <c r="AE143" s="63">
        <v>0.32438757932997764</v>
      </c>
      <c r="AF143" s="63">
        <v>0.32495620625031046</v>
      </c>
      <c r="AG143" s="63">
        <v>0.32552270629396307</v>
      </c>
    </row>
    <row r="148" spans="1:38">
      <c r="B148" t="s">
        <v>141</v>
      </c>
      <c r="F148" s="45">
        <v>2020</v>
      </c>
      <c r="G148" s="45">
        <v>2021</v>
      </c>
      <c r="H148" s="45">
        <v>2022</v>
      </c>
      <c r="I148" s="45">
        <v>2023</v>
      </c>
      <c r="J148" s="45">
        <v>2024</v>
      </c>
      <c r="K148" s="45">
        <v>2025</v>
      </c>
      <c r="L148" s="45">
        <v>2026</v>
      </c>
      <c r="M148" s="45">
        <v>2027</v>
      </c>
      <c r="N148" s="45">
        <v>2028</v>
      </c>
      <c r="O148" s="45">
        <v>2029</v>
      </c>
      <c r="P148" s="45">
        <v>2030</v>
      </c>
      <c r="Q148" s="45">
        <v>2031</v>
      </c>
      <c r="R148" s="45">
        <v>2032</v>
      </c>
      <c r="S148" s="45">
        <v>2033</v>
      </c>
      <c r="T148" s="45">
        <v>2034</v>
      </c>
      <c r="U148" s="45">
        <v>2035</v>
      </c>
      <c r="V148" s="45">
        <v>2036</v>
      </c>
      <c r="W148" s="45">
        <v>2037</v>
      </c>
      <c r="X148" s="45">
        <v>2038</v>
      </c>
      <c r="Y148" s="45">
        <v>2039</v>
      </c>
      <c r="Z148" s="45">
        <v>2040</v>
      </c>
      <c r="AA148" s="45">
        <v>2041</v>
      </c>
      <c r="AB148" s="45">
        <v>2042</v>
      </c>
      <c r="AC148" s="45">
        <v>2043</v>
      </c>
      <c r="AD148" s="45">
        <v>2044</v>
      </c>
      <c r="AE148" s="45">
        <v>2045</v>
      </c>
      <c r="AF148" s="45">
        <v>2046</v>
      </c>
      <c r="AG148" s="45">
        <v>2047</v>
      </c>
      <c r="AH148" s="45">
        <v>2048</v>
      </c>
      <c r="AI148" s="45">
        <v>2049</v>
      </c>
      <c r="AJ148" s="45">
        <v>2050</v>
      </c>
    </row>
    <row r="149" spans="1:38">
      <c r="A149" t="s">
        <v>142</v>
      </c>
      <c r="B149">
        <v>13.57</v>
      </c>
      <c r="D149" t="str">
        <f>A103</f>
        <v>Class 1 - Moderate</v>
      </c>
      <c r="E149">
        <f t="shared" ref="E149:AJ149" si="8">B103</f>
        <v>0</v>
      </c>
      <c r="F149">
        <f t="shared" si="8"/>
        <v>0.4560282081780016</v>
      </c>
      <c r="G149">
        <f t="shared" si="8"/>
        <v>0.46351979389887282</v>
      </c>
      <c r="H149">
        <f t="shared" si="8"/>
        <v>0.47000373845004256</v>
      </c>
      <c r="I149">
        <f t="shared" si="8"/>
        <v>0.47585032841695879</v>
      </c>
      <c r="J149">
        <f t="shared" si="8"/>
        <v>0.48125708594089484</v>
      </c>
      <c r="K149">
        <f t="shared" si="8"/>
        <v>0.48634191413783096</v>
      </c>
      <c r="L149">
        <f t="shared" si="8"/>
        <v>0.49118086293504476</v>
      </c>
      <c r="M149">
        <f t="shared" si="8"/>
        <v>0.49582585868900081</v>
      </c>
      <c r="N149">
        <f t="shared" si="8"/>
        <v>0.50031393835630311</v>
      </c>
      <c r="O149">
        <f t="shared" si="8"/>
        <v>0.50467244865591621</v>
      </c>
      <c r="P149">
        <f t="shared" si="8"/>
        <v>0.50892215698769572</v>
      </c>
      <c r="Q149">
        <f t="shared" si="8"/>
        <v>0.51107920617985303</v>
      </c>
      <c r="R149">
        <f t="shared" si="8"/>
        <v>0.5131563932070865</v>
      </c>
      <c r="S149">
        <f t="shared" si="8"/>
        <v>0.51516403437678882</v>
      </c>
      <c r="T149">
        <f t="shared" si="8"/>
        <v>0.51711056776124109</v>
      </c>
      <c r="U149">
        <f t="shared" si="8"/>
        <v>0.51900298317400284</v>
      </c>
      <c r="V149">
        <f t="shared" si="8"/>
        <v>0.52084713573782127</v>
      </c>
      <c r="W149">
        <f t="shared" si="8"/>
        <v>0.52264797892795833</v>
      </c>
      <c r="X149">
        <f t="shared" si="8"/>
        <v>0.52440974069793889</v>
      </c>
      <c r="Y149">
        <f t="shared" si="8"/>
        <v>0.5261360585952608</v>
      </c>
      <c r="Z149">
        <f t="shared" si="8"/>
        <v>0.52783008481778171</v>
      </c>
      <c r="AA149">
        <f t="shared" si="8"/>
        <v>0.52949456889487445</v>
      </c>
      <c r="AB149">
        <f t="shared" si="8"/>
        <v>0.5311319234791283</v>
      </c>
      <c r="AC149">
        <f t="shared" si="8"/>
        <v>0.53274427722665352</v>
      </c>
      <c r="AD149">
        <f t="shared" si="8"/>
        <v>0.53433351769208837</v>
      </c>
      <c r="AE149">
        <f t="shared" si="8"/>
        <v>0.53590132641881039</v>
      </c>
      <c r="AF149">
        <f t="shared" si="8"/>
        <v>0.53744920786880024</v>
      </c>
      <c r="AG149">
        <f t="shared" si="8"/>
        <v>0.53897851344604431</v>
      </c>
      <c r="AH149">
        <f t="shared" si="8"/>
        <v>0.54049046157936542</v>
      </c>
      <c r="AI149">
        <f t="shared" si="8"/>
        <v>0.54198615461574651</v>
      </c>
      <c r="AJ149">
        <f t="shared" si="8"/>
        <v>0.54346659311334644</v>
      </c>
    </row>
    <row r="150" spans="1:38">
      <c r="A150" t="s">
        <v>143</v>
      </c>
      <c r="B150">
        <v>13.57</v>
      </c>
      <c r="D150" t="str">
        <f>A106</f>
        <v>Class 2 - Moderate</v>
      </c>
      <c r="E150">
        <f t="shared" ref="E150:AJ150" si="9">B106</f>
        <v>0</v>
      </c>
      <c r="F150">
        <f t="shared" si="9"/>
        <v>0.44440228269433152</v>
      </c>
      <c r="G150">
        <f t="shared" si="9"/>
        <v>0.45177936049670575</v>
      </c>
      <c r="H150">
        <f t="shared" si="9"/>
        <v>0.45817448580596287</v>
      </c>
      <c r="I150">
        <f t="shared" si="9"/>
        <v>0.46394850516815672</v>
      </c>
      <c r="J150">
        <f t="shared" si="9"/>
        <v>0.46929390512006375</v>
      </c>
      <c r="K150">
        <f t="shared" si="9"/>
        <v>0.47432558297053184</v>
      </c>
      <c r="L150">
        <f t="shared" si="9"/>
        <v>0.4791176498396077</v>
      </c>
      <c r="M150">
        <f t="shared" si="9"/>
        <v>0.48372070827978908</v>
      </c>
      <c r="N150">
        <f t="shared" si="9"/>
        <v>0.48817085103219093</v>
      </c>
      <c r="O150">
        <f t="shared" si="9"/>
        <v>0.4924947276419821</v>
      </c>
      <c r="P150">
        <f t="shared" si="9"/>
        <v>0.49671257606755181</v>
      </c>
      <c r="Q150">
        <f t="shared" si="9"/>
        <v>0.4988401275938899</v>
      </c>
      <c r="R150">
        <f t="shared" si="9"/>
        <v>0.50088985295123978</v>
      </c>
      <c r="S150">
        <f t="shared" si="9"/>
        <v>0.50287180544435772</v>
      </c>
      <c r="T150">
        <f t="shared" si="9"/>
        <v>0.50479420802637698</v>
      </c>
      <c r="U150">
        <f t="shared" si="9"/>
        <v>0.50666387231343379</v>
      </c>
      <c r="V150">
        <f t="shared" si="9"/>
        <v>0.50848650415851637</v>
      </c>
      <c r="W150">
        <f t="shared" si="9"/>
        <v>0.51026693075361473</v>
      </c>
      <c r="X150">
        <f t="shared" si="9"/>
        <v>0.51200927226534088</v>
      </c>
      <c r="Y150">
        <f t="shared" si="9"/>
        <v>0.51371707350601681</v>
      </c>
      <c r="Z150">
        <f t="shared" si="9"/>
        <v>0.51539340631176644</v>
      </c>
      <c r="AA150">
        <f t="shared" si="9"/>
        <v>0.51704095011580842</v>
      </c>
      <c r="AB150">
        <f t="shared" si="9"/>
        <v>0.51866205606287197</v>
      </c>
      <c r="AC150">
        <f t="shared" si="9"/>
        <v>0.52025879854137758</v>
      </c>
      <c r="AD150">
        <f t="shared" si="9"/>
        <v>0.52183301698488438</v>
      </c>
      <c r="AE150">
        <f t="shared" si="9"/>
        <v>0.52338635006771539</v>
      </c>
      <c r="AF150">
        <f t="shared" si="9"/>
        <v>0.52492026389728763</v>
      </c>
      <c r="AG150">
        <f t="shared" si="9"/>
        <v>0.52643607542506565</v>
      </c>
      <c r="AH150">
        <f t="shared" si="9"/>
        <v>0.52793497201740136</v>
      </c>
      <c r="AI150">
        <f t="shared" si="9"/>
        <v>0.52941802791818338</v>
      </c>
      <c r="AJ150">
        <f t="shared" si="9"/>
        <v>0.53088621817746728</v>
      </c>
    </row>
    <row r="151" spans="1:38">
      <c r="A151" t="s">
        <v>144</v>
      </c>
      <c r="B151">
        <v>27.6</v>
      </c>
      <c r="D151" t="str">
        <f>A124</f>
        <v>Class 8 - Moderate</v>
      </c>
      <c r="E151">
        <f t="shared" ref="E151:AJ151" si="10">B124</f>
        <v>0</v>
      </c>
      <c r="F151">
        <f t="shared" si="10"/>
        <v>0.51857434044137829</v>
      </c>
      <c r="G151">
        <f t="shared" si="10"/>
        <v>0.5237584355264171</v>
      </c>
      <c r="H151">
        <f t="shared" si="10"/>
        <v>0.52845255128945412</v>
      </c>
      <c r="I151">
        <f t="shared" si="10"/>
        <v>0.53283674465505648</v>
      </c>
      <c r="J151">
        <f t="shared" si="10"/>
        <v>0.53700706347018767</v>
      </c>
      <c r="K151">
        <f t="shared" si="10"/>
        <v>0.54102083974009629</v>
      </c>
      <c r="L151">
        <f t="shared" si="10"/>
        <v>0.54491505378369576</v>
      </c>
      <c r="M151">
        <f t="shared" si="10"/>
        <v>0.54871495550313332</v>
      </c>
      <c r="N151">
        <f t="shared" si="10"/>
        <v>0.55243855462591074</v>
      </c>
      <c r="O151">
        <f t="shared" si="10"/>
        <v>0.5560991488687349</v>
      </c>
      <c r="P151">
        <f t="shared" si="10"/>
        <v>0.55970683666427024</v>
      </c>
      <c r="Q151">
        <f t="shared" si="10"/>
        <v>0.56126946768386687</v>
      </c>
      <c r="R151">
        <f t="shared" si="10"/>
        <v>0.56279326463177237</v>
      </c>
      <c r="S151">
        <f t="shared" si="10"/>
        <v>0.56428324395377505</v>
      </c>
      <c r="T151">
        <f t="shared" si="10"/>
        <v>0.56574350877811153</v>
      </c>
      <c r="U151">
        <f t="shared" si="10"/>
        <v>0.56717745799737462</v>
      </c>
      <c r="V151">
        <f t="shared" si="10"/>
        <v>0.56858793874520752</v>
      </c>
      <c r="W151">
        <f t="shared" si="10"/>
        <v>0.56997735971681185</v>
      </c>
      <c r="X151">
        <f t="shared" si="10"/>
        <v>0.57134777681250593</v>
      </c>
      <c r="Y151">
        <f t="shared" si="10"/>
        <v>0.57270095883958938</v>
      </c>
      <c r="Z151">
        <f t="shared" si="10"/>
        <v>0.57403843859745129</v>
      </c>
      <c r="AA151">
        <f t="shared" si="10"/>
        <v>0.57536155308241399</v>
      </c>
      <c r="AB151">
        <f t="shared" si="10"/>
        <v>0.57667147547984898</v>
      </c>
      <c r="AC151">
        <f t="shared" si="10"/>
        <v>0.57796924087794888</v>
      </c>
      <c r="AD151">
        <f t="shared" si="10"/>
        <v>0.57925576712601357</v>
      </c>
      <c r="AE151">
        <f t="shared" si="10"/>
        <v>0.58053187189754518</v>
      </c>
      <c r="AF151">
        <f t="shared" si="10"/>
        <v>0.58179828675779088</v>
      </c>
      <c r="AG151">
        <f t="shared" si="10"/>
        <v>0.58305566884545112</v>
      </c>
      <c r="AH151">
        <f t="shared" si="10"/>
        <v>0.58430461063823169</v>
      </c>
      <c r="AI151">
        <f t="shared" si="10"/>
        <v>0.58554564816745369</v>
      </c>
      <c r="AJ151">
        <f t="shared" si="10"/>
        <v>0.58677926796822832</v>
      </c>
    </row>
    <row r="152" spans="1:38">
      <c r="A152" t="s">
        <v>145</v>
      </c>
      <c r="B152">
        <v>27.6</v>
      </c>
      <c r="D152" t="str">
        <f>A127</f>
        <v>Class 9 - Moderate</v>
      </c>
      <c r="E152">
        <f t="shared" ref="E152:AJ152" si="11">B127</f>
        <v>0</v>
      </c>
      <c r="F152">
        <f t="shared" si="11"/>
        <v>0.50589850698435646</v>
      </c>
      <c r="G152">
        <f t="shared" si="11"/>
        <v>0.51102921488188291</v>
      </c>
      <c r="H152">
        <f t="shared" si="11"/>
        <v>0.51568192032513638</v>
      </c>
      <c r="I152">
        <f t="shared" si="11"/>
        <v>0.52003227899587168</v>
      </c>
      <c r="J152">
        <f t="shared" si="11"/>
        <v>0.524173990984102</v>
      </c>
      <c r="K152">
        <f t="shared" si="11"/>
        <v>0.52816298689339902</v>
      </c>
      <c r="L152">
        <f t="shared" si="11"/>
        <v>0.53203534310986045</v>
      </c>
      <c r="M152">
        <f t="shared" si="11"/>
        <v>0.5358156923366526</v>
      </c>
      <c r="N152">
        <f t="shared" si="11"/>
        <v>0.53952160407836502</v>
      </c>
      <c r="O152">
        <f t="shared" si="11"/>
        <v>0.54316605100738735</v>
      </c>
      <c r="P152">
        <f t="shared" si="11"/>
        <v>0.54675888471414624</v>
      </c>
      <c r="Q152">
        <f t="shared" si="11"/>
        <v>0.54830776299561845</v>
      </c>
      <c r="R152">
        <f t="shared" si="11"/>
        <v>0.54981875645064138</v>
      </c>
      <c r="S152">
        <f t="shared" si="11"/>
        <v>0.55129675890491514</v>
      </c>
      <c r="T152">
        <f t="shared" si="11"/>
        <v>0.55274577319137419</v>
      </c>
      <c r="U152">
        <f t="shared" si="11"/>
        <v>0.55416911512137668</v>
      </c>
      <c r="V152">
        <f t="shared" si="11"/>
        <v>0.55556956223431653</v>
      </c>
      <c r="W152">
        <f t="shared" si="11"/>
        <v>0.55694946434816839</v>
      </c>
      <c r="X152">
        <f t="shared" si="11"/>
        <v>0.558310827109607</v>
      </c>
      <c r="Y152">
        <f t="shared" si="11"/>
        <v>0.55965537608988081</v>
      </c>
      <c r="Z152">
        <f t="shared" si="11"/>
        <v>0.56098460662121508</v>
      </c>
      <c r="AA152">
        <f t="shared" si="11"/>
        <v>0.56229982301890358</v>
      </c>
      <c r="AB152">
        <f t="shared" si="11"/>
        <v>0.56360216979142208</v>
      </c>
      <c r="AC152">
        <f t="shared" si="11"/>
        <v>0.56489265672566202</v>
      </c>
      <c r="AD152">
        <f t="shared" si="11"/>
        <v>0.566172179235365</v>
      </c>
      <c r="AE152">
        <f t="shared" si="11"/>
        <v>0.5674415350071339</v>
      </c>
      <c r="AF152">
        <f t="shared" si="11"/>
        <v>0.56870143772411375</v>
      </c>
      <c r="AG152">
        <f t="shared" si="11"/>
        <v>0.56995252846215716</v>
      </c>
      <c r="AH152">
        <f t="shared" si="11"/>
        <v>0.5711953852166709</v>
      </c>
      <c r="AI152">
        <f t="shared" si="11"/>
        <v>0.57243053091643081</v>
      </c>
      <c r="AJ152">
        <f t="shared" si="11"/>
        <v>0.57365844020386925</v>
      </c>
    </row>
    <row r="154" spans="1:38" ht="63.5">
      <c r="D154" s="46" t="s">
        <v>146</v>
      </c>
      <c r="E154" s="13">
        <f>SUMPRODUCT(E149:E152,$B$149:$B$152)/SUM($B$149:$B$152)</f>
        <v>0</v>
      </c>
      <c r="F154" s="13">
        <f t="shared" ref="F154:AJ154" si="12">SUMPRODUCT(F149:F152,$B$149:$B$152)/SUM($B$149:$B$152)</f>
        <v>0.49179368897361969</v>
      </c>
      <c r="G154" s="13">
        <f t="shared" si="12"/>
        <v>0.49770158703445572</v>
      </c>
      <c r="H154" s="13">
        <f t="shared" si="12"/>
        <v>0.50295712800238879</v>
      </c>
      <c r="I154" s="13">
        <f t="shared" si="12"/>
        <v>0.50780003916098659</v>
      </c>
      <c r="J154" s="13">
        <f t="shared" si="12"/>
        <v>0.51235819834388641</v>
      </c>
      <c r="K154" s="13">
        <f t="shared" si="12"/>
        <v>0.51670793722182362</v>
      </c>
      <c r="L154" s="13">
        <f t="shared" si="12"/>
        <v>0.52089849128751742</v>
      </c>
      <c r="M154" s="13">
        <f t="shared" si="12"/>
        <v>0.52496347818975675</v>
      </c>
      <c r="N154" s="13">
        <f t="shared" si="12"/>
        <v>0.5289268760291459</v>
      </c>
      <c r="O154" s="13">
        <f t="shared" si="12"/>
        <v>0.53280638934835378</v>
      </c>
      <c r="P154" s="13">
        <f t="shared" si="12"/>
        <v>0.53661546317226139</v>
      </c>
      <c r="Q154" s="13">
        <f t="shared" si="12"/>
        <v>0.53836454853125437</v>
      </c>
      <c r="R154" s="13">
        <f t="shared" si="12"/>
        <v>0.54006193031628746</v>
      </c>
      <c r="S154" s="13">
        <f t="shared" si="12"/>
        <v>0.54171428740919136</v>
      </c>
      <c r="T154" s="13">
        <f t="shared" si="12"/>
        <v>0.5433270827033736</v>
      </c>
      <c r="U154" s="13">
        <f t="shared" si="12"/>
        <v>0.54490484147488527</v>
      </c>
      <c r="V154" s="13">
        <f t="shared" si="12"/>
        <v>0.54645135438946035</v>
      </c>
      <c r="W154" s="13">
        <f t="shared" si="12"/>
        <v>0.54796982837712416</v>
      </c>
      <c r="X154" s="13">
        <f t="shared" si="12"/>
        <v>0.54946300065778508</v>
      </c>
      <c r="Y154" s="13">
        <f t="shared" si="12"/>
        <v>0.55093322621651331</v>
      </c>
      <c r="Z154" s="13">
        <f t="shared" si="12"/>
        <v>0.55238254581810975</v>
      </c>
      <c r="AA154" s="13">
        <f t="shared" si="12"/>
        <v>0.55381273953572185</v>
      </c>
      <c r="AB154" s="13">
        <f t="shared" si="12"/>
        <v>0.5552253693450574</v>
      </c>
      <c r="AC154" s="13">
        <f t="shared" si="12"/>
        <v>0.5566218133596289</v>
      </c>
      <c r="AD154" s="13">
        <f t="shared" si="12"/>
        <v>0.55800329360141576</v>
      </c>
      <c r="AE154" s="13">
        <f t="shared" si="12"/>
        <v>0.55937089871862156</v>
      </c>
      <c r="AF154" s="13">
        <f t="shared" si="12"/>
        <v>0.56072560271516125</v>
      </c>
      <c r="AG154" s="13">
        <f t="shared" si="12"/>
        <v>0.56206828050365498</v>
      </c>
      <c r="AH154" s="13">
        <f t="shared" si="12"/>
        <v>0.56339972090725576</v>
      </c>
      <c r="AI154" s="13">
        <f t="shared" si="12"/>
        <v>0.56472063759655866</v>
      </c>
      <c r="AJ154" s="13">
        <f t="shared" si="12"/>
        <v>0.56603167834304391</v>
      </c>
      <c r="AK154" s="13"/>
      <c r="AL154" s="13"/>
    </row>
  </sheetData>
  <mergeCells count="4">
    <mergeCell ref="A86:A87"/>
    <mergeCell ref="B86:B87"/>
    <mergeCell ref="C86:C87"/>
    <mergeCell ref="D86:D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18"/>
  <sheetViews>
    <sheetView tabSelected="1" workbookViewId="0">
      <selection activeCell="C7" sqref="C7"/>
    </sheetView>
  </sheetViews>
  <sheetFormatPr defaultRowHeight="14.5"/>
  <cols>
    <col min="1" max="1" width="29.1796875" customWidth="1"/>
    <col min="3" max="3" width="9.1796875" customWidth="1"/>
  </cols>
  <sheetData>
    <row r="1" spans="1:3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14</v>
      </c>
      <c r="B7">
        <v>0</v>
      </c>
      <c r="C7">
        <f>'NREL ATB 2022'!I96/'NREL ATB 2022'!$H96-1</f>
        <v>8.7362055806992078E-3</v>
      </c>
      <c r="D7">
        <f>'NREL ATB 2022'!J96/'NREL ATB 2022'!$H96-1</f>
        <v>1.7472411161398194E-2</v>
      </c>
      <c r="E7">
        <f>'NREL ATB 2022'!K96/'NREL ATB 2022'!$H96-1</f>
        <v>2.6208616742097179E-2</v>
      </c>
      <c r="F7">
        <f>'NREL ATB 2022'!L96/'NREL ATB 2022'!$H96-1</f>
        <v>3.4944822322796387E-2</v>
      </c>
      <c r="G7">
        <f>'NREL ATB 2022'!M96/'NREL ATB 2022'!$H96-1</f>
        <v>4.3681027903495373E-2</v>
      </c>
      <c r="H7">
        <f>'NREL ATB 2022'!N96/'NREL ATB 2022'!$H96-1</f>
        <v>5.2417233484194359E-2</v>
      </c>
      <c r="I7">
        <f>'NREL ATB 2022'!O96/'NREL ATB 2022'!$H96-1</f>
        <v>6.1153439064893789E-2</v>
      </c>
      <c r="J7">
        <f>'NREL ATB 2022'!P96/'NREL ATB 2022'!$H96-1</f>
        <v>6.9889644645592552E-2</v>
      </c>
      <c r="K7">
        <f>'NREL ATB 2022'!Q96/'NREL ATB 2022'!$H96-1</f>
        <v>7.8625850226291982E-2</v>
      </c>
      <c r="L7">
        <f>'NREL ATB 2022'!R96/'NREL ATB 2022'!$H96-1</f>
        <v>8.7362055806990524E-2</v>
      </c>
      <c r="M7">
        <f>'NREL ATB 2022'!S96/'NREL ATB 2022'!$H96-1</f>
        <v>8.8469402118002582E-2</v>
      </c>
      <c r="N7">
        <f>'NREL ATB 2022'!T96/'NREL ATB 2022'!$H96-1</f>
        <v>8.9576748429014419E-2</v>
      </c>
      <c r="O7">
        <f>'NREL ATB 2022'!U96/'NREL ATB 2022'!$H96-1</f>
        <v>9.0684094740026477E-2</v>
      </c>
      <c r="P7">
        <f>'NREL ATB 2022'!V96/'NREL ATB 2022'!$H96-1</f>
        <v>9.1791441051038314E-2</v>
      </c>
      <c r="Q7">
        <f>'NREL ATB 2022'!W96/'NREL ATB 2022'!$H96-1</f>
        <v>9.2898787362050372E-2</v>
      </c>
      <c r="R7">
        <f>'NREL ATB 2022'!X96/'NREL ATB 2022'!$H96-1</f>
        <v>9.4006133673062209E-2</v>
      </c>
      <c r="S7">
        <f>'NREL ATB 2022'!Y96/'NREL ATB 2022'!$H96-1</f>
        <v>9.5113479984074267E-2</v>
      </c>
      <c r="T7">
        <f>'NREL ATB 2022'!Z96/'NREL ATB 2022'!$H96-1</f>
        <v>9.6220826295086104E-2</v>
      </c>
      <c r="U7">
        <f>'NREL ATB 2022'!AA96/'NREL ATB 2022'!$H96-1</f>
        <v>9.7328172606097496E-2</v>
      </c>
      <c r="V7">
        <f>'NREL ATB 2022'!AB96/'NREL ATB 2022'!$H96-1</f>
        <v>9.8435518917109555E-2</v>
      </c>
      <c r="W7">
        <f>'NREL ATB 2022'!AC96/'NREL ATB 2022'!$H96-1</f>
        <v>9.9542865228121391E-2</v>
      </c>
      <c r="X7">
        <f>'NREL ATB 2022'!AD96/'NREL ATB 2022'!$H96-1</f>
        <v>0.10065021153913345</v>
      </c>
      <c r="Y7">
        <f>'NREL ATB 2022'!AE96/'NREL ATB 2022'!$H96-1</f>
        <v>0.10175755785014529</v>
      </c>
      <c r="Z7">
        <f>'NREL ATB 2022'!AF96/'NREL ATB 2022'!$H96-1</f>
        <v>0.10286490416115734</v>
      </c>
      <c r="AA7">
        <f>'NREL ATB 2022'!AG96/'NREL ATB 2022'!$H96-1</f>
        <v>0.10397225047216918</v>
      </c>
      <c r="AB7">
        <f>'NREL ATB 2022'!AH96/'NREL ATB 2022'!$H96-1</f>
        <v>0.10507959678318124</v>
      </c>
      <c r="AC7">
        <f>'NREL ATB 2022'!AI96/'NREL ATB 2022'!$H96-1</f>
        <v>0.10618694309419285</v>
      </c>
      <c r="AD7">
        <f>'NREL ATB 2022'!AJ96/'NREL ATB 2022'!$H96-1</f>
        <v>0.10729428940520447</v>
      </c>
      <c r="AE7">
        <f>'NREL ATB 2022'!AK96/'NREL ATB 2022'!$H96-1</f>
        <v>0.10840163571621653</v>
      </c>
      <c r="AF7">
        <f>'NREL ATB 2022'!AL96/'NREL ATB 2022'!$H96-1</f>
        <v>0.10950898202722836</v>
      </c>
    </row>
    <row r="8" spans="1:32">
      <c r="A8" t="s">
        <v>15</v>
      </c>
      <c r="B8">
        <v>0</v>
      </c>
      <c r="C8">
        <f>'NREL ATB 2022'!D36/'NREL ATB 2022'!$C36-1</f>
        <v>9.5591208928909044E-3</v>
      </c>
      <c r="D8">
        <f>'NREL ATB 2022'!E36/'NREL ATB 2022'!$C36-1</f>
        <v>1.9118241785781809E-2</v>
      </c>
      <c r="E8">
        <f>'NREL ATB 2022'!F36/'NREL ATB 2022'!$C36-1</f>
        <v>2.8677362678672713E-2</v>
      </c>
      <c r="F8">
        <f>'NREL ATB 2022'!G36/'NREL ATB 2022'!$C36-1</f>
        <v>3.823648357156384E-2</v>
      </c>
      <c r="G8">
        <f>'NREL ATB 2022'!H36/'NREL ATB 2022'!$C36-1</f>
        <v>4.77956044644543E-2</v>
      </c>
      <c r="H8">
        <f>'NREL ATB 2022'!I36/'NREL ATB 2022'!$C36-1</f>
        <v>5.735472535734587E-2</v>
      </c>
      <c r="I8">
        <f>'NREL ATB 2022'!J36/'NREL ATB 2022'!$C36-1</f>
        <v>6.6913846250236553E-2</v>
      </c>
      <c r="J8">
        <f>'NREL ATB 2022'!K36/'NREL ATB 2022'!$C36-1</f>
        <v>7.6472967143127679E-2</v>
      </c>
      <c r="K8">
        <f>'NREL ATB 2022'!L36/'NREL ATB 2022'!$C36-1</f>
        <v>8.6032088036018362E-2</v>
      </c>
      <c r="L8">
        <f>'NREL ATB 2022'!M36/'NREL ATB 2022'!$C36-1</f>
        <v>9.5591208928909488E-2</v>
      </c>
      <c r="M8">
        <f>'NREL ATB 2022'!N36/'NREL ATB 2022'!$C36-1</f>
        <v>9.975005162173578E-2</v>
      </c>
      <c r="N8">
        <f>'NREL ATB 2022'!O36/'NREL ATB 2022'!$C36-1</f>
        <v>0.10390889431456252</v>
      </c>
      <c r="O8">
        <f>'NREL ATB 2022'!P36/'NREL ATB 2022'!$C36-1</f>
        <v>0.10806773700738925</v>
      </c>
      <c r="P8">
        <f>'NREL ATB 2022'!Q36/'NREL ATB 2022'!$C36-1</f>
        <v>0.11222657970021532</v>
      </c>
      <c r="Q8">
        <f>'NREL ATB 2022'!R36/'NREL ATB 2022'!$C36-1</f>
        <v>0.11638542239304206</v>
      </c>
      <c r="R8">
        <f>'NREL ATB 2022'!S36/'NREL ATB 2022'!$C36-1</f>
        <v>0.1205442650858688</v>
      </c>
      <c r="S8">
        <f>'NREL ATB 2022'!T36/'NREL ATB 2022'!$C36-1</f>
        <v>0.12470310777869509</v>
      </c>
      <c r="T8">
        <f>'NREL ATB 2022'!U36/'NREL ATB 2022'!$C36-1</f>
        <v>0.12886195047152182</v>
      </c>
      <c r="U8">
        <f>'NREL ATB 2022'!V36/'NREL ATB 2022'!$C36-1</f>
        <v>0.13302079316434856</v>
      </c>
      <c r="V8">
        <f>'NREL ATB 2022'!W36/'NREL ATB 2022'!$C36-1</f>
        <v>0.13717963585717463</v>
      </c>
      <c r="W8">
        <f>'NREL ATB 2022'!X36/'NREL ATB 2022'!$C36-1</f>
        <v>0.14133847855000137</v>
      </c>
      <c r="X8">
        <f>'NREL ATB 2022'!Y36/'NREL ATB 2022'!$C36-1</f>
        <v>0.14549732124282833</v>
      </c>
      <c r="Y8">
        <f>'NREL ATB 2022'!Z36/'NREL ATB 2022'!$C36-1</f>
        <v>0.1496561639356544</v>
      </c>
      <c r="Z8">
        <f>'NREL ATB 2022'!AA36/'NREL ATB 2022'!$C36-1</f>
        <v>0.15381500662848113</v>
      </c>
      <c r="AA8">
        <f>'NREL ATB 2022'!AB36/'NREL ATB 2022'!$C36-1</f>
        <v>0.15797384932130765</v>
      </c>
      <c r="AB8">
        <f>'NREL ATB 2022'!AC36/'NREL ATB 2022'!$C36-1</f>
        <v>0.16213269201413438</v>
      </c>
      <c r="AC8">
        <f>'NREL ATB 2022'!AD36/'NREL ATB 2022'!$C36-1</f>
        <v>0.16629153470696112</v>
      </c>
      <c r="AD8">
        <f>'NREL ATB 2022'!AE36/'NREL ATB 2022'!$C36-1</f>
        <v>0.17045037739978786</v>
      </c>
      <c r="AE8">
        <f>'NREL ATB 2022'!AF36/'NREL ATB 2022'!$C36-1</f>
        <v>0.17460922009261393</v>
      </c>
      <c r="AF8">
        <f>'NREL ATB 2022'!AG36/'NREL ATB 2022'!$C36-1</f>
        <v>0.17876806278544088</v>
      </c>
    </row>
    <row r="9" spans="1:3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22</v>
      </c>
      <c r="B15">
        <v>0</v>
      </c>
      <c r="C15">
        <f>'NREL ATB 2022'!G154/'NREL ATB 2022'!$F154-1</f>
        <v>1.2012960298790842E-2</v>
      </c>
      <c r="D15">
        <f>'NREL ATB 2022'!H154/'NREL ATB 2022'!$F154-1</f>
        <v>2.2699435310093774E-2</v>
      </c>
      <c r="E15">
        <f>'NREL ATB 2022'!I154/'NREL ATB 2022'!$F154-1</f>
        <v>3.2546880015423607E-2</v>
      </c>
      <c r="F15">
        <f>'NREL ATB 2022'!J154/'NREL ATB 2022'!$F154-1</f>
        <v>4.1815317746726643E-2</v>
      </c>
      <c r="G15">
        <f>'NREL ATB 2022'!K154/'NREL ATB 2022'!$F154-1</f>
        <v>5.0659959260966447E-2</v>
      </c>
      <c r="H15">
        <f>'NREL ATB 2022'!L154/'NREL ATB 2022'!$F154-1</f>
        <v>5.9180918678805927E-2</v>
      </c>
      <c r="I15">
        <f>'NREL ATB 2022'!M154/'NREL ATB 2022'!$F154-1</f>
        <v>6.7446553219019378E-2</v>
      </c>
      <c r="J15">
        <f>'NREL ATB 2022'!N154/'NREL ATB 2022'!$F154-1</f>
        <v>7.5505619303541049E-2</v>
      </c>
      <c r="K15">
        <f>'NREL ATB 2022'!O154/'NREL ATB 2022'!$F154-1</f>
        <v>8.3394116871097212E-2</v>
      </c>
      <c r="L15">
        <f>'NREL ATB 2022'!P154/'NREL ATB 2022'!$F154-1</f>
        <v>9.1139384672026535E-2</v>
      </c>
      <c r="M15">
        <f>'NREL ATB 2022'!Q154/'NREL ATB 2022'!$F154-1</f>
        <v>9.4695927584651951E-2</v>
      </c>
      <c r="N15">
        <f>'NREL ATB 2022'!R154/'NREL ATB 2022'!$F154-1</f>
        <v>9.8147337846901328E-2</v>
      </c>
      <c r="O15">
        <f>'NREL ATB 2022'!S154/'NREL ATB 2022'!$F154-1</f>
        <v>0.10150719611664116</v>
      </c>
      <c r="P15">
        <f>'NREL ATB 2022'!T154/'NREL ATB 2022'!$F154-1</f>
        <v>0.10478661049373117</v>
      </c>
      <c r="Q15">
        <f>'NREL ATB 2022'!U154/'NREL ATB 2022'!$F154-1</f>
        <v>0.10799478255223094</v>
      </c>
      <c r="R15">
        <f>'NREL ATB 2022'!V154/'NREL ATB 2022'!$F154-1</f>
        <v>0.11113942012942868</v>
      </c>
      <c r="S15">
        <f>'NREL ATB 2022'!W154/'NREL ATB 2022'!$F154-1</f>
        <v>0.11422704411019358</v>
      </c>
      <c r="T15">
        <f>'NREL ATB 2022'!X154/'NREL ATB 2022'!$F154-1</f>
        <v>0.11726322028353398</v>
      </c>
      <c r="U15">
        <f>'NREL ATB 2022'!Y154/'NREL ATB 2022'!$F154-1</f>
        <v>0.12025273721246532</v>
      </c>
      <c r="V15">
        <f>'NREL ATB 2022'!Z154/'NREL ATB 2022'!$F154-1</f>
        <v>0.12319974453299687</v>
      </c>
      <c r="W15">
        <f>'NREL ATB 2022'!AA154/'NREL ATB 2022'!$F154-1</f>
        <v>0.12610786179777289</v>
      </c>
      <c r="X15">
        <f>'NREL ATB 2022'!AB154/'NREL ATB 2022'!$F154-1</f>
        <v>0.1289802650859968</v>
      </c>
      <c r="Y15">
        <f>'NREL ATB 2022'!AC154/'NREL ATB 2022'!$F154-1</f>
        <v>0.13181975661645118</v>
      </c>
      <c r="Z15">
        <f>'NREL ATB 2022'!AD154/'NREL ATB 2022'!$F154-1</f>
        <v>0.13462882121561259</v>
      </c>
      <c r="AA15">
        <f>'NREL ATB 2022'!AE154/'NREL ATB 2022'!$F154-1</f>
        <v>0.13740967251132563</v>
      </c>
      <c r="AB15">
        <f>'NREL ATB 2022'!AF154/'NREL ATB 2022'!$F154-1</f>
        <v>0.1401642910168357</v>
      </c>
      <c r="AC15">
        <f>'NREL ATB 2022'!AG154/'NREL ATB 2022'!$F154-1</f>
        <v>0.14289445575582582</v>
      </c>
      <c r="AD15">
        <f>'NREL ATB 2022'!AH154/'NREL ATB 2022'!$F154-1</f>
        <v>0.1456017706999837</v>
      </c>
      <c r="AE15">
        <f>'NREL ATB 2022'!AI154/'NREL ATB 2022'!$F154-1</f>
        <v>0.14828768700781536</v>
      </c>
      <c r="AF15">
        <f>'NREL ATB 2022'!AJ154/'NREL ATB 2022'!$F154-1</f>
        <v>0.15095352184034727</v>
      </c>
    </row>
    <row r="16" spans="1:3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NREL ATB 2022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Mary Francis Swint</cp:lastModifiedBy>
  <dcterms:created xsi:type="dcterms:W3CDTF">2023-04-07T17:45:19Z</dcterms:created>
  <dcterms:modified xsi:type="dcterms:W3CDTF">2023-05-24T15:31:52Z</dcterms:modified>
</cp:coreProperties>
</file>