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A31C6F89-3ABE-4780-8A7D-1CC2A0FD3D7F}" xr6:coauthVersionLast="47" xr6:coauthVersionMax="47" xr10:uidLastSave="{00000000-0000-0000-0000-000000000000}"/>
  <bookViews>
    <workbookView xWindow="31095" yWindow="2295" windowWidth="21600" windowHeight="12585"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57" i="1" l="1"/>
  <c r="K3157" i="1" s="1"/>
  <c r="C3156" i="1"/>
  <c r="C3155" i="1"/>
  <c r="P3154" i="1"/>
  <c r="K3154" i="1"/>
  <c r="L118" i="19"/>
  <c r="R3157" i="1" s="1"/>
  <c r="K118" i="19"/>
  <c r="Q3157" i="1" s="1"/>
  <c r="J118" i="19"/>
  <c r="P3157" i="1" s="1"/>
  <c r="I118" i="19"/>
  <c r="O3154" i="1" s="1"/>
  <c r="H118" i="19"/>
  <c r="N3154" i="1" s="1"/>
  <c r="G118" i="19"/>
  <c r="M3154" i="1" s="1"/>
  <c r="F118" i="19"/>
  <c r="L3154" i="1" s="1"/>
  <c r="D118" i="19"/>
  <c r="J3154" i="1" s="1"/>
  <c r="B118" i="19"/>
  <c r="B3154" i="1" s="1"/>
  <c r="A118" i="19"/>
  <c r="A3154" i="1" s="1"/>
  <c r="C669" i="1"/>
  <c r="R669" i="1" s="1"/>
  <c r="C668" i="1"/>
  <c r="R668" i="1" s="1"/>
  <c r="P668" i="1"/>
  <c r="C667" i="1"/>
  <c r="R667" i="1" s="1"/>
  <c r="R666" i="1"/>
  <c r="Q666" i="1"/>
  <c r="P666" i="1"/>
  <c r="O666" i="1"/>
  <c r="N666" i="1"/>
  <c r="M666" i="1"/>
  <c r="L666" i="1"/>
  <c r="K666" i="1"/>
  <c r="J666" i="1"/>
  <c r="B666" i="1"/>
  <c r="A666" i="1"/>
  <c r="C665" i="1"/>
  <c r="R665" i="1" s="1"/>
  <c r="C664" i="1"/>
  <c r="J664" i="1" s="1"/>
  <c r="C663" i="1"/>
  <c r="R663" i="1" s="1"/>
  <c r="O663" i="1"/>
  <c r="R662" i="1"/>
  <c r="Q662" i="1"/>
  <c r="P662" i="1"/>
  <c r="O662" i="1"/>
  <c r="N662" i="1"/>
  <c r="M662" i="1"/>
  <c r="L662" i="1"/>
  <c r="K662" i="1"/>
  <c r="J662" i="1"/>
  <c r="B662" i="1"/>
  <c r="A662" i="1"/>
  <c r="R661" i="1"/>
  <c r="Q661" i="1"/>
  <c r="P661" i="1"/>
  <c r="O661" i="1"/>
  <c r="N661" i="1"/>
  <c r="M661" i="1"/>
  <c r="L661" i="1"/>
  <c r="K661" i="1"/>
  <c r="J661" i="1"/>
  <c r="B661" i="1"/>
  <c r="A661" i="1"/>
  <c r="B52" i="18"/>
  <c r="F51" i="8" s="1"/>
  <c r="N3155" i="1" l="1"/>
  <c r="P3156" i="1"/>
  <c r="J3155" i="1"/>
  <c r="A3155" i="1"/>
  <c r="B3155" i="1"/>
  <c r="M3156" i="1"/>
  <c r="K667" i="1"/>
  <c r="N3156" i="1"/>
  <c r="O3156" i="1"/>
  <c r="M663" i="1"/>
  <c r="N663" i="1"/>
  <c r="K3155" i="1"/>
  <c r="A668" i="1"/>
  <c r="F50" i="8"/>
  <c r="J668" i="1"/>
  <c r="Q3156" i="1"/>
  <c r="Q3154" i="1"/>
  <c r="K668" i="1"/>
  <c r="R3156" i="1"/>
  <c r="L668" i="1"/>
  <c r="R3154" i="1"/>
  <c r="B668" i="1"/>
  <c r="L3156" i="1"/>
  <c r="M668" i="1"/>
  <c r="N668" i="1"/>
  <c r="M3157" i="1"/>
  <c r="J665" i="1"/>
  <c r="O668" i="1"/>
  <c r="M3155" i="1"/>
  <c r="B3157" i="1"/>
  <c r="L3157" i="1"/>
  <c r="J3157" i="1"/>
  <c r="O3157" i="1"/>
  <c r="A3157" i="1"/>
  <c r="O3155" i="1"/>
  <c r="Q3155" i="1"/>
  <c r="R3155" i="1"/>
  <c r="A3156" i="1"/>
  <c r="L3155" i="1"/>
  <c r="P3155" i="1"/>
  <c r="B3156" i="1"/>
  <c r="L667" i="1"/>
  <c r="J3156" i="1"/>
  <c r="N3157" i="1"/>
  <c r="M667" i="1"/>
  <c r="K3156" i="1"/>
  <c r="K663" i="1"/>
  <c r="B663" i="1"/>
  <c r="B667" i="1"/>
  <c r="A667" i="1"/>
  <c r="J663" i="1"/>
  <c r="J667" i="1"/>
  <c r="A669" i="1"/>
  <c r="K669" i="1"/>
  <c r="L669" i="1"/>
  <c r="N669" i="1"/>
  <c r="P669" i="1"/>
  <c r="Q669" i="1"/>
  <c r="B669" i="1"/>
  <c r="J669" i="1"/>
  <c r="M669" i="1"/>
  <c r="O669" i="1"/>
  <c r="A665" i="1"/>
  <c r="B665" i="1"/>
  <c r="Q668" i="1"/>
  <c r="A663" i="1"/>
  <c r="K665" i="1"/>
  <c r="N665" i="1"/>
  <c r="N667" i="1"/>
  <c r="O665" i="1"/>
  <c r="O667" i="1"/>
  <c r="L665" i="1"/>
  <c r="P665" i="1"/>
  <c r="P667" i="1"/>
  <c r="Q665" i="1"/>
  <c r="Q667" i="1"/>
  <c r="P664" i="1"/>
  <c r="R664" i="1"/>
  <c r="L664" i="1"/>
  <c r="N664" i="1"/>
  <c r="Q664" i="1"/>
  <c r="L663" i="1"/>
  <c r="M665" i="1"/>
  <c r="A664" i="1"/>
  <c r="M664" i="1"/>
  <c r="B664" i="1"/>
  <c r="K664" i="1"/>
  <c r="O664" i="1"/>
  <c r="P663" i="1"/>
  <c r="Q663" i="1"/>
  <c r="F52" i="8"/>
  <c r="H3" i="1" l="1"/>
  <c r="A303" i="1"/>
  <c r="J303" i="1"/>
  <c r="K303" i="1"/>
  <c r="L303" i="1"/>
  <c r="M303" i="1"/>
  <c r="N303" i="1"/>
  <c r="O303" i="1"/>
  <c r="P303" i="1"/>
  <c r="Q303" i="1"/>
  <c r="R303" i="1"/>
  <c r="B303" i="1"/>
  <c r="I143" i="8"/>
  <c r="H143" i="8"/>
  <c r="I142" i="8"/>
  <c r="H142" i="8"/>
  <c r="I141" i="8"/>
  <c r="H141" i="8"/>
  <c r="I140" i="8"/>
  <c r="H140" i="8"/>
  <c r="I139" i="8"/>
  <c r="H139" i="8"/>
  <c r="I138" i="8"/>
  <c r="H138" i="8"/>
  <c r="I137" i="8"/>
  <c r="H137" i="8"/>
  <c r="I136" i="8"/>
  <c r="H136" i="8"/>
  <c r="I135" i="8"/>
  <c r="H135" i="8"/>
  <c r="I134" i="8"/>
  <c r="H134" i="8"/>
  <c r="I133" i="8"/>
  <c r="H133" i="8"/>
  <c r="K3147" i="1"/>
  <c r="N3147" i="1"/>
  <c r="C3153" i="1"/>
  <c r="C3152" i="1"/>
  <c r="C3151" i="1"/>
  <c r="B3151" i="1" s="1"/>
  <c r="C3150" i="1"/>
  <c r="K3150" i="1" s="1"/>
  <c r="C3149" i="1"/>
  <c r="C3148" i="1"/>
  <c r="L117" i="19"/>
  <c r="R3147" i="1" s="1"/>
  <c r="K117" i="19"/>
  <c r="Q3147" i="1" s="1"/>
  <c r="J117" i="19"/>
  <c r="P3147" i="1" s="1"/>
  <c r="I117" i="19"/>
  <c r="O3147" i="1" s="1"/>
  <c r="H117" i="19"/>
  <c r="G117" i="19"/>
  <c r="F117" i="19"/>
  <c r="D117" i="19"/>
  <c r="J3147" i="1" s="1"/>
  <c r="B117" i="19"/>
  <c r="B3147" i="1" s="1"/>
  <c r="A117" i="19"/>
  <c r="A3147" i="1" s="1"/>
  <c r="G131" i="8"/>
  <c r="G130" i="8"/>
  <c r="G129" i="8"/>
  <c r="G128" i="8"/>
  <c r="G127" i="8"/>
  <c r="G126" i="8"/>
  <c r="G143" i="8"/>
  <c r="G142" i="8"/>
  <c r="G141" i="8"/>
  <c r="G140" i="8"/>
  <c r="G139" i="8"/>
  <c r="G138" i="8"/>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A2420" i="1" s="1"/>
  <c r="C2421" i="1"/>
  <c r="C2422" i="1"/>
  <c r="C2423" i="1"/>
  <c r="C2424" i="1"/>
  <c r="C2425" i="1"/>
  <c r="C2426" i="1"/>
  <c r="C2427" i="1"/>
  <c r="C2428" i="1"/>
  <c r="A2428" i="1" s="1"/>
  <c r="C2429" i="1"/>
  <c r="C2430" i="1"/>
  <c r="C2431" i="1"/>
  <c r="C24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A2182" i="1" s="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668" i="1"/>
  <c r="B1668" i="1" s="1"/>
  <c r="C1682" i="1"/>
  <c r="C1681" i="1"/>
  <c r="C1680" i="1"/>
  <c r="C1679" i="1"/>
  <c r="C1678" i="1"/>
  <c r="C1677" i="1"/>
  <c r="C1676" i="1"/>
  <c r="A1676" i="1" s="1"/>
  <c r="C1675" i="1"/>
  <c r="C1674" i="1"/>
  <c r="C1673" i="1"/>
  <c r="C1672" i="1"/>
  <c r="C1671" i="1"/>
  <c r="A1671" i="1" s="1"/>
  <c r="C1670" i="1"/>
  <c r="A1670" i="1" s="1"/>
  <c r="C1669" i="1"/>
  <c r="B1669" i="1" s="1"/>
  <c r="C1667" i="1"/>
  <c r="C1666" i="1"/>
  <c r="C1665" i="1"/>
  <c r="C1664" i="1"/>
  <c r="A1664" i="1" s="1"/>
  <c r="C1663" i="1"/>
  <c r="C1662" i="1"/>
  <c r="B1662" i="1" s="1"/>
  <c r="C1661" i="1"/>
  <c r="C1660" i="1"/>
  <c r="B1660" i="1" s="1"/>
  <c r="C1659" i="1"/>
  <c r="A1659" i="1" s="1"/>
  <c r="C1658" i="1"/>
  <c r="B1658" i="1" s="1"/>
  <c r="C1657" i="1"/>
  <c r="B1657" i="1" s="1"/>
  <c r="C1656" i="1"/>
  <c r="C1655" i="1"/>
  <c r="B1655" i="1" s="1"/>
  <c r="C1654" i="1"/>
  <c r="C1653" i="1"/>
  <c r="A1653" i="1" s="1"/>
  <c r="C1652" i="1"/>
  <c r="B1652" i="1" s="1"/>
  <c r="C1651" i="1"/>
  <c r="A1651" i="1" s="1"/>
  <c r="C1650" i="1"/>
  <c r="B1650" i="1" s="1"/>
  <c r="C1649" i="1"/>
  <c r="C1648" i="1"/>
  <c r="C1647" i="1"/>
  <c r="B1647" i="1" s="1"/>
  <c r="C1646" i="1"/>
  <c r="C1645" i="1"/>
  <c r="C1644" i="1"/>
  <c r="C1643" i="1"/>
  <c r="C1642" i="1"/>
  <c r="A1642" i="1" s="1"/>
  <c r="C1641" i="1"/>
  <c r="B1641" i="1" s="1"/>
  <c r="C1640" i="1"/>
  <c r="B1640" i="1" s="1"/>
  <c r="C1639" i="1"/>
  <c r="A1639" i="1" s="1"/>
  <c r="C1638" i="1"/>
  <c r="C1637" i="1"/>
  <c r="A1637" i="1" s="1"/>
  <c r="C1636" i="1"/>
  <c r="B1636" i="1" s="1"/>
  <c r="C1635" i="1"/>
  <c r="A1635" i="1" s="1"/>
  <c r="C1634" i="1"/>
  <c r="A1634" i="1" s="1"/>
  <c r="C1633" i="1"/>
  <c r="B1633" i="1" s="1"/>
  <c r="C1177" i="1"/>
  <c r="C1176" i="1"/>
  <c r="C1175" i="1"/>
  <c r="C1173" i="1"/>
  <c r="C1172" i="1"/>
  <c r="C1171" i="1"/>
  <c r="C1170" i="1"/>
  <c r="C1169" i="1"/>
  <c r="C1168" i="1"/>
  <c r="C1167" i="1"/>
  <c r="C1166" i="1"/>
  <c r="A1166" i="1" s="1"/>
  <c r="C1165" i="1"/>
  <c r="C1164" i="1"/>
  <c r="C1163" i="1"/>
  <c r="C1162" i="1"/>
  <c r="C1161" i="1"/>
  <c r="C1160" i="1"/>
  <c r="C1159" i="1"/>
  <c r="C1158" i="1"/>
  <c r="C1157" i="1"/>
  <c r="A1157" i="1" s="1"/>
  <c r="C1156" i="1"/>
  <c r="C1155" i="1"/>
  <c r="C1154" i="1"/>
  <c r="C1153" i="1"/>
  <c r="C1152" i="1"/>
  <c r="A1152" i="1" s="1"/>
  <c r="C1151" i="1"/>
  <c r="C1150" i="1"/>
  <c r="C1149" i="1"/>
  <c r="A1149" i="1" s="1"/>
  <c r="C1148" i="1"/>
  <c r="C1147" i="1"/>
  <c r="C1146" i="1"/>
  <c r="C1145" i="1"/>
  <c r="C1144" i="1"/>
  <c r="C1143" i="1"/>
  <c r="C1142" i="1"/>
  <c r="C1141" i="1"/>
  <c r="A1141" i="1" s="1"/>
  <c r="C1140" i="1"/>
  <c r="B1140" i="1" s="1"/>
  <c r="C1139" i="1"/>
  <c r="A1139" i="1" s="1"/>
  <c r="C1138" i="1"/>
  <c r="A1138" i="1" s="1"/>
  <c r="C1137" i="1"/>
  <c r="C1136" i="1"/>
  <c r="C1135" i="1"/>
  <c r="C1134" i="1"/>
  <c r="A1134" i="1" s="1"/>
  <c r="C1133" i="1"/>
  <c r="C1132" i="1"/>
  <c r="C1131" i="1"/>
  <c r="C1130" i="1"/>
  <c r="C1129" i="1"/>
  <c r="A1129" i="1" s="1"/>
  <c r="C1128" i="1"/>
  <c r="A1128" i="1" s="1"/>
  <c r="C1127" i="1"/>
  <c r="C1126" i="1"/>
  <c r="C1125" i="1"/>
  <c r="C1124" i="1"/>
  <c r="A1124" i="1" s="1"/>
  <c r="C1123" i="1"/>
  <c r="B1123" i="1" s="1"/>
  <c r="C1122" i="1"/>
  <c r="C1121" i="1"/>
  <c r="C1120" i="1"/>
  <c r="C1119" i="1"/>
  <c r="C1118" i="1"/>
  <c r="C1117" i="1"/>
  <c r="C1116" i="1"/>
  <c r="A1116" i="1" s="1"/>
  <c r="C1115" i="1"/>
  <c r="A1115" i="1" s="1"/>
  <c r="C1114" i="1"/>
  <c r="B1114" i="1" s="1"/>
  <c r="C1113" i="1"/>
  <c r="B1113" i="1" s="1"/>
  <c r="C1112" i="1"/>
  <c r="C1111" i="1"/>
  <c r="B1111" i="1" s="1"/>
  <c r="C1110" i="1"/>
  <c r="B1110" i="1" s="1"/>
  <c r="C1109" i="1"/>
  <c r="C1108" i="1"/>
  <c r="C1107" i="1"/>
  <c r="C1106" i="1"/>
  <c r="A1106" i="1" s="1"/>
  <c r="C1105" i="1"/>
  <c r="C1104" i="1"/>
  <c r="C1103" i="1"/>
  <c r="C1102" i="1"/>
  <c r="C1101" i="1"/>
  <c r="A1101" i="1" s="1"/>
  <c r="C1100" i="1"/>
  <c r="C1099" i="1"/>
  <c r="A1099" i="1" s="1"/>
  <c r="C1098" i="1"/>
  <c r="C1097" i="1"/>
  <c r="A1097" i="1" s="1"/>
  <c r="C1096" i="1"/>
  <c r="C1095" i="1"/>
  <c r="C1094" i="1"/>
  <c r="C1093" i="1"/>
  <c r="C1092" i="1"/>
  <c r="C1091" i="1"/>
  <c r="C1090" i="1"/>
  <c r="C1089" i="1"/>
  <c r="C1088" i="1"/>
  <c r="C1087" i="1"/>
  <c r="C1086" i="1"/>
  <c r="A1086" i="1" s="1"/>
  <c r="C1085" i="1"/>
  <c r="C1084" i="1"/>
  <c r="C1083" i="1"/>
  <c r="C1082" i="1"/>
  <c r="C1081" i="1"/>
  <c r="C1080" i="1"/>
  <c r="C1079" i="1"/>
  <c r="C1078" i="1"/>
  <c r="C1077" i="1"/>
  <c r="C1076" i="1"/>
  <c r="C1075" i="1"/>
  <c r="C1074" i="1"/>
  <c r="C1073" i="1"/>
  <c r="C1072" i="1"/>
  <c r="C1071" i="1"/>
  <c r="C1070" i="1"/>
  <c r="C1069" i="1"/>
  <c r="C1068" i="1"/>
  <c r="C1067" i="1"/>
  <c r="C1066" i="1"/>
  <c r="A1066" i="1" s="1"/>
  <c r="C1065" i="1"/>
  <c r="C1064" i="1"/>
  <c r="C1063" i="1"/>
  <c r="C1062" i="1"/>
  <c r="B1062" i="1" s="1"/>
  <c r="C1061" i="1"/>
  <c r="C1060" i="1"/>
  <c r="B1060" i="1" s="1"/>
  <c r="C1059" i="1"/>
  <c r="C1058" i="1"/>
  <c r="A1058" i="1" s="1"/>
  <c r="C1057" i="1"/>
  <c r="A1057" i="1" s="1"/>
  <c r="C1056" i="1"/>
  <c r="C1055" i="1"/>
  <c r="C1054" i="1"/>
  <c r="C1053" i="1"/>
  <c r="C1052" i="1"/>
  <c r="C1051" i="1"/>
  <c r="C1050" i="1"/>
  <c r="B1050" i="1" s="1"/>
  <c r="C1049" i="1"/>
  <c r="B1049" i="1" s="1"/>
  <c r="C1048" i="1"/>
  <c r="A1048" i="1" s="1"/>
  <c r="C1047" i="1"/>
  <c r="C1046" i="1"/>
  <c r="C1045" i="1"/>
  <c r="A1045" i="1" s="1"/>
  <c r="C1044" i="1"/>
  <c r="C1043" i="1"/>
  <c r="C1042" i="1"/>
  <c r="A1042" i="1" s="1"/>
  <c r="C1041" i="1"/>
  <c r="A1041" i="1" s="1"/>
  <c r="C1040" i="1"/>
  <c r="B1040" i="1" s="1"/>
  <c r="C1039" i="1"/>
  <c r="C1038" i="1"/>
  <c r="A1038" i="1" s="1"/>
  <c r="C1037" i="1"/>
  <c r="C1036" i="1"/>
  <c r="C1035" i="1"/>
  <c r="A1035" i="1" s="1"/>
  <c r="C1034" i="1"/>
  <c r="C1033" i="1"/>
  <c r="C1032" i="1"/>
  <c r="C1031" i="1"/>
  <c r="C1030" i="1"/>
  <c r="A1030" i="1" s="1"/>
  <c r="C1029" i="1"/>
  <c r="A1029" i="1" s="1"/>
  <c r="C1028" i="1"/>
  <c r="C1027" i="1"/>
  <c r="A1027" i="1" s="1"/>
  <c r="C1026" i="1"/>
  <c r="C1025" i="1"/>
  <c r="C1024" i="1"/>
  <c r="C1023" i="1"/>
  <c r="C1022" i="1"/>
  <c r="C1021" i="1"/>
  <c r="A1021" i="1" s="1"/>
  <c r="C1020" i="1"/>
  <c r="C1019" i="1"/>
  <c r="A1019" i="1" s="1"/>
  <c r="C1018" i="1"/>
  <c r="C1017" i="1"/>
  <c r="B1017" i="1" s="1"/>
  <c r="C1016" i="1"/>
  <c r="B1016" i="1" s="1"/>
  <c r="C1015" i="1"/>
  <c r="C1014" i="1"/>
  <c r="C1013" i="1"/>
  <c r="A1013" i="1" s="1"/>
  <c r="C1012" i="1"/>
  <c r="C1011" i="1"/>
  <c r="C1010" i="1"/>
  <c r="A1010" i="1" s="1"/>
  <c r="C1009" i="1"/>
  <c r="C1008" i="1"/>
  <c r="C1007" i="1"/>
  <c r="A1007" i="1" s="1"/>
  <c r="C1006" i="1"/>
  <c r="A1006" i="1" s="1"/>
  <c r="C1005" i="1"/>
  <c r="A1005" i="1" s="1"/>
  <c r="C1004" i="1"/>
  <c r="C1003" i="1"/>
  <c r="B1003" i="1" s="1"/>
  <c r="C1002" i="1"/>
  <c r="C1001" i="1"/>
  <c r="C1000" i="1"/>
  <c r="C999" i="1"/>
  <c r="A999" i="1" s="1"/>
  <c r="C998" i="1"/>
  <c r="A998" i="1" s="1"/>
  <c r="C997" i="1"/>
  <c r="A997" i="1" s="1"/>
  <c r="C996" i="1"/>
  <c r="B996" i="1" s="1"/>
  <c r="C995" i="1"/>
  <c r="A995" i="1" s="1"/>
  <c r="C994" i="1"/>
  <c r="A994" i="1" s="1"/>
  <c r="C993" i="1"/>
  <c r="C992" i="1"/>
  <c r="C991" i="1"/>
  <c r="A991" i="1" s="1"/>
  <c r="C990" i="1"/>
  <c r="B990" i="1" s="1"/>
  <c r="C989" i="1"/>
  <c r="A989" i="1" s="1"/>
  <c r="C988" i="1"/>
  <c r="C987" i="1"/>
  <c r="A987" i="1" s="1"/>
  <c r="C986" i="1"/>
  <c r="B986" i="1" s="1"/>
  <c r="C985" i="1"/>
  <c r="B985" i="1" s="1"/>
  <c r="C984" i="1"/>
  <c r="C983" i="1"/>
  <c r="A983" i="1" s="1"/>
  <c r="C982" i="1"/>
  <c r="A982" i="1" s="1"/>
  <c r="C981" i="1"/>
  <c r="C980" i="1"/>
  <c r="C979" i="1"/>
  <c r="C978" i="1"/>
  <c r="A978" i="1" s="1"/>
  <c r="C977" i="1"/>
  <c r="C976" i="1"/>
  <c r="C975" i="1"/>
  <c r="B975" i="1" s="1"/>
  <c r="C974" i="1"/>
  <c r="C973" i="1"/>
  <c r="B973" i="1" s="1"/>
  <c r="C972" i="1"/>
  <c r="B972" i="1" s="1"/>
  <c r="C971" i="1"/>
  <c r="C970" i="1"/>
  <c r="C969" i="1"/>
  <c r="C968" i="1"/>
  <c r="C967" i="1"/>
  <c r="C966" i="1"/>
  <c r="C965" i="1"/>
  <c r="A965" i="1" s="1"/>
  <c r="C964" i="1"/>
  <c r="C963" i="1"/>
  <c r="C962" i="1"/>
  <c r="C961" i="1"/>
  <c r="C960" i="1"/>
  <c r="C959" i="1"/>
  <c r="A959" i="1" s="1"/>
  <c r="C958" i="1"/>
  <c r="C957" i="1"/>
  <c r="C956" i="1"/>
  <c r="A956" i="1" s="1"/>
  <c r="C955" i="1"/>
  <c r="A955" i="1" s="1"/>
  <c r="C954" i="1"/>
  <c r="C953" i="1"/>
  <c r="A953" i="1" s="1"/>
  <c r="C952" i="1"/>
  <c r="A952" i="1" s="1"/>
  <c r="C951" i="1"/>
  <c r="C950" i="1"/>
  <c r="A950" i="1" s="1"/>
  <c r="C949" i="1"/>
  <c r="C948" i="1"/>
  <c r="C947" i="1"/>
  <c r="C946" i="1"/>
  <c r="A946" i="1" s="1"/>
  <c r="C945" i="1"/>
  <c r="A945" i="1" s="1"/>
  <c r="C944" i="1"/>
  <c r="C943" i="1"/>
  <c r="C942" i="1"/>
  <c r="A942" i="1" s="1"/>
  <c r="C941" i="1"/>
  <c r="B941" i="1" s="1"/>
  <c r="C940" i="1"/>
  <c r="C939" i="1"/>
  <c r="C938" i="1"/>
  <c r="C937" i="1"/>
  <c r="A937" i="1" s="1"/>
  <c r="C936" i="1"/>
  <c r="C935" i="1"/>
  <c r="C934" i="1"/>
  <c r="C933" i="1"/>
  <c r="C932" i="1"/>
  <c r="C931" i="1"/>
  <c r="C930" i="1"/>
  <c r="A930" i="1" s="1"/>
  <c r="C929" i="1"/>
  <c r="C877" i="1"/>
  <c r="C876" i="1"/>
  <c r="C875" i="1"/>
  <c r="C874" i="1"/>
  <c r="C873" i="1"/>
  <c r="C872" i="1"/>
  <c r="C871" i="1"/>
  <c r="B871" i="1" s="1"/>
  <c r="C870" i="1"/>
  <c r="C869" i="1"/>
  <c r="C868" i="1"/>
  <c r="C867" i="1"/>
  <c r="B867" i="1" s="1"/>
  <c r="C866" i="1"/>
  <c r="C865" i="1"/>
  <c r="C864" i="1"/>
  <c r="C863" i="1"/>
  <c r="C862" i="1"/>
  <c r="C861" i="1"/>
  <c r="C860" i="1"/>
  <c r="C859" i="1"/>
  <c r="A859" i="1" s="1"/>
  <c r="C858" i="1"/>
  <c r="C857" i="1"/>
  <c r="C856" i="1"/>
  <c r="C855" i="1"/>
  <c r="C854" i="1"/>
  <c r="A854" i="1" s="1"/>
  <c r="C853" i="1"/>
  <c r="A853" i="1" s="1"/>
  <c r="C902" i="1"/>
  <c r="C901" i="1"/>
  <c r="C900" i="1"/>
  <c r="C899" i="1"/>
  <c r="C898" i="1"/>
  <c r="C897" i="1"/>
  <c r="C896" i="1"/>
  <c r="C895" i="1"/>
  <c r="C894" i="1"/>
  <c r="C893" i="1"/>
  <c r="A893" i="1" s="1"/>
  <c r="C892" i="1"/>
  <c r="C891" i="1"/>
  <c r="C890" i="1"/>
  <c r="C889" i="1"/>
  <c r="C888" i="1"/>
  <c r="C887" i="1"/>
  <c r="C886" i="1"/>
  <c r="C885" i="1"/>
  <c r="A885" i="1" s="1"/>
  <c r="C884" i="1"/>
  <c r="C883" i="1"/>
  <c r="C882" i="1"/>
  <c r="C881" i="1"/>
  <c r="C880" i="1"/>
  <c r="C879" i="1"/>
  <c r="C878" i="1"/>
  <c r="C927" i="1"/>
  <c r="C926" i="1"/>
  <c r="C925" i="1"/>
  <c r="C924" i="1"/>
  <c r="C923" i="1"/>
  <c r="C922" i="1"/>
  <c r="C921" i="1"/>
  <c r="B921" i="1" s="1"/>
  <c r="C920" i="1"/>
  <c r="C919" i="1"/>
  <c r="C918" i="1"/>
  <c r="C917" i="1"/>
  <c r="C916" i="1"/>
  <c r="C915" i="1"/>
  <c r="C914" i="1"/>
  <c r="A914" i="1" s="1"/>
  <c r="C913" i="1"/>
  <c r="C912" i="1"/>
  <c r="C911" i="1"/>
  <c r="C910" i="1"/>
  <c r="C909" i="1"/>
  <c r="C908" i="1"/>
  <c r="C907" i="1"/>
  <c r="C906" i="1"/>
  <c r="C905" i="1"/>
  <c r="C904" i="1"/>
  <c r="C903" i="1"/>
  <c r="A903" i="1" s="1"/>
  <c r="B17" i="18"/>
  <c r="F96" i="8" s="1"/>
  <c r="B15" i="18"/>
  <c r="F98" i="8" s="1"/>
  <c r="B14" i="18"/>
  <c r="F97" i="8" s="1"/>
  <c r="B13" i="18"/>
  <c r="F104" i="8" s="1"/>
  <c r="B12" i="18"/>
  <c r="J2760" i="1"/>
  <c r="K2760" i="1"/>
  <c r="L2760" i="1"/>
  <c r="M2760" i="1"/>
  <c r="N2760" i="1"/>
  <c r="O2760" i="1"/>
  <c r="P2760" i="1"/>
  <c r="Q2760" i="1"/>
  <c r="R2760" i="1"/>
  <c r="C2766" i="1"/>
  <c r="C2765" i="1"/>
  <c r="C2764" i="1"/>
  <c r="C2763" i="1"/>
  <c r="C2762" i="1"/>
  <c r="C2761" i="1"/>
  <c r="A2760" i="1"/>
  <c r="B2760" i="1"/>
  <c r="C681" i="1"/>
  <c r="J1683" i="1"/>
  <c r="K1683" i="1"/>
  <c r="L1683" i="1"/>
  <c r="M1683" i="1"/>
  <c r="N1683" i="1"/>
  <c r="O1683" i="1"/>
  <c r="P1683" i="1"/>
  <c r="Q1683" i="1"/>
  <c r="R1683" i="1"/>
  <c r="C1882" i="1"/>
  <c r="C1881" i="1"/>
  <c r="C1880" i="1"/>
  <c r="C1879" i="1"/>
  <c r="C1878" i="1"/>
  <c r="C1877" i="1"/>
  <c r="C1876" i="1"/>
  <c r="C1875" i="1"/>
  <c r="C1874" i="1"/>
  <c r="B1874" i="1" s="1"/>
  <c r="C1873" i="1"/>
  <c r="C1872" i="1"/>
  <c r="P1872" i="1" s="1"/>
  <c r="C1871" i="1"/>
  <c r="C1870" i="1"/>
  <c r="C1869" i="1"/>
  <c r="C1868" i="1"/>
  <c r="C1867" i="1"/>
  <c r="C1866" i="1"/>
  <c r="C1865" i="1"/>
  <c r="C1864" i="1"/>
  <c r="C1863" i="1"/>
  <c r="C1862" i="1"/>
  <c r="C1861" i="1"/>
  <c r="C1860" i="1"/>
  <c r="C1859" i="1"/>
  <c r="C1858" i="1"/>
  <c r="C1857" i="1"/>
  <c r="C1856" i="1"/>
  <c r="C1855" i="1"/>
  <c r="C1854" i="1"/>
  <c r="K1854" i="1" s="1"/>
  <c r="C1853" i="1"/>
  <c r="C1852" i="1"/>
  <c r="C1851" i="1"/>
  <c r="A1851" i="1" s="1"/>
  <c r="C1850" i="1"/>
  <c r="L1850" i="1" s="1"/>
  <c r="C1849" i="1"/>
  <c r="O1849" i="1" s="1"/>
  <c r="C1848" i="1"/>
  <c r="C1847" i="1"/>
  <c r="A1847" i="1" s="1"/>
  <c r="C1846" i="1"/>
  <c r="C1845" i="1"/>
  <c r="C1844" i="1"/>
  <c r="C1843" i="1"/>
  <c r="C1842" i="1"/>
  <c r="C1841" i="1"/>
  <c r="C1840" i="1"/>
  <c r="C1839" i="1"/>
  <c r="C1838" i="1"/>
  <c r="C1837" i="1"/>
  <c r="C1836" i="1"/>
  <c r="C1835" i="1"/>
  <c r="C1834" i="1"/>
  <c r="C1833" i="1"/>
  <c r="C1832" i="1"/>
  <c r="C1831" i="1"/>
  <c r="C1830" i="1"/>
  <c r="J1830" i="1" s="1"/>
  <c r="C1829" i="1"/>
  <c r="C1828" i="1"/>
  <c r="C1827" i="1"/>
  <c r="C1826" i="1"/>
  <c r="C1825" i="1"/>
  <c r="P1825" i="1" s="1"/>
  <c r="C1824" i="1"/>
  <c r="C1823" i="1"/>
  <c r="C1822" i="1"/>
  <c r="C1821" i="1"/>
  <c r="C1820" i="1"/>
  <c r="C1819" i="1"/>
  <c r="C1818" i="1"/>
  <c r="C1817" i="1"/>
  <c r="C1816" i="1"/>
  <c r="C1815" i="1"/>
  <c r="C1814" i="1"/>
  <c r="C1813" i="1"/>
  <c r="C1812" i="1"/>
  <c r="C1811" i="1"/>
  <c r="C1810" i="1"/>
  <c r="C1809" i="1"/>
  <c r="C1808" i="1"/>
  <c r="N1808" i="1" s="1"/>
  <c r="C1807" i="1"/>
  <c r="A1807" i="1" s="1"/>
  <c r="C1806" i="1"/>
  <c r="C1805" i="1"/>
  <c r="C1804" i="1"/>
  <c r="C1803" i="1"/>
  <c r="B1803" i="1" s="1"/>
  <c r="C1802" i="1"/>
  <c r="C1801" i="1"/>
  <c r="C1800" i="1"/>
  <c r="C1799" i="1"/>
  <c r="C1798" i="1"/>
  <c r="C1797" i="1"/>
  <c r="C1796" i="1"/>
  <c r="C1795" i="1"/>
  <c r="C1794" i="1"/>
  <c r="C1793" i="1"/>
  <c r="C1792" i="1"/>
  <c r="C1791" i="1"/>
  <c r="C1790" i="1"/>
  <c r="C1789" i="1"/>
  <c r="C1788" i="1"/>
  <c r="C1787" i="1"/>
  <c r="C1786" i="1"/>
  <c r="C1785" i="1"/>
  <c r="C1784" i="1"/>
  <c r="R1784" i="1" s="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A1748" i="1" s="1"/>
  <c r="C1747" i="1"/>
  <c r="C1746" i="1"/>
  <c r="C1745" i="1"/>
  <c r="B1745" i="1" s="1"/>
  <c r="C1744" i="1"/>
  <c r="C1743" i="1"/>
  <c r="C1742" i="1"/>
  <c r="C1741" i="1"/>
  <c r="C1740" i="1"/>
  <c r="C1739" i="1"/>
  <c r="M1739" i="1" s="1"/>
  <c r="C1738" i="1"/>
  <c r="C1737" i="1"/>
  <c r="C1736" i="1"/>
  <c r="B1736" i="1" s="1"/>
  <c r="C1735" i="1"/>
  <c r="C1734" i="1"/>
  <c r="C1733" i="1"/>
  <c r="C1732" i="1"/>
  <c r="C1731" i="1"/>
  <c r="C1730" i="1"/>
  <c r="C1729" i="1"/>
  <c r="C1728" i="1"/>
  <c r="C1727" i="1"/>
  <c r="C1726" i="1"/>
  <c r="C1725" i="1"/>
  <c r="C1724" i="1"/>
  <c r="C1723" i="1"/>
  <c r="C1722" i="1"/>
  <c r="C1721" i="1"/>
  <c r="B1721" i="1" s="1"/>
  <c r="C1720" i="1"/>
  <c r="C1719" i="1"/>
  <c r="C1718" i="1"/>
  <c r="P1718" i="1" s="1"/>
  <c r="C1717" i="1"/>
  <c r="B1717" i="1" s="1"/>
  <c r="C1716" i="1"/>
  <c r="C1715" i="1"/>
  <c r="C1714" i="1"/>
  <c r="C1713" i="1"/>
  <c r="C1712" i="1"/>
  <c r="C1711" i="1"/>
  <c r="C1710" i="1"/>
  <c r="C1709" i="1"/>
  <c r="C1708" i="1"/>
  <c r="C1707" i="1"/>
  <c r="C1706" i="1"/>
  <c r="C1705" i="1"/>
  <c r="C1704" i="1"/>
  <c r="C1703" i="1"/>
  <c r="C1702" i="1"/>
  <c r="C1701" i="1"/>
  <c r="C1700" i="1"/>
  <c r="R1700" i="1" s="1"/>
  <c r="C1699" i="1"/>
  <c r="A1699" i="1" s="1"/>
  <c r="C1698" i="1"/>
  <c r="C1697" i="1"/>
  <c r="C1696" i="1"/>
  <c r="C1695" i="1"/>
  <c r="C1694" i="1"/>
  <c r="N1694" i="1" s="1"/>
  <c r="C1693" i="1"/>
  <c r="C1692" i="1"/>
  <c r="Q1692" i="1" s="1"/>
  <c r="C1691" i="1"/>
  <c r="C1690" i="1"/>
  <c r="C1689" i="1"/>
  <c r="C1688" i="1"/>
  <c r="C1687" i="1"/>
  <c r="C1686" i="1"/>
  <c r="C1685" i="1"/>
  <c r="C1684" i="1"/>
  <c r="A1683" i="1"/>
  <c r="B1683" i="1"/>
  <c r="J3152" i="1" l="1"/>
  <c r="J3153" i="1"/>
  <c r="B1676"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94" i="8"/>
  <c r="F105" i="8"/>
  <c r="M3148" i="1"/>
  <c r="B3149" i="1"/>
  <c r="A1641" i="1"/>
  <c r="A1662" i="1"/>
  <c r="J3150" i="1"/>
  <c r="N3149" i="1"/>
  <c r="L3148" i="1"/>
  <c r="A1114" i="1"/>
  <c r="L3152" i="1"/>
  <c r="B1637" i="1"/>
  <c r="M3152" i="1"/>
  <c r="O3153" i="1"/>
  <c r="R3152" i="1"/>
  <c r="B1045" i="1"/>
  <c r="R3151" i="1"/>
  <c r="J3151" i="1"/>
  <c r="R3150" i="1"/>
  <c r="A1633" i="1"/>
  <c r="Q3150" i="1"/>
  <c r="P3150" i="1"/>
  <c r="B3150" i="1"/>
  <c r="O3150" i="1"/>
  <c r="A1050" i="1"/>
  <c r="M3150" i="1"/>
  <c r="O3151" i="1"/>
  <c r="K3148" i="1"/>
  <c r="N3151" i="1"/>
  <c r="J3148" i="1"/>
  <c r="M3151" i="1"/>
  <c r="L3151" i="1"/>
  <c r="A1017" i="1"/>
  <c r="A1640" i="1"/>
  <c r="O3149" i="1"/>
  <c r="K3151" i="1"/>
  <c r="A941" i="1"/>
  <c r="R3149" i="1"/>
  <c r="P3153" i="1"/>
  <c r="A1003" i="1"/>
  <c r="N3153" i="1"/>
  <c r="A985" i="1"/>
  <c r="N3150" i="1"/>
  <c r="M3153" i="1"/>
  <c r="L3153" i="1"/>
  <c r="K3153" i="1"/>
  <c r="A1113" i="1"/>
  <c r="K3149" i="1"/>
  <c r="Q3152" i="1"/>
  <c r="A3148" i="1"/>
  <c r="J3149" i="1"/>
  <c r="P3152" i="1"/>
  <c r="B3148" i="1"/>
  <c r="P3148" i="1"/>
  <c r="O3152" i="1"/>
  <c r="A3149" i="1"/>
  <c r="O3148" i="1"/>
  <c r="N3152" i="1"/>
  <c r="B1115" i="1"/>
  <c r="N3148" i="1"/>
  <c r="K3152" i="1"/>
  <c r="A975" i="1"/>
  <c r="A3152" i="1"/>
  <c r="B3152" i="1"/>
  <c r="Q3149" i="1"/>
  <c r="M3147" i="1"/>
  <c r="A3153" i="1"/>
  <c r="P3149" i="1"/>
  <c r="L3147" i="1"/>
  <c r="B3153" i="1"/>
  <c r="Q3151" i="1"/>
  <c r="M3149" i="1"/>
  <c r="R3153" i="1"/>
  <c r="P3151" i="1"/>
  <c r="L3149" i="1"/>
  <c r="Q3153" i="1"/>
  <c r="R3148" i="1"/>
  <c r="Q3148" i="1"/>
  <c r="A3150" i="1"/>
  <c r="L3150" i="1"/>
  <c r="A3151" i="1"/>
  <c r="A1652" i="1"/>
  <c r="A1016" i="1"/>
  <c r="B1139" i="1"/>
  <c r="A1636" i="1"/>
  <c r="A1655" i="1"/>
  <c r="A1123" i="1"/>
  <c r="A1669" i="1"/>
  <c r="A973" i="1"/>
  <c r="B1639" i="1"/>
  <c r="B1048" i="1"/>
  <c r="A1049" i="1"/>
  <c r="A1111" i="1"/>
  <c r="A1657" i="1"/>
  <c r="A986" i="1"/>
  <c r="A1040" i="1"/>
  <c r="A1668" i="1"/>
  <c r="A972" i="1"/>
  <c r="A1647" i="1"/>
  <c r="A1658" i="1"/>
  <c r="A990" i="1"/>
  <c r="A1140" i="1"/>
  <c r="A1660" i="1"/>
  <c r="A1650" i="1"/>
  <c r="B1124" i="1"/>
  <c r="B1131" i="1"/>
  <c r="A1131" i="1"/>
  <c r="B1039" i="1"/>
  <c r="A1039" i="1"/>
  <c r="B1012" i="1"/>
  <c r="A1012" i="1"/>
  <c r="B970" i="1"/>
  <c r="A970" i="1"/>
  <c r="A968" i="1"/>
  <c r="B968" i="1"/>
  <c r="B961" i="1"/>
  <c r="A961" i="1"/>
  <c r="B960" i="1"/>
  <c r="A960" i="1"/>
  <c r="B954" i="1"/>
  <c r="A954" i="1"/>
  <c r="A939" i="1"/>
  <c r="B939" i="1"/>
  <c r="K3139" i="1"/>
  <c r="K3138" i="1"/>
  <c r="K3137" i="1"/>
  <c r="K3136" i="1"/>
  <c r="K3135" i="1"/>
  <c r="K3134" i="1"/>
  <c r="K3133" i="1"/>
  <c r="K3132" i="1"/>
  <c r="K3131" i="1"/>
  <c r="K3130" i="1"/>
  <c r="K3129" i="1"/>
  <c r="K3128" i="1"/>
  <c r="K3119" i="1"/>
  <c r="A1103" i="1"/>
  <c r="B1103" i="1"/>
  <c r="B1046" i="1"/>
  <c r="A1046" i="1"/>
  <c r="K3127" i="1"/>
  <c r="K3126" i="1"/>
  <c r="K3125" i="1"/>
  <c r="K3124" i="1"/>
  <c r="K3123" i="1"/>
  <c r="K3122" i="1"/>
  <c r="K3121" i="1"/>
  <c r="K3120" i="1"/>
  <c r="K3118" i="1"/>
  <c r="K3117" i="1"/>
  <c r="K3116" i="1"/>
  <c r="L2392" i="1"/>
  <c r="M2392" i="1"/>
  <c r="N2392" i="1"/>
  <c r="O2392" i="1"/>
  <c r="P2392" i="1"/>
  <c r="J2392" i="1"/>
  <c r="K2392" i="1"/>
  <c r="B1638" i="1"/>
  <c r="A1638" i="1"/>
  <c r="B1047" i="1"/>
  <c r="A1047" i="1"/>
  <c r="A1673" i="1"/>
  <c r="B1673" i="1"/>
  <c r="B1667" i="1"/>
  <c r="A1667" i="1"/>
  <c r="B1132" i="1"/>
  <c r="A1132" i="1"/>
  <c r="J2133" i="1"/>
  <c r="K2133" i="1"/>
  <c r="L2133" i="1"/>
  <c r="M2133" i="1"/>
  <c r="N2133" i="1"/>
  <c r="O2133" i="1"/>
  <c r="P2133" i="1"/>
  <c r="Q2133" i="1"/>
  <c r="R2133" i="1"/>
  <c r="J2134" i="1"/>
  <c r="K2134" i="1"/>
  <c r="L2134" i="1"/>
  <c r="M2134" i="1"/>
  <c r="N2134" i="1"/>
  <c r="O2134" i="1"/>
  <c r="P2134" i="1"/>
  <c r="Q2134" i="1"/>
  <c r="R2134" i="1"/>
  <c r="B1137" i="1"/>
  <c r="A1137" i="1"/>
  <c r="B1098" i="1"/>
  <c r="A1098" i="1"/>
  <c r="B1018" i="1"/>
  <c r="A1018" i="1"/>
  <c r="B977" i="1"/>
  <c r="A977" i="1"/>
  <c r="B958" i="1"/>
  <c r="A958" i="1"/>
  <c r="B862" i="1"/>
  <c r="A862" i="1"/>
  <c r="K3115" i="1"/>
  <c r="K3114" i="1"/>
  <c r="K3113" i="1"/>
  <c r="K3112" i="1"/>
  <c r="K3111" i="1"/>
  <c r="K3110" i="1"/>
  <c r="K3109" i="1"/>
  <c r="K3108" i="1"/>
  <c r="K3107" i="1"/>
  <c r="K3106" i="1"/>
  <c r="K3105" i="1"/>
  <c r="K3104" i="1"/>
  <c r="J2383" i="1"/>
  <c r="K2383" i="1"/>
  <c r="L2383" i="1"/>
  <c r="M2383" i="1"/>
  <c r="N2383" i="1"/>
  <c r="O2383" i="1"/>
  <c r="P2383" i="1"/>
  <c r="Q2383" i="1"/>
  <c r="R2383" i="1"/>
  <c r="J2384" i="1"/>
  <c r="K2384" i="1"/>
  <c r="L2384" i="1"/>
  <c r="M2384" i="1"/>
  <c r="N2384" i="1"/>
  <c r="O2384" i="1"/>
  <c r="P2384" i="1"/>
  <c r="Q2384" i="1"/>
  <c r="R2384" i="1"/>
  <c r="R2385" i="1"/>
  <c r="J2385" i="1"/>
  <c r="K2385" i="1"/>
  <c r="L2385" i="1"/>
  <c r="M2385" i="1"/>
  <c r="N2385" i="1"/>
  <c r="O2385" i="1"/>
  <c r="P2385" i="1"/>
  <c r="Q2385" i="1"/>
  <c r="R2386" i="1"/>
  <c r="J2386" i="1"/>
  <c r="K2386" i="1"/>
  <c r="L2386" i="1"/>
  <c r="M2386" i="1"/>
  <c r="N2386" i="1"/>
  <c r="O2386" i="1"/>
  <c r="P2386" i="1"/>
  <c r="Q2386" i="1"/>
  <c r="Q2387" i="1"/>
  <c r="J2387" i="1"/>
  <c r="K2387" i="1"/>
  <c r="L2387" i="1"/>
  <c r="M2387" i="1"/>
  <c r="N2387" i="1"/>
  <c r="O2387" i="1"/>
  <c r="P2387" i="1"/>
  <c r="R2387" i="1"/>
  <c r="Q2388" i="1"/>
  <c r="J2388" i="1"/>
  <c r="K2388" i="1"/>
  <c r="L2388" i="1"/>
  <c r="M2388" i="1"/>
  <c r="N2388" i="1"/>
  <c r="O2388" i="1"/>
  <c r="P2388" i="1"/>
  <c r="R2388" i="1"/>
  <c r="R2389" i="1"/>
  <c r="J2389" i="1"/>
  <c r="K2389" i="1"/>
  <c r="L2389" i="1"/>
  <c r="M2389" i="1"/>
  <c r="N2389" i="1"/>
  <c r="O2389" i="1"/>
  <c r="P2389" i="1"/>
  <c r="Q2389" i="1"/>
  <c r="P2390" i="1"/>
  <c r="J2390" i="1"/>
  <c r="K2390" i="1"/>
  <c r="L2390" i="1"/>
  <c r="M2390" i="1"/>
  <c r="N2390" i="1"/>
  <c r="O2390" i="1"/>
  <c r="Q2390" i="1"/>
  <c r="R2390" i="1"/>
  <c r="J2391" i="1"/>
  <c r="K2391" i="1"/>
  <c r="L2391" i="1"/>
  <c r="M2391" i="1"/>
  <c r="N2391" i="1"/>
  <c r="O2391" i="1"/>
  <c r="P2391" i="1"/>
  <c r="Q2391" i="1"/>
  <c r="R2391" i="1"/>
  <c r="J2135" i="1"/>
  <c r="K2135" i="1"/>
  <c r="L2135" i="1"/>
  <c r="M2135" i="1"/>
  <c r="N2135" i="1"/>
  <c r="O2135" i="1"/>
  <c r="P2135" i="1"/>
  <c r="Q2135" i="1"/>
  <c r="R2135" i="1"/>
  <c r="R2136" i="1"/>
  <c r="J2136" i="1"/>
  <c r="K2136" i="1"/>
  <c r="L2136" i="1"/>
  <c r="M2136" i="1"/>
  <c r="N2136" i="1"/>
  <c r="O2136" i="1"/>
  <c r="P2136" i="1"/>
  <c r="Q2136" i="1"/>
  <c r="R2137" i="1"/>
  <c r="J2137" i="1"/>
  <c r="K2137" i="1"/>
  <c r="L2137" i="1"/>
  <c r="M2137" i="1"/>
  <c r="N2137" i="1"/>
  <c r="O2137" i="1"/>
  <c r="P2137" i="1"/>
  <c r="Q2137" i="1"/>
  <c r="Q2138" i="1"/>
  <c r="J2138" i="1"/>
  <c r="K2138" i="1"/>
  <c r="L2138" i="1"/>
  <c r="M2138" i="1"/>
  <c r="N2138" i="1"/>
  <c r="O2138" i="1"/>
  <c r="P2138" i="1"/>
  <c r="R2138" i="1"/>
  <c r="P2139" i="1"/>
  <c r="J2139" i="1"/>
  <c r="K2139" i="1"/>
  <c r="L2139" i="1"/>
  <c r="M2139" i="1"/>
  <c r="N2139" i="1"/>
  <c r="O2139" i="1"/>
  <c r="Q2139" i="1"/>
  <c r="R2139" i="1"/>
  <c r="R2140" i="1"/>
  <c r="J2140" i="1"/>
  <c r="K2140" i="1"/>
  <c r="L2140" i="1"/>
  <c r="M2140" i="1"/>
  <c r="N2140" i="1"/>
  <c r="O2140" i="1"/>
  <c r="P2140" i="1"/>
  <c r="Q2140" i="1"/>
  <c r="R2141" i="1"/>
  <c r="J2141" i="1"/>
  <c r="K2141" i="1"/>
  <c r="L2141" i="1"/>
  <c r="M2141" i="1"/>
  <c r="N2141" i="1"/>
  <c r="O2141" i="1"/>
  <c r="P2141" i="1"/>
  <c r="Q2141" i="1"/>
  <c r="J2142" i="1"/>
  <c r="K2142" i="1"/>
  <c r="L2142" i="1"/>
  <c r="M2142" i="1"/>
  <c r="N2142" i="1"/>
  <c r="O2142" i="1"/>
  <c r="P2142" i="1"/>
  <c r="Q2142" i="1"/>
  <c r="R2142" i="1"/>
  <c r="J2143" i="1"/>
  <c r="K2143" i="1"/>
  <c r="L2143" i="1"/>
  <c r="M2143" i="1"/>
  <c r="N2143" i="1"/>
  <c r="O2143" i="1"/>
  <c r="P2143" i="1"/>
  <c r="Q2143" i="1"/>
  <c r="R2143" i="1"/>
  <c r="J2144" i="1"/>
  <c r="K2144" i="1"/>
  <c r="L2144" i="1"/>
  <c r="M2144" i="1"/>
  <c r="N2144" i="1"/>
  <c r="B1133" i="1"/>
  <c r="A1133" i="1"/>
  <c r="A2386" i="1"/>
  <c r="B2386" i="1"/>
  <c r="A2387" i="1"/>
  <c r="B2387" i="1"/>
  <c r="R2392" i="1"/>
  <c r="Q2392" i="1"/>
  <c r="B2393" i="1"/>
  <c r="J2393" i="1"/>
  <c r="K2393" i="1"/>
  <c r="L2393" i="1"/>
  <c r="M2393" i="1"/>
  <c r="N2393" i="1"/>
  <c r="O2393" i="1"/>
  <c r="P2393" i="1"/>
  <c r="Q2393" i="1"/>
  <c r="R2393" i="1"/>
  <c r="A2393" i="1"/>
  <c r="J2394" i="1"/>
  <c r="K2394" i="1"/>
  <c r="L2394" i="1"/>
  <c r="M2394" i="1"/>
  <c r="N2394" i="1"/>
  <c r="O2394" i="1"/>
  <c r="P2394" i="1"/>
  <c r="Q2394" i="1"/>
  <c r="R2394" i="1"/>
  <c r="M2395" i="1"/>
  <c r="N2395" i="1"/>
  <c r="O2395" i="1"/>
  <c r="P2395" i="1"/>
  <c r="Q2395" i="1"/>
  <c r="R2395" i="1"/>
  <c r="K2395" i="1"/>
  <c r="L2395" i="1"/>
  <c r="J2395" i="1"/>
  <c r="M2396" i="1"/>
  <c r="N2396" i="1"/>
  <c r="O2396" i="1"/>
  <c r="P2396" i="1"/>
  <c r="Q2396" i="1"/>
  <c r="R2396" i="1"/>
  <c r="J2396" i="1"/>
  <c r="K2396" i="1"/>
  <c r="L2396" i="1"/>
  <c r="M2397" i="1"/>
  <c r="N2397" i="1"/>
  <c r="O2397" i="1"/>
  <c r="P2397" i="1"/>
  <c r="Q2397" i="1"/>
  <c r="R2397" i="1"/>
  <c r="J2397" i="1"/>
  <c r="K2397" i="1"/>
  <c r="L2397" i="1"/>
  <c r="M2398" i="1"/>
  <c r="N2398" i="1"/>
  <c r="O2398" i="1"/>
  <c r="P2398" i="1"/>
  <c r="Q2398" i="1"/>
  <c r="R2398" i="1"/>
  <c r="J2398" i="1"/>
  <c r="K2398" i="1"/>
  <c r="L2398" i="1"/>
  <c r="J2399" i="1"/>
  <c r="K2399" i="1"/>
  <c r="L2399" i="1"/>
  <c r="M2399" i="1"/>
  <c r="N2399" i="1"/>
  <c r="O2399" i="1"/>
  <c r="P2399" i="1"/>
  <c r="Q2399" i="1"/>
  <c r="R2399" i="1"/>
  <c r="M2400" i="1"/>
  <c r="N2400" i="1"/>
  <c r="O2400" i="1"/>
  <c r="P2400" i="1"/>
  <c r="Q2400" i="1"/>
  <c r="R2400" i="1"/>
  <c r="J2400" i="1"/>
  <c r="K2400" i="1"/>
  <c r="L2400" i="1"/>
  <c r="M2401" i="1"/>
  <c r="N2401" i="1"/>
  <c r="O2401" i="1"/>
  <c r="P2401" i="1"/>
  <c r="Q2401" i="1"/>
  <c r="R2401" i="1"/>
  <c r="J2401" i="1"/>
  <c r="L2401" i="1"/>
  <c r="K2401" i="1"/>
  <c r="J2402" i="1"/>
  <c r="K2402" i="1"/>
  <c r="L2402" i="1"/>
  <c r="M2402" i="1"/>
  <c r="N2402" i="1"/>
  <c r="O2402" i="1"/>
  <c r="R2402" i="1"/>
  <c r="Q2402" i="1"/>
  <c r="P2402" i="1"/>
  <c r="N2403" i="1"/>
  <c r="O2403" i="1"/>
  <c r="R2403" i="1"/>
  <c r="Q2403" i="1"/>
  <c r="P2403" i="1"/>
  <c r="M2403" i="1"/>
  <c r="L2403" i="1"/>
  <c r="K2403" i="1"/>
  <c r="J2403" i="1"/>
  <c r="M2404" i="1"/>
  <c r="J2404" i="1"/>
  <c r="K2404" i="1"/>
  <c r="N2404" i="1"/>
  <c r="O2404" i="1"/>
  <c r="P2404" i="1"/>
  <c r="L2404" i="1"/>
  <c r="Q2404" i="1"/>
  <c r="R2404" i="1"/>
  <c r="N2405" i="1"/>
  <c r="M2405" i="1"/>
  <c r="L2405" i="1"/>
  <c r="K2405" i="1"/>
  <c r="J2405" i="1"/>
  <c r="R2405" i="1"/>
  <c r="Q2405" i="1"/>
  <c r="P2405" i="1"/>
  <c r="O2405" i="1"/>
  <c r="O2406" i="1"/>
  <c r="P2406" i="1"/>
  <c r="B2406" i="1"/>
  <c r="A2406" i="1"/>
  <c r="Q2406" i="1"/>
  <c r="R2406" i="1"/>
  <c r="J2406" i="1"/>
  <c r="K2406" i="1"/>
  <c r="L2406" i="1"/>
  <c r="M2406" i="1"/>
  <c r="N2406" i="1"/>
  <c r="L2407" i="1"/>
  <c r="N2407" i="1"/>
  <c r="R2407" i="1"/>
  <c r="P2407" i="1"/>
  <c r="Q2407" i="1"/>
  <c r="M2407" i="1"/>
  <c r="K2407" i="1"/>
  <c r="O2407" i="1"/>
  <c r="J2407" i="1"/>
  <c r="L2408" i="1"/>
  <c r="M2408" i="1"/>
  <c r="O2408" i="1"/>
  <c r="Q2408" i="1"/>
  <c r="N2408" i="1"/>
  <c r="K2408" i="1"/>
  <c r="J2408" i="1"/>
  <c r="R2408" i="1"/>
  <c r="P2408" i="1"/>
  <c r="R2409" i="1"/>
  <c r="P2409" i="1"/>
  <c r="N2409" i="1"/>
  <c r="L2409" i="1"/>
  <c r="J2409" i="1"/>
  <c r="Q2409" i="1"/>
  <c r="O2409" i="1"/>
  <c r="M2409" i="1"/>
  <c r="K2409" i="1"/>
  <c r="Q2410" i="1"/>
  <c r="P2410" i="1"/>
  <c r="N2410" i="1"/>
  <c r="L2410" i="1"/>
  <c r="K2410" i="1"/>
  <c r="J2410" i="1"/>
  <c r="M2410" i="1"/>
  <c r="O2410" i="1"/>
  <c r="R2410" i="1"/>
  <c r="N2411" i="1"/>
  <c r="P2411" i="1"/>
  <c r="Q2411" i="1"/>
  <c r="K2411" i="1"/>
  <c r="J2411" i="1"/>
  <c r="M2411" i="1"/>
  <c r="O2411" i="1"/>
  <c r="L2411" i="1"/>
  <c r="R2411" i="1"/>
  <c r="J2412" i="1"/>
  <c r="N2412" i="1"/>
  <c r="O2412" i="1"/>
  <c r="R2412" i="1"/>
  <c r="Q2412" i="1"/>
  <c r="K2412" i="1"/>
  <c r="M2412" i="1"/>
  <c r="P2412" i="1"/>
  <c r="L2412" i="1"/>
  <c r="J2413" i="1"/>
  <c r="K2413" i="1"/>
  <c r="M2413" i="1"/>
  <c r="O2413" i="1"/>
  <c r="L2413" i="1"/>
  <c r="N2413" i="1"/>
  <c r="R2413" i="1"/>
  <c r="P2413" i="1"/>
  <c r="Q2413" i="1"/>
  <c r="L2414" i="1"/>
  <c r="K2414" i="1"/>
  <c r="J2414" i="1"/>
  <c r="N2414" i="1"/>
  <c r="P2414" i="1"/>
  <c r="R2414" i="1"/>
  <c r="Q2414" i="1"/>
  <c r="M2414" i="1"/>
  <c r="O2414" i="1"/>
  <c r="O2415" i="1"/>
  <c r="J2415" i="1"/>
  <c r="Q2415" i="1"/>
  <c r="K2415" i="1"/>
  <c r="P2415" i="1"/>
  <c r="N2415" i="1"/>
  <c r="M2415" i="1"/>
  <c r="R2415" i="1"/>
  <c r="L2415" i="1"/>
  <c r="Q2416" i="1"/>
  <c r="N2416" i="1"/>
  <c r="K2416" i="1"/>
  <c r="M2416" i="1"/>
  <c r="L2416" i="1"/>
  <c r="J2416" i="1"/>
  <c r="R2416" i="1"/>
  <c r="O2416" i="1"/>
  <c r="P2416" i="1"/>
  <c r="L2417" i="1"/>
  <c r="O2417" i="1"/>
  <c r="M2417" i="1"/>
  <c r="Q2417" i="1"/>
  <c r="K2417" i="1"/>
  <c r="J2417" i="1"/>
  <c r="R2417" i="1"/>
  <c r="P2417" i="1"/>
  <c r="N2417" i="1"/>
  <c r="B2418" i="1"/>
  <c r="L2418" i="1"/>
  <c r="M2418" i="1"/>
  <c r="P2418" i="1"/>
  <c r="Q2418" i="1"/>
  <c r="R2418" i="1"/>
  <c r="N2418" i="1"/>
  <c r="K2418" i="1"/>
  <c r="O2418" i="1"/>
  <c r="J2418" i="1"/>
  <c r="A2418" i="1"/>
  <c r="Q2419" i="1"/>
  <c r="P2419" i="1"/>
  <c r="N2419" i="1"/>
  <c r="M2419" i="1"/>
  <c r="J2419" i="1"/>
  <c r="L2419" i="1"/>
  <c r="O2419" i="1"/>
  <c r="R2419" i="1"/>
  <c r="K2419" i="1"/>
  <c r="B2420" i="1"/>
  <c r="R2420" i="1"/>
  <c r="P2420" i="1"/>
  <c r="N2420" i="1"/>
  <c r="L2420" i="1"/>
  <c r="J2420" i="1"/>
  <c r="K2420" i="1"/>
  <c r="M2420" i="1"/>
  <c r="O2420" i="1"/>
  <c r="Q2420" i="1"/>
  <c r="R2421" i="1"/>
  <c r="P2421" i="1"/>
  <c r="O2421" i="1"/>
  <c r="N2421" i="1"/>
  <c r="M2421" i="1"/>
  <c r="Q2421" i="1"/>
  <c r="L2421" i="1"/>
  <c r="K2421" i="1"/>
  <c r="J2421" i="1"/>
  <c r="Q2422" i="1"/>
  <c r="R2422" i="1"/>
  <c r="K2422" i="1"/>
  <c r="J2422" i="1"/>
  <c r="L2422" i="1"/>
  <c r="M2422" i="1"/>
  <c r="N2422" i="1"/>
  <c r="O2422" i="1"/>
  <c r="P2422" i="1"/>
  <c r="K2423" i="1"/>
  <c r="M2423" i="1"/>
  <c r="N2423" i="1"/>
  <c r="O2423" i="1"/>
  <c r="P2423" i="1"/>
  <c r="Q2423" i="1"/>
  <c r="R2423" i="1"/>
  <c r="L2423" i="1"/>
  <c r="J2423" i="1"/>
  <c r="L2424" i="1"/>
  <c r="J2424" i="1"/>
  <c r="K2424" i="1"/>
  <c r="M2424" i="1"/>
  <c r="N2424" i="1"/>
  <c r="O2424" i="1"/>
  <c r="P2424" i="1"/>
  <c r="Q2424" i="1"/>
  <c r="R2424" i="1"/>
  <c r="R2425" i="1"/>
  <c r="J2425" i="1"/>
  <c r="K2425" i="1"/>
  <c r="L2425" i="1"/>
  <c r="M2425" i="1"/>
  <c r="N2425" i="1"/>
  <c r="O2425" i="1"/>
  <c r="P2425" i="1"/>
  <c r="Q2425" i="1"/>
  <c r="K2426" i="1"/>
  <c r="L2426" i="1"/>
  <c r="M2426" i="1"/>
  <c r="N2426" i="1"/>
  <c r="O2426" i="1"/>
  <c r="P2426" i="1"/>
  <c r="Q2426" i="1"/>
  <c r="R2426" i="1"/>
  <c r="J2426" i="1"/>
  <c r="K2427" i="1"/>
  <c r="L2427" i="1"/>
  <c r="M2427" i="1"/>
  <c r="N2427" i="1"/>
  <c r="O2427" i="1"/>
  <c r="P2427" i="1"/>
  <c r="Q2427" i="1"/>
  <c r="R2427" i="1"/>
  <c r="J2427" i="1"/>
  <c r="B2428" i="1"/>
  <c r="L2428" i="1"/>
  <c r="P2428" i="1"/>
  <c r="J2428" i="1"/>
  <c r="K2428" i="1"/>
  <c r="M2428" i="1"/>
  <c r="N2428" i="1"/>
  <c r="O2428" i="1"/>
  <c r="Q2428" i="1"/>
  <c r="R2428" i="1"/>
  <c r="O2429" i="1"/>
  <c r="R2429" i="1"/>
  <c r="Q2429" i="1"/>
  <c r="N2429" i="1"/>
  <c r="J2429" i="1"/>
  <c r="K2429" i="1"/>
  <c r="L2429" i="1"/>
  <c r="M2429" i="1"/>
  <c r="P2429" i="1"/>
  <c r="M2430" i="1"/>
  <c r="L2430" i="1"/>
  <c r="K2430" i="1"/>
  <c r="J2430" i="1"/>
  <c r="N2430" i="1"/>
  <c r="O2430" i="1"/>
  <c r="P2430" i="1"/>
  <c r="Q2430" i="1"/>
  <c r="R2430" i="1"/>
  <c r="N2431" i="1"/>
  <c r="J2431" i="1"/>
  <c r="K2431" i="1"/>
  <c r="L2431" i="1"/>
  <c r="M2431" i="1"/>
  <c r="O2431" i="1"/>
  <c r="P2431" i="1"/>
  <c r="Q2431" i="1"/>
  <c r="R2431" i="1"/>
  <c r="J2432" i="1"/>
  <c r="P2432" i="1"/>
  <c r="N2432" i="1"/>
  <c r="Q2432" i="1"/>
  <c r="O2432" i="1"/>
  <c r="M2432" i="1"/>
  <c r="L2432" i="1"/>
  <c r="K2432" i="1"/>
  <c r="R2432" i="1"/>
  <c r="R2144" i="1"/>
  <c r="O2144" i="1"/>
  <c r="P2144" i="1"/>
  <c r="Q2144" i="1"/>
  <c r="O2145" i="1"/>
  <c r="J2145" i="1"/>
  <c r="K2145" i="1"/>
  <c r="L2145" i="1"/>
  <c r="M2145" i="1"/>
  <c r="N2145" i="1"/>
  <c r="P2145" i="1"/>
  <c r="Q2145" i="1"/>
  <c r="R2145" i="1"/>
  <c r="B2146" i="1"/>
  <c r="A2146" i="1"/>
  <c r="N2146" i="1"/>
  <c r="O2146" i="1"/>
  <c r="P2146" i="1"/>
  <c r="Q2146" i="1"/>
  <c r="M2146" i="1"/>
  <c r="R2146" i="1"/>
  <c r="L2146" i="1"/>
  <c r="J2146" i="1"/>
  <c r="K2146" i="1"/>
  <c r="R2147" i="1"/>
  <c r="J2147" i="1"/>
  <c r="K2147" i="1"/>
  <c r="L2147" i="1"/>
  <c r="M2147" i="1"/>
  <c r="N2147" i="1"/>
  <c r="O2147" i="1"/>
  <c r="P2147" i="1"/>
  <c r="Q2147" i="1"/>
  <c r="L2148" i="1"/>
  <c r="M2148" i="1"/>
  <c r="N2148" i="1"/>
  <c r="O2148" i="1"/>
  <c r="P2148" i="1"/>
  <c r="Q2148" i="1"/>
  <c r="R2148" i="1"/>
  <c r="J2148" i="1"/>
  <c r="K2148" i="1"/>
  <c r="O2149" i="1"/>
  <c r="P2149" i="1"/>
  <c r="R2149" i="1"/>
  <c r="J2149" i="1"/>
  <c r="K2149" i="1"/>
  <c r="L2149" i="1"/>
  <c r="M2149" i="1"/>
  <c r="N2149" i="1"/>
  <c r="Q2149" i="1"/>
  <c r="R2150" i="1"/>
  <c r="Q2150" i="1"/>
  <c r="P2150" i="1"/>
  <c r="O2150" i="1"/>
  <c r="M2150" i="1"/>
  <c r="L2150" i="1"/>
  <c r="K2150" i="1"/>
  <c r="J2150" i="1"/>
  <c r="N2150" i="1"/>
  <c r="M2151" i="1"/>
  <c r="L2151" i="1"/>
  <c r="K2151" i="1"/>
  <c r="J2151" i="1"/>
  <c r="N2151" i="1"/>
  <c r="O2151" i="1"/>
  <c r="P2151" i="1"/>
  <c r="Q2151" i="1"/>
  <c r="R2151" i="1"/>
  <c r="K2152" i="1"/>
  <c r="L2152" i="1"/>
  <c r="M2152" i="1"/>
  <c r="N2152" i="1"/>
  <c r="O2152" i="1"/>
  <c r="P2152" i="1"/>
  <c r="Q2152" i="1"/>
  <c r="R2152" i="1"/>
  <c r="J2152" i="1"/>
  <c r="K2153" i="1"/>
  <c r="L2153" i="1"/>
  <c r="M2153" i="1"/>
  <c r="N2153" i="1"/>
  <c r="O2153" i="1"/>
  <c r="J2153" i="1"/>
  <c r="Q2153" i="1"/>
  <c r="R2153" i="1"/>
  <c r="P2153" i="1"/>
  <c r="J2154" i="1"/>
  <c r="K2154" i="1"/>
  <c r="L2154" i="1"/>
  <c r="M2154" i="1"/>
  <c r="N2154" i="1"/>
  <c r="O2154" i="1"/>
  <c r="P2154" i="1"/>
  <c r="Q2154" i="1"/>
  <c r="R2154" i="1"/>
  <c r="Q2155" i="1"/>
  <c r="P2155" i="1"/>
  <c r="R2155" i="1"/>
  <c r="J2155" i="1"/>
  <c r="K2155" i="1"/>
  <c r="L2155" i="1"/>
  <c r="M2155" i="1"/>
  <c r="N2155" i="1"/>
  <c r="O2155" i="1"/>
  <c r="N2156" i="1"/>
  <c r="M2156" i="1"/>
  <c r="L2156" i="1"/>
  <c r="K2156" i="1"/>
  <c r="J2156" i="1"/>
  <c r="R2156" i="1"/>
  <c r="Q2156" i="1"/>
  <c r="P2156" i="1"/>
  <c r="O2156" i="1"/>
  <c r="P2157" i="1"/>
  <c r="Q2157" i="1"/>
  <c r="O2157" i="1"/>
  <c r="L2157" i="1"/>
  <c r="N2157" i="1"/>
  <c r="M2157" i="1"/>
  <c r="K2157" i="1"/>
  <c r="J2157" i="1"/>
  <c r="R2157" i="1"/>
  <c r="Q2158" i="1"/>
  <c r="R2158" i="1"/>
  <c r="J2158" i="1"/>
  <c r="K2158" i="1"/>
  <c r="L2158" i="1"/>
  <c r="M2158" i="1"/>
  <c r="N2158" i="1"/>
  <c r="O2158" i="1"/>
  <c r="P2158" i="1"/>
  <c r="N2159" i="1"/>
  <c r="Q2159" i="1"/>
  <c r="R2159" i="1"/>
  <c r="J2159" i="1"/>
  <c r="K2159" i="1"/>
  <c r="L2159" i="1"/>
  <c r="M2159" i="1"/>
  <c r="O2159" i="1"/>
  <c r="P2159" i="1"/>
  <c r="J2160" i="1"/>
  <c r="K2160" i="1"/>
  <c r="M2160" i="1"/>
  <c r="N2160" i="1"/>
  <c r="O2160" i="1"/>
  <c r="P2160" i="1"/>
  <c r="Q2160" i="1"/>
  <c r="R2160" i="1"/>
  <c r="L2160" i="1"/>
  <c r="R2161" i="1"/>
  <c r="J2161" i="1"/>
  <c r="K2161" i="1"/>
  <c r="L2161" i="1"/>
  <c r="M2161" i="1"/>
  <c r="N2161" i="1"/>
  <c r="O2161" i="1"/>
  <c r="P2161" i="1"/>
  <c r="Q2161" i="1"/>
  <c r="Q2162" i="1"/>
  <c r="R2162" i="1"/>
  <c r="J2162" i="1"/>
  <c r="K2162" i="1"/>
  <c r="L2162" i="1"/>
  <c r="M2162" i="1"/>
  <c r="N2162" i="1"/>
  <c r="O2162" i="1"/>
  <c r="P2162" i="1"/>
  <c r="R2163" i="1"/>
  <c r="P2163" i="1"/>
  <c r="J2163" i="1"/>
  <c r="K2163" i="1"/>
  <c r="L2163" i="1"/>
  <c r="M2163" i="1"/>
  <c r="N2163" i="1"/>
  <c r="O2163" i="1"/>
  <c r="Q2163" i="1"/>
  <c r="J2164" i="1"/>
  <c r="K2164" i="1"/>
  <c r="L2164" i="1"/>
  <c r="M2164" i="1"/>
  <c r="R2164" i="1"/>
  <c r="Q2164" i="1"/>
  <c r="P2164" i="1"/>
  <c r="O2164" i="1"/>
  <c r="N2164" i="1"/>
  <c r="B2165" i="1"/>
  <c r="R2165" i="1"/>
  <c r="Q2165" i="1"/>
  <c r="P2165" i="1"/>
  <c r="O2165" i="1"/>
  <c r="N2165" i="1"/>
  <c r="M2165" i="1"/>
  <c r="L2165" i="1"/>
  <c r="K2165" i="1"/>
  <c r="J2165" i="1"/>
  <c r="A2165" i="1"/>
  <c r="N2166" i="1"/>
  <c r="O2166" i="1"/>
  <c r="P2166" i="1"/>
  <c r="Q2166" i="1"/>
  <c r="R2166" i="1"/>
  <c r="J2166" i="1"/>
  <c r="K2166" i="1"/>
  <c r="L2166" i="1"/>
  <c r="M2166" i="1"/>
  <c r="R2167" i="1"/>
  <c r="J2167" i="1"/>
  <c r="K2167" i="1"/>
  <c r="L2167" i="1"/>
  <c r="M2167" i="1"/>
  <c r="N2167" i="1"/>
  <c r="O2167" i="1"/>
  <c r="P2167" i="1"/>
  <c r="Q2167" i="1"/>
  <c r="J2168" i="1"/>
  <c r="K2168" i="1"/>
  <c r="L2168" i="1"/>
  <c r="R2168" i="1"/>
  <c r="P2168" i="1"/>
  <c r="O2168" i="1"/>
  <c r="N2168" i="1"/>
  <c r="M2168" i="1"/>
  <c r="Q2168" i="1"/>
  <c r="J2169" i="1"/>
  <c r="K2169" i="1"/>
  <c r="R2169" i="1"/>
  <c r="Q2169" i="1"/>
  <c r="P2169" i="1"/>
  <c r="O2169" i="1"/>
  <c r="N2169" i="1"/>
  <c r="M2169" i="1"/>
  <c r="L2169" i="1"/>
  <c r="R2170" i="1"/>
  <c r="J2170" i="1"/>
  <c r="K2170" i="1"/>
  <c r="L2170" i="1"/>
  <c r="M2170" i="1"/>
  <c r="N2170" i="1"/>
  <c r="O2170" i="1"/>
  <c r="P2170" i="1"/>
  <c r="Q2170" i="1"/>
  <c r="K2171" i="1"/>
  <c r="J2171" i="1"/>
  <c r="L2171" i="1"/>
  <c r="M2171" i="1"/>
  <c r="N2171" i="1"/>
  <c r="O2171" i="1"/>
  <c r="P2171" i="1"/>
  <c r="Q2171" i="1"/>
  <c r="R2171" i="1"/>
  <c r="R2172" i="1"/>
  <c r="Q2172" i="1"/>
  <c r="P2172" i="1"/>
  <c r="J2172" i="1"/>
  <c r="K2172" i="1"/>
  <c r="L2172" i="1"/>
  <c r="M2172" i="1"/>
  <c r="N2172" i="1"/>
  <c r="O2172" i="1"/>
  <c r="R2173" i="1"/>
  <c r="J2173" i="1"/>
  <c r="K2173" i="1"/>
  <c r="L2173" i="1"/>
  <c r="M2173" i="1"/>
  <c r="N2173" i="1"/>
  <c r="O2173" i="1"/>
  <c r="P2173" i="1"/>
  <c r="Q2173" i="1"/>
  <c r="P2174" i="1"/>
  <c r="K2174" i="1"/>
  <c r="L2174" i="1"/>
  <c r="N2174" i="1"/>
  <c r="M2174" i="1"/>
  <c r="O2174" i="1"/>
  <c r="R2174" i="1"/>
  <c r="J2174" i="1"/>
  <c r="Q2174" i="1"/>
  <c r="R2175" i="1"/>
  <c r="K2175" i="1"/>
  <c r="Q2175" i="1"/>
  <c r="P2175" i="1"/>
  <c r="N2175" i="1"/>
  <c r="M2175" i="1"/>
  <c r="L2175" i="1"/>
  <c r="J2175" i="1"/>
  <c r="O2175" i="1"/>
  <c r="N2176" i="1"/>
  <c r="M2176" i="1"/>
  <c r="L2176" i="1"/>
  <c r="K2176" i="1"/>
  <c r="J2176" i="1"/>
  <c r="R2176" i="1"/>
  <c r="Q2176" i="1"/>
  <c r="O2176" i="1"/>
  <c r="P2176" i="1"/>
  <c r="R2177" i="1"/>
  <c r="Q2177" i="1"/>
  <c r="O2177" i="1"/>
  <c r="N2177" i="1"/>
  <c r="L2177" i="1"/>
  <c r="J2177" i="1"/>
  <c r="K2177" i="1"/>
  <c r="M2177" i="1"/>
  <c r="P2177" i="1"/>
  <c r="L2178" i="1"/>
  <c r="O2178" i="1"/>
  <c r="R2178" i="1"/>
  <c r="J2178" i="1"/>
  <c r="K2178" i="1"/>
  <c r="M2178" i="1"/>
  <c r="N2178" i="1"/>
  <c r="P2178" i="1"/>
  <c r="Q2178" i="1"/>
  <c r="K2179" i="1"/>
  <c r="M2179" i="1"/>
  <c r="O2179" i="1"/>
  <c r="R2179" i="1"/>
  <c r="J2179" i="1"/>
  <c r="L2179" i="1"/>
  <c r="N2179" i="1"/>
  <c r="P2179" i="1"/>
  <c r="Q2179" i="1"/>
  <c r="K2180" i="1"/>
  <c r="L2180" i="1"/>
  <c r="N2180" i="1"/>
  <c r="P2180" i="1"/>
  <c r="R2180" i="1"/>
  <c r="J2180" i="1"/>
  <c r="M2180" i="1"/>
  <c r="O2180" i="1"/>
  <c r="Q2180" i="1"/>
  <c r="Q2181" i="1"/>
  <c r="O2181" i="1"/>
  <c r="M2181" i="1"/>
  <c r="J2181" i="1"/>
  <c r="K2181" i="1"/>
  <c r="L2181" i="1"/>
  <c r="N2181" i="1"/>
  <c r="P2181" i="1"/>
  <c r="R2181" i="1"/>
  <c r="B2182" i="1"/>
  <c r="J2182" i="1"/>
  <c r="Q2182" i="1"/>
  <c r="K2182" i="1"/>
  <c r="L2182" i="1"/>
  <c r="M2182" i="1"/>
  <c r="O2182" i="1"/>
  <c r="N2182" i="1"/>
  <c r="P2182" i="1"/>
  <c r="R2182" i="1"/>
  <c r="A1661" i="1"/>
  <c r="B1661" i="1"/>
  <c r="A1144" i="1"/>
  <c r="B1144" i="1"/>
  <c r="B1130" i="1"/>
  <c r="A1130" i="1"/>
  <c r="B1070" i="1"/>
  <c r="A1070" i="1"/>
  <c r="B1056" i="1"/>
  <c r="A1056" i="1"/>
  <c r="B1055" i="1"/>
  <c r="A1055" i="1"/>
  <c r="B1052" i="1"/>
  <c r="A1052" i="1"/>
  <c r="A1051" i="1"/>
  <c r="B1051" i="1"/>
  <c r="A1028" i="1"/>
  <c r="B1028" i="1"/>
  <c r="A1001" i="1"/>
  <c r="B1001" i="1"/>
  <c r="B988" i="1"/>
  <c r="A988" i="1"/>
  <c r="B984" i="1"/>
  <c r="A984" i="1"/>
  <c r="B967" i="1"/>
  <c r="A967" i="1"/>
  <c r="A943" i="1"/>
  <c r="B943" i="1"/>
  <c r="A932" i="1"/>
  <c r="B932" i="1"/>
  <c r="B856" i="1"/>
  <c r="A856" i="1"/>
  <c r="A926" i="1"/>
  <c r="B926" i="1"/>
  <c r="A2383" i="1"/>
  <c r="B2383" i="1"/>
  <c r="B2384" i="1"/>
  <c r="A2384" i="1"/>
  <c r="B2385" i="1"/>
  <c r="A2385" i="1"/>
  <c r="B2388" i="1"/>
  <c r="A2388" i="1"/>
  <c r="B2389" i="1"/>
  <c r="A2389" i="1"/>
  <c r="B2390" i="1"/>
  <c r="A2390" i="1"/>
  <c r="B2391" i="1"/>
  <c r="A2391" i="1"/>
  <c r="B2392" i="1"/>
  <c r="A2392" i="1"/>
  <c r="B2394" i="1"/>
  <c r="A2394" i="1"/>
  <c r="A2395" i="1"/>
  <c r="B2395" i="1"/>
  <c r="B2396" i="1"/>
  <c r="A2396" i="1"/>
  <c r="A2397" i="1"/>
  <c r="B2397" i="1"/>
  <c r="B2398" i="1"/>
  <c r="A2398" i="1"/>
  <c r="B2399" i="1"/>
  <c r="A2399" i="1"/>
  <c r="B2400" i="1"/>
  <c r="A2400" i="1"/>
  <c r="A2401" i="1"/>
  <c r="B2401" i="1"/>
  <c r="B2402" i="1"/>
  <c r="A2402" i="1"/>
  <c r="A2403" i="1"/>
  <c r="B2403" i="1"/>
  <c r="B2404" i="1"/>
  <c r="A2404" i="1"/>
  <c r="A2405" i="1"/>
  <c r="B2405" i="1"/>
  <c r="B2407" i="1"/>
  <c r="A2407" i="1"/>
  <c r="B2408" i="1"/>
  <c r="A2408" i="1"/>
  <c r="B2409" i="1"/>
  <c r="A2409" i="1"/>
  <c r="B2410" i="1"/>
  <c r="A2410" i="1"/>
  <c r="A2411" i="1"/>
  <c r="B2411" i="1"/>
  <c r="B2412" i="1"/>
  <c r="A2412" i="1"/>
  <c r="B2413" i="1"/>
  <c r="A2413" i="1"/>
  <c r="B2414" i="1"/>
  <c r="A2414" i="1"/>
  <c r="B2415" i="1"/>
  <c r="A2415" i="1"/>
  <c r="B2416" i="1"/>
  <c r="A2416" i="1"/>
  <c r="B2417" i="1"/>
  <c r="A2417" i="1"/>
  <c r="B2419" i="1"/>
  <c r="A2419" i="1"/>
  <c r="B2421" i="1"/>
  <c r="A2421" i="1"/>
  <c r="B2422" i="1"/>
  <c r="A2422" i="1"/>
  <c r="B2423" i="1"/>
  <c r="A2423" i="1"/>
  <c r="A2424" i="1"/>
  <c r="B2424" i="1"/>
  <c r="B2425" i="1"/>
  <c r="A2425" i="1"/>
  <c r="B2426" i="1"/>
  <c r="A2426" i="1"/>
  <c r="B2427" i="1"/>
  <c r="A2427" i="1"/>
  <c r="A2429" i="1"/>
  <c r="B2429" i="1"/>
  <c r="A2430" i="1"/>
  <c r="B2430" i="1"/>
  <c r="A2431" i="1"/>
  <c r="B2431" i="1"/>
  <c r="A2432" i="1"/>
  <c r="B2432" i="1"/>
  <c r="A2133" i="1"/>
  <c r="B2133" i="1"/>
  <c r="A2134" i="1"/>
  <c r="B2134" i="1"/>
  <c r="A2135" i="1"/>
  <c r="B2135" i="1"/>
  <c r="A2136" i="1"/>
  <c r="B2136" i="1"/>
  <c r="A2137" i="1"/>
  <c r="B2137" i="1"/>
  <c r="A2138" i="1"/>
  <c r="B2138" i="1"/>
  <c r="A2139" i="1"/>
  <c r="B2139" i="1"/>
  <c r="A2140" i="1"/>
  <c r="B2140" i="1"/>
  <c r="A2141" i="1"/>
  <c r="B2141" i="1"/>
  <c r="A2142" i="1"/>
  <c r="B2142" i="1"/>
  <c r="A2143" i="1"/>
  <c r="B2143" i="1"/>
  <c r="A2144" i="1"/>
  <c r="B2144" i="1"/>
  <c r="A2145" i="1"/>
  <c r="B2145" i="1"/>
  <c r="A2147" i="1"/>
  <c r="B2147" i="1"/>
  <c r="A2148" i="1"/>
  <c r="B2148" i="1"/>
  <c r="A2149" i="1"/>
  <c r="B2149" i="1"/>
  <c r="A2150" i="1"/>
  <c r="B2150" i="1"/>
  <c r="A2151" i="1"/>
  <c r="B2151" i="1"/>
  <c r="A2152" i="1"/>
  <c r="B2152" i="1"/>
  <c r="B2153" i="1"/>
  <c r="A2153" i="1"/>
  <c r="A2154" i="1"/>
  <c r="B2154" i="1"/>
  <c r="B2155" i="1"/>
  <c r="A2155" i="1"/>
  <c r="B2156" i="1"/>
  <c r="A2156" i="1"/>
  <c r="A2157" i="1"/>
  <c r="B2157" i="1"/>
  <c r="A2158" i="1"/>
  <c r="B2158" i="1"/>
  <c r="A2159" i="1"/>
  <c r="B2159" i="1"/>
  <c r="B2160" i="1"/>
  <c r="A2160" i="1"/>
  <c r="B2161" i="1"/>
  <c r="A2161" i="1"/>
  <c r="B2162" i="1"/>
  <c r="A2162" i="1"/>
  <c r="B2163" i="1"/>
  <c r="A2163" i="1"/>
  <c r="B2164" i="1"/>
  <c r="A2164" i="1"/>
  <c r="A2166" i="1"/>
  <c r="B2166" i="1"/>
  <c r="A2167" i="1"/>
  <c r="B2167" i="1"/>
  <c r="A2168" i="1"/>
  <c r="B2168" i="1"/>
  <c r="A2169" i="1"/>
  <c r="B2169" i="1"/>
  <c r="A2170" i="1"/>
  <c r="B2170" i="1"/>
  <c r="A2171" i="1"/>
  <c r="B2171" i="1"/>
  <c r="A2172" i="1"/>
  <c r="B2172" i="1"/>
  <c r="A2173" i="1"/>
  <c r="B2173" i="1"/>
  <c r="A2174" i="1"/>
  <c r="B2174" i="1"/>
  <c r="A2175" i="1"/>
  <c r="B2175" i="1"/>
  <c r="A2176" i="1"/>
  <c r="B2176" i="1"/>
  <c r="A2177" i="1"/>
  <c r="B2177" i="1"/>
  <c r="A2178" i="1"/>
  <c r="B2178" i="1"/>
  <c r="A2179" i="1"/>
  <c r="B2179" i="1"/>
  <c r="A2180" i="1"/>
  <c r="B2180" i="1"/>
  <c r="A2181" i="1"/>
  <c r="B2181" i="1"/>
  <c r="A1663" i="1"/>
  <c r="B1663" i="1"/>
  <c r="A1643" i="1"/>
  <c r="B1643" i="1"/>
  <c r="A1135" i="1"/>
  <c r="B1135" i="1"/>
  <c r="B1020" i="1"/>
  <c r="A1020" i="1"/>
  <c r="A882" i="1"/>
  <c r="B882" i="1"/>
  <c r="J1883" i="1"/>
  <c r="K1883" i="1"/>
  <c r="L1883" i="1"/>
  <c r="M1883" i="1"/>
  <c r="N1883" i="1"/>
  <c r="O1883" i="1"/>
  <c r="P1883" i="1"/>
  <c r="Q1883" i="1"/>
  <c r="R1883" i="1"/>
  <c r="J1884" i="1"/>
  <c r="K1884" i="1"/>
  <c r="L1884" i="1"/>
  <c r="M1884" i="1"/>
  <c r="N1884" i="1"/>
  <c r="O1884" i="1"/>
  <c r="P1884" i="1"/>
  <c r="Q1884" i="1"/>
  <c r="R1884" i="1"/>
  <c r="J1885" i="1"/>
  <c r="K1885" i="1"/>
  <c r="L1885" i="1"/>
  <c r="M1885" i="1"/>
  <c r="N1885" i="1"/>
  <c r="O1885" i="1"/>
  <c r="P1885" i="1"/>
  <c r="Q1885" i="1"/>
  <c r="R1885" i="1"/>
  <c r="J1886" i="1"/>
  <c r="K1886" i="1"/>
  <c r="L1886" i="1"/>
  <c r="M1886" i="1"/>
  <c r="N1886" i="1"/>
  <c r="O1886" i="1"/>
  <c r="P1886" i="1"/>
  <c r="Q1886" i="1"/>
  <c r="R1886" i="1"/>
  <c r="J1887" i="1"/>
  <c r="K1887" i="1"/>
  <c r="L1887" i="1"/>
  <c r="M1887" i="1"/>
  <c r="N1887" i="1"/>
  <c r="O1887" i="1"/>
  <c r="P1887" i="1"/>
  <c r="Q1887" i="1"/>
  <c r="R1887" i="1"/>
  <c r="J1888" i="1"/>
  <c r="K1888" i="1"/>
  <c r="L1888" i="1"/>
  <c r="M1888" i="1"/>
  <c r="N1888" i="1"/>
  <c r="O1888" i="1"/>
  <c r="P1888" i="1"/>
  <c r="Q1888" i="1"/>
  <c r="R1888" i="1"/>
  <c r="J1889" i="1"/>
  <c r="R1889" i="1"/>
  <c r="Q1889" i="1"/>
  <c r="P1889" i="1"/>
  <c r="O1889" i="1"/>
  <c r="K1889" i="1"/>
  <c r="L1889" i="1"/>
  <c r="M1889" i="1"/>
  <c r="N1889" i="1"/>
  <c r="R1890" i="1"/>
  <c r="Q1890" i="1"/>
  <c r="P1890" i="1"/>
  <c r="O1890" i="1"/>
  <c r="N1890" i="1"/>
  <c r="M1890" i="1"/>
  <c r="L1890" i="1"/>
  <c r="K1890" i="1"/>
  <c r="J1890" i="1"/>
  <c r="J1891" i="1"/>
  <c r="R1891" i="1"/>
  <c r="Q1891" i="1"/>
  <c r="P1891" i="1"/>
  <c r="O1891" i="1"/>
  <c r="N1891" i="1"/>
  <c r="M1891" i="1"/>
  <c r="L1891" i="1"/>
  <c r="K1891" i="1"/>
  <c r="Q1892" i="1"/>
  <c r="P1892" i="1"/>
  <c r="O1892" i="1"/>
  <c r="N1892" i="1"/>
  <c r="M1892" i="1"/>
  <c r="R1892" i="1"/>
  <c r="K1892" i="1"/>
  <c r="J1892" i="1"/>
  <c r="L1892" i="1"/>
  <c r="O1893" i="1"/>
  <c r="R1893" i="1"/>
  <c r="M1893" i="1"/>
  <c r="J1893" i="1"/>
  <c r="K1893" i="1"/>
  <c r="L1893" i="1"/>
  <c r="N1893" i="1"/>
  <c r="P1893" i="1"/>
  <c r="Q1893" i="1"/>
  <c r="K1894" i="1"/>
  <c r="L1894" i="1"/>
  <c r="N1894" i="1"/>
  <c r="P1894" i="1"/>
  <c r="R1894" i="1"/>
  <c r="Q1894" i="1"/>
  <c r="M1894" i="1"/>
  <c r="J1894" i="1"/>
  <c r="O1894" i="1"/>
  <c r="K1895" i="1"/>
  <c r="M1895" i="1"/>
  <c r="O1895" i="1"/>
  <c r="Q1895" i="1"/>
  <c r="J1895" i="1"/>
  <c r="L1895" i="1"/>
  <c r="N1895" i="1"/>
  <c r="P1895" i="1"/>
  <c r="R1895" i="1"/>
  <c r="J1896" i="1"/>
  <c r="K1896" i="1"/>
  <c r="M1896" i="1"/>
  <c r="O1896" i="1"/>
  <c r="P1896" i="1"/>
  <c r="R1896" i="1"/>
  <c r="Q1896" i="1"/>
  <c r="L1896" i="1"/>
  <c r="N1896" i="1"/>
  <c r="K1897" i="1"/>
  <c r="M1897" i="1"/>
  <c r="O1897" i="1"/>
  <c r="Q1897" i="1"/>
  <c r="J1897" i="1"/>
  <c r="R1897" i="1"/>
  <c r="P1897" i="1"/>
  <c r="N1897" i="1"/>
  <c r="L1897" i="1"/>
  <c r="Q1898" i="1"/>
  <c r="R1898" i="1"/>
  <c r="O1898" i="1"/>
  <c r="L1898" i="1"/>
  <c r="K1898" i="1"/>
  <c r="P1898" i="1"/>
  <c r="J1898" i="1"/>
  <c r="M1898" i="1"/>
  <c r="N1898" i="1"/>
  <c r="L1899" i="1"/>
  <c r="J1899" i="1"/>
  <c r="P1899" i="1"/>
  <c r="R1899" i="1"/>
  <c r="N1899" i="1"/>
  <c r="O1899" i="1"/>
  <c r="K1899" i="1"/>
  <c r="M1899" i="1"/>
  <c r="Q1899" i="1"/>
  <c r="R1900" i="1"/>
  <c r="Q1900" i="1"/>
  <c r="J1900" i="1"/>
  <c r="K1900" i="1"/>
  <c r="L1900" i="1"/>
  <c r="M1900" i="1"/>
  <c r="N1900" i="1"/>
  <c r="O1900" i="1"/>
  <c r="P1900" i="1"/>
  <c r="J1901" i="1"/>
  <c r="K1901" i="1"/>
  <c r="Q1901" i="1"/>
  <c r="R1901" i="1"/>
  <c r="N1901" i="1"/>
  <c r="O1901" i="1"/>
  <c r="M1901" i="1"/>
  <c r="L1901" i="1"/>
  <c r="P1901" i="1"/>
  <c r="K1902" i="1"/>
  <c r="L1902" i="1"/>
  <c r="M1902" i="1"/>
  <c r="N1902" i="1"/>
  <c r="O1902" i="1"/>
  <c r="P1902" i="1"/>
  <c r="Q1902" i="1"/>
  <c r="R1902" i="1"/>
  <c r="J1902" i="1"/>
  <c r="L1903" i="1"/>
  <c r="N1903" i="1"/>
  <c r="O1903" i="1"/>
  <c r="Q1903" i="1"/>
  <c r="M1903" i="1"/>
  <c r="K1903" i="1"/>
  <c r="P1903" i="1"/>
  <c r="J1903" i="1"/>
  <c r="R1903" i="1"/>
  <c r="O1904" i="1"/>
  <c r="P1904" i="1"/>
  <c r="N1904" i="1"/>
  <c r="M1904" i="1"/>
  <c r="K1904" i="1"/>
  <c r="J1904" i="1"/>
  <c r="R1904" i="1"/>
  <c r="Q1904" i="1"/>
  <c r="L1904" i="1"/>
  <c r="R1905" i="1"/>
  <c r="Q1905" i="1"/>
  <c r="O1905" i="1"/>
  <c r="L1905" i="1"/>
  <c r="J1905" i="1"/>
  <c r="P1905" i="1"/>
  <c r="K1905" i="1"/>
  <c r="M1905" i="1"/>
  <c r="N1905" i="1"/>
  <c r="P1906" i="1"/>
  <c r="R1906" i="1"/>
  <c r="J1906" i="1"/>
  <c r="L1906" i="1"/>
  <c r="Q1906" i="1"/>
  <c r="N1906" i="1"/>
  <c r="M1906" i="1"/>
  <c r="K1906" i="1"/>
  <c r="O1906" i="1"/>
  <c r="P1907" i="1"/>
  <c r="R1907" i="1"/>
  <c r="K1907" i="1"/>
  <c r="L1907" i="1"/>
  <c r="M1907" i="1"/>
  <c r="J1907" i="1"/>
  <c r="O1907" i="1"/>
  <c r="Q1907" i="1"/>
  <c r="N1907" i="1"/>
  <c r="J1908" i="1"/>
  <c r="N1908" i="1"/>
  <c r="P1908" i="1"/>
  <c r="K1908" i="1"/>
  <c r="L1908" i="1"/>
  <c r="O1908" i="1"/>
  <c r="Q1908" i="1"/>
  <c r="R1908" i="1"/>
  <c r="M1908" i="1"/>
  <c r="L1909" i="1"/>
  <c r="J1909" i="1"/>
  <c r="M1909" i="1"/>
  <c r="O1909" i="1"/>
  <c r="Q1909" i="1"/>
  <c r="P1909" i="1"/>
  <c r="N1909" i="1"/>
  <c r="K1909" i="1"/>
  <c r="R1909" i="1"/>
  <c r="O1910" i="1"/>
  <c r="Q1910" i="1"/>
  <c r="M1910" i="1"/>
  <c r="L1910" i="1"/>
  <c r="J1910" i="1"/>
  <c r="P1910" i="1"/>
  <c r="R1910" i="1"/>
  <c r="K1910" i="1"/>
  <c r="N1910" i="1"/>
  <c r="R1911" i="1"/>
  <c r="J1911" i="1"/>
  <c r="N1911" i="1"/>
  <c r="L1911" i="1"/>
  <c r="K1911" i="1"/>
  <c r="M1911" i="1"/>
  <c r="O1911" i="1"/>
  <c r="Q1911" i="1"/>
  <c r="P1911" i="1"/>
  <c r="B1656" i="1"/>
  <c r="A1656" i="1"/>
  <c r="B1646" i="1"/>
  <c r="A1646" i="1"/>
  <c r="B1127" i="1"/>
  <c r="A1127" i="1"/>
  <c r="B1096" i="1"/>
  <c r="A1096" i="1"/>
  <c r="B1026" i="1"/>
  <c r="A1026" i="1"/>
  <c r="A993" i="1"/>
  <c r="B993" i="1"/>
  <c r="B992" i="1"/>
  <c r="A992" i="1"/>
  <c r="A964" i="1"/>
  <c r="B964" i="1"/>
  <c r="A951" i="1"/>
  <c r="B951" i="1"/>
  <c r="B931" i="1"/>
  <c r="A931" i="1"/>
  <c r="A1906" i="1"/>
  <c r="B1906" i="1"/>
  <c r="A1910" i="1"/>
  <c r="B1910" i="1"/>
  <c r="J1912" i="1"/>
  <c r="K1912" i="1"/>
  <c r="L1912" i="1"/>
  <c r="M1912" i="1"/>
  <c r="N1912" i="1"/>
  <c r="O1912" i="1"/>
  <c r="P1912" i="1"/>
  <c r="Q1912" i="1"/>
  <c r="R1912" i="1"/>
  <c r="J1913" i="1"/>
  <c r="K1913" i="1"/>
  <c r="L1913" i="1"/>
  <c r="M1913" i="1"/>
  <c r="N1913" i="1"/>
  <c r="O1913" i="1"/>
  <c r="P1913" i="1"/>
  <c r="Q1913" i="1"/>
  <c r="R1913" i="1"/>
  <c r="J1914" i="1"/>
  <c r="K1914" i="1"/>
  <c r="L1914" i="1"/>
  <c r="M1914" i="1"/>
  <c r="N1914" i="1"/>
  <c r="O1914" i="1"/>
  <c r="P1914" i="1"/>
  <c r="Q1914" i="1"/>
  <c r="R1914" i="1"/>
  <c r="B1915" i="1"/>
  <c r="L1915" i="1"/>
  <c r="M1915" i="1"/>
  <c r="N1915" i="1"/>
  <c r="O1915" i="1"/>
  <c r="P1915" i="1"/>
  <c r="Q1915" i="1"/>
  <c r="R1915" i="1"/>
  <c r="J1915" i="1"/>
  <c r="A1915" i="1"/>
  <c r="K1915" i="1"/>
  <c r="M1916" i="1"/>
  <c r="N1916" i="1"/>
  <c r="O1916" i="1"/>
  <c r="J1916" i="1"/>
  <c r="Q1916" i="1"/>
  <c r="R1916" i="1"/>
  <c r="P1916" i="1"/>
  <c r="K1916" i="1"/>
  <c r="L1916" i="1"/>
  <c r="J1917" i="1"/>
  <c r="K1917" i="1"/>
  <c r="L1917" i="1"/>
  <c r="M1917" i="1"/>
  <c r="O1917" i="1"/>
  <c r="P1917" i="1"/>
  <c r="Q1917" i="1"/>
  <c r="R1917" i="1"/>
  <c r="N1917" i="1"/>
  <c r="M1918" i="1"/>
  <c r="N1918" i="1"/>
  <c r="O1918" i="1"/>
  <c r="P1918" i="1"/>
  <c r="Q1918" i="1"/>
  <c r="R1918" i="1"/>
  <c r="J1918" i="1"/>
  <c r="K1918" i="1"/>
  <c r="L1918" i="1"/>
  <c r="N1919" i="1"/>
  <c r="J1919" i="1"/>
  <c r="L1919" i="1"/>
  <c r="K1919" i="1"/>
  <c r="R1919" i="1"/>
  <c r="P1919" i="1"/>
  <c r="O1919" i="1"/>
  <c r="M1919" i="1"/>
  <c r="Q1919" i="1"/>
  <c r="R1920" i="1"/>
  <c r="Q1920" i="1"/>
  <c r="P1920" i="1"/>
  <c r="O1920" i="1"/>
  <c r="N1920" i="1"/>
  <c r="M1920" i="1"/>
  <c r="L1920" i="1"/>
  <c r="K1920" i="1"/>
  <c r="J1920" i="1"/>
  <c r="B1921" i="1"/>
  <c r="A1921" i="1"/>
  <c r="K1921" i="1"/>
  <c r="L1921" i="1"/>
  <c r="R1921" i="1"/>
  <c r="Q1921" i="1"/>
  <c r="N1921" i="1"/>
  <c r="O1921" i="1"/>
  <c r="P1921" i="1"/>
  <c r="M1921" i="1"/>
  <c r="J1921" i="1"/>
  <c r="O1922" i="1"/>
  <c r="K1922" i="1"/>
  <c r="P1922" i="1"/>
  <c r="Q1922" i="1"/>
  <c r="R1922" i="1"/>
  <c r="M1922" i="1"/>
  <c r="J1922" i="1"/>
  <c r="N1922" i="1"/>
  <c r="L1922" i="1"/>
  <c r="R1923" i="1"/>
  <c r="Q1923" i="1"/>
  <c r="J1923" i="1"/>
  <c r="K1923" i="1"/>
  <c r="L1923" i="1"/>
  <c r="M1923" i="1"/>
  <c r="N1923" i="1"/>
  <c r="O1923" i="1"/>
  <c r="P1923" i="1"/>
  <c r="O1924" i="1"/>
  <c r="J1924" i="1"/>
  <c r="K1924" i="1"/>
  <c r="L1924" i="1"/>
  <c r="M1924" i="1"/>
  <c r="N1924" i="1"/>
  <c r="P1924" i="1"/>
  <c r="Q1924" i="1"/>
  <c r="R1924" i="1"/>
  <c r="M1925" i="1"/>
  <c r="P1925" i="1"/>
  <c r="Q1925" i="1"/>
  <c r="R1925" i="1"/>
  <c r="N1925" i="1"/>
  <c r="O1925" i="1"/>
  <c r="L1925" i="1"/>
  <c r="J1925" i="1"/>
  <c r="K1925" i="1"/>
  <c r="P1926" i="1"/>
  <c r="O1926" i="1"/>
  <c r="N1926" i="1"/>
  <c r="M1926" i="1"/>
  <c r="L1926" i="1"/>
  <c r="K1926" i="1"/>
  <c r="R1926" i="1"/>
  <c r="J1926" i="1"/>
  <c r="Q1926" i="1"/>
  <c r="P1927" i="1"/>
  <c r="O1927" i="1"/>
  <c r="L1927" i="1"/>
  <c r="K1927" i="1"/>
  <c r="J1927" i="1"/>
  <c r="M1927" i="1"/>
  <c r="N1927" i="1"/>
  <c r="R1927" i="1"/>
  <c r="Q1927" i="1"/>
  <c r="A1928" i="1"/>
  <c r="P1928" i="1"/>
  <c r="B1928" i="1"/>
  <c r="R1928" i="1"/>
  <c r="K1928" i="1"/>
  <c r="M1928" i="1"/>
  <c r="O1928" i="1"/>
  <c r="L1928" i="1"/>
  <c r="J1928" i="1"/>
  <c r="N1928" i="1"/>
  <c r="Q1928" i="1"/>
  <c r="K1929" i="1"/>
  <c r="J1929" i="1"/>
  <c r="M1929" i="1"/>
  <c r="N1929" i="1"/>
  <c r="P1929" i="1"/>
  <c r="O1929" i="1"/>
  <c r="R1929" i="1"/>
  <c r="L1929" i="1"/>
  <c r="Q1929" i="1"/>
  <c r="M1930" i="1"/>
  <c r="K1930" i="1"/>
  <c r="J1930" i="1"/>
  <c r="N1930" i="1"/>
  <c r="P1930" i="1"/>
  <c r="R1930" i="1"/>
  <c r="L1930" i="1"/>
  <c r="Q1930" i="1"/>
  <c r="O1930" i="1"/>
  <c r="B1931" i="1"/>
  <c r="P1931" i="1"/>
  <c r="K1931" i="1"/>
  <c r="J1931" i="1"/>
  <c r="Q1931" i="1"/>
  <c r="M1931" i="1"/>
  <c r="L1931" i="1"/>
  <c r="N1931" i="1"/>
  <c r="O1931" i="1"/>
  <c r="R1931" i="1"/>
  <c r="A1931" i="1"/>
  <c r="L1932" i="1"/>
  <c r="Q1932" i="1"/>
  <c r="O1932" i="1"/>
  <c r="K1932" i="1"/>
  <c r="P1932" i="1"/>
  <c r="R1932" i="1"/>
  <c r="N1932" i="1"/>
  <c r="J1932" i="1"/>
  <c r="M1932" i="1"/>
  <c r="B1665" i="1"/>
  <c r="A1665" i="1"/>
  <c r="B1155" i="1"/>
  <c r="A1155" i="1"/>
  <c r="B1154" i="1"/>
  <c r="A1154" i="1"/>
  <c r="B1120" i="1"/>
  <c r="A1120" i="1"/>
  <c r="A1100" i="1"/>
  <c r="B1100" i="1"/>
  <c r="B1084" i="1"/>
  <c r="A1084" i="1"/>
  <c r="B947" i="1"/>
  <c r="A947" i="1"/>
  <c r="B905" i="1"/>
  <c r="A905" i="1"/>
  <c r="A1883" i="1"/>
  <c r="B1883" i="1"/>
  <c r="B1884" i="1"/>
  <c r="A1884" i="1"/>
  <c r="A1885" i="1"/>
  <c r="B1885" i="1"/>
  <c r="A1886" i="1"/>
  <c r="B1886" i="1"/>
  <c r="A1887" i="1"/>
  <c r="B1887" i="1"/>
  <c r="A1888" i="1"/>
  <c r="B1888" i="1"/>
  <c r="A1889" i="1"/>
  <c r="B1889" i="1"/>
  <c r="A1890" i="1"/>
  <c r="B1890" i="1"/>
  <c r="A1891" i="1"/>
  <c r="B1891" i="1"/>
  <c r="A1892" i="1"/>
  <c r="B1892" i="1"/>
  <c r="B1893" i="1"/>
  <c r="A1893" i="1"/>
  <c r="B1894" i="1"/>
  <c r="A1894" i="1"/>
  <c r="A1895" i="1"/>
  <c r="B1895" i="1"/>
  <c r="A1896" i="1"/>
  <c r="B1896" i="1"/>
  <c r="B1897" i="1"/>
  <c r="A1897" i="1"/>
  <c r="B1898" i="1"/>
  <c r="A1898" i="1"/>
  <c r="B1899" i="1"/>
  <c r="A1899" i="1"/>
  <c r="A1900" i="1"/>
  <c r="B1900" i="1"/>
  <c r="A1901" i="1"/>
  <c r="B1901" i="1"/>
  <c r="B1902" i="1"/>
  <c r="A1902" i="1"/>
  <c r="B1903" i="1"/>
  <c r="A1903" i="1"/>
  <c r="B1904" i="1"/>
  <c r="A1904" i="1"/>
  <c r="A1905" i="1"/>
  <c r="B1905" i="1"/>
  <c r="A1907" i="1"/>
  <c r="B1907" i="1"/>
  <c r="B1908" i="1"/>
  <c r="A1908" i="1"/>
  <c r="B1909" i="1"/>
  <c r="A1909" i="1"/>
  <c r="B1911" i="1"/>
  <c r="A1911" i="1"/>
  <c r="A1912" i="1"/>
  <c r="B1912" i="1"/>
  <c r="B1913" i="1"/>
  <c r="A1913" i="1"/>
  <c r="B1914" i="1"/>
  <c r="A1914" i="1"/>
  <c r="A1916" i="1"/>
  <c r="B1916" i="1"/>
  <c r="A1917" i="1"/>
  <c r="B1917" i="1"/>
  <c r="A1918" i="1"/>
  <c r="B1918" i="1"/>
  <c r="A1919" i="1"/>
  <c r="B1919" i="1"/>
  <c r="A1920" i="1"/>
  <c r="B1920" i="1"/>
  <c r="A1922" i="1"/>
  <c r="B1922" i="1"/>
  <c r="A1923" i="1"/>
  <c r="B1923" i="1"/>
  <c r="B1924" i="1"/>
  <c r="A1924" i="1"/>
  <c r="A1925" i="1"/>
  <c r="B1925" i="1"/>
  <c r="A1926" i="1"/>
  <c r="B1926" i="1"/>
  <c r="B1927" i="1"/>
  <c r="A1927" i="1"/>
  <c r="B1929" i="1"/>
  <c r="A1929" i="1"/>
  <c r="A1930" i="1"/>
  <c r="B1930" i="1"/>
  <c r="A1932" i="1"/>
  <c r="B1932" i="1"/>
  <c r="B1094" i="1"/>
  <c r="A1094" i="1"/>
  <c r="B1015" i="1"/>
  <c r="A1015" i="1"/>
  <c r="A1014" i="1"/>
  <c r="B1014" i="1"/>
  <c r="B1004" i="1"/>
  <c r="A1004" i="1"/>
  <c r="A1002" i="1"/>
  <c r="B1002" i="1"/>
  <c r="A1000" i="1"/>
  <c r="B1000" i="1"/>
  <c r="B966" i="1"/>
  <c r="A966" i="1"/>
  <c r="B963" i="1"/>
  <c r="A963" i="1"/>
  <c r="B1136" i="1"/>
  <c r="A1136" i="1"/>
  <c r="B1117" i="1"/>
  <c r="A1117" i="1"/>
  <c r="B1095" i="1"/>
  <c r="A1095" i="1"/>
  <c r="B1022" i="1"/>
  <c r="A1022" i="1"/>
  <c r="B971" i="1"/>
  <c r="A971" i="1"/>
  <c r="B944" i="1"/>
  <c r="A944" i="1"/>
  <c r="R1682" i="1"/>
  <c r="Q1682" i="1"/>
  <c r="P1682" i="1"/>
  <c r="O1682" i="1"/>
  <c r="N1682" i="1"/>
  <c r="M1682" i="1"/>
  <c r="L1682" i="1"/>
  <c r="K1682" i="1"/>
  <c r="J1682" i="1"/>
  <c r="A1682" i="1"/>
  <c r="B1682" i="1"/>
  <c r="R1681" i="1"/>
  <c r="Q1681" i="1"/>
  <c r="P1681" i="1"/>
  <c r="O1681" i="1"/>
  <c r="N1681" i="1"/>
  <c r="M1681" i="1"/>
  <c r="L1681" i="1"/>
  <c r="K1681" i="1"/>
  <c r="J1681" i="1"/>
  <c r="B1680" i="1"/>
  <c r="R1680" i="1"/>
  <c r="Q1680" i="1"/>
  <c r="N1680" i="1"/>
  <c r="M1680" i="1"/>
  <c r="L1680" i="1"/>
  <c r="K1680" i="1"/>
  <c r="J1680" i="1"/>
  <c r="O1680" i="1"/>
  <c r="A1680" i="1"/>
  <c r="P1680" i="1"/>
  <c r="R1679" i="1"/>
  <c r="Q1679" i="1"/>
  <c r="P1679" i="1"/>
  <c r="O1679" i="1"/>
  <c r="N1679" i="1"/>
  <c r="M1679" i="1"/>
  <c r="L1679" i="1"/>
  <c r="K1679" i="1"/>
  <c r="J1679" i="1"/>
  <c r="A1679" i="1"/>
  <c r="B1679" i="1"/>
  <c r="M1678" i="1"/>
  <c r="L1678" i="1"/>
  <c r="K1678" i="1"/>
  <c r="J1678" i="1"/>
  <c r="R1678" i="1"/>
  <c r="Q1678" i="1"/>
  <c r="B1678" i="1"/>
  <c r="P1678" i="1"/>
  <c r="A1678" i="1"/>
  <c r="O1678" i="1"/>
  <c r="N1678" i="1"/>
  <c r="K1677" i="1"/>
  <c r="J1677" i="1"/>
  <c r="R1677" i="1"/>
  <c r="Q1677" i="1"/>
  <c r="A1677" i="1"/>
  <c r="P1677" i="1"/>
  <c r="O1677" i="1"/>
  <c r="B1677" i="1"/>
  <c r="N1677" i="1"/>
  <c r="M1677" i="1"/>
  <c r="L1677" i="1"/>
  <c r="R1676" i="1"/>
  <c r="Q1676" i="1"/>
  <c r="P1676" i="1"/>
  <c r="O1676" i="1"/>
  <c r="N1676" i="1"/>
  <c r="M1676" i="1"/>
  <c r="K1676" i="1"/>
  <c r="J1676" i="1"/>
  <c r="L1676" i="1"/>
  <c r="R1675" i="1"/>
  <c r="Q1675" i="1"/>
  <c r="P1675" i="1"/>
  <c r="O1675" i="1"/>
  <c r="N1675" i="1"/>
  <c r="M1675" i="1"/>
  <c r="L1675" i="1"/>
  <c r="J1675" i="1"/>
  <c r="K1675" i="1"/>
  <c r="R1674" i="1"/>
  <c r="Q1674" i="1"/>
  <c r="P1674" i="1"/>
  <c r="O1674" i="1"/>
  <c r="N1674" i="1"/>
  <c r="M1674" i="1"/>
  <c r="L1674" i="1"/>
  <c r="K1674" i="1"/>
  <c r="J1674" i="1"/>
  <c r="J1673" i="1"/>
  <c r="R1673" i="1"/>
  <c r="P1673" i="1"/>
  <c r="K1673" i="1"/>
  <c r="L1673" i="1"/>
  <c r="M1673" i="1"/>
  <c r="N1673" i="1"/>
  <c r="O1673" i="1"/>
  <c r="Q1673" i="1"/>
  <c r="Q1672" i="1"/>
  <c r="P1672" i="1"/>
  <c r="O1672" i="1"/>
  <c r="N1672" i="1"/>
  <c r="M1672" i="1"/>
  <c r="L1672" i="1"/>
  <c r="K1672" i="1"/>
  <c r="J1672" i="1"/>
  <c r="R1672" i="1"/>
  <c r="R1671" i="1"/>
  <c r="Q1671" i="1"/>
  <c r="B1671" i="1"/>
  <c r="J1671" i="1"/>
  <c r="K1671" i="1"/>
  <c r="L1671" i="1"/>
  <c r="M1671" i="1"/>
  <c r="N1671" i="1"/>
  <c r="O1671" i="1"/>
  <c r="P1671" i="1"/>
  <c r="P1670" i="1"/>
  <c r="O1670" i="1"/>
  <c r="N1670" i="1"/>
  <c r="M1670" i="1"/>
  <c r="L1670" i="1"/>
  <c r="K1670" i="1"/>
  <c r="J1670" i="1"/>
  <c r="R1670" i="1"/>
  <c r="B1670" i="1"/>
  <c r="Q1670" i="1"/>
  <c r="P1669" i="1"/>
  <c r="O1669" i="1"/>
  <c r="N1669" i="1"/>
  <c r="M1669" i="1"/>
  <c r="L1669" i="1"/>
  <c r="K1669" i="1"/>
  <c r="J1669" i="1"/>
  <c r="R1669" i="1"/>
  <c r="Q1669" i="1"/>
  <c r="Q1668" i="1"/>
  <c r="P1668" i="1"/>
  <c r="O1668" i="1"/>
  <c r="N1668" i="1"/>
  <c r="M1668" i="1"/>
  <c r="L1668" i="1"/>
  <c r="K1668" i="1"/>
  <c r="J1668" i="1"/>
  <c r="R1668" i="1"/>
  <c r="P1667" i="1"/>
  <c r="N1667" i="1"/>
  <c r="M1667" i="1"/>
  <c r="L1667" i="1"/>
  <c r="K1667" i="1"/>
  <c r="J1667" i="1"/>
  <c r="O1667" i="1"/>
  <c r="Q1667" i="1"/>
  <c r="R1667" i="1"/>
  <c r="R1666" i="1"/>
  <c r="Q1666" i="1"/>
  <c r="P1666" i="1"/>
  <c r="O1666" i="1"/>
  <c r="N1666" i="1"/>
  <c r="M1666" i="1"/>
  <c r="L1666" i="1"/>
  <c r="K1666" i="1"/>
  <c r="A1666" i="1"/>
  <c r="B1666" i="1"/>
  <c r="J1666" i="1"/>
  <c r="M1665" i="1"/>
  <c r="R1665" i="1"/>
  <c r="P1665" i="1"/>
  <c r="O1665" i="1"/>
  <c r="N1665" i="1"/>
  <c r="Q1665" i="1"/>
  <c r="L1665" i="1"/>
  <c r="K1665" i="1"/>
  <c r="J1665" i="1"/>
  <c r="O1664" i="1"/>
  <c r="R1664" i="1"/>
  <c r="Q1664" i="1"/>
  <c r="P1664" i="1"/>
  <c r="B1664" i="1"/>
  <c r="N1664" i="1"/>
  <c r="M1664" i="1"/>
  <c r="L1664" i="1"/>
  <c r="K1664" i="1"/>
  <c r="J1664" i="1"/>
  <c r="P1663" i="1"/>
  <c r="R1663" i="1"/>
  <c r="Q1663" i="1"/>
  <c r="O1663" i="1"/>
  <c r="L1663" i="1"/>
  <c r="K1663" i="1"/>
  <c r="J1663" i="1"/>
  <c r="N1663" i="1"/>
  <c r="M1663" i="1"/>
  <c r="R1662" i="1"/>
  <c r="Q1662" i="1"/>
  <c r="P1662" i="1"/>
  <c r="O1662" i="1"/>
  <c r="N1662" i="1"/>
  <c r="M1662" i="1"/>
  <c r="L1662" i="1"/>
  <c r="K1662" i="1"/>
  <c r="J1662" i="1"/>
  <c r="N1661" i="1"/>
  <c r="R1661" i="1"/>
  <c r="Q1661" i="1"/>
  <c r="P1661" i="1"/>
  <c r="O1661" i="1"/>
  <c r="M1661" i="1"/>
  <c r="L1661" i="1"/>
  <c r="K1661" i="1"/>
  <c r="J1661" i="1"/>
  <c r="Q1660" i="1"/>
  <c r="P1660" i="1"/>
  <c r="O1660" i="1"/>
  <c r="N1660" i="1"/>
  <c r="M1660" i="1"/>
  <c r="L1660" i="1"/>
  <c r="K1660" i="1"/>
  <c r="J1660" i="1"/>
  <c r="R1660" i="1"/>
  <c r="B1659" i="1"/>
  <c r="Q1659" i="1"/>
  <c r="P1659" i="1"/>
  <c r="O1659" i="1"/>
  <c r="N1659" i="1"/>
  <c r="M1659" i="1"/>
  <c r="L1659" i="1"/>
  <c r="K1659" i="1"/>
  <c r="J1659" i="1"/>
  <c r="R1659" i="1"/>
  <c r="R1658" i="1"/>
  <c r="Q1658" i="1"/>
  <c r="P1658" i="1"/>
  <c r="O1658" i="1"/>
  <c r="N1658" i="1"/>
  <c r="M1658" i="1"/>
  <c r="L1658" i="1"/>
  <c r="K1658" i="1"/>
  <c r="J1658" i="1"/>
  <c r="R1657" i="1"/>
  <c r="Q1657" i="1"/>
  <c r="P1657" i="1"/>
  <c r="N1657" i="1"/>
  <c r="M1657" i="1"/>
  <c r="L1657" i="1"/>
  <c r="K1657" i="1"/>
  <c r="J1657" i="1"/>
  <c r="O1657" i="1"/>
  <c r="N1656" i="1"/>
  <c r="M1656" i="1"/>
  <c r="L1656" i="1"/>
  <c r="K1656" i="1"/>
  <c r="J1656" i="1"/>
  <c r="R1656" i="1"/>
  <c r="Q1656" i="1"/>
  <c r="O1656" i="1"/>
  <c r="P1656" i="1"/>
  <c r="Q1655" i="1"/>
  <c r="P1655" i="1"/>
  <c r="O1655" i="1"/>
  <c r="N1655" i="1"/>
  <c r="M1655" i="1"/>
  <c r="L1655" i="1"/>
  <c r="K1655" i="1"/>
  <c r="J1655" i="1"/>
  <c r="R1655" i="1"/>
  <c r="N1654" i="1"/>
  <c r="M1654" i="1"/>
  <c r="L1654" i="1"/>
  <c r="K1654" i="1"/>
  <c r="J1654" i="1"/>
  <c r="O1654" i="1"/>
  <c r="R1654" i="1"/>
  <c r="Q1654" i="1"/>
  <c r="P1654" i="1"/>
  <c r="B1653" i="1"/>
  <c r="Q1653" i="1"/>
  <c r="P1653" i="1"/>
  <c r="O1653" i="1"/>
  <c r="N1653" i="1"/>
  <c r="M1653" i="1"/>
  <c r="L1653" i="1"/>
  <c r="K1653" i="1"/>
  <c r="J1653" i="1"/>
  <c r="R1653" i="1"/>
  <c r="R1652" i="1"/>
  <c r="Q1652" i="1"/>
  <c r="P1652" i="1"/>
  <c r="O1652" i="1"/>
  <c r="N1652" i="1"/>
  <c r="M1652" i="1"/>
  <c r="K1652" i="1"/>
  <c r="J1652" i="1"/>
  <c r="L1652" i="1"/>
  <c r="B1651" i="1"/>
  <c r="K1651" i="1"/>
  <c r="R1651" i="1"/>
  <c r="Q1651" i="1"/>
  <c r="O1651" i="1"/>
  <c r="N1651" i="1"/>
  <c r="J1651" i="1"/>
  <c r="L1651" i="1"/>
  <c r="M1651" i="1"/>
  <c r="P1651" i="1"/>
  <c r="Q1650" i="1"/>
  <c r="O1650" i="1"/>
  <c r="M1650" i="1"/>
  <c r="K1650" i="1"/>
  <c r="J1650" i="1"/>
  <c r="L1650" i="1"/>
  <c r="N1650" i="1"/>
  <c r="P1650" i="1"/>
  <c r="R1650" i="1"/>
  <c r="L1649" i="1"/>
  <c r="P1649" i="1"/>
  <c r="N1649" i="1"/>
  <c r="K1649" i="1"/>
  <c r="R1649" i="1"/>
  <c r="M1649" i="1"/>
  <c r="O1649" i="1"/>
  <c r="Q1649" i="1"/>
  <c r="B1649" i="1"/>
  <c r="A1649" i="1"/>
  <c r="J1649" i="1"/>
  <c r="R1648" i="1"/>
  <c r="Q1648" i="1"/>
  <c r="P1648" i="1"/>
  <c r="N1648" i="1"/>
  <c r="M1648" i="1"/>
  <c r="L1648" i="1"/>
  <c r="K1648" i="1"/>
  <c r="J1648" i="1"/>
  <c r="O1648" i="1"/>
  <c r="L1647" i="1"/>
  <c r="K1647" i="1"/>
  <c r="J1647" i="1"/>
  <c r="R1647" i="1"/>
  <c r="Q1647" i="1"/>
  <c r="P1647" i="1"/>
  <c r="O1647" i="1"/>
  <c r="N1647" i="1"/>
  <c r="M1647" i="1"/>
  <c r="P1646" i="1"/>
  <c r="Q1646" i="1"/>
  <c r="R1646" i="1"/>
  <c r="N1646" i="1"/>
  <c r="O1646" i="1"/>
  <c r="M1646" i="1"/>
  <c r="L1646" i="1"/>
  <c r="K1646" i="1"/>
  <c r="J1646" i="1"/>
  <c r="L1645" i="1"/>
  <c r="K1645" i="1"/>
  <c r="J1645" i="1"/>
  <c r="B1645" i="1"/>
  <c r="A1645" i="1"/>
  <c r="R1645" i="1"/>
  <c r="Q1645" i="1"/>
  <c r="P1645" i="1"/>
  <c r="O1645" i="1"/>
  <c r="N1645" i="1"/>
  <c r="M1645" i="1"/>
  <c r="R1644" i="1"/>
  <c r="Q1644" i="1"/>
  <c r="P1644" i="1"/>
  <c r="O1644" i="1"/>
  <c r="N1644" i="1"/>
  <c r="M1644" i="1"/>
  <c r="L1644" i="1"/>
  <c r="K1644" i="1"/>
  <c r="J1644" i="1"/>
  <c r="B1644" i="1"/>
  <c r="A1644" i="1"/>
  <c r="R1643" i="1"/>
  <c r="Q1643" i="1"/>
  <c r="P1643" i="1"/>
  <c r="O1643" i="1"/>
  <c r="N1643" i="1"/>
  <c r="M1643" i="1"/>
  <c r="L1643" i="1"/>
  <c r="K1643" i="1"/>
  <c r="J1643" i="1"/>
  <c r="R1642" i="1"/>
  <c r="Q1642" i="1"/>
  <c r="P1642" i="1"/>
  <c r="O1642" i="1"/>
  <c r="N1642" i="1"/>
  <c r="K1642" i="1"/>
  <c r="J1642" i="1"/>
  <c r="B1642" i="1"/>
  <c r="M1642" i="1"/>
  <c r="L1642" i="1"/>
  <c r="J1641" i="1"/>
  <c r="K1641" i="1"/>
  <c r="L1641" i="1"/>
  <c r="M1641" i="1"/>
  <c r="N1641" i="1"/>
  <c r="O1641" i="1"/>
  <c r="P1641" i="1"/>
  <c r="Q1641" i="1"/>
  <c r="R1641" i="1"/>
  <c r="L1640" i="1"/>
  <c r="K1640" i="1"/>
  <c r="J1640" i="1"/>
  <c r="Q1640" i="1"/>
  <c r="R1640" i="1"/>
  <c r="N1640" i="1"/>
  <c r="O1640" i="1"/>
  <c r="P1640" i="1"/>
  <c r="M1640" i="1"/>
  <c r="R1639" i="1"/>
  <c r="Q1639" i="1"/>
  <c r="P1639" i="1"/>
  <c r="O1639" i="1"/>
  <c r="N1639" i="1"/>
  <c r="J1639" i="1"/>
  <c r="K1639" i="1"/>
  <c r="L1639" i="1"/>
  <c r="M1639" i="1"/>
  <c r="P1638" i="1"/>
  <c r="O1638" i="1"/>
  <c r="N1638" i="1"/>
  <c r="M1638" i="1"/>
  <c r="L1638" i="1"/>
  <c r="K1638" i="1"/>
  <c r="R1638" i="1"/>
  <c r="Q1638" i="1"/>
  <c r="J1638" i="1"/>
  <c r="P1637" i="1"/>
  <c r="O1637" i="1"/>
  <c r="N1637" i="1"/>
  <c r="M1637" i="1"/>
  <c r="L1637" i="1"/>
  <c r="K1637" i="1"/>
  <c r="J1637" i="1"/>
  <c r="R1637" i="1"/>
  <c r="Q1637" i="1"/>
  <c r="R1636" i="1"/>
  <c r="Q1636" i="1"/>
  <c r="P1636" i="1"/>
  <c r="O1636" i="1"/>
  <c r="N1636" i="1"/>
  <c r="K1636" i="1"/>
  <c r="M1636" i="1"/>
  <c r="L1636" i="1"/>
  <c r="J1636" i="1"/>
  <c r="B1635" i="1"/>
  <c r="N1635" i="1"/>
  <c r="M1635" i="1"/>
  <c r="L1635" i="1"/>
  <c r="K1635" i="1"/>
  <c r="J1635" i="1"/>
  <c r="R1635" i="1"/>
  <c r="Q1635" i="1"/>
  <c r="P1635" i="1"/>
  <c r="O1635" i="1"/>
  <c r="B1634" i="1"/>
  <c r="O1634" i="1"/>
  <c r="N1634" i="1"/>
  <c r="M1634" i="1"/>
  <c r="L1634" i="1"/>
  <c r="J1634" i="1"/>
  <c r="K1634" i="1"/>
  <c r="P1634" i="1"/>
  <c r="R1634" i="1"/>
  <c r="Q1634" i="1"/>
  <c r="R1633" i="1"/>
  <c r="Q1633" i="1"/>
  <c r="P1633" i="1"/>
  <c r="N1633" i="1"/>
  <c r="M1633" i="1"/>
  <c r="L1633" i="1"/>
  <c r="K1633" i="1"/>
  <c r="J1633" i="1"/>
  <c r="O1633" i="1"/>
  <c r="P1176" i="1"/>
  <c r="K1176" i="1"/>
  <c r="M1176" i="1"/>
  <c r="J1176" i="1"/>
  <c r="L1176" i="1"/>
  <c r="N1176" i="1"/>
  <c r="B1176" i="1"/>
  <c r="O1176" i="1"/>
  <c r="A1176" i="1"/>
  <c r="J1175" i="1"/>
  <c r="R1175" i="1"/>
  <c r="O1175" i="1"/>
  <c r="Q1175" i="1"/>
  <c r="M1175" i="1"/>
  <c r="K1175" i="1"/>
  <c r="P1175" i="1"/>
  <c r="L1175" i="1"/>
  <c r="N1175" i="1"/>
  <c r="R1173" i="1"/>
  <c r="K1173" i="1"/>
  <c r="M1173" i="1"/>
  <c r="Q1173" i="1"/>
  <c r="L1173" i="1"/>
  <c r="O1173" i="1"/>
  <c r="N1173" i="1"/>
  <c r="P1173" i="1"/>
  <c r="J1173" i="1"/>
  <c r="P1172" i="1"/>
  <c r="L1172" i="1"/>
  <c r="K1172" i="1"/>
  <c r="M1172" i="1"/>
  <c r="O1172" i="1"/>
  <c r="R1172" i="1"/>
  <c r="N1172" i="1"/>
  <c r="J1172" i="1"/>
  <c r="Q1172" i="1"/>
  <c r="B1171" i="1"/>
  <c r="O1171" i="1"/>
  <c r="J1171" i="1"/>
  <c r="K1171" i="1"/>
  <c r="A1171" i="1"/>
  <c r="R1171" i="1"/>
  <c r="P1171" i="1"/>
  <c r="M1171" i="1"/>
  <c r="Q1171" i="1"/>
  <c r="N1171" i="1"/>
  <c r="L1171" i="1"/>
  <c r="P1170" i="1"/>
  <c r="N1170" i="1"/>
  <c r="L1170" i="1"/>
  <c r="K1170" i="1"/>
  <c r="J1170" i="1"/>
  <c r="M1170" i="1"/>
  <c r="R1170" i="1"/>
  <c r="Q1170" i="1"/>
  <c r="O1170" i="1"/>
  <c r="P1169" i="1"/>
  <c r="K1169" i="1"/>
  <c r="O1169" i="1"/>
  <c r="M1169" i="1"/>
  <c r="R1169" i="1"/>
  <c r="N1169" i="1"/>
  <c r="L1169" i="1"/>
  <c r="J1169" i="1"/>
  <c r="Q1169" i="1"/>
  <c r="O1168" i="1"/>
  <c r="L1168" i="1"/>
  <c r="M1168" i="1"/>
  <c r="J1168" i="1"/>
  <c r="Q1168" i="1"/>
  <c r="P1168" i="1"/>
  <c r="R1168" i="1"/>
  <c r="N1168" i="1"/>
  <c r="K1168" i="1"/>
  <c r="L1167" i="1"/>
  <c r="J1167" i="1"/>
  <c r="M1167" i="1"/>
  <c r="R1167" i="1"/>
  <c r="O1167" i="1"/>
  <c r="N1167" i="1"/>
  <c r="K1167" i="1"/>
  <c r="P1167" i="1"/>
  <c r="Q1167" i="1"/>
  <c r="B1166" i="1"/>
  <c r="Q1166" i="1"/>
  <c r="N1166" i="1"/>
  <c r="K1166" i="1"/>
  <c r="L1166" i="1"/>
  <c r="O1166" i="1"/>
  <c r="R1166" i="1"/>
  <c r="J1166" i="1"/>
  <c r="M1166" i="1"/>
  <c r="P1166" i="1"/>
  <c r="J1165" i="1"/>
  <c r="L1165" i="1"/>
  <c r="P1165" i="1"/>
  <c r="O1165" i="1"/>
  <c r="Q1165" i="1"/>
  <c r="R1165" i="1"/>
  <c r="K1165" i="1"/>
  <c r="N1165" i="1"/>
  <c r="M1165" i="1"/>
  <c r="B1164" i="1"/>
  <c r="N1164" i="1"/>
  <c r="K1164" i="1"/>
  <c r="J1164" i="1"/>
  <c r="L1164" i="1"/>
  <c r="A1164" i="1"/>
  <c r="O1164" i="1"/>
  <c r="Q1164" i="1"/>
  <c r="P1164" i="1"/>
  <c r="R1164" i="1"/>
  <c r="M1164" i="1"/>
  <c r="O1163" i="1"/>
  <c r="M1163" i="1"/>
  <c r="J1163" i="1"/>
  <c r="N1163" i="1"/>
  <c r="R1163" i="1"/>
  <c r="L1163" i="1"/>
  <c r="K1163" i="1"/>
  <c r="Q1163" i="1"/>
  <c r="P1163" i="1"/>
  <c r="B1162" i="1"/>
  <c r="N1162" i="1"/>
  <c r="P1162" i="1"/>
  <c r="L1162" i="1"/>
  <c r="K1162" i="1"/>
  <c r="Q1162" i="1"/>
  <c r="R1162" i="1"/>
  <c r="M1162" i="1"/>
  <c r="A1162" i="1"/>
  <c r="J1162" i="1"/>
  <c r="O1162" i="1"/>
  <c r="Q1161" i="1"/>
  <c r="P1161" i="1"/>
  <c r="R1161" i="1"/>
  <c r="B1122" i="1"/>
  <c r="A1122" i="1"/>
  <c r="A1121" i="1"/>
  <c r="B1121" i="1"/>
  <c r="B1104" i="1"/>
  <c r="A1104" i="1"/>
  <c r="B1064" i="1"/>
  <c r="A1064" i="1"/>
  <c r="B1025" i="1"/>
  <c r="A1025" i="1"/>
  <c r="A1024" i="1"/>
  <c r="B1024" i="1"/>
  <c r="B949" i="1"/>
  <c r="A949" i="1"/>
  <c r="B948" i="1"/>
  <c r="A948" i="1"/>
  <c r="A933" i="1"/>
  <c r="B933" i="1"/>
  <c r="B1681" i="1"/>
  <c r="A1681" i="1"/>
  <c r="B1675" i="1"/>
  <c r="A1675" i="1"/>
  <c r="B1674" i="1"/>
  <c r="A1674" i="1"/>
  <c r="A1672" i="1"/>
  <c r="B1672" i="1"/>
  <c r="B1654" i="1"/>
  <c r="A1654" i="1"/>
  <c r="B1648" i="1"/>
  <c r="A1648" i="1"/>
  <c r="R1177" i="1"/>
  <c r="Q1177" i="1"/>
  <c r="P1177" i="1"/>
  <c r="O1177" i="1"/>
  <c r="N1177" i="1"/>
  <c r="M1177" i="1"/>
  <c r="L1177" i="1"/>
  <c r="K1177" i="1"/>
  <c r="J1177" i="1"/>
  <c r="R1176" i="1"/>
  <c r="Q1176" i="1"/>
  <c r="O1161" i="1"/>
  <c r="N1161" i="1"/>
  <c r="M1161" i="1"/>
  <c r="B1081" i="1"/>
  <c r="A1081" i="1"/>
  <c r="A1011" i="1"/>
  <c r="B1011" i="1"/>
  <c r="B974" i="1"/>
  <c r="A974" i="1"/>
  <c r="B938" i="1"/>
  <c r="A938" i="1"/>
  <c r="A936" i="1"/>
  <c r="B936" i="1"/>
  <c r="A935" i="1"/>
  <c r="B935" i="1"/>
  <c r="A934" i="1"/>
  <c r="B934" i="1"/>
  <c r="A1177" i="1"/>
  <c r="B1177" i="1"/>
  <c r="B1175" i="1"/>
  <c r="A1175" i="1"/>
  <c r="B1173" i="1"/>
  <c r="A1173" i="1"/>
  <c r="A1172" i="1"/>
  <c r="B1172" i="1"/>
  <c r="B1170" i="1"/>
  <c r="A1170" i="1"/>
  <c r="A1169" i="1"/>
  <c r="B1169" i="1"/>
  <c r="B1168" i="1"/>
  <c r="A1168" i="1"/>
  <c r="B1167" i="1"/>
  <c r="A1167" i="1"/>
  <c r="A1165" i="1"/>
  <c r="B1165" i="1"/>
  <c r="B1163" i="1"/>
  <c r="A1163" i="1"/>
  <c r="B1161" i="1"/>
  <c r="A1161" i="1"/>
  <c r="J1161" i="1"/>
  <c r="K1161" i="1"/>
  <c r="L1161" i="1"/>
  <c r="A1160" i="1"/>
  <c r="M1160" i="1"/>
  <c r="N1160" i="1"/>
  <c r="J1160" i="1"/>
  <c r="O1160" i="1"/>
  <c r="B1160" i="1"/>
  <c r="P1160" i="1"/>
  <c r="Q1160" i="1"/>
  <c r="R1160" i="1"/>
  <c r="K1160" i="1"/>
  <c r="L1160" i="1"/>
  <c r="R1159" i="1"/>
  <c r="P1159" i="1"/>
  <c r="O1159" i="1"/>
  <c r="N1159" i="1"/>
  <c r="M1159" i="1"/>
  <c r="L1159" i="1"/>
  <c r="K1159" i="1"/>
  <c r="J1159" i="1"/>
  <c r="A1159" i="1"/>
  <c r="B1159" i="1"/>
  <c r="Q1159" i="1"/>
  <c r="R1158" i="1"/>
  <c r="Q1158" i="1"/>
  <c r="P1158" i="1"/>
  <c r="O1158" i="1"/>
  <c r="N1158" i="1"/>
  <c r="M1158" i="1"/>
  <c r="L1158" i="1"/>
  <c r="K1158" i="1"/>
  <c r="B1158" i="1"/>
  <c r="J1158" i="1"/>
  <c r="A1158" i="1"/>
  <c r="J1157" i="1"/>
  <c r="L1157" i="1"/>
  <c r="R1157" i="1"/>
  <c r="Q1157" i="1"/>
  <c r="P1157" i="1"/>
  <c r="K1157" i="1"/>
  <c r="B1157" i="1"/>
  <c r="O1157" i="1"/>
  <c r="N1157" i="1"/>
  <c r="M1157" i="1"/>
  <c r="O1156" i="1"/>
  <c r="K1156" i="1"/>
  <c r="L1156" i="1"/>
  <c r="M1156" i="1"/>
  <c r="N1156" i="1"/>
  <c r="P1156" i="1"/>
  <c r="Q1156" i="1"/>
  <c r="R1156" i="1"/>
  <c r="A1156" i="1"/>
  <c r="J1156" i="1"/>
  <c r="B1156" i="1"/>
  <c r="P1155" i="1"/>
  <c r="O1155" i="1"/>
  <c r="R1155" i="1"/>
  <c r="K1155" i="1"/>
  <c r="M1155" i="1"/>
  <c r="L1155" i="1"/>
  <c r="Q1155" i="1"/>
  <c r="J1155" i="1"/>
  <c r="N1155" i="1"/>
  <c r="Q1154" i="1"/>
  <c r="P1154" i="1"/>
  <c r="O1154" i="1"/>
  <c r="N1154" i="1"/>
  <c r="M1154" i="1"/>
  <c r="L1154" i="1"/>
  <c r="J1154" i="1"/>
  <c r="K1154" i="1"/>
  <c r="R1154" i="1"/>
  <c r="R1153" i="1"/>
  <c r="Q1153" i="1"/>
  <c r="P1153" i="1"/>
  <c r="O1153" i="1"/>
  <c r="A1153" i="1"/>
  <c r="J1153" i="1"/>
  <c r="L1153" i="1"/>
  <c r="M1153" i="1"/>
  <c r="B1153" i="1"/>
  <c r="K1153" i="1"/>
  <c r="N1153" i="1"/>
  <c r="R1152" i="1"/>
  <c r="Q1152" i="1"/>
  <c r="P1152" i="1"/>
  <c r="O1152" i="1"/>
  <c r="N1152" i="1"/>
  <c r="M1152" i="1"/>
  <c r="L1152" i="1"/>
  <c r="K1152" i="1"/>
  <c r="J1152" i="1"/>
  <c r="B1152" i="1"/>
  <c r="R1151" i="1"/>
  <c r="Q1151" i="1"/>
  <c r="P1151" i="1"/>
  <c r="O1151" i="1"/>
  <c r="N1151" i="1"/>
  <c r="M1151" i="1"/>
  <c r="L1151" i="1"/>
  <c r="K1151" i="1"/>
  <c r="J1151" i="1"/>
  <c r="A1151" i="1"/>
  <c r="B1151" i="1"/>
  <c r="R1150" i="1"/>
  <c r="Q1150" i="1"/>
  <c r="P1150" i="1"/>
  <c r="O1150" i="1"/>
  <c r="N1150" i="1"/>
  <c r="M1150" i="1"/>
  <c r="L1150" i="1"/>
  <c r="K1150" i="1"/>
  <c r="J1150" i="1"/>
  <c r="B1150" i="1"/>
  <c r="A1150" i="1"/>
  <c r="R1149" i="1"/>
  <c r="Q1149" i="1"/>
  <c r="P1149" i="1"/>
  <c r="O1149" i="1"/>
  <c r="N1149" i="1"/>
  <c r="M1149" i="1"/>
  <c r="L1149" i="1"/>
  <c r="K1149" i="1"/>
  <c r="J1149" i="1"/>
  <c r="B1149" i="1"/>
  <c r="M1148" i="1"/>
  <c r="L1148" i="1"/>
  <c r="K1148" i="1"/>
  <c r="J1148" i="1"/>
  <c r="R1148" i="1"/>
  <c r="B1148" i="1"/>
  <c r="A1148" i="1"/>
  <c r="Q1148" i="1"/>
  <c r="P1148" i="1"/>
  <c r="O1148" i="1"/>
  <c r="N1148" i="1"/>
  <c r="K1147" i="1"/>
  <c r="J1147" i="1"/>
  <c r="Q1147" i="1"/>
  <c r="P1147" i="1"/>
  <c r="M1147" i="1"/>
  <c r="O1147" i="1"/>
  <c r="N1147" i="1"/>
  <c r="B1147" i="1"/>
  <c r="R1147" i="1"/>
  <c r="L1147" i="1"/>
  <c r="A1147" i="1"/>
  <c r="B1146" i="1"/>
  <c r="Q1146" i="1"/>
  <c r="P1146" i="1"/>
  <c r="R1146" i="1"/>
  <c r="O1146" i="1"/>
  <c r="N1146" i="1"/>
  <c r="M1146" i="1"/>
  <c r="L1146" i="1"/>
  <c r="K1146" i="1"/>
  <c r="J1146" i="1"/>
  <c r="A1146" i="1"/>
  <c r="L1145" i="1"/>
  <c r="J1145" i="1"/>
  <c r="R1145" i="1"/>
  <c r="Q1145" i="1"/>
  <c r="P1145" i="1"/>
  <c r="K1145" i="1"/>
  <c r="O1145" i="1"/>
  <c r="N1145" i="1"/>
  <c r="M1145" i="1"/>
  <c r="B1145" i="1"/>
  <c r="A1145" i="1"/>
  <c r="P1144" i="1"/>
  <c r="R1144" i="1"/>
  <c r="Q1144" i="1"/>
  <c r="O1144" i="1"/>
  <c r="N1144" i="1"/>
  <c r="M1144" i="1"/>
  <c r="L1144" i="1"/>
  <c r="K1144" i="1"/>
  <c r="J1144" i="1"/>
  <c r="K1143" i="1"/>
  <c r="J1143" i="1"/>
  <c r="L1143" i="1"/>
  <c r="R1143" i="1"/>
  <c r="Q1143" i="1"/>
  <c r="P1143" i="1"/>
  <c r="O1143" i="1"/>
  <c r="N1143" i="1"/>
  <c r="M1143" i="1"/>
  <c r="R1142" i="1"/>
  <c r="Q1142" i="1"/>
  <c r="P1142" i="1"/>
  <c r="O1142" i="1"/>
  <c r="N1142" i="1"/>
  <c r="M1142" i="1"/>
  <c r="L1142" i="1"/>
  <c r="B1142" i="1"/>
  <c r="K1142" i="1"/>
  <c r="A1142" i="1"/>
  <c r="J1142" i="1"/>
  <c r="R1141" i="1"/>
  <c r="Q1141" i="1"/>
  <c r="P1141" i="1"/>
  <c r="O1141" i="1"/>
  <c r="N1141" i="1"/>
  <c r="M1141" i="1"/>
  <c r="L1141" i="1"/>
  <c r="B1141" i="1"/>
  <c r="K1141" i="1"/>
  <c r="J1141" i="1"/>
  <c r="J1140" i="1"/>
  <c r="M1140" i="1"/>
  <c r="R1140" i="1"/>
  <c r="O1140" i="1"/>
  <c r="N1140" i="1"/>
  <c r="L1140" i="1"/>
  <c r="K1140" i="1"/>
  <c r="P1140" i="1"/>
  <c r="Q1140" i="1"/>
  <c r="K1139" i="1"/>
  <c r="N1139" i="1"/>
  <c r="R1139" i="1"/>
  <c r="Q1139" i="1"/>
  <c r="O1139" i="1"/>
  <c r="P1139" i="1"/>
  <c r="J1139" i="1"/>
  <c r="L1139" i="1"/>
  <c r="M1139" i="1"/>
  <c r="M1138" i="1"/>
  <c r="N1138" i="1"/>
  <c r="P1138" i="1"/>
  <c r="Q1138" i="1"/>
  <c r="R1138" i="1"/>
  <c r="J1138" i="1"/>
  <c r="K1138" i="1"/>
  <c r="L1138" i="1"/>
  <c r="O1138" i="1"/>
  <c r="B1138" i="1"/>
  <c r="K1137" i="1"/>
  <c r="L1137" i="1"/>
  <c r="M1137" i="1"/>
  <c r="J1137" i="1"/>
  <c r="O1137" i="1"/>
  <c r="P1137" i="1"/>
  <c r="Q1137" i="1"/>
  <c r="R1137" i="1"/>
  <c r="N1137" i="1"/>
  <c r="O1136" i="1"/>
  <c r="K1136" i="1"/>
  <c r="J1136" i="1"/>
  <c r="P1136" i="1"/>
  <c r="N1136" i="1"/>
  <c r="Q1136" i="1"/>
  <c r="R1136" i="1"/>
  <c r="M1136" i="1"/>
  <c r="L1136" i="1"/>
  <c r="K1135" i="1"/>
  <c r="J1135" i="1"/>
  <c r="R1135" i="1"/>
  <c r="Q1135" i="1"/>
  <c r="P1135" i="1"/>
  <c r="O1135" i="1"/>
  <c r="N1135" i="1"/>
  <c r="M1135" i="1"/>
  <c r="L1135" i="1"/>
  <c r="B1134" i="1"/>
  <c r="R1134" i="1"/>
  <c r="J1134" i="1"/>
  <c r="K1134" i="1"/>
  <c r="L1134" i="1"/>
  <c r="M1134" i="1"/>
  <c r="N1134" i="1"/>
  <c r="O1134" i="1"/>
  <c r="P1134" i="1"/>
  <c r="Q1134" i="1"/>
  <c r="M1133" i="1"/>
  <c r="J1133" i="1"/>
  <c r="K1133" i="1"/>
  <c r="L1133" i="1"/>
  <c r="R1133" i="1"/>
  <c r="Q1133" i="1"/>
  <c r="P1133" i="1"/>
  <c r="N1133" i="1"/>
  <c r="O1133" i="1"/>
  <c r="R1132" i="1"/>
  <c r="M1132" i="1"/>
  <c r="L1132" i="1"/>
  <c r="K1132" i="1"/>
  <c r="J1132" i="1"/>
  <c r="N1132" i="1"/>
  <c r="O1132" i="1"/>
  <c r="P1132" i="1"/>
  <c r="Q1132" i="1"/>
  <c r="Q1131" i="1"/>
  <c r="P1131" i="1"/>
  <c r="O1131" i="1"/>
  <c r="N1131" i="1"/>
  <c r="M1131" i="1"/>
  <c r="L1131" i="1"/>
  <c r="K1131" i="1"/>
  <c r="J1131" i="1"/>
  <c r="R1131" i="1"/>
  <c r="N1130" i="1"/>
  <c r="O1130" i="1"/>
  <c r="R1130" i="1"/>
  <c r="Q1130" i="1"/>
  <c r="P1130" i="1"/>
  <c r="J1130" i="1"/>
  <c r="M1130" i="1"/>
  <c r="L1130" i="1"/>
  <c r="K1130" i="1"/>
  <c r="O1129" i="1"/>
  <c r="P1129" i="1"/>
  <c r="Q1129" i="1"/>
  <c r="B1129" i="1"/>
  <c r="K1129" i="1"/>
  <c r="J1129" i="1"/>
  <c r="L1129" i="1"/>
  <c r="R1129" i="1"/>
  <c r="M1129" i="1"/>
  <c r="N1129" i="1"/>
  <c r="J1128" i="1"/>
  <c r="N1128" i="1"/>
  <c r="L1128" i="1"/>
  <c r="B1128" i="1"/>
  <c r="R1128" i="1"/>
  <c r="Q1128" i="1"/>
  <c r="O1128" i="1"/>
  <c r="P1128" i="1"/>
  <c r="M1128" i="1"/>
  <c r="K1128" i="1"/>
  <c r="N1127" i="1"/>
  <c r="R1127" i="1"/>
  <c r="Q1127" i="1"/>
  <c r="P1127" i="1"/>
  <c r="O1127" i="1"/>
  <c r="M1127" i="1"/>
  <c r="L1127" i="1"/>
  <c r="K1127" i="1"/>
  <c r="J1127" i="1"/>
  <c r="P1126" i="1"/>
  <c r="L1126" i="1"/>
  <c r="M1126" i="1"/>
  <c r="N1126" i="1"/>
  <c r="O1126" i="1"/>
  <c r="B1126" i="1"/>
  <c r="A1126" i="1"/>
  <c r="J1126" i="1"/>
  <c r="K1126" i="1"/>
  <c r="R1126" i="1"/>
  <c r="Q1126" i="1"/>
  <c r="N1125" i="1"/>
  <c r="A1125" i="1"/>
  <c r="M1125" i="1"/>
  <c r="L1125" i="1"/>
  <c r="K1125" i="1"/>
  <c r="B1125" i="1"/>
  <c r="J1125" i="1"/>
  <c r="R1125" i="1"/>
  <c r="Q1125" i="1"/>
  <c r="P1125" i="1"/>
  <c r="O1125" i="1"/>
  <c r="L1124" i="1"/>
  <c r="N1124" i="1"/>
  <c r="M1124" i="1"/>
  <c r="J1124" i="1"/>
  <c r="K1124" i="1"/>
  <c r="R1124" i="1"/>
  <c r="Q1124" i="1"/>
  <c r="P1124" i="1"/>
  <c r="O1124" i="1"/>
  <c r="N1123" i="1"/>
  <c r="M1123" i="1"/>
  <c r="L1123" i="1"/>
  <c r="K1123" i="1"/>
  <c r="J1123" i="1"/>
  <c r="R1123" i="1"/>
  <c r="Q1123" i="1"/>
  <c r="P1123" i="1"/>
  <c r="O1123" i="1"/>
  <c r="R1122" i="1"/>
  <c r="Q1122" i="1"/>
  <c r="P1122" i="1"/>
  <c r="O1122" i="1"/>
  <c r="N1122" i="1"/>
  <c r="M1122" i="1"/>
  <c r="L1122" i="1"/>
  <c r="K1122" i="1"/>
  <c r="J1122" i="1"/>
  <c r="N1121" i="1"/>
  <c r="M1121" i="1"/>
  <c r="L1121" i="1"/>
  <c r="K1121" i="1"/>
  <c r="J1121" i="1"/>
  <c r="R1121" i="1"/>
  <c r="Q1121" i="1"/>
  <c r="P1121" i="1"/>
  <c r="O1121" i="1"/>
  <c r="N1120" i="1"/>
  <c r="M1120" i="1"/>
  <c r="L1120" i="1"/>
  <c r="K1120" i="1"/>
  <c r="J1120" i="1"/>
  <c r="R1120" i="1"/>
  <c r="Q1120" i="1"/>
  <c r="P1120" i="1"/>
  <c r="O1120" i="1"/>
  <c r="B1119" i="1"/>
  <c r="A1119" i="1"/>
  <c r="R1119" i="1"/>
  <c r="Q1119" i="1"/>
  <c r="P1119" i="1"/>
  <c r="O1119" i="1"/>
  <c r="N1119" i="1"/>
  <c r="M1119" i="1"/>
  <c r="L1119" i="1"/>
  <c r="K1119" i="1"/>
  <c r="J1119" i="1"/>
  <c r="B1118" i="1"/>
  <c r="J1118" i="1"/>
  <c r="A1118" i="1"/>
  <c r="R1118" i="1"/>
  <c r="Q1118" i="1"/>
  <c r="P1118" i="1"/>
  <c r="O1118" i="1"/>
  <c r="N1118" i="1"/>
  <c r="M1118" i="1"/>
  <c r="L1118" i="1"/>
  <c r="K1118" i="1"/>
  <c r="J1117" i="1"/>
  <c r="R1117" i="1"/>
  <c r="Q1117" i="1"/>
  <c r="P1117" i="1"/>
  <c r="O1117" i="1"/>
  <c r="N1117" i="1"/>
  <c r="M1117" i="1"/>
  <c r="L1117" i="1"/>
  <c r="K1117" i="1"/>
  <c r="B1116" i="1"/>
  <c r="R1116" i="1"/>
  <c r="Q1116" i="1"/>
  <c r="P1116" i="1"/>
  <c r="O1116" i="1"/>
  <c r="N1116" i="1"/>
  <c r="M1116" i="1"/>
  <c r="L1116" i="1"/>
  <c r="K1116" i="1"/>
  <c r="J1116" i="1"/>
  <c r="R1115" i="1"/>
  <c r="Q1115" i="1"/>
  <c r="P1115" i="1"/>
  <c r="O1115" i="1"/>
  <c r="N1115" i="1"/>
  <c r="M1115" i="1"/>
  <c r="L1115" i="1"/>
  <c r="K1115" i="1"/>
  <c r="J1115" i="1"/>
  <c r="Q1114" i="1"/>
  <c r="R1114" i="1"/>
  <c r="P1114" i="1"/>
  <c r="O1114" i="1"/>
  <c r="N1114" i="1"/>
  <c r="M1114" i="1"/>
  <c r="L1114" i="1"/>
  <c r="K1114" i="1"/>
  <c r="J1114" i="1"/>
  <c r="P1113" i="1"/>
  <c r="R1113" i="1"/>
  <c r="M1113" i="1"/>
  <c r="N1113" i="1"/>
  <c r="O1113" i="1"/>
  <c r="Q1113" i="1"/>
  <c r="J1113" i="1"/>
  <c r="K1113" i="1"/>
  <c r="L1113" i="1"/>
  <c r="A1112" i="1"/>
  <c r="B1112" i="1"/>
  <c r="P1112" i="1"/>
  <c r="Q1112" i="1"/>
  <c r="R1112" i="1"/>
  <c r="J1112" i="1"/>
  <c r="K1112" i="1"/>
  <c r="L1112" i="1"/>
  <c r="M1112" i="1"/>
  <c r="N1112" i="1"/>
  <c r="O1112" i="1"/>
  <c r="M1111" i="1"/>
  <c r="N1111" i="1"/>
  <c r="O1111" i="1"/>
  <c r="P1111" i="1"/>
  <c r="J1111" i="1"/>
  <c r="L1111" i="1"/>
  <c r="Q1111" i="1"/>
  <c r="K1111" i="1"/>
  <c r="R1111" i="1"/>
  <c r="A1110" i="1"/>
  <c r="K1110" i="1"/>
  <c r="L1110" i="1"/>
  <c r="M1110" i="1"/>
  <c r="N1110" i="1"/>
  <c r="O1110" i="1"/>
  <c r="P1110" i="1"/>
  <c r="Q1110" i="1"/>
  <c r="R1110" i="1"/>
  <c r="J1110" i="1"/>
  <c r="N1109" i="1"/>
  <c r="M1109" i="1"/>
  <c r="L1109" i="1"/>
  <c r="K1109" i="1"/>
  <c r="J1109" i="1"/>
  <c r="R1109" i="1"/>
  <c r="Q1109" i="1"/>
  <c r="B1109" i="1"/>
  <c r="P1109" i="1"/>
  <c r="A1109" i="1"/>
  <c r="O1109" i="1"/>
  <c r="R1108" i="1"/>
  <c r="P1108" i="1"/>
  <c r="K1108" i="1"/>
  <c r="Q1108" i="1"/>
  <c r="O1108" i="1"/>
  <c r="L1108" i="1"/>
  <c r="M1108" i="1"/>
  <c r="N1108" i="1"/>
  <c r="B1108" i="1"/>
  <c r="J1108" i="1"/>
  <c r="A1108" i="1"/>
  <c r="K1107" i="1"/>
  <c r="L1107" i="1"/>
  <c r="M1107" i="1"/>
  <c r="A1107" i="1"/>
  <c r="O1107" i="1"/>
  <c r="N1107" i="1"/>
  <c r="P1107" i="1"/>
  <c r="Q1107" i="1"/>
  <c r="R1107" i="1"/>
  <c r="B1107" i="1"/>
  <c r="J1107" i="1"/>
  <c r="P1106" i="1"/>
  <c r="Q1106" i="1"/>
  <c r="B1106" i="1"/>
  <c r="L1106" i="1"/>
  <c r="O1106" i="1"/>
  <c r="N1106" i="1"/>
  <c r="M1106" i="1"/>
  <c r="K1106" i="1"/>
  <c r="J1106" i="1"/>
  <c r="R1106" i="1"/>
  <c r="B1105" i="1"/>
  <c r="P1105" i="1"/>
  <c r="Q1105" i="1"/>
  <c r="K1105" i="1"/>
  <c r="L1105" i="1"/>
  <c r="M1105" i="1"/>
  <c r="A1105" i="1"/>
  <c r="O1105" i="1"/>
  <c r="J1105" i="1"/>
  <c r="R1105" i="1"/>
  <c r="N1105" i="1"/>
  <c r="R1104" i="1"/>
  <c r="O1104" i="1"/>
  <c r="N1104" i="1"/>
  <c r="M1104" i="1"/>
  <c r="L1104" i="1"/>
  <c r="K1104" i="1"/>
  <c r="P1104" i="1"/>
  <c r="J1104" i="1"/>
  <c r="Q1104" i="1"/>
  <c r="R1103" i="1"/>
  <c r="Q1103" i="1"/>
  <c r="P1103" i="1"/>
  <c r="O1103" i="1"/>
  <c r="N1103" i="1"/>
  <c r="J1103" i="1"/>
  <c r="K1103" i="1"/>
  <c r="L1103" i="1"/>
  <c r="M1103" i="1"/>
  <c r="K1102" i="1"/>
  <c r="J1102" i="1"/>
  <c r="R1102" i="1"/>
  <c r="Q1102" i="1"/>
  <c r="P1102" i="1"/>
  <c r="O1102" i="1"/>
  <c r="N1102" i="1"/>
  <c r="M1102" i="1"/>
  <c r="L1102" i="1"/>
  <c r="B1101" i="1"/>
  <c r="M1101" i="1"/>
  <c r="J1101" i="1"/>
  <c r="R1101" i="1"/>
  <c r="Q1101" i="1"/>
  <c r="P1101" i="1"/>
  <c r="O1101" i="1"/>
  <c r="N1101" i="1"/>
  <c r="L1101" i="1"/>
  <c r="K1101" i="1"/>
  <c r="R1100" i="1"/>
  <c r="Q1100" i="1"/>
  <c r="P1100" i="1"/>
  <c r="O1100" i="1"/>
  <c r="N1100" i="1"/>
  <c r="M1100" i="1"/>
  <c r="L1100" i="1"/>
  <c r="K1100" i="1"/>
  <c r="J1100" i="1"/>
  <c r="B1099" i="1"/>
  <c r="R1099" i="1"/>
  <c r="Q1099" i="1"/>
  <c r="P1099" i="1"/>
  <c r="O1099" i="1"/>
  <c r="N1099" i="1"/>
  <c r="M1099" i="1"/>
  <c r="L1099" i="1"/>
  <c r="K1099" i="1"/>
  <c r="J1099" i="1"/>
  <c r="L1098" i="1"/>
  <c r="M1098" i="1"/>
  <c r="J1098" i="1"/>
  <c r="K1098" i="1"/>
  <c r="R1098" i="1"/>
  <c r="Q1098" i="1"/>
  <c r="P1098" i="1"/>
  <c r="O1098" i="1"/>
  <c r="N1098" i="1"/>
  <c r="M1097" i="1"/>
  <c r="B1097" i="1"/>
  <c r="P1097" i="1"/>
  <c r="L1097" i="1"/>
  <c r="Q1097" i="1"/>
  <c r="O1097" i="1"/>
  <c r="N1097" i="1"/>
  <c r="K1097" i="1"/>
  <c r="J1097" i="1"/>
  <c r="R1097" i="1"/>
  <c r="O1096" i="1"/>
  <c r="K1096" i="1"/>
  <c r="N1096" i="1"/>
  <c r="P1096" i="1"/>
  <c r="R1096" i="1"/>
  <c r="J1096" i="1"/>
  <c r="Q1096" i="1"/>
  <c r="M1096" i="1"/>
  <c r="L1096" i="1"/>
  <c r="Q1095" i="1"/>
  <c r="O1095" i="1"/>
  <c r="K1095" i="1"/>
  <c r="J1095" i="1"/>
  <c r="L1095" i="1"/>
  <c r="M1095" i="1"/>
  <c r="P1095" i="1"/>
  <c r="R1095" i="1"/>
  <c r="N1095" i="1"/>
  <c r="N1094" i="1"/>
  <c r="Q1094" i="1"/>
  <c r="M1094" i="1"/>
  <c r="J1094" i="1"/>
  <c r="O1094" i="1"/>
  <c r="R1094" i="1"/>
  <c r="K1094" i="1"/>
  <c r="P1094" i="1"/>
  <c r="L1094" i="1"/>
  <c r="J1093" i="1"/>
  <c r="K1093" i="1"/>
  <c r="P1093" i="1"/>
  <c r="R1093" i="1"/>
  <c r="Q1093" i="1"/>
  <c r="O1093" i="1"/>
  <c r="N1093" i="1"/>
  <c r="M1093" i="1"/>
  <c r="L1093" i="1"/>
  <c r="N1092" i="1"/>
  <c r="M1092" i="1"/>
  <c r="L1092" i="1"/>
  <c r="B1092" i="1"/>
  <c r="K1092" i="1"/>
  <c r="J1092" i="1"/>
  <c r="P1092" i="1"/>
  <c r="A1092" i="1"/>
  <c r="R1092" i="1"/>
  <c r="Q1092" i="1"/>
  <c r="O1092" i="1"/>
  <c r="R1091" i="1"/>
  <c r="Q1091" i="1"/>
  <c r="P1091" i="1"/>
  <c r="O1091" i="1"/>
  <c r="M1091" i="1"/>
  <c r="L1091" i="1"/>
  <c r="B1091" i="1"/>
  <c r="N1091" i="1"/>
  <c r="J1091" i="1"/>
  <c r="A1091" i="1"/>
  <c r="K1091" i="1"/>
  <c r="M1090" i="1"/>
  <c r="L1090" i="1"/>
  <c r="K1090" i="1"/>
  <c r="J1090" i="1"/>
  <c r="A1090" i="1"/>
  <c r="R1090" i="1"/>
  <c r="B1090" i="1"/>
  <c r="Q1090" i="1"/>
  <c r="P1090" i="1"/>
  <c r="O1090" i="1"/>
  <c r="N1090" i="1"/>
  <c r="N1089" i="1"/>
  <c r="M1089" i="1"/>
  <c r="L1089" i="1"/>
  <c r="K1089" i="1"/>
  <c r="J1089" i="1"/>
  <c r="R1089" i="1"/>
  <c r="A1089" i="1"/>
  <c r="O1089" i="1"/>
  <c r="Q1089" i="1"/>
  <c r="P1089" i="1"/>
  <c r="B1089" i="1"/>
  <c r="R1088" i="1"/>
  <c r="Q1088" i="1"/>
  <c r="O1088" i="1"/>
  <c r="M1088" i="1"/>
  <c r="N1088" i="1"/>
  <c r="P1088" i="1"/>
  <c r="B1088" i="1"/>
  <c r="L1088" i="1"/>
  <c r="J1088" i="1"/>
  <c r="K1088" i="1"/>
  <c r="A1088" i="1"/>
  <c r="R1087" i="1"/>
  <c r="L1087" i="1"/>
  <c r="P1087" i="1"/>
  <c r="O1087" i="1"/>
  <c r="N1087" i="1"/>
  <c r="M1087" i="1"/>
  <c r="B1087" i="1"/>
  <c r="K1087" i="1"/>
  <c r="J1087" i="1"/>
  <c r="Q1087" i="1"/>
  <c r="A1087" i="1"/>
  <c r="B1086" i="1"/>
  <c r="Q1086" i="1"/>
  <c r="R1086" i="1"/>
  <c r="O1086" i="1"/>
  <c r="L1086" i="1"/>
  <c r="M1086" i="1"/>
  <c r="K1086" i="1"/>
  <c r="N1086" i="1"/>
  <c r="P1086" i="1"/>
  <c r="J1086" i="1"/>
  <c r="Q1085" i="1"/>
  <c r="M1085" i="1"/>
  <c r="J1085" i="1"/>
  <c r="O1085" i="1"/>
  <c r="P1085" i="1"/>
  <c r="N1085" i="1"/>
  <c r="K1085" i="1"/>
  <c r="L1085" i="1"/>
  <c r="B1085" i="1"/>
  <c r="A1085" i="1"/>
  <c r="R1085" i="1"/>
  <c r="L1084" i="1"/>
  <c r="Q1084" i="1"/>
  <c r="J1084" i="1"/>
  <c r="P1084" i="1"/>
  <c r="R1084" i="1"/>
  <c r="O1084" i="1"/>
  <c r="N1084" i="1"/>
  <c r="M1084" i="1"/>
  <c r="K1084" i="1"/>
  <c r="N1083" i="1"/>
  <c r="M1083" i="1"/>
  <c r="K1083" i="1"/>
  <c r="J1083" i="1"/>
  <c r="A1083" i="1"/>
  <c r="L1083" i="1"/>
  <c r="R1083" i="1"/>
  <c r="Q1083" i="1"/>
  <c r="P1083" i="1"/>
  <c r="O1083" i="1"/>
  <c r="B1083" i="1"/>
  <c r="R1082" i="1"/>
  <c r="J1082" i="1"/>
  <c r="Q1082" i="1"/>
  <c r="B1082" i="1"/>
  <c r="K1082" i="1"/>
  <c r="L1082" i="1"/>
  <c r="M1082" i="1"/>
  <c r="N1082" i="1"/>
  <c r="O1082" i="1"/>
  <c r="P1082" i="1"/>
  <c r="A1082" i="1"/>
  <c r="J1081" i="1"/>
  <c r="Q1081" i="1"/>
  <c r="R1081" i="1"/>
  <c r="O1081" i="1"/>
  <c r="N1081" i="1"/>
  <c r="M1081" i="1"/>
  <c r="L1081" i="1"/>
  <c r="K1081" i="1"/>
  <c r="P1081" i="1"/>
  <c r="P1080" i="1"/>
  <c r="K1080" i="1"/>
  <c r="L1080" i="1"/>
  <c r="J1080" i="1"/>
  <c r="M1080" i="1"/>
  <c r="Q1080" i="1"/>
  <c r="B1080" i="1"/>
  <c r="O1080" i="1"/>
  <c r="N1080" i="1"/>
  <c r="R1080" i="1"/>
  <c r="A1080" i="1"/>
  <c r="L1079" i="1"/>
  <c r="M1079" i="1"/>
  <c r="N1079" i="1"/>
  <c r="P1079" i="1"/>
  <c r="Q1079" i="1"/>
  <c r="R1079" i="1"/>
  <c r="B1079" i="1"/>
  <c r="A1079" i="1"/>
  <c r="O1079" i="1"/>
  <c r="J1079" i="1"/>
  <c r="K1079" i="1"/>
  <c r="K1078" i="1"/>
  <c r="J1078" i="1"/>
  <c r="R1078" i="1"/>
  <c r="Q1078" i="1"/>
  <c r="P1078" i="1"/>
  <c r="O1078" i="1"/>
  <c r="A1078" i="1"/>
  <c r="N1078" i="1"/>
  <c r="B1078" i="1"/>
  <c r="M1078" i="1"/>
  <c r="L1078" i="1"/>
  <c r="L1077" i="1"/>
  <c r="J1077" i="1"/>
  <c r="M1077" i="1"/>
  <c r="P1077" i="1"/>
  <c r="B1077" i="1"/>
  <c r="R1077" i="1"/>
  <c r="O1077" i="1"/>
  <c r="K1077" i="1"/>
  <c r="N1077" i="1"/>
  <c r="A1077" i="1"/>
  <c r="Q1077" i="1"/>
  <c r="B1076" i="1"/>
  <c r="K1076" i="1"/>
  <c r="Q1076" i="1"/>
  <c r="O1076" i="1"/>
  <c r="R1076" i="1"/>
  <c r="A1076" i="1"/>
  <c r="N1076" i="1"/>
  <c r="M1076" i="1"/>
  <c r="P1076" i="1"/>
  <c r="L1076" i="1"/>
  <c r="J1076" i="1"/>
  <c r="K1075" i="1"/>
  <c r="M1075" i="1"/>
  <c r="R1075" i="1"/>
  <c r="N1075" i="1"/>
  <c r="L1075" i="1"/>
  <c r="Q1075" i="1"/>
  <c r="P1075" i="1"/>
  <c r="O1075" i="1"/>
  <c r="B1075" i="1"/>
  <c r="A1075" i="1"/>
  <c r="J1075" i="1"/>
  <c r="J1074" i="1"/>
  <c r="B1074" i="1"/>
  <c r="A1074" i="1"/>
  <c r="R1074" i="1"/>
  <c r="Q1074" i="1"/>
  <c r="P1074" i="1"/>
  <c r="O1074" i="1"/>
  <c r="N1074" i="1"/>
  <c r="M1074" i="1"/>
  <c r="L1074" i="1"/>
  <c r="K1074" i="1"/>
  <c r="B1073" i="1"/>
  <c r="M1073" i="1"/>
  <c r="K1073" i="1"/>
  <c r="Q1073" i="1"/>
  <c r="P1073" i="1"/>
  <c r="O1073" i="1"/>
  <c r="N1073" i="1"/>
  <c r="L1073" i="1"/>
  <c r="J1073" i="1"/>
  <c r="R1073" i="1"/>
  <c r="A1073" i="1"/>
  <c r="B1072" i="1"/>
  <c r="A1072" i="1"/>
  <c r="J1072" i="1"/>
  <c r="M1072" i="1"/>
  <c r="O1072" i="1"/>
  <c r="Q1072" i="1"/>
  <c r="R1072" i="1"/>
  <c r="P1072" i="1"/>
  <c r="N1072" i="1"/>
  <c r="L1072" i="1"/>
  <c r="K1072" i="1"/>
  <c r="L1071" i="1"/>
  <c r="J1071" i="1"/>
  <c r="B1071" i="1"/>
  <c r="A1071" i="1"/>
  <c r="R1071" i="1"/>
  <c r="P1071" i="1"/>
  <c r="Q1071" i="1"/>
  <c r="O1071" i="1"/>
  <c r="M1071" i="1"/>
  <c r="K1071" i="1"/>
  <c r="N1071" i="1"/>
  <c r="O1070" i="1"/>
  <c r="J1070" i="1"/>
  <c r="N1070" i="1"/>
  <c r="P1070" i="1"/>
  <c r="R1070" i="1"/>
  <c r="L1070" i="1"/>
  <c r="K1070" i="1"/>
  <c r="M1070" i="1"/>
  <c r="Q1070" i="1"/>
  <c r="K1069" i="1"/>
  <c r="J1069" i="1"/>
  <c r="R1069" i="1"/>
  <c r="Q1069" i="1"/>
  <c r="L1069" i="1"/>
  <c r="O1069" i="1"/>
  <c r="B1069" i="1"/>
  <c r="M1069" i="1"/>
  <c r="N1069" i="1"/>
  <c r="P1069" i="1"/>
  <c r="A1069" i="1"/>
  <c r="Q1068" i="1"/>
  <c r="K1068" i="1"/>
  <c r="N1068" i="1"/>
  <c r="P1068" i="1"/>
  <c r="J1068" i="1"/>
  <c r="L1068" i="1"/>
  <c r="M1068" i="1"/>
  <c r="R1068" i="1"/>
  <c r="O1068" i="1"/>
  <c r="A1068" i="1"/>
  <c r="B1068" i="1"/>
  <c r="N1067" i="1"/>
  <c r="J1067" i="1"/>
  <c r="B1067" i="1"/>
  <c r="M1067" i="1"/>
  <c r="L1067" i="1"/>
  <c r="K1067" i="1"/>
  <c r="R1067" i="1"/>
  <c r="A1067" i="1"/>
  <c r="O1067" i="1"/>
  <c r="Q1067" i="1"/>
  <c r="P1067" i="1"/>
  <c r="N1066" i="1"/>
  <c r="R1066" i="1"/>
  <c r="J1066" i="1"/>
  <c r="L1066" i="1"/>
  <c r="B1066" i="1"/>
  <c r="O1066" i="1"/>
  <c r="K1066" i="1"/>
  <c r="M1066" i="1"/>
  <c r="Q1066" i="1"/>
  <c r="P1066" i="1"/>
  <c r="O1065" i="1"/>
  <c r="M1065" i="1"/>
  <c r="A1065" i="1"/>
  <c r="B1065" i="1"/>
  <c r="N1065" i="1"/>
  <c r="J1065" i="1"/>
  <c r="K1065" i="1"/>
  <c r="Q1065" i="1"/>
  <c r="P1065" i="1"/>
  <c r="L1065" i="1"/>
  <c r="R1065" i="1"/>
  <c r="M1064" i="1"/>
  <c r="P1064" i="1"/>
  <c r="Q1064" i="1"/>
  <c r="R1064" i="1"/>
  <c r="O1064" i="1"/>
  <c r="J1064" i="1"/>
  <c r="N1064" i="1"/>
  <c r="L1064" i="1"/>
  <c r="K1064" i="1"/>
  <c r="K1063" i="1"/>
  <c r="J1063" i="1"/>
  <c r="M1063" i="1"/>
  <c r="A1063" i="1"/>
  <c r="P1063" i="1"/>
  <c r="B1063" i="1"/>
  <c r="N1063" i="1"/>
  <c r="R1063" i="1"/>
  <c r="O1063" i="1"/>
  <c r="Q1063" i="1"/>
  <c r="L1063" i="1"/>
  <c r="R1062" i="1"/>
  <c r="N1062" i="1"/>
  <c r="M1062" i="1"/>
  <c r="J1062" i="1"/>
  <c r="A1062" i="1"/>
  <c r="Q1062" i="1"/>
  <c r="O1062" i="1"/>
  <c r="P1062" i="1"/>
  <c r="K1062" i="1"/>
  <c r="L1062" i="1"/>
  <c r="A1061" i="1"/>
  <c r="M1061" i="1"/>
  <c r="O1061" i="1"/>
  <c r="Q1061" i="1"/>
  <c r="K1061" i="1"/>
  <c r="L1061" i="1"/>
  <c r="N1061" i="1"/>
  <c r="R1061" i="1"/>
  <c r="P1061" i="1"/>
  <c r="J1061" i="1"/>
  <c r="B1061" i="1"/>
  <c r="A1060" i="1"/>
  <c r="Q1060" i="1"/>
  <c r="N1060" i="1"/>
  <c r="J1060" i="1"/>
  <c r="K1060" i="1"/>
  <c r="M1060" i="1"/>
  <c r="R1060" i="1"/>
  <c r="P1060" i="1"/>
  <c r="L1060" i="1"/>
  <c r="O1060" i="1"/>
  <c r="M1059" i="1"/>
  <c r="R1059" i="1"/>
  <c r="J1059" i="1"/>
  <c r="O1059" i="1"/>
  <c r="N1059" i="1"/>
  <c r="B1059" i="1"/>
  <c r="Q1059" i="1"/>
  <c r="L1059" i="1"/>
  <c r="P1059" i="1"/>
  <c r="A1059" i="1"/>
  <c r="K1059" i="1"/>
  <c r="B1058" i="1"/>
  <c r="P1058" i="1"/>
  <c r="K1058" i="1"/>
  <c r="L1058" i="1"/>
  <c r="J1058" i="1"/>
  <c r="N1058" i="1"/>
  <c r="O1058" i="1"/>
  <c r="Q1058" i="1"/>
  <c r="M1058" i="1"/>
  <c r="R1058" i="1"/>
  <c r="K1057" i="1"/>
  <c r="L1057" i="1"/>
  <c r="B1057" i="1"/>
  <c r="Q1057" i="1"/>
  <c r="O1057" i="1"/>
  <c r="P1057" i="1"/>
  <c r="J1057" i="1"/>
  <c r="N1057" i="1"/>
  <c r="R1057" i="1"/>
  <c r="M1057" i="1"/>
  <c r="K1056" i="1"/>
  <c r="J1056" i="1"/>
  <c r="Q1056" i="1"/>
  <c r="L1056" i="1"/>
  <c r="P1056" i="1"/>
  <c r="N1056" i="1"/>
  <c r="R1056" i="1"/>
  <c r="O1056" i="1"/>
  <c r="M1056" i="1"/>
  <c r="M1055" i="1"/>
  <c r="P1055" i="1"/>
  <c r="R1055" i="1"/>
  <c r="L1055" i="1"/>
  <c r="J1055" i="1"/>
  <c r="Q1055" i="1"/>
  <c r="O1055" i="1"/>
  <c r="K1055" i="1"/>
  <c r="N1055" i="1"/>
  <c r="K1054" i="1"/>
  <c r="L1054" i="1"/>
  <c r="M1054" i="1"/>
  <c r="N1054" i="1"/>
  <c r="R1054" i="1"/>
  <c r="O1054" i="1"/>
  <c r="Q1054" i="1"/>
  <c r="J1054" i="1"/>
  <c r="B1054" i="1"/>
  <c r="P1054" i="1"/>
  <c r="A1054" i="1"/>
  <c r="J1053" i="1"/>
  <c r="Q1053" i="1"/>
  <c r="R1053" i="1"/>
  <c r="A1053" i="1"/>
  <c r="K1053" i="1"/>
  <c r="M1053" i="1"/>
  <c r="L1053" i="1"/>
  <c r="O1053" i="1"/>
  <c r="N1053" i="1"/>
  <c r="P1053" i="1"/>
  <c r="B1053" i="1"/>
  <c r="O1052" i="1"/>
  <c r="L1052" i="1"/>
  <c r="J1052" i="1"/>
  <c r="Q1052" i="1"/>
  <c r="M1052" i="1"/>
  <c r="N1052" i="1"/>
  <c r="K1052" i="1"/>
  <c r="P1052" i="1"/>
  <c r="R1052" i="1"/>
  <c r="L1051" i="1"/>
  <c r="J1051" i="1"/>
  <c r="N1051" i="1"/>
  <c r="P1051" i="1"/>
  <c r="Q1051" i="1"/>
  <c r="K1051" i="1"/>
  <c r="R1051" i="1"/>
  <c r="M1051" i="1"/>
  <c r="O1051" i="1"/>
  <c r="R1050" i="1"/>
  <c r="K1050" i="1"/>
  <c r="O1050" i="1"/>
  <c r="M1050" i="1"/>
  <c r="J1050" i="1"/>
  <c r="N1050" i="1"/>
  <c r="P1050" i="1"/>
  <c r="L1050" i="1"/>
  <c r="Q1050" i="1"/>
  <c r="L1049" i="1"/>
  <c r="J1049" i="1"/>
  <c r="K1049" i="1"/>
  <c r="M1049" i="1"/>
  <c r="Q1049" i="1"/>
  <c r="R1049" i="1"/>
  <c r="O1049" i="1"/>
  <c r="P1049" i="1"/>
  <c r="N1049" i="1"/>
  <c r="N1048" i="1"/>
  <c r="L1048" i="1"/>
  <c r="O1048" i="1"/>
  <c r="J1048" i="1"/>
  <c r="R1048" i="1"/>
  <c r="P1048" i="1"/>
  <c r="Q1048" i="1"/>
  <c r="M1048" i="1"/>
  <c r="K1048" i="1"/>
  <c r="J1047" i="1"/>
  <c r="N1047" i="1"/>
  <c r="R1047" i="1"/>
  <c r="L1047" i="1"/>
  <c r="P1047" i="1"/>
  <c r="M1047" i="1"/>
  <c r="K1047" i="1"/>
  <c r="O1047" i="1"/>
  <c r="Q1047" i="1"/>
  <c r="P1046" i="1"/>
  <c r="Q1046" i="1"/>
  <c r="K1046" i="1"/>
  <c r="M1046" i="1"/>
  <c r="O1046" i="1"/>
  <c r="R1046" i="1"/>
  <c r="N1046" i="1"/>
  <c r="J1046" i="1"/>
  <c r="L1046" i="1"/>
  <c r="R1045" i="1"/>
  <c r="N1045" i="1"/>
  <c r="O1045" i="1"/>
  <c r="P1045" i="1"/>
  <c r="L1045" i="1"/>
  <c r="K1045" i="1"/>
  <c r="Q1045" i="1"/>
  <c r="J1045" i="1"/>
  <c r="M1045" i="1"/>
  <c r="A1044" i="1"/>
  <c r="O1044" i="1"/>
  <c r="N1044" i="1"/>
  <c r="M1044" i="1"/>
  <c r="L1044" i="1"/>
  <c r="J1044" i="1"/>
  <c r="R1044" i="1"/>
  <c r="K1044" i="1"/>
  <c r="Q1044" i="1"/>
  <c r="P1044" i="1"/>
  <c r="B1044" i="1"/>
  <c r="P1043" i="1"/>
  <c r="R1043" i="1"/>
  <c r="A1043" i="1"/>
  <c r="M1043" i="1"/>
  <c r="Q1043" i="1"/>
  <c r="B1043" i="1"/>
  <c r="O1043" i="1"/>
  <c r="N1043" i="1"/>
  <c r="L1043" i="1"/>
  <c r="K1043" i="1"/>
  <c r="J1043" i="1"/>
  <c r="B1042" i="1"/>
  <c r="L1042" i="1"/>
  <c r="R1042" i="1"/>
  <c r="Q1042" i="1"/>
  <c r="P1042" i="1"/>
  <c r="O1042" i="1"/>
  <c r="N1042" i="1"/>
  <c r="M1042" i="1"/>
  <c r="K1042" i="1"/>
  <c r="J1042" i="1"/>
  <c r="B1041" i="1"/>
  <c r="N1041" i="1"/>
  <c r="M1041" i="1"/>
  <c r="L1041" i="1"/>
  <c r="K1041" i="1"/>
  <c r="O1041" i="1"/>
  <c r="J1041" i="1"/>
  <c r="R1041" i="1"/>
  <c r="Q1041" i="1"/>
  <c r="P1041" i="1"/>
  <c r="L1040" i="1"/>
  <c r="M1040" i="1"/>
  <c r="N1040" i="1"/>
  <c r="O1040" i="1"/>
  <c r="P1040" i="1"/>
  <c r="Q1040" i="1"/>
  <c r="R1040" i="1"/>
  <c r="J1040" i="1"/>
  <c r="K1040" i="1"/>
  <c r="M1039" i="1"/>
  <c r="N1039" i="1"/>
  <c r="O1039" i="1"/>
  <c r="L1039" i="1"/>
  <c r="Q1039" i="1"/>
  <c r="P1039" i="1"/>
  <c r="R1039" i="1"/>
  <c r="J1039" i="1"/>
  <c r="K1039" i="1"/>
  <c r="B1038" i="1"/>
  <c r="M1038" i="1"/>
  <c r="L1038" i="1"/>
  <c r="J1038" i="1"/>
  <c r="K1038" i="1"/>
  <c r="N1038" i="1"/>
  <c r="O1038" i="1"/>
  <c r="P1038" i="1"/>
  <c r="Q1038" i="1"/>
  <c r="R1038" i="1"/>
  <c r="B1037" i="1"/>
  <c r="R1037" i="1"/>
  <c r="N1037" i="1"/>
  <c r="O1037" i="1"/>
  <c r="A1037" i="1"/>
  <c r="P1037" i="1"/>
  <c r="Q1037" i="1"/>
  <c r="M1037" i="1"/>
  <c r="J1037" i="1"/>
  <c r="K1037" i="1"/>
  <c r="L1037" i="1"/>
  <c r="P1036" i="1"/>
  <c r="Q1036" i="1"/>
  <c r="J1036" i="1"/>
  <c r="K1036" i="1"/>
  <c r="L1036" i="1"/>
  <c r="M1036" i="1"/>
  <c r="N1036" i="1"/>
  <c r="O1036" i="1"/>
  <c r="R1036" i="1"/>
  <c r="B1035" i="1"/>
  <c r="L1035" i="1"/>
  <c r="N1035" i="1"/>
  <c r="M1035" i="1"/>
  <c r="K1035" i="1"/>
  <c r="P1035" i="1"/>
  <c r="R1035" i="1"/>
  <c r="O1035" i="1"/>
  <c r="J1035" i="1"/>
  <c r="Q1035" i="1"/>
  <c r="L1034" i="1"/>
  <c r="M1034" i="1"/>
  <c r="N1034" i="1"/>
  <c r="O1034" i="1"/>
  <c r="P1034" i="1"/>
  <c r="Q1034" i="1"/>
  <c r="R1034" i="1"/>
  <c r="J1034" i="1"/>
  <c r="K1034" i="1"/>
  <c r="R1033" i="1"/>
  <c r="J1033" i="1"/>
  <c r="K1033" i="1"/>
  <c r="L1033" i="1"/>
  <c r="M1033" i="1"/>
  <c r="N1033" i="1"/>
  <c r="O1033" i="1"/>
  <c r="Q1033" i="1"/>
  <c r="P1033" i="1"/>
  <c r="O1032" i="1"/>
  <c r="Q1032" i="1"/>
  <c r="R1032" i="1"/>
  <c r="N1032" i="1"/>
  <c r="M1032" i="1"/>
  <c r="P1032" i="1"/>
  <c r="J1032" i="1"/>
  <c r="L1032" i="1"/>
  <c r="K1032" i="1"/>
  <c r="J1031" i="1"/>
  <c r="R1031" i="1"/>
  <c r="Q1031" i="1"/>
  <c r="P1031" i="1"/>
  <c r="O1031" i="1"/>
  <c r="N1031" i="1"/>
  <c r="M1031" i="1"/>
  <c r="L1031" i="1"/>
  <c r="K1031" i="1"/>
  <c r="B1030" i="1"/>
  <c r="Q1030" i="1"/>
  <c r="P1030" i="1"/>
  <c r="O1030" i="1"/>
  <c r="N1030" i="1"/>
  <c r="M1030" i="1"/>
  <c r="L1030" i="1"/>
  <c r="K1030" i="1"/>
  <c r="J1030" i="1"/>
  <c r="R1030" i="1"/>
  <c r="B1029" i="1"/>
  <c r="R1029" i="1"/>
  <c r="Q1029" i="1"/>
  <c r="P1029" i="1"/>
  <c r="M1029" i="1"/>
  <c r="J1029" i="1"/>
  <c r="K1029" i="1"/>
  <c r="O1029" i="1"/>
  <c r="L1029" i="1"/>
  <c r="N1029" i="1"/>
  <c r="L1028" i="1"/>
  <c r="M1028" i="1"/>
  <c r="J1028" i="1"/>
  <c r="K1028" i="1"/>
  <c r="R1028" i="1"/>
  <c r="Q1028" i="1"/>
  <c r="P1028" i="1"/>
  <c r="O1028" i="1"/>
  <c r="N1028" i="1"/>
  <c r="N1027" i="1"/>
  <c r="O1027" i="1"/>
  <c r="P1027" i="1"/>
  <c r="Q1027" i="1"/>
  <c r="R1027" i="1"/>
  <c r="K1027" i="1"/>
  <c r="L1027" i="1"/>
  <c r="B1027" i="1"/>
  <c r="M1027" i="1"/>
  <c r="J1027" i="1"/>
  <c r="K1026" i="1"/>
  <c r="L1026" i="1"/>
  <c r="M1026" i="1"/>
  <c r="N1026" i="1"/>
  <c r="O1026" i="1"/>
  <c r="P1026" i="1"/>
  <c r="Q1026" i="1"/>
  <c r="R1026" i="1"/>
  <c r="J1026" i="1"/>
  <c r="L1025" i="1"/>
  <c r="M1025" i="1"/>
  <c r="J1025" i="1"/>
  <c r="Q1025" i="1"/>
  <c r="O1025" i="1"/>
  <c r="P1025" i="1"/>
  <c r="K1025" i="1"/>
  <c r="R1025" i="1"/>
  <c r="N1025" i="1"/>
  <c r="N1024" i="1"/>
  <c r="M1024" i="1"/>
  <c r="L1024" i="1"/>
  <c r="K1024" i="1"/>
  <c r="J1024" i="1"/>
  <c r="R1024" i="1"/>
  <c r="Q1024" i="1"/>
  <c r="P1024" i="1"/>
  <c r="O1024" i="1"/>
  <c r="B1023" i="1"/>
  <c r="N1023" i="1"/>
  <c r="J1023" i="1"/>
  <c r="K1023" i="1"/>
  <c r="L1023" i="1"/>
  <c r="M1023" i="1"/>
  <c r="A1023" i="1"/>
  <c r="R1023" i="1"/>
  <c r="Q1023" i="1"/>
  <c r="P1023" i="1"/>
  <c r="O1023" i="1"/>
  <c r="Q1022" i="1"/>
  <c r="O1022" i="1"/>
  <c r="P1022" i="1"/>
  <c r="R1022" i="1"/>
  <c r="M1022" i="1"/>
  <c r="J1022" i="1"/>
  <c r="K1022" i="1"/>
  <c r="L1022" i="1"/>
  <c r="N1022" i="1"/>
  <c r="B1021" i="1"/>
  <c r="P1021" i="1"/>
  <c r="O1021" i="1"/>
  <c r="N1021" i="1"/>
  <c r="M1021" i="1"/>
  <c r="L1021" i="1"/>
  <c r="J1021" i="1"/>
  <c r="Q1021" i="1"/>
  <c r="R1021" i="1"/>
  <c r="K1021" i="1"/>
  <c r="R1020" i="1"/>
  <c r="Q1020" i="1"/>
  <c r="K1020" i="1"/>
  <c r="L1020" i="1"/>
  <c r="M1020" i="1"/>
  <c r="N1020" i="1"/>
  <c r="O1020" i="1"/>
  <c r="P1020" i="1"/>
  <c r="J1020" i="1"/>
  <c r="B1019" i="1"/>
  <c r="Q1019" i="1"/>
  <c r="P1019" i="1"/>
  <c r="O1019" i="1"/>
  <c r="N1019" i="1"/>
  <c r="M1019" i="1"/>
  <c r="L1019" i="1"/>
  <c r="K1019" i="1"/>
  <c r="J1019" i="1"/>
  <c r="R1019" i="1"/>
  <c r="O1018" i="1"/>
  <c r="R1018" i="1"/>
  <c r="Q1018" i="1"/>
  <c r="P1018" i="1"/>
  <c r="K1018" i="1"/>
  <c r="J1018" i="1"/>
  <c r="L1018" i="1"/>
  <c r="M1018" i="1"/>
  <c r="N1018" i="1"/>
  <c r="L1017" i="1"/>
  <c r="R1017" i="1"/>
  <c r="K1017" i="1"/>
  <c r="J1017" i="1"/>
  <c r="O1017" i="1"/>
  <c r="N1017" i="1"/>
  <c r="P1017" i="1"/>
  <c r="M1017" i="1"/>
  <c r="Q1017" i="1"/>
  <c r="R1016" i="1"/>
  <c r="P1016" i="1"/>
  <c r="N1016" i="1"/>
  <c r="J1016" i="1"/>
  <c r="M1016" i="1"/>
  <c r="K1016" i="1"/>
  <c r="O1016" i="1"/>
  <c r="L1016" i="1"/>
  <c r="Q1016" i="1"/>
  <c r="O1015" i="1"/>
  <c r="K1015" i="1"/>
  <c r="Q1015" i="1"/>
  <c r="M1015" i="1"/>
  <c r="N1015" i="1"/>
  <c r="R1015" i="1"/>
  <c r="P1015" i="1"/>
  <c r="L1015" i="1"/>
  <c r="J1015" i="1"/>
  <c r="O1014" i="1"/>
  <c r="M1014" i="1"/>
  <c r="Q1014" i="1"/>
  <c r="K1014" i="1"/>
  <c r="P1014" i="1"/>
  <c r="L1014" i="1"/>
  <c r="R1014" i="1"/>
  <c r="J1014" i="1"/>
  <c r="N1014" i="1"/>
  <c r="B1013" i="1"/>
  <c r="L1013" i="1"/>
  <c r="K1013" i="1"/>
  <c r="O1013" i="1"/>
  <c r="R1013" i="1"/>
  <c r="N1013" i="1"/>
  <c r="M1013" i="1"/>
  <c r="P1013" i="1"/>
  <c r="Q1013" i="1"/>
  <c r="J1013" i="1"/>
  <c r="N1012" i="1"/>
  <c r="M1012" i="1"/>
  <c r="K1012" i="1"/>
  <c r="P1012" i="1"/>
  <c r="Q1012" i="1"/>
  <c r="J1012" i="1"/>
  <c r="R1012" i="1"/>
  <c r="L1012" i="1"/>
  <c r="O1012" i="1"/>
  <c r="L1011" i="1"/>
  <c r="M1011" i="1"/>
  <c r="P1011" i="1"/>
  <c r="O1011" i="1"/>
  <c r="R1011" i="1"/>
  <c r="Q1011" i="1"/>
  <c r="J1011" i="1"/>
  <c r="N1011" i="1"/>
  <c r="K1011" i="1"/>
  <c r="B1010" i="1"/>
  <c r="M1010" i="1"/>
  <c r="K1010" i="1"/>
  <c r="Q1010" i="1"/>
  <c r="R1010" i="1"/>
  <c r="L1010" i="1"/>
  <c r="J1010" i="1"/>
  <c r="P1010" i="1"/>
  <c r="O1010" i="1"/>
  <c r="N1010" i="1"/>
  <c r="M1009" i="1"/>
  <c r="Q1009" i="1"/>
  <c r="L1009" i="1"/>
  <c r="O1009" i="1"/>
  <c r="P1009" i="1"/>
  <c r="N1009" i="1"/>
  <c r="K1009" i="1"/>
  <c r="J1009" i="1"/>
  <c r="R1009" i="1"/>
  <c r="N1008" i="1"/>
  <c r="J1008" i="1"/>
  <c r="P1008" i="1"/>
  <c r="M1008" i="1"/>
  <c r="Q1008" i="1"/>
  <c r="O1008" i="1"/>
  <c r="L1008" i="1"/>
  <c r="K1008" i="1"/>
  <c r="R1008" i="1"/>
  <c r="R1007" i="1"/>
  <c r="M1007" i="1"/>
  <c r="B1007" i="1"/>
  <c r="O1007" i="1"/>
  <c r="P1007" i="1"/>
  <c r="J1007" i="1"/>
  <c r="Q1007" i="1"/>
  <c r="N1007" i="1"/>
  <c r="K1007" i="1"/>
  <c r="L1007" i="1"/>
  <c r="B1006" i="1"/>
  <c r="K1006" i="1"/>
  <c r="L1006" i="1"/>
  <c r="P1006" i="1"/>
  <c r="J1006" i="1"/>
  <c r="Q1006" i="1"/>
  <c r="M1006" i="1"/>
  <c r="O1006" i="1"/>
  <c r="R1006" i="1"/>
  <c r="N1006" i="1"/>
  <c r="B1005" i="1"/>
  <c r="M1005" i="1"/>
  <c r="Q1005" i="1"/>
  <c r="L1005" i="1"/>
  <c r="O1005" i="1"/>
  <c r="J1005" i="1"/>
  <c r="R1005" i="1"/>
  <c r="N1005" i="1"/>
  <c r="P1005" i="1"/>
  <c r="K1005" i="1"/>
  <c r="Q1004" i="1"/>
  <c r="K1004" i="1"/>
  <c r="O1004" i="1"/>
  <c r="N1004" i="1"/>
  <c r="P1004" i="1"/>
  <c r="J1004" i="1"/>
  <c r="M1004" i="1"/>
  <c r="L1004" i="1"/>
  <c r="R1004" i="1"/>
  <c r="O1003" i="1"/>
  <c r="K1003" i="1"/>
  <c r="Q1003" i="1"/>
  <c r="N1003" i="1"/>
  <c r="L1003" i="1"/>
  <c r="M1003" i="1"/>
  <c r="R1003" i="1"/>
  <c r="P1003" i="1"/>
  <c r="J1003" i="1"/>
  <c r="P1002" i="1"/>
  <c r="O1002" i="1"/>
  <c r="J1002" i="1"/>
  <c r="R1002" i="1"/>
  <c r="Q1002" i="1"/>
  <c r="L1002" i="1"/>
  <c r="K1002" i="1"/>
  <c r="N1002" i="1"/>
  <c r="M1002" i="1"/>
  <c r="P1001" i="1"/>
  <c r="O1001" i="1"/>
  <c r="J1001" i="1"/>
  <c r="M1001" i="1"/>
  <c r="R1001" i="1"/>
  <c r="N1001" i="1"/>
  <c r="K1001" i="1"/>
  <c r="L1001" i="1"/>
  <c r="Q1001" i="1"/>
  <c r="K1000" i="1"/>
  <c r="R1000" i="1"/>
  <c r="N1000" i="1"/>
  <c r="P1000" i="1"/>
  <c r="Q1000" i="1"/>
  <c r="J1000" i="1"/>
  <c r="M1000" i="1"/>
  <c r="O1000" i="1"/>
  <c r="L1000" i="1"/>
  <c r="B999" i="1"/>
  <c r="J999" i="1"/>
  <c r="P999" i="1"/>
  <c r="R999" i="1"/>
  <c r="L999" i="1"/>
  <c r="Q999" i="1"/>
  <c r="N999" i="1"/>
  <c r="M999" i="1"/>
  <c r="K999" i="1"/>
  <c r="O999" i="1"/>
  <c r="B998" i="1"/>
  <c r="O998" i="1"/>
  <c r="P998" i="1"/>
  <c r="R998" i="1"/>
  <c r="L998" i="1"/>
  <c r="N998" i="1"/>
  <c r="J998" i="1"/>
  <c r="Q998" i="1"/>
  <c r="K998" i="1"/>
  <c r="M998" i="1"/>
  <c r="B997" i="1"/>
  <c r="K997" i="1"/>
  <c r="P997" i="1"/>
  <c r="N997" i="1"/>
  <c r="O997" i="1"/>
  <c r="R997" i="1"/>
  <c r="M997" i="1"/>
  <c r="L997" i="1"/>
  <c r="J997" i="1"/>
  <c r="Q997" i="1"/>
  <c r="A996" i="1"/>
  <c r="R996" i="1"/>
  <c r="N996" i="1"/>
  <c r="M996" i="1"/>
  <c r="L996" i="1"/>
  <c r="J996" i="1"/>
  <c r="Q996" i="1"/>
  <c r="K996" i="1"/>
  <c r="O996" i="1"/>
  <c r="P996" i="1"/>
  <c r="B995" i="1"/>
  <c r="P995" i="1"/>
  <c r="L995" i="1"/>
  <c r="M995" i="1"/>
  <c r="O995" i="1"/>
  <c r="J995" i="1"/>
  <c r="K995" i="1"/>
  <c r="Q995" i="1"/>
  <c r="R995" i="1"/>
  <c r="N995" i="1"/>
  <c r="B994" i="1"/>
  <c r="P994" i="1"/>
  <c r="L994" i="1"/>
  <c r="J994" i="1"/>
  <c r="K994" i="1"/>
  <c r="M994" i="1"/>
  <c r="O994" i="1"/>
  <c r="Q994" i="1"/>
  <c r="N994" i="1"/>
  <c r="R994" i="1"/>
  <c r="N993" i="1"/>
  <c r="K993" i="1"/>
  <c r="P993" i="1"/>
  <c r="L993" i="1"/>
  <c r="M993" i="1"/>
  <c r="J993" i="1"/>
  <c r="R993" i="1"/>
  <c r="Q993" i="1"/>
  <c r="O993" i="1"/>
  <c r="Q992" i="1"/>
  <c r="M992" i="1"/>
  <c r="L992" i="1"/>
  <c r="K992" i="1"/>
  <c r="P992" i="1"/>
  <c r="O992" i="1"/>
  <c r="R992" i="1"/>
  <c r="N992" i="1"/>
  <c r="J992" i="1"/>
  <c r="B991" i="1"/>
  <c r="O991" i="1"/>
  <c r="R991" i="1"/>
  <c r="K991" i="1"/>
  <c r="N991" i="1"/>
  <c r="L991" i="1"/>
  <c r="J991" i="1"/>
  <c r="M991" i="1"/>
  <c r="P991" i="1"/>
  <c r="Q991" i="1"/>
  <c r="L990" i="1"/>
  <c r="M990" i="1"/>
  <c r="R990" i="1"/>
  <c r="J990" i="1"/>
  <c r="P990" i="1"/>
  <c r="Q990" i="1"/>
  <c r="N990" i="1"/>
  <c r="K990" i="1"/>
  <c r="O990" i="1"/>
  <c r="L989" i="1"/>
  <c r="J989" i="1"/>
  <c r="M989" i="1"/>
  <c r="N989" i="1"/>
  <c r="K989" i="1"/>
  <c r="P989" i="1"/>
  <c r="Q989" i="1"/>
  <c r="O989" i="1"/>
  <c r="R989" i="1"/>
  <c r="B989" i="1"/>
  <c r="N988" i="1"/>
  <c r="J988" i="1"/>
  <c r="R988" i="1"/>
  <c r="L988" i="1"/>
  <c r="Q988" i="1"/>
  <c r="K988" i="1"/>
  <c r="O988" i="1"/>
  <c r="P988" i="1"/>
  <c r="M988" i="1"/>
  <c r="B987" i="1"/>
  <c r="K987" i="1"/>
  <c r="P987" i="1"/>
  <c r="Q987" i="1"/>
  <c r="N987" i="1"/>
  <c r="J987" i="1"/>
  <c r="L987" i="1"/>
  <c r="M987" i="1"/>
  <c r="O987" i="1"/>
  <c r="R987" i="1"/>
  <c r="O986" i="1"/>
  <c r="R986" i="1"/>
  <c r="L986" i="1"/>
  <c r="P986" i="1"/>
  <c r="K986" i="1"/>
  <c r="N986" i="1"/>
  <c r="Q986" i="1"/>
  <c r="M986" i="1"/>
  <c r="J986" i="1"/>
  <c r="J985" i="1"/>
  <c r="N985" i="1"/>
  <c r="Q985" i="1"/>
  <c r="M985" i="1"/>
  <c r="K985" i="1"/>
  <c r="P985" i="1"/>
  <c r="R985" i="1"/>
  <c r="O985" i="1"/>
  <c r="L985" i="1"/>
  <c r="J984" i="1"/>
  <c r="M984" i="1"/>
  <c r="N984" i="1"/>
  <c r="P984" i="1"/>
  <c r="O984" i="1"/>
  <c r="R984" i="1"/>
  <c r="Q984" i="1"/>
  <c r="L984" i="1"/>
  <c r="K984" i="1"/>
  <c r="R983" i="1"/>
  <c r="P983" i="1"/>
  <c r="O983" i="1"/>
  <c r="L983" i="1"/>
  <c r="K983" i="1"/>
  <c r="B983" i="1"/>
  <c r="Q983" i="1"/>
  <c r="N983" i="1"/>
  <c r="M983" i="1"/>
  <c r="J983" i="1"/>
  <c r="B982" i="1"/>
  <c r="L982" i="1"/>
  <c r="K982" i="1"/>
  <c r="M982" i="1"/>
  <c r="Q982" i="1"/>
  <c r="J982" i="1"/>
  <c r="P982" i="1"/>
  <c r="N982" i="1"/>
  <c r="O982" i="1"/>
  <c r="R982" i="1"/>
  <c r="N981" i="1"/>
  <c r="L981" i="1"/>
  <c r="J981" i="1"/>
  <c r="M981" i="1"/>
  <c r="P981" i="1"/>
  <c r="Q981" i="1"/>
  <c r="O981" i="1"/>
  <c r="K981" i="1"/>
  <c r="R981" i="1"/>
  <c r="Q980" i="1"/>
  <c r="N980" i="1"/>
  <c r="K980" i="1"/>
  <c r="L980" i="1"/>
  <c r="J980" i="1"/>
  <c r="P980" i="1"/>
  <c r="O980" i="1"/>
  <c r="M980" i="1"/>
  <c r="R980" i="1"/>
  <c r="M979" i="1"/>
  <c r="N979" i="1"/>
  <c r="K979" i="1"/>
  <c r="O979" i="1"/>
  <c r="P979" i="1"/>
  <c r="Q979" i="1"/>
  <c r="L979" i="1"/>
  <c r="J979" i="1"/>
  <c r="R979" i="1"/>
  <c r="B978" i="1"/>
  <c r="Q978" i="1"/>
  <c r="J978" i="1"/>
  <c r="O978" i="1"/>
  <c r="L978" i="1"/>
  <c r="N978" i="1"/>
  <c r="R978" i="1"/>
  <c r="M978" i="1"/>
  <c r="K978" i="1"/>
  <c r="P978" i="1"/>
  <c r="Q977" i="1"/>
  <c r="P977" i="1"/>
  <c r="O977" i="1"/>
  <c r="J977" i="1"/>
  <c r="K977" i="1"/>
  <c r="L977" i="1"/>
  <c r="M977" i="1"/>
  <c r="R977" i="1"/>
  <c r="N977" i="1"/>
  <c r="R976" i="1"/>
  <c r="J976" i="1"/>
  <c r="L976" i="1"/>
  <c r="M976" i="1"/>
  <c r="N976" i="1"/>
  <c r="O976" i="1"/>
  <c r="P976" i="1"/>
  <c r="Q976" i="1"/>
  <c r="K976" i="1"/>
  <c r="J975" i="1"/>
  <c r="Q975" i="1"/>
  <c r="P975" i="1"/>
  <c r="O975" i="1"/>
  <c r="N975" i="1"/>
  <c r="M975" i="1"/>
  <c r="R975" i="1"/>
  <c r="L975" i="1"/>
  <c r="K975" i="1"/>
  <c r="M974" i="1"/>
  <c r="L974" i="1"/>
  <c r="K974" i="1"/>
  <c r="J974" i="1"/>
  <c r="R974" i="1"/>
  <c r="Q974" i="1"/>
  <c r="P974" i="1"/>
  <c r="O974" i="1"/>
  <c r="N974" i="1"/>
  <c r="M973" i="1"/>
  <c r="N973" i="1"/>
  <c r="O973" i="1"/>
  <c r="P973" i="1"/>
  <c r="Q973" i="1"/>
  <c r="L973" i="1"/>
  <c r="J973" i="1"/>
  <c r="R973" i="1"/>
  <c r="K973" i="1"/>
  <c r="O972" i="1"/>
  <c r="P972" i="1"/>
  <c r="Q972" i="1"/>
  <c r="R972" i="1"/>
  <c r="M972" i="1"/>
  <c r="L972" i="1"/>
  <c r="K972" i="1"/>
  <c r="J972" i="1"/>
  <c r="N972" i="1"/>
  <c r="M971" i="1"/>
  <c r="L971" i="1"/>
  <c r="K971" i="1"/>
  <c r="J971" i="1"/>
  <c r="N971" i="1"/>
  <c r="R971" i="1"/>
  <c r="Q971" i="1"/>
  <c r="P971" i="1"/>
  <c r="O971" i="1"/>
  <c r="R970" i="1"/>
  <c r="Q970" i="1"/>
  <c r="P970" i="1"/>
  <c r="O970" i="1"/>
  <c r="N970" i="1"/>
  <c r="M970" i="1"/>
  <c r="L970" i="1"/>
  <c r="K970" i="1"/>
  <c r="J970" i="1"/>
  <c r="R969" i="1"/>
  <c r="Q969" i="1"/>
  <c r="P969" i="1"/>
  <c r="O969" i="1"/>
  <c r="N969" i="1"/>
  <c r="M969" i="1"/>
  <c r="L969" i="1"/>
  <c r="K969" i="1"/>
  <c r="J969" i="1"/>
  <c r="R968" i="1"/>
  <c r="Q968" i="1"/>
  <c r="P968" i="1"/>
  <c r="O968" i="1"/>
  <c r="N968" i="1"/>
  <c r="J968" i="1"/>
  <c r="M968" i="1"/>
  <c r="L968" i="1"/>
  <c r="K968" i="1"/>
  <c r="N967" i="1"/>
  <c r="O967" i="1"/>
  <c r="Q967" i="1"/>
  <c r="R967" i="1"/>
  <c r="P967" i="1"/>
  <c r="J967" i="1"/>
  <c r="K967" i="1"/>
  <c r="L967" i="1"/>
  <c r="M967" i="1"/>
  <c r="P966" i="1"/>
  <c r="O966" i="1"/>
  <c r="J966" i="1"/>
  <c r="R966" i="1"/>
  <c r="Q966" i="1"/>
  <c r="K966" i="1"/>
  <c r="L966" i="1"/>
  <c r="M966" i="1"/>
  <c r="N966" i="1"/>
  <c r="B965" i="1"/>
  <c r="P965" i="1"/>
  <c r="O965" i="1"/>
  <c r="N965" i="1"/>
  <c r="M965" i="1"/>
  <c r="L965" i="1"/>
  <c r="K965" i="1"/>
  <c r="J965" i="1"/>
  <c r="Q965" i="1"/>
  <c r="R965" i="1"/>
  <c r="R964" i="1"/>
  <c r="Q964" i="1"/>
  <c r="O964" i="1"/>
  <c r="N964" i="1"/>
  <c r="P964" i="1"/>
  <c r="J964" i="1"/>
  <c r="K964" i="1"/>
  <c r="L964" i="1"/>
  <c r="M964" i="1"/>
  <c r="Q963" i="1"/>
  <c r="P963" i="1"/>
  <c r="O963" i="1"/>
  <c r="N963" i="1"/>
  <c r="M963" i="1"/>
  <c r="L963" i="1"/>
  <c r="R963" i="1"/>
  <c r="J963" i="1"/>
  <c r="K963" i="1"/>
  <c r="K962" i="1"/>
  <c r="J962" i="1"/>
  <c r="R962" i="1"/>
  <c r="Q962" i="1"/>
  <c r="P962" i="1"/>
  <c r="O962" i="1"/>
  <c r="N962" i="1"/>
  <c r="M962" i="1"/>
  <c r="L962" i="1"/>
  <c r="O961" i="1"/>
  <c r="K961" i="1"/>
  <c r="Q961" i="1"/>
  <c r="P961" i="1"/>
  <c r="N961" i="1"/>
  <c r="M961" i="1"/>
  <c r="L961" i="1"/>
  <c r="R961" i="1"/>
  <c r="J961" i="1"/>
  <c r="Q960" i="1"/>
  <c r="K960" i="1"/>
  <c r="L960" i="1"/>
  <c r="M960" i="1"/>
  <c r="J960" i="1"/>
  <c r="N960" i="1"/>
  <c r="O960" i="1"/>
  <c r="R960" i="1"/>
  <c r="P960" i="1"/>
  <c r="N959" i="1"/>
  <c r="J959" i="1"/>
  <c r="K959" i="1"/>
  <c r="L959" i="1"/>
  <c r="M959" i="1"/>
  <c r="O959" i="1"/>
  <c r="P959" i="1"/>
  <c r="R959" i="1"/>
  <c r="B959" i="1"/>
  <c r="Q959" i="1"/>
  <c r="P958" i="1"/>
  <c r="Q958" i="1"/>
  <c r="L958" i="1"/>
  <c r="R958" i="1"/>
  <c r="K958" i="1"/>
  <c r="M958" i="1"/>
  <c r="N958" i="1"/>
  <c r="O958" i="1"/>
  <c r="J958" i="1"/>
  <c r="B957" i="1"/>
  <c r="A957" i="1"/>
  <c r="J957" i="1"/>
  <c r="R957" i="1"/>
  <c r="Q957" i="1"/>
  <c r="P957" i="1"/>
  <c r="O957" i="1"/>
  <c r="N957" i="1"/>
  <c r="M957" i="1"/>
  <c r="L957" i="1"/>
  <c r="K957" i="1"/>
  <c r="B956" i="1"/>
  <c r="J956" i="1"/>
  <c r="K956" i="1"/>
  <c r="L956" i="1"/>
  <c r="M956" i="1"/>
  <c r="N956" i="1"/>
  <c r="R956" i="1"/>
  <c r="P956" i="1"/>
  <c r="Q956" i="1"/>
  <c r="O956" i="1"/>
  <c r="B955" i="1"/>
  <c r="R955" i="1"/>
  <c r="Q955" i="1"/>
  <c r="J955" i="1"/>
  <c r="K955" i="1"/>
  <c r="L955" i="1"/>
  <c r="M955" i="1"/>
  <c r="N955" i="1"/>
  <c r="O955" i="1"/>
  <c r="P955" i="1"/>
  <c r="Q954" i="1"/>
  <c r="P954" i="1"/>
  <c r="O954" i="1"/>
  <c r="N954" i="1"/>
  <c r="R954" i="1"/>
  <c r="L954" i="1"/>
  <c r="K954" i="1"/>
  <c r="J954" i="1"/>
  <c r="M954" i="1"/>
  <c r="B953" i="1"/>
  <c r="R953" i="1"/>
  <c r="L953" i="1"/>
  <c r="J953" i="1"/>
  <c r="K953" i="1"/>
  <c r="M953" i="1"/>
  <c r="N953" i="1"/>
  <c r="O953" i="1"/>
  <c r="P953" i="1"/>
  <c r="Q953" i="1"/>
  <c r="J952" i="1"/>
  <c r="O952" i="1"/>
  <c r="N952" i="1"/>
  <c r="M952" i="1"/>
  <c r="L952" i="1"/>
  <c r="K952" i="1"/>
  <c r="P952" i="1"/>
  <c r="R952" i="1"/>
  <c r="B952" i="1"/>
  <c r="Q952" i="1"/>
  <c r="M951" i="1"/>
  <c r="R951" i="1"/>
  <c r="Q951" i="1"/>
  <c r="P951" i="1"/>
  <c r="O951" i="1"/>
  <c r="N951" i="1"/>
  <c r="L951" i="1"/>
  <c r="K951" i="1"/>
  <c r="J951" i="1"/>
  <c r="B950" i="1"/>
  <c r="O950" i="1"/>
  <c r="Q950" i="1"/>
  <c r="J950" i="1"/>
  <c r="K950" i="1"/>
  <c r="L950" i="1"/>
  <c r="R950" i="1"/>
  <c r="M950" i="1"/>
  <c r="N950" i="1"/>
  <c r="P950" i="1"/>
  <c r="P949" i="1"/>
  <c r="R949" i="1"/>
  <c r="L949" i="1"/>
  <c r="O949" i="1"/>
  <c r="N949" i="1"/>
  <c r="M949" i="1"/>
  <c r="Q949" i="1"/>
  <c r="K949" i="1"/>
  <c r="J949" i="1"/>
  <c r="N948" i="1"/>
  <c r="P948" i="1"/>
  <c r="R948" i="1"/>
  <c r="O948" i="1"/>
  <c r="Q948" i="1"/>
  <c r="J948" i="1"/>
  <c r="K948" i="1"/>
  <c r="L948" i="1"/>
  <c r="M948" i="1"/>
  <c r="Q947" i="1"/>
  <c r="K947" i="1"/>
  <c r="J947" i="1"/>
  <c r="P947" i="1"/>
  <c r="R947" i="1"/>
  <c r="O947" i="1"/>
  <c r="L947" i="1"/>
  <c r="M947" i="1"/>
  <c r="N947" i="1"/>
  <c r="B946" i="1"/>
  <c r="O946" i="1"/>
  <c r="P946" i="1"/>
  <c r="Q946" i="1"/>
  <c r="R946" i="1"/>
  <c r="N946" i="1"/>
  <c r="M946" i="1"/>
  <c r="L946" i="1"/>
  <c r="K946" i="1"/>
  <c r="J946" i="1"/>
  <c r="B945" i="1"/>
  <c r="J945" i="1"/>
  <c r="K945" i="1"/>
  <c r="N945" i="1"/>
  <c r="O945" i="1"/>
  <c r="P945" i="1"/>
  <c r="L945" i="1"/>
  <c r="M945" i="1"/>
  <c r="R945" i="1"/>
  <c r="Q945" i="1"/>
  <c r="M944" i="1"/>
  <c r="N944" i="1"/>
  <c r="O944" i="1"/>
  <c r="L944" i="1"/>
  <c r="K944" i="1"/>
  <c r="P944" i="1"/>
  <c r="J944" i="1"/>
  <c r="R944" i="1"/>
  <c r="Q944" i="1"/>
  <c r="R943" i="1"/>
  <c r="P943" i="1"/>
  <c r="K943" i="1"/>
  <c r="L943" i="1"/>
  <c r="M943" i="1"/>
  <c r="N943" i="1"/>
  <c r="O943" i="1"/>
  <c r="Q943" i="1"/>
  <c r="J943" i="1"/>
  <c r="B942" i="1"/>
  <c r="O942" i="1"/>
  <c r="R942" i="1"/>
  <c r="Q942" i="1"/>
  <c r="P942" i="1"/>
  <c r="N942" i="1"/>
  <c r="L942" i="1"/>
  <c r="K942" i="1"/>
  <c r="M942" i="1"/>
  <c r="J942" i="1"/>
  <c r="K941" i="1"/>
  <c r="J941" i="1"/>
  <c r="P941" i="1"/>
  <c r="O941" i="1"/>
  <c r="R941" i="1"/>
  <c r="N941" i="1"/>
  <c r="L941" i="1"/>
  <c r="Q941" i="1"/>
  <c r="M941" i="1"/>
  <c r="N940" i="1"/>
  <c r="P940" i="1"/>
  <c r="Q940" i="1"/>
  <c r="B940" i="1"/>
  <c r="R940" i="1"/>
  <c r="A940" i="1"/>
  <c r="M940" i="1"/>
  <c r="L940" i="1"/>
  <c r="K940" i="1"/>
  <c r="J940" i="1"/>
  <c r="O940" i="1"/>
  <c r="R939" i="1"/>
  <c r="K939" i="1"/>
  <c r="J939" i="1"/>
  <c r="L939" i="1"/>
  <c r="M939" i="1"/>
  <c r="N939" i="1"/>
  <c r="O939" i="1"/>
  <c r="Q939" i="1"/>
  <c r="P939" i="1"/>
  <c r="K938" i="1"/>
  <c r="J938" i="1"/>
  <c r="O938" i="1"/>
  <c r="Q938" i="1"/>
  <c r="N938" i="1"/>
  <c r="M938" i="1"/>
  <c r="L938" i="1"/>
  <c r="R938" i="1"/>
  <c r="P938" i="1"/>
  <c r="O937" i="1"/>
  <c r="L937" i="1"/>
  <c r="J937" i="1"/>
  <c r="R937" i="1"/>
  <c r="Q937" i="1"/>
  <c r="P937" i="1"/>
  <c r="N937" i="1"/>
  <c r="M937" i="1"/>
  <c r="B937" i="1"/>
  <c r="K937" i="1"/>
  <c r="M936" i="1"/>
  <c r="L936" i="1"/>
  <c r="P936" i="1"/>
  <c r="Q936" i="1"/>
  <c r="N936" i="1"/>
  <c r="J936" i="1"/>
  <c r="K936" i="1"/>
  <c r="O936" i="1"/>
  <c r="R936" i="1"/>
  <c r="N935" i="1"/>
  <c r="R935" i="1"/>
  <c r="P935" i="1"/>
  <c r="L935" i="1"/>
  <c r="K935" i="1"/>
  <c r="Q935" i="1"/>
  <c r="O935" i="1"/>
  <c r="M935" i="1"/>
  <c r="J935" i="1"/>
  <c r="N934" i="1"/>
  <c r="L934" i="1"/>
  <c r="J934" i="1"/>
  <c r="P934" i="1"/>
  <c r="R934" i="1"/>
  <c r="O934" i="1"/>
  <c r="M934" i="1"/>
  <c r="K934" i="1"/>
  <c r="Q934" i="1"/>
  <c r="Q933" i="1"/>
  <c r="O933" i="1"/>
  <c r="M933" i="1"/>
  <c r="J933" i="1"/>
  <c r="P933" i="1"/>
  <c r="N933" i="1"/>
  <c r="L933" i="1"/>
  <c r="K933" i="1"/>
  <c r="R933" i="1"/>
  <c r="L932" i="1"/>
  <c r="J932" i="1"/>
  <c r="R932" i="1"/>
  <c r="K932" i="1"/>
  <c r="P932" i="1"/>
  <c r="M932" i="1"/>
  <c r="Q932" i="1"/>
  <c r="O932" i="1"/>
  <c r="N932" i="1"/>
  <c r="O931" i="1"/>
  <c r="R931" i="1"/>
  <c r="P931" i="1"/>
  <c r="N931" i="1"/>
  <c r="M931" i="1"/>
  <c r="Q931" i="1"/>
  <c r="L931" i="1"/>
  <c r="K931" i="1"/>
  <c r="J931" i="1"/>
  <c r="B930" i="1"/>
  <c r="P930" i="1"/>
  <c r="N930" i="1"/>
  <c r="K930" i="1"/>
  <c r="Q930" i="1"/>
  <c r="O930" i="1"/>
  <c r="M930" i="1"/>
  <c r="L930" i="1"/>
  <c r="R930" i="1"/>
  <c r="J930" i="1"/>
  <c r="B929" i="1"/>
  <c r="A929" i="1"/>
  <c r="A1143" i="1"/>
  <c r="B1143" i="1"/>
  <c r="B1102" i="1"/>
  <c r="A1102" i="1"/>
  <c r="A1093" i="1"/>
  <c r="B1093" i="1"/>
  <c r="B1036" i="1"/>
  <c r="A1036" i="1"/>
  <c r="A1034" i="1"/>
  <c r="B1034" i="1"/>
  <c r="A1033" i="1"/>
  <c r="B1033" i="1"/>
  <c r="A1032" i="1"/>
  <c r="B1032" i="1"/>
  <c r="B1031" i="1"/>
  <c r="A1031" i="1"/>
  <c r="A1009" i="1"/>
  <c r="B1009" i="1"/>
  <c r="A1008" i="1"/>
  <c r="B1008" i="1"/>
  <c r="B981" i="1"/>
  <c r="A981" i="1"/>
  <c r="B980" i="1"/>
  <c r="A980" i="1"/>
  <c r="B979" i="1"/>
  <c r="A979" i="1"/>
  <c r="A976" i="1"/>
  <c r="B976" i="1"/>
  <c r="A969" i="1"/>
  <c r="B969" i="1"/>
  <c r="A962" i="1"/>
  <c r="B962" i="1"/>
  <c r="B902" i="1"/>
  <c r="A902" i="1"/>
  <c r="A911" i="1"/>
  <c r="B911" i="1"/>
  <c r="B876" i="1"/>
  <c r="A876" i="1"/>
  <c r="B873" i="1"/>
  <c r="A873" i="1"/>
  <c r="B868" i="1"/>
  <c r="A868" i="1"/>
  <c r="B897" i="1"/>
  <c r="A897" i="1"/>
  <c r="B870" i="1"/>
  <c r="A870" i="1"/>
  <c r="B899" i="1"/>
  <c r="A899" i="1"/>
  <c r="A924" i="1"/>
  <c r="B924" i="1"/>
  <c r="A898" i="1"/>
  <c r="B898" i="1"/>
  <c r="B886" i="1"/>
  <c r="A886" i="1"/>
  <c r="A925" i="1"/>
  <c r="B925" i="1"/>
  <c r="B866" i="1"/>
  <c r="A866" i="1"/>
  <c r="A888" i="1"/>
  <c r="B888" i="1"/>
  <c r="B915" i="1"/>
  <c r="A915" i="1"/>
  <c r="A869" i="1"/>
  <c r="B869" i="1"/>
  <c r="B861" i="1"/>
  <c r="A861" i="1"/>
  <c r="B918" i="1"/>
  <c r="A918" i="1"/>
  <c r="B900" i="1"/>
  <c r="A900" i="1"/>
  <c r="A920" i="1"/>
  <c r="B920" i="1"/>
  <c r="B875" i="1"/>
  <c r="A875" i="1"/>
  <c r="B901" i="1"/>
  <c r="A901" i="1"/>
  <c r="B896" i="1"/>
  <c r="A896" i="1"/>
  <c r="A895" i="1"/>
  <c r="B895" i="1"/>
  <c r="B877" i="1"/>
  <c r="A877" i="1"/>
  <c r="B874" i="1"/>
  <c r="A874" i="1"/>
  <c r="B860" i="1"/>
  <c r="A860" i="1"/>
  <c r="A872" i="1"/>
  <c r="B872" i="1"/>
  <c r="B891" i="1"/>
  <c r="A891" i="1"/>
  <c r="B865" i="1"/>
  <c r="A865" i="1"/>
  <c r="B883" i="1"/>
  <c r="A883" i="1"/>
  <c r="A880" i="1"/>
  <c r="B880" i="1"/>
  <c r="B927" i="1"/>
  <c r="A927" i="1"/>
  <c r="B919" i="1"/>
  <c r="A919" i="1"/>
  <c r="B908" i="1"/>
  <c r="A908" i="1"/>
  <c r="B878" i="1"/>
  <c r="A878" i="1"/>
  <c r="B858" i="1"/>
  <c r="A858" i="1"/>
  <c r="B910" i="1"/>
  <c r="A910" i="1"/>
  <c r="B855" i="1"/>
  <c r="A855" i="1"/>
  <c r="A894" i="1"/>
  <c r="B894" i="1"/>
  <c r="B863" i="1"/>
  <c r="A863" i="1"/>
  <c r="B890" i="1"/>
  <c r="A890" i="1"/>
  <c r="A881" i="1"/>
  <c r="B881" i="1"/>
  <c r="A917" i="1"/>
  <c r="B917" i="1"/>
  <c r="A907" i="1"/>
  <c r="B907" i="1"/>
  <c r="P874" i="1"/>
  <c r="O874" i="1"/>
  <c r="N874" i="1"/>
  <c r="P867" i="1"/>
  <c r="O867" i="1"/>
  <c r="N867" i="1"/>
  <c r="A867" i="1"/>
  <c r="B857" i="1"/>
  <c r="A857" i="1"/>
  <c r="P853" i="1"/>
  <c r="B853" i="1"/>
  <c r="Q902" i="1"/>
  <c r="R902" i="1"/>
  <c r="Q901" i="1"/>
  <c r="R901" i="1"/>
  <c r="P877" i="1"/>
  <c r="O877" i="1"/>
  <c r="N877" i="1"/>
  <c r="M877" i="1"/>
  <c r="L877" i="1"/>
  <c r="K877" i="1"/>
  <c r="J877" i="1"/>
  <c r="P876" i="1"/>
  <c r="O876" i="1"/>
  <c r="N876" i="1"/>
  <c r="M876" i="1"/>
  <c r="L876" i="1"/>
  <c r="K876" i="1"/>
  <c r="J876" i="1"/>
  <c r="P875" i="1"/>
  <c r="O875" i="1"/>
  <c r="N875" i="1"/>
  <c r="M875" i="1"/>
  <c r="L875" i="1"/>
  <c r="K875" i="1"/>
  <c r="J875" i="1"/>
  <c r="M874" i="1"/>
  <c r="L874" i="1"/>
  <c r="K874" i="1"/>
  <c r="J874" i="1"/>
  <c r="P873" i="1"/>
  <c r="O873" i="1"/>
  <c r="N873" i="1"/>
  <c r="M873" i="1"/>
  <c r="L873" i="1"/>
  <c r="K873" i="1"/>
  <c r="J873" i="1"/>
  <c r="P872" i="1"/>
  <c r="O872" i="1"/>
  <c r="N872" i="1"/>
  <c r="M872" i="1"/>
  <c r="L872" i="1"/>
  <c r="K872" i="1"/>
  <c r="J872" i="1"/>
  <c r="P871" i="1"/>
  <c r="O871" i="1"/>
  <c r="N871" i="1"/>
  <c r="M871" i="1"/>
  <c r="L871" i="1"/>
  <c r="K871" i="1"/>
  <c r="J871" i="1"/>
  <c r="A871" i="1"/>
  <c r="M870" i="1"/>
  <c r="L870" i="1"/>
  <c r="K870" i="1"/>
  <c r="J870" i="1"/>
  <c r="P870" i="1"/>
  <c r="O870" i="1"/>
  <c r="N870" i="1"/>
  <c r="P869" i="1"/>
  <c r="O869" i="1"/>
  <c r="N869" i="1"/>
  <c r="M869" i="1"/>
  <c r="L869" i="1"/>
  <c r="K869" i="1"/>
  <c r="J869" i="1"/>
  <c r="P868" i="1"/>
  <c r="N868" i="1"/>
  <c r="L868" i="1"/>
  <c r="J868" i="1"/>
  <c r="O868" i="1"/>
  <c r="M868" i="1"/>
  <c r="K868" i="1"/>
  <c r="M867" i="1"/>
  <c r="L867" i="1"/>
  <c r="K867" i="1"/>
  <c r="J867" i="1"/>
  <c r="P866" i="1"/>
  <c r="O866" i="1"/>
  <c r="N866" i="1"/>
  <c r="M866" i="1"/>
  <c r="L866" i="1"/>
  <c r="K866" i="1"/>
  <c r="J866" i="1"/>
  <c r="P865" i="1"/>
  <c r="O865" i="1"/>
  <c r="N865" i="1"/>
  <c r="M865" i="1"/>
  <c r="L865" i="1"/>
  <c r="K865" i="1"/>
  <c r="J865" i="1"/>
  <c r="P864" i="1"/>
  <c r="O864" i="1"/>
  <c r="N864" i="1"/>
  <c r="M864" i="1"/>
  <c r="L864" i="1"/>
  <c r="K864" i="1"/>
  <c r="J864" i="1"/>
  <c r="A864" i="1"/>
  <c r="B864" i="1"/>
  <c r="O863" i="1"/>
  <c r="P863" i="1"/>
  <c r="K863" i="1"/>
  <c r="N863" i="1"/>
  <c r="M863" i="1"/>
  <c r="L863" i="1"/>
  <c r="J863" i="1"/>
  <c r="O862" i="1"/>
  <c r="J862" i="1"/>
  <c r="L862" i="1"/>
  <c r="M862" i="1"/>
  <c r="N862" i="1"/>
  <c r="P862" i="1"/>
  <c r="K862" i="1"/>
  <c r="M861" i="1"/>
  <c r="N861" i="1"/>
  <c r="O861" i="1"/>
  <c r="P861" i="1"/>
  <c r="J861" i="1"/>
  <c r="K861" i="1"/>
  <c r="L861" i="1"/>
  <c r="J860" i="1"/>
  <c r="K860" i="1"/>
  <c r="L860" i="1"/>
  <c r="M860" i="1"/>
  <c r="N860" i="1"/>
  <c r="O860" i="1"/>
  <c r="P860" i="1"/>
  <c r="K859" i="1"/>
  <c r="M859" i="1"/>
  <c r="O859" i="1"/>
  <c r="P859" i="1"/>
  <c r="N859" i="1"/>
  <c r="L859" i="1"/>
  <c r="J859" i="1"/>
  <c r="B859" i="1"/>
  <c r="K858" i="1"/>
  <c r="L858" i="1"/>
  <c r="M858" i="1"/>
  <c r="N858" i="1"/>
  <c r="J858" i="1"/>
  <c r="O858" i="1"/>
  <c r="P858" i="1"/>
  <c r="J857" i="1"/>
  <c r="P857" i="1"/>
  <c r="O857" i="1"/>
  <c r="N857" i="1"/>
  <c r="M857" i="1"/>
  <c r="L857" i="1"/>
  <c r="K857" i="1"/>
  <c r="J856" i="1"/>
  <c r="O856" i="1"/>
  <c r="N856" i="1"/>
  <c r="K856" i="1"/>
  <c r="M856" i="1"/>
  <c r="P856" i="1"/>
  <c r="L856" i="1"/>
  <c r="O855" i="1"/>
  <c r="K855" i="1"/>
  <c r="N855" i="1"/>
  <c r="P855" i="1"/>
  <c r="M855" i="1"/>
  <c r="J855" i="1"/>
  <c r="L855" i="1"/>
  <c r="L854" i="1"/>
  <c r="N854" i="1"/>
  <c r="J854" i="1"/>
  <c r="P854" i="1"/>
  <c r="O854" i="1"/>
  <c r="M854" i="1"/>
  <c r="K854" i="1"/>
  <c r="B854" i="1"/>
  <c r="O853" i="1"/>
  <c r="N853" i="1"/>
  <c r="M853" i="1"/>
  <c r="L853" i="1"/>
  <c r="K853" i="1"/>
  <c r="J853" i="1"/>
  <c r="N902" i="1"/>
  <c r="O902" i="1"/>
  <c r="P902" i="1"/>
  <c r="M902" i="1"/>
  <c r="L902" i="1"/>
  <c r="K902" i="1"/>
  <c r="J902" i="1"/>
  <c r="P901" i="1"/>
  <c r="O901" i="1"/>
  <c r="N901" i="1"/>
  <c r="M901" i="1"/>
  <c r="L901" i="1"/>
  <c r="K901" i="1"/>
  <c r="J901" i="1"/>
  <c r="L900" i="1"/>
  <c r="K900" i="1"/>
  <c r="Q900" i="1"/>
  <c r="R900" i="1"/>
  <c r="P900" i="1"/>
  <c r="O900" i="1"/>
  <c r="N900" i="1"/>
  <c r="M900" i="1"/>
  <c r="J900" i="1"/>
  <c r="R899" i="1"/>
  <c r="Q899" i="1"/>
  <c r="P899" i="1"/>
  <c r="O899" i="1"/>
  <c r="N899" i="1"/>
  <c r="M899" i="1"/>
  <c r="L899" i="1"/>
  <c r="K899" i="1"/>
  <c r="J899" i="1"/>
  <c r="M898" i="1"/>
  <c r="N898" i="1"/>
  <c r="O898" i="1"/>
  <c r="L898" i="1"/>
  <c r="J898" i="1"/>
  <c r="Q898" i="1"/>
  <c r="R898" i="1"/>
  <c r="K898" i="1"/>
  <c r="P898" i="1"/>
  <c r="K897" i="1"/>
  <c r="L897" i="1"/>
  <c r="N897" i="1"/>
  <c r="O897" i="1"/>
  <c r="P897" i="1"/>
  <c r="Q897" i="1"/>
  <c r="R897" i="1"/>
  <c r="J897" i="1"/>
  <c r="M897" i="1"/>
  <c r="Q896" i="1"/>
  <c r="R896" i="1"/>
  <c r="P896" i="1"/>
  <c r="O896" i="1"/>
  <c r="N896" i="1"/>
  <c r="M896" i="1"/>
  <c r="L896" i="1"/>
  <c r="K896" i="1"/>
  <c r="J896" i="1"/>
  <c r="J895" i="1"/>
  <c r="R895" i="1"/>
  <c r="N895" i="1"/>
  <c r="L895" i="1"/>
  <c r="P895" i="1"/>
  <c r="O895" i="1"/>
  <c r="M895" i="1"/>
  <c r="K895" i="1"/>
  <c r="Q895" i="1"/>
  <c r="N894" i="1"/>
  <c r="J894" i="1"/>
  <c r="L894" i="1"/>
  <c r="M894" i="1"/>
  <c r="O894" i="1"/>
  <c r="P894" i="1"/>
  <c r="K894" i="1"/>
  <c r="B893" i="1"/>
  <c r="N893" i="1"/>
  <c r="P893" i="1"/>
  <c r="M893" i="1"/>
  <c r="L893" i="1"/>
  <c r="K893" i="1"/>
  <c r="J893" i="1"/>
  <c r="O893" i="1"/>
  <c r="P892" i="1"/>
  <c r="O892" i="1"/>
  <c r="N892" i="1"/>
  <c r="M892" i="1"/>
  <c r="L892" i="1"/>
  <c r="K892" i="1"/>
  <c r="A892" i="1"/>
  <c r="J892" i="1"/>
  <c r="B892" i="1"/>
  <c r="K891" i="1"/>
  <c r="M891" i="1"/>
  <c r="J891" i="1"/>
  <c r="N891" i="1"/>
  <c r="O891" i="1"/>
  <c r="P891" i="1"/>
  <c r="L891" i="1"/>
  <c r="P890" i="1"/>
  <c r="N890" i="1"/>
  <c r="M890" i="1"/>
  <c r="L890" i="1"/>
  <c r="K890" i="1"/>
  <c r="J890" i="1"/>
  <c r="O890" i="1"/>
  <c r="L889" i="1"/>
  <c r="K889" i="1"/>
  <c r="J889" i="1"/>
  <c r="P889" i="1"/>
  <c r="O889" i="1"/>
  <c r="N889" i="1"/>
  <c r="M889" i="1"/>
  <c r="P888" i="1"/>
  <c r="O888" i="1"/>
  <c r="N888" i="1"/>
  <c r="M888" i="1"/>
  <c r="L888" i="1"/>
  <c r="K888" i="1"/>
  <c r="J888" i="1"/>
  <c r="M887" i="1"/>
  <c r="N887" i="1"/>
  <c r="O887" i="1"/>
  <c r="P887" i="1"/>
  <c r="A887" i="1"/>
  <c r="B887" i="1"/>
  <c r="J887" i="1"/>
  <c r="K887" i="1"/>
  <c r="L887" i="1"/>
  <c r="M886" i="1"/>
  <c r="P886" i="1"/>
  <c r="O886" i="1"/>
  <c r="N886" i="1"/>
  <c r="L886" i="1"/>
  <c r="K886" i="1"/>
  <c r="J886" i="1"/>
  <c r="B885" i="1"/>
  <c r="J885" i="1"/>
  <c r="O885" i="1"/>
  <c r="K885" i="1"/>
  <c r="L885" i="1"/>
  <c r="M885" i="1"/>
  <c r="N885" i="1"/>
  <c r="P885" i="1"/>
  <c r="L884" i="1"/>
  <c r="P884" i="1"/>
  <c r="A884" i="1"/>
  <c r="B884" i="1"/>
  <c r="J884" i="1"/>
  <c r="K884" i="1"/>
  <c r="M884" i="1"/>
  <c r="N884" i="1"/>
  <c r="O884" i="1"/>
  <c r="N883" i="1"/>
  <c r="O883" i="1"/>
  <c r="J883" i="1"/>
  <c r="L883" i="1"/>
  <c r="K883" i="1"/>
  <c r="P883" i="1"/>
  <c r="M883" i="1"/>
  <c r="O882" i="1"/>
  <c r="J882" i="1"/>
  <c r="P882" i="1"/>
  <c r="M882" i="1"/>
  <c r="N882" i="1"/>
  <c r="L882" i="1"/>
  <c r="K882" i="1"/>
  <c r="O881" i="1"/>
  <c r="P881" i="1"/>
  <c r="L881" i="1"/>
  <c r="J881" i="1"/>
  <c r="K881" i="1"/>
  <c r="M881" i="1"/>
  <c r="N881" i="1"/>
  <c r="O880" i="1"/>
  <c r="N880" i="1"/>
  <c r="M880" i="1"/>
  <c r="L880" i="1"/>
  <c r="K880" i="1"/>
  <c r="J880" i="1"/>
  <c r="P880" i="1"/>
  <c r="A879" i="1"/>
  <c r="P879" i="1"/>
  <c r="B879" i="1"/>
  <c r="J879" i="1"/>
  <c r="K879" i="1"/>
  <c r="L879" i="1"/>
  <c r="M879" i="1"/>
  <c r="N879" i="1"/>
  <c r="O879" i="1"/>
  <c r="J878" i="1"/>
  <c r="K878" i="1"/>
  <c r="L878" i="1"/>
  <c r="M878" i="1"/>
  <c r="N878" i="1"/>
  <c r="O878" i="1"/>
  <c r="P878" i="1"/>
  <c r="A889" i="1"/>
  <c r="B889" i="1"/>
  <c r="R909" i="1"/>
  <c r="B909" i="1"/>
  <c r="A909" i="1"/>
  <c r="B922" i="1"/>
  <c r="A922" i="1"/>
  <c r="B904" i="1"/>
  <c r="A904" i="1"/>
  <c r="J2761" i="1"/>
  <c r="K2761" i="1"/>
  <c r="R925" i="1"/>
  <c r="Q925" i="1"/>
  <c r="P925" i="1"/>
  <c r="B923" i="1"/>
  <c r="A923" i="1"/>
  <c r="K921" i="1"/>
  <c r="J921" i="1"/>
  <c r="R921" i="1"/>
  <c r="Q921" i="1"/>
  <c r="P921" i="1"/>
  <c r="O921" i="1"/>
  <c r="N921" i="1"/>
  <c r="M921" i="1"/>
  <c r="L921" i="1"/>
  <c r="A921" i="1"/>
  <c r="R916" i="1"/>
  <c r="Q916" i="1"/>
  <c r="P916" i="1"/>
  <c r="B916" i="1"/>
  <c r="A916" i="1"/>
  <c r="Q914" i="1"/>
  <c r="N914" i="1"/>
  <c r="P914" i="1"/>
  <c r="L914" i="1"/>
  <c r="R914" i="1"/>
  <c r="O914" i="1"/>
  <c r="M914" i="1"/>
  <c r="B914" i="1"/>
  <c r="B913" i="1"/>
  <c r="A913" i="1"/>
  <c r="L2761" i="1"/>
  <c r="M2761" i="1"/>
  <c r="N2761" i="1"/>
  <c r="O2761" i="1"/>
  <c r="R927" i="1"/>
  <c r="Q927" i="1"/>
  <c r="P927" i="1"/>
  <c r="O927" i="1"/>
  <c r="N927" i="1"/>
  <c r="M927" i="1"/>
  <c r="L927" i="1"/>
  <c r="K927" i="1"/>
  <c r="J927" i="1"/>
  <c r="R926" i="1"/>
  <c r="Q926" i="1"/>
  <c r="P926" i="1"/>
  <c r="O926" i="1"/>
  <c r="N926" i="1"/>
  <c r="M926" i="1"/>
  <c r="L926" i="1"/>
  <c r="K926" i="1"/>
  <c r="J926" i="1"/>
  <c r="O925" i="1"/>
  <c r="N925" i="1"/>
  <c r="M925" i="1"/>
  <c r="L925" i="1"/>
  <c r="K925" i="1"/>
  <c r="J925" i="1"/>
  <c r="R924" i="1"/>
  <c r="Q924" i="1"/>
  <c r="P924" i="1"/>
  <c r="O924" i="1"/>
  <c r="N924" i="1"/>
  <c r="M924" i="1"/>
  <c r="L924" i="1"/>
  <c r="K924" i="1"/>
  <c r="J924" i="1"/>
  <c r="R923" i="1"/>
  <c r="Q923" i="1"/>
  <c r="P923" i="1"/>
  <c r="O923" i="1"/>
  <c r="N923" i="1"/>
  <c r="M923" i="1"/>
  <c r="L923" i="1"/>
  <c r="K923" i="1"/>
  <c r="J923" i="1"/>
  <c r="R922" i="1"/>
  <c r="Q922" i="1"/>
  <c r="P922" i="1"/>
  <c r="O922" i="1"/>
  <c r="N922" i="1"/>
  <c r="M922" i="1"/>
  <c r="L922" i="1"/>
  <c r="K922" i="1"/>
  <c r="J922" i="1"/>
  <c r="J920" i="1"/>
  <c r="R920" i="1"/>
  <c r="Q920" i="1"/>
  <c r="P920" i="1"/>
  <c r="O920" i="1"/>
  <c r="N920" i="1"/>
  <c r="M920" i="1"/>
  <c r="L920" i="1"/>
  <c r="K920" i="1"/>
  <c r="R919" i="1"/>
  <c r="Q919" i="1"/>
  <c r="P919" i="1"/>
  <c r="O919" i="1"/>
  <c r="N919" i="1"/>
  <c r="M919" i="1"/>
  <c r="L919" i="1"/>
  <c r="K919" i="1"/>
  <c r="J919" i="1"/>
  <c r="J918" i="1"/>
  <c r="R918" i="1"/>
  <c r="Q918" i="1"/>
  <c r="P918" i="1"/>
  <c r="O918" i="1"/>
  <c r="N918" i="1"/>
  <c r="M918" i="1"/>
  <c r="L918" i="1"/>
  <c r="K918" i="1"/>
  <c r="J917" i="1"/>
  <c r="R917" i="1"/>
  <c r="Q917" i="1"/>
  <c r="P917" i="1"/>
  <c r="O917" i="1"/>
  <c r="N917" i="1"/>
  <c r="M917" i="1"/>
  <c r="L917" i="1"/>
  <c r="K917" i="1"/>
  <c r="M916" i="1"/>
  <c r="O916" i="1"/>
  <c r="N916" i="1"/>
  <c r="L916" i="1"/>
  <c r="K916" i="1"/>
  <c r="J916" i="1"/>
  <c r="Q915" i="1"/>
  <c r="P915" i="1"/>
  <c r="O915" i="1"/>
  <c r="N915" i="1"/>
  <c r="M915" i="1"/>
  <c r="R915" i="1"/>
  <c r="L915" i="1"/>
  <c r="K915" i="1"/>
  <c r="J915" i="1"/>
  <c r="K914" i="1"/>
  <c r="J914" i="1"/>
  <c r="Q913" i="1"/>
  <c r="J913" i="1"/>
  <c r="K913" i="1"/>
  <c r="L913" i="1"/>
  <c r="M913" i="1"/>
  <c r="N913" i="1"/>
  <c r="O913" i="1"/>
  <c r="P913" i="1"/>
  <c r="R913" i="1"/>
  <c r="Q912" i="1"/>
  <c r="R912" i="1"/>
  <c r="N912" i="1"/>
  <c r="O912" i="1"/>
  <c r="P912" i="1"/>
  <c r="M912" i="1"/>
  <c r="L912" i="1"/>
  <c r="K912" i="1"/>
  <c r="J912" i="1"/>
  <c r="B912" i="1"/>
  <c r="A912" i="1"/>
  <c r="N911" i="1"/>
  <c r="R911" i="1"/>
  <c r="Q911" i="1"/>
  <c r="P911" i="1"/>
  <c r="O911" i="1"/>
  <c r="M911" i="1"/>
  <c r="L911" i="1"/>
  <c r="K911" i="1"/>
  <c r="J911" i="1"/>
  <c r="R910" i="1"/>
  <c r="Q910" i="1"/>
  <c r="P910" i="1"/>
  <c r="O910" i="1"/>
  <c r="N910" i="1"/>
  <c r="M910" i="1"/>
  <c r="L910" i="1"/>
  <c r="K910" i="1"/>
  <c r="J910" i="1"/>
  <c r="Q909" i="1"/>
  <c r="P909" i="1"/>
  <c r="O909" i="1"/>
  <c r="N909" i="1"/>
  <c r="M909" i="1"/>
  <c r="L909" i="1"/>
  <c r="K909" i="1"/>
  <c r="J909" i="1"/>
  <c r="R908" i="1"/>
  <c r="M908" i="1"/>
  <c r="K908" i="1"/>
  <c r="O908" i="1"/>
  <c r="Q908" i="1"/>
  <c r="N908" i="1"/>
  <c r="J908" i="1"/>
  <c r="P908" i="1"/>
  <c r="L908" i="1"/>
  <c r="M907" i="1"/>
  <c r="L907" i="1"/>
  <c r="K907" i="1"/>
  <c r="J907" i="1"/>
  <c r="R907" i="1"/>
  <c r="Q907" i="1"/>
  <c r="P907" i="1"/>
  <c r="O907" i="1"/>
  <c r="N907" i="1"/>
  <c r="Q906" i="1"/>
  <c r="N906" i="1"/>
  <c r="M906" i="1"/>
  <c r="A906" i="1"/>
  <c r="J906" i="1"/>
  <c r="R906" i="1"/>
  <c r="P906" i="1"/>
  <c r="O906" i="1"/>
  <c r="L906" i="1"/>
  <c r="K906" i="1"/>
  <c r="B906" i="1"/>
  <c r="N905" i="1"/>
  <c r="J905" i="1"/>
  <c r="K905" i="1"/>
  <c r="O905" i="1"/>
  <c r="Q905" i="1"/>
  <c r="M905" i="1"/>
  <c r="P905" i="1"/>
  <c r="L905" i="1"/>
  <c r="R905" i="1"/>
  <c r="J904" i="1"/>
  <c r="Q904" i="1"/>
  <c r="N904" i="1"/>
  <c r="L904" i="1"/>
  <c r="M904" i="1"/>
  <c r="P904" i="1"/>
  <c r="R904" i="1"/>
  <c r="O904" i="1"/>
  <c r="K904" i="1"/>
  <c r="M903" i="1"/>
  <c r="K903" i="1"/>
  <c r="B903" i="1"/>
  <c r="J903" i="1"/>
  <c r="L903" i="1"/>
  <c r="R903" i="1"/>
  <c r="Q903" i="1"/>
  <c r="P903" i="1"/>
  <c r="O903" i="1"/>
  <c r="N903" i="1"/>
  <c r="O2764" i="1"/>
  <c r="J2764" i="1"/>
  <c r="K2764" i="1"/>
  <c r="L2764" i="1"/>
  <c r="M2764" i="1"/>
  <c r="N2764" i="1"/>
  <c r="J2763" i="1"/>
  <c r="K2763" i="1"/>
  <c r="L2763" i="1"/>
  <c r="M2763" i="1"/>
  <c r="N2763" i="1"/>
  <c r="O2763" i="1"/>
  <c r="P2763" i="1"/>
  <c r="Q2763" i="1"/>
  <c r="R2763" i="1"/>
  <c r="J2762" i="1"/>
  <c r="K2762" i="1"/>
  <c r="L2762" i="1"/>
  <c r="M2762" i="1"/>
  <c r="N2762" i="1"/>
  <c r="O2762" i="1"/>
  <c r="P2762" i="1"/>
  <c r="R2762" i="1"/>
  <c r="Q2762" i="1"/>
  <c r="P2761" i="1"/>
  <c r="Q2761" i="1"/>
  <c r="R2761" i="1"/>
  <c r="J1684" i="1"/>
  <c r="K1684" i="1"/>
  <c r="K2766" i="1"/>
  <c r="N2766" i="1"/>
  <c r="J2766" i="1"/>
  <c r="L2766" i="1"/>
  <c r="M2766" i="1"/>
  <c r="O2766" i="1"/>
  <c r="P2766" i="1"/>
  <c r="Q2766" i="1"/>
  <c r="R2766" i="1"/>
  <c r="A2766" i="1"/>
  <c r="B2766" i="1"/>
  <c r="J2765" i="1"/>
  <c r="K2765" i="1"/>
  <c r="L2765" i="1"/>
  <c r="M2765" i="1"/>
  <c r="N2765" i="1"/>
  <c r="P2765" i="1"/>
  <c r="Q2765" i="1"/>
  <c r="R2765" i="1"/>
  <c r="O2765" i="1"/>
  <c r="A2765" i="1"/>
  <c r="B2765" i="1"/>
  <c r="Q2764" i="1"/>
  <c r="R2764" i="1"/>
  <c r="P2764" i="1"/>
  <c r="A2764" i="1"/>
  <c r="B2764" i="1"/>
  <c r="A2763" i="1"/>
  <c r="B2763" i="1"/>
  <c r="A2762" i="1"/>
  <c r="B2762" i="1"/>
  <c r="A2761" i="1"/>
  <c r="B2761" i="1"/>
  <c r="M1882" i="1"/>
  <c r="K1882" i="1"/>
  <c r="L1882" i="1"/>
  <c r="N1882" i="1"/>
  <c r="O1882" i="1"/>
  <c r="Q1882" i="1"/>
  <c r="R1882" i="1"/>
  <c r="P1882" i="1"/>
  <c r="J1882" i="1"/>
  <c r="K1881" i="1"/>
  <c r="R1881" i="1"/>
  <c r="Q1881" i="1"/>
  <c r="P1881" i="1"/>
  <c r="O1881" i="1"/>
  <c r="L1881" i="1"/>
  <c r="J1881" i="1"/>
  <c r="A1881" i="1"/>
  <c r="B1881" i="1"/>
  <c r="O1880" i="1"/>
  <c r="N1880" i="1"/>
  <c r="M1880" i="1"/>
  <c r="L1880" i="1"/>
  <c r="J1880" i="1"/>
  <c r="K1880" i="1"/>
  <c r="P1879" i="1"/>
  <c r="R1879" i="1"/>
  <c r="Q1879" i="1"/>
  <c r="O1879" i="1"/>
  <c r="N1879" i="1"/>
  <c r="B1879" i="1"/>
  <c r="L1879" i="1"/>
  <c r="K1879" i="1"/>
  <c r="J1879" i="1"/>
  <c r="M1879" i="1"/>
  <c r="A1879" i="1"/>
  <c r="Q1878" i="1"/>
  <c r="B1878" i="1"/>
  <c r="R1878" i="1"/>
  <c r="J1878" i="1"/>
  <c r="L1878" i="1"/>
  <c r="A1878" i="1"/>
  <c r="L1877" i="1"/>
  <c r="K1877" i="1"/>
  <c r="B1877" i="1"/>
  <c r="A1877" i="1"/>
  <c r="J1876" i="1"/>
  <c r="K1876" i="1"/>
  <c r="M1876" i="1"/>
  <c r="N1876" i="1"/>
  <c r="R1876" i="1"/>
  <c r="Q1876" i="1"/>
  <c r="L1876" i="1"/>
  <c r="B1876" i="1"/>
  <c r="A1876" i="1"/>
  <c r="P1876" i="1"/>
  <c r="O1876" i="1"/>
  <c r="N1875" i="1"/>
  <c r="Q1875" i="1"/>
  <c r="B1875" i="1"/>
  <c r="A1875" i="1"/>
  <c r="J1873" i="1"/>
  <c r="L1873" i="1"/>
  <c r="M1873" i="1"/>
  <c r="K1873" i="1"/>
  <c r="P1873" i="1"/>
  <c r="O1871" i="1"/>
  <c r="Q1871" i="1"/>
  <c r="O1869" i="1"/>
  <c r="M1869" i="1"/>
  <c r="K1869" i="1"/>
  <c r="Q1868" i="1"/>
  <c r="K1868" i="1"/>
  <c r="R1868" i="1"/>
  <c r="L1868" i="1"/>
  <c r="M1868" i="1"/>
  <c r="N1868" i="1"/>
  <c r="Q1867" i="1"/>
  <c r="M1867" i="1"/>
  <c r="O1867" i="1"/>
  <c r="B1867" i="1"/>
  <c r="L1867" i="1"/>
  <c r="N1867" i="1"/>
  <c r="R1867" i="1"/>
  <c r="R1866" i="1"/>
  <c r="P1866" i="1"/>
  <c r="J1866" i="1"/>
  <c r="A1866" i="1"/>
  <c r="B1866" i="1"/>
  <c r="P1865" i="1"/>
  <c r="B1865" i="1"/>
  <c r="M1865" i="1"/>
  <c r="N1865" i="1"/>
  <c r="O1865" i="1"/>
  <c r="Q1865" i="1"/>
  <c r="R1865" i="1"/>
  <c r="A1865" i="1"/>
  <c r="J1865" i="1"/>
  <c r="K1865" i="1"/>
  <c r="L1865" i="1"/>
  <c r="A1864" i="1"/>
  <c r="B1864" i="1"/>
  <c r="J1864" i="1"/>
  <c r="O1864" i="1"/>
  <c r="P1864" i="1"/>
  <c r="Q1864" i="1"/>
  <c r="R1864" i="1"/>
  <c r="B1863" i="1"/>
  <c r="J1863" i="1"/>
  <c r="K1863" i="1"/>
  <c r="M1863" i="1"/>
  <c r="B1862" i="1"/>
  <c r="O1862" i="1"/>
  <c r="R1862" i="1"/>
  <c r="Q1862" i="1"/>
  <c r="A1862" i="1"/>
  <c r="P1862" i="1"/>
  <c r="J1862" i="1"/>
  <c r="R1861" i="1"/>
  <c r="N1861" i="1"/>
  <c r="A1861" i="1"/>
  <c r="O1861" i="1"/>
  <c r="Q1861" i="1"/>
  <c r="P1861" i="1"/>
  <c r="N1860" i="1"/>
  <c r="A1860" i="1"/>
  <c r="J1860" i="1"/>
  <c r="B1860" i="1"/>
  <c r="P1860" i="1"/>
  <c r="B1859" i="1"/>
  <c r="A1859" i="1"/>
  <c r="L1859" i="1"/>
  <c r="Q1859" i="1"/>
  <c r="N1859" i="1"/>
  <c r="P1859" i="1"/>
  <c r="M1859" i="1"/>
  <c r="R1859" i="1"/>
  <c r="J1859" i="1"/>
  <c r="O1859" i="1"/>
  <c r="K1859" i="1"/>
  <c r="A1858" i="1"/>
  <c r="B1858" i="1"/>
  <c r="Q1857" i="1"/>
  <c r="M1857" i="1"/>
  <c r="L1857" i="1"/>
  <c r="O1857" i="1"/>
  <c r="K1857" i="1"/>
  <c r="J1857" i="1"/>
  <c r="B1856" i="1"/>
  <c r="A1856" i="1"/>
  <c r="Q1856" i="1"/>
  <c r="P1856" i="1"/>
  <c r="J1856" i="1"/>
  <c r="O1856" i="1"/>
  <c r="R1856" i="1"/>
  <c r="L1856" i="1"/>
  <c r="K1856" i="1"/>
  <c r="K1853" i="1"/>
  <c r="O1853" i="1"/>
  <c r="Q1853" i="1"/>
  <c r="N1853" i="1"/>
  <c r="P1853" i="1"/>
  <c r="B1852" i="1"/>
  <c r="J1852" i="1"/>
  <c r="O1852" i="1"/>
  <c r="R1852" i="1"/>
  <c r="P1852" i="1"/>
  <c r="M1852" i="1"/>
  <c r="N1852" i="1"/>
  <c r="N1848" i="1"/>
  <c r="J1848" i="1"/>
  <c r="K1848" i="1"/>
  <c r="L1848" i="1"/>
  <c r="M1848" i="1"/>
  <c r="B1846" i="1"/>
  <c r="A1846" i="1"/>
  <c r="M1846" i="1"/>
  <c r="A1845" i="1"/>
  <c r="N1845" i="1"/>
  <c r="L1845" i="1"/>
  <c r="O1845" i="1"/>
  <c r="B1845" i="1"/>
  <c r="M1845" i="1"/>
  <c r="K1845" i="1"/>
  <c r="P1844" i="1"/>
  <c r="J1844" i="1"/>
  <c r="A1844" i="1"/>
  <c r="B1844" i="1"/>
  <c r="N1844" i="1"/>
  <c r="M1844" i="1"/>
  <c r="R1844" i="1"/>
  <c r="O1844" i="1"/>
  <c r="B1843" i="1"/>
  <c r="Q1843" i="1"/>
  <c r="P1843" i="1"/>
  <c r="R1843" i="1"/>
  <c r="N1843" i="1"/>
  <c r="K1843" i="1"/>
  <c r="A1843" i="1"/>
  <c r="O1843" i="1"/>
  <c r="R1842" i="1"/>
  <c r="J1842" i="1"/>
  <c r="J1841" i="1"/>
  <c r="L1841" i="1"/>
  <c r="K1841" i="1"/>
  <c r="R1841" i="1"/>
  <c r="N1841" i="1"/>
  <c r="O1841" i="1"/>
  <c r="M1841" i="1"/>
  <c r="B1841" i="1"/>
  <c r="R1840" i="1"/>
  <c r="Q1840" i="1"/>
  <c r="O1840" i="1"/>
  <c r="L1840" i="1"/>
  <c r="P1840" i="1"/>
  <c r="J1840" i="1"/>
  <c r="O1839" i="1"/>
  <c r="K1839" i="1"/>
  <c r="Q1839" i="1"/>
  <c r="L1838" i="1"/>
  <c r="J1838" i="1"/>
  <c r="K1838" i="1"/>
  <c r="J1837" i="1"/>
  <c r="R1837" i="1"/>
  <c r="M1837" i="1"/>
  <c r="K1837" i="1"/>
  <c r="Q1837" i="1"/>
  <c r="B1837" i="1"/>
  <c r="P1837" i="1"/>
  <c r="A1837" i="1"/>
  <c r="L1836" i="1"/>
  <c r="N1836" i="1"/>
  <c r="A1836" i="1"/>
  <c r="B1836" i="1"/>
  <c r="J1836" i="1"/>
  <c r="M1836" i="1"/>
  <c r="K1836" i="1"/>
  <c r="O1835" i="1"/>
  <c r="A1835" i="1"/>
  <c r="B1835" i="1"/>
  <c r="B1834" i="1"/>
  <c r="A1834" i="1"/>
  <c r="B1833" i="1"/>
  <c r="A1833" i="1"/>
  <c r="J1833" i="1"/>
  <c r="N1833" i="1"/>
  <c r="L1833" i="1"/>
  <c r="Q1833" i="1"/>
  <c r="M1833" i="1"/>
  <c r="O1833" i="1"/>
  <c r="K1833" i="1"/>
  <c r="P1832" i="1"/>
  <c r="R1832" i="1"/>
  <c r="Q1832" i="1"/>
  <c r="R1829" i="1"/>
  <c r="K1829" i="1"/>
  <c r="P1829" i="1"/>
  <c r="L1829" i="1"/>
  <c r="J1829" i="1"/>
  <c r="M1829" i="1"/>
  <c r="Q1829" i="1"/>
  <c r="R1828" i="1"/>
  <c r="L1828" i="1"/>
  <c r="P1828" i="1"/>
  <c r="M1826" i="1"/>
  <c r="L1826" i="1"/>
  <c r="B1823" i="1"/>
  <c r="A1823" i="1"/>
  <c r="P1823" i="1"/>
  <c r="Q1823" i="1"/>
  <c r="J1823" i="1"/>
  <c r="O1823" i="1"/>
  <c r="M1823" i="1"/>
  <c r="K1823" i="1"/>
  <c r="R1823" i="1"/>
  <c r="B1822" i="1"/>
  <c r="A1822" i="1"/>
  <c r="Q1822" i="1"/>
  <c r="N1822" i="1"/>
  <c r="J1822" i="1"/>
  <c r="R1822" i="1"/>
  <c r="R1821" i="1"/>
  <c r="K1821" i="1"/>
  <c r="Q1821" i="1"/>
  <c r="J1821" i="1"/>
  <c r="P1821" i="1"/>
  <c r="L1821" i="1"/>
  <c r="N1821" i="1"/>
  <c r="O1821" i="1"/>
  <c r="M1821" i="1"/>
  <c r="A1821" i="1"/>
  <c r="B1821" i="1"/>
  <c r="L1820" i="1"/>
  <c r="N1820" i="1"/>
  <c r="M1820" i="1"/>
  <c r="A1820" i="1"/>
  <c r="B1820" i="1"/>
  <c r="J1820" i="1"/>
  <c r="K1820" i="1"/>
  <c r="M1819" i="1"/>
  <c r="B1819" i="1"/>
  <c r="K1819" i="1"/>
  <c r="R1819" i="1"/>
  <c r="A1818" i="1"/>
  <c r="L1818" i="1"/>
  <c r="M1818" i="1"/>
  <c r="J1818" i="1"/>
  <c r="N1818" i="1"/>
  <c r="P1817" i="1"/>
  <c r="N1817" i="1"/>
  <c r="O1817" i="1"/>
  <c r="Q1817" i="1"/>
  <c r="A1817" i="1"/>
  <c r="J1816" i="1"/>
  <c r="N1816" i="1"/>
  <c r="R1816" i="1"/>
  <c r="B1816" i="1"/>
  <c r="Q1816" i="1"/>
  <c r="L1816" i="1"/>
  <c r="O1815" i="1"/>
  <c r="Q1815" i="1"/>
  <c r="A1815" i="1"/>
  <c r="R1815" i="1"/>
  <c r="L1814" i="1"/>
  <c r="J1814" i="1"/>
  <c r="K1814" i="1"/>
  <c r="M1814" i="1"/>
  <c r="J1813" i="1"/>
  <c r="R1813" i="1"/>
  <c r="K1813" i="1"/>
  <c r="R1812" i="1"/>
  <c r="L1812" i="1"/>
  <c r="P1812" i="1"/>
  <c r="J1812" i="1"/>
  <c r="K1812" i="1"/>
  <c r="N1810" i="1"/>
  <c r="B1810" i="1"/>
  <c r="A1810" i="1"/>
  <c r="L1810" i="1"/>
  <c r="B1809" i="1"/>
  <c r="A1809" i="1"/>
  <c r="M1809" i="1"/>
  <c r="J1809" i="1"/>
  <c r="L1809" i="1"/>
  <c r="Q1809" i="1"/>
  <c r="K1809" i="1"/>
  <c r="M1806" i="1"/>
  <c r="J1806" i="1"/>
  <c r="R1805" i="1"/>
  <c r="N1805" i="1"/>
  <c r="L1805" i="1"/>
  <c r="M1805" i="1"/>
  <c r="O1805" i="1"/>
  <c r="Q1805" i="1"/>
  <c r="P1805" i="1"/>
  <c r="A1804" i="1"/>
  <c r="B1804" i="1"/>
  <c r="J1804" i="1"/>
  <c r="P1804" i="1"/>
  <c r="L1804" i="1"/>
  <c r="K1802" i="1"/>
  <c r="A1802" i="1"/>
  <c r="B1801" i="1"/>
  <c r="A1801" i="1"/>
  <c r="K1801" i="1"/>
  <c r="M1801" i="1"/>
  <c r="J1801" i="1"/>
  <c r="O1801" i="1"/>
  <c r="B1800" i="1"/>
  <c r="R1800" i="1"/>
  <c r="M1800" i="1"/>
  <c r="P1800" i="1"/>
  <c r="N1800" i="1"/>
  <c r="A1800" i="1"/>
  <c r="J1800" i="1"/>
  <c r="O1800" i="1"/>
  <c r="Q1800" i="1"/>
  <c r="N1799" i="1"/>
  <c r="B1799" i="1"/>
  <c r="A1799" i="1"/>
  <c r="R1799" i="1"/>
  <c r="P1799" i="1"/>
  <c r="Q1799" i="1"/>
  <c r="O1799" i="1"/>
  <c r="B1798" i="1"/>
  <c r="K1798" i="1"/>
  <c r="J1798" i="1"/>
  <c r="L1798" i="1"/>
  <c r="O1797" i="1"/>
  <c r="R1797" i="1"/>
  <c r="A1797" i="1"/>
  <c r="N1797" i="1"/>
  <c r="L1797" i="1"/>
  <c r="M1797" i="1"/>
  <c r="K1797" i="1"/>
  <c r="J1797" i="1"/>
  <c r="Q1796" i="1"/>
  <c r="K1796" i="1"/>
  <c r="N1796" i="1"/>
  <c r="L1796" i="1"/>
  <c r="R1796" i="1"/>
  <c r="P1796" i="1"/>
  <c r="O1795" i="1"/>
  <c r="B1795" i="1"/>
  <c r="Q1795" i="1"/>
  <c r="B1794" i="1"/>
  <c r="J1794" i="1"/>
  <c r="M1794" i="1"/>
  <c r="A1794" i="1"/>
  <c r="L1794" i="1"/>
  <c r="K1794" i="1"/>
  <c r="L1793" i="1"/>
  <c r="B1793" i="1"/>
  <c r="A1793" i="1"/>
  <c r="M1793" i="1"/>
  <c r="N1793" i="1"/>
  <c r="O1793" i="1"/>
  <c r="Q1793" i="1"/>
  <c r="N1792" i="1"/>
  <c r="K1792" i="1"/>
  <c r="A1792" i="1"/>
  <c r="B1792" i="1"/>
  <c r="L1792" i="1"/>
  <c r="P1792" i="1"/>
  <c r="K1790" i="1"/>
  <c r="B1790" i="1"/>
  <c r="O1790" i="1"/>
  <c r="Q1789" i="1"/>
  <c r="J1789" i="1"/>
  <c r="K1789" i="1"/>
  <c r="M1789" i="1"/>
  <c r="L1789" i="1"/>
  <c r="A1788" i="1"/>
  <c r="R1788" i="1"/>
  <c r="Q1788" i="1"/>
  <c r="L1786" i="1"/>
  <c r="J1786" i="1"/>
  <c r="K1786" i="1"/>
  <c r="M1786" i="1"/>
  <c r="J1785" i="1"/>
  <c r="K1785" i="1"/>
  <c r="M1785" i="1"/>
  <c r="Q1785" i="1"/>
  <c r="L1785" i="1"/>
  <c r="P1781" i="1"/>
  <c r="N1781" i="1"/>
  <c r="O1781" i="1"/>
  <c r="B1780" i="1"/>
  <c r="A1780" i="1"/>
  <c r="N1780" i="1"/>
  <c r="L1780" i="1"/>
  <c r="B1779" i="1"/>
  <c r="A1779" i="1"/>
  <c r="K1779" i="1"/>
  <c r="O1779" i="1"/>
  <c r="Q1779" i="1"/>
  <c r="M1779" i="1"/>
  <c r="J1779" i="1"/>
  <c r="L1779" i="1"/>
  <c r="N1779" i="1"/>
  <c r="P1779" i="1"/>
  <c r="R1779" i="1"/>
  <c r="B1778" i="1"/>
  <c r="A1778" i="1"/>
  <c r="J1778" i="1"/>
  <c r="P1778" i="1"/>
  <c r="O1778" i="1"/>
  <c r="Q1778" i="1"/>
  <c r="R1778" i="1"/>
  <c r="Q1777" i="1"/>
  <c r="L1777" i="1"/>
  <c r="B1777" i="1"/>
  <c r="M1777" i="1"/>
  <c r="B1776" i="1"/>
  <c r="A1776" i="1"/>
  <c r="Q1776" i="1"/>
  <c r="J1776" i="1"/>
  <c r="K1776" i="1"/>
  <c r="L1776" i="1"/>
  <c r="P1776" i="1"/>
  <c r="M1776" i="1"/>
  <c r="R1776" i="1"/>
  <c r="O1776" i="1"/>
  <c r="N1776" i="1"/>
  <c r="R1775" i="1"/>
  <c r="O1775" i="1"/>
  <c r="A1775" i="1"/>
  <c r="B1775" i="1"/>
  <c r="K1775" i="1"/>
  <c r="N1774" i="1"/>
  <c r="B1774" i="1"/>
  <c r="K1774" i="1"/>
  <c r="M1774" i="1"/>
  <c r="A1774" i="1"/>
  <c r="J1774" i="1"/>
  <c r="L1774" i="1"/>
  <c r="J1773" i="1"/>
  <c r="K1773" i="1"/>
  <c r="O1773" i="1"/>
  <c r="N1773" i="1"/>
  <c r="Q1772" i="1"/>
  <c r="R1772" i="1"/>
  <c r="P1772" i="1"/>
  <c r="A1772" i="1"/>
  <c r="J1772" i="1"/>
  <c r="O1772" i="1"/>
  <c r="O1771" i="1"/>
  <c r="A1771" i="1"/>
  <c r="Q1771" i="1"/>
  <c r="J1770" i="1"/>
  <c r="N1770" i="1"/>
  <c r="K1769" i="1"/>
  <c r="O1769" i="1"/>
  <c r="R1769" i="1"/>
  <c r="Q1769" i="1"/>
  <c r="R1768" i="1"/>
  <c r="O1768" i="1"/>
  <c r="K1768" i="1"/>
  <c r="P1768" i="1"/>
  <c r="L1768" i="1"/>
  <c r="A1766" i="1"/>
  <c r="B1766" i="1"/>
  <c r="B1765" i="1"/>
  <c r="N1765" i="1"/>
  <c r="O1765" i="1"/>
  <c r="Q1764" i="1"/>
  <c r="N1764" i="1"/>
  <c r="O1764" i="1"/>
  <c r="P1764" i="1"/>
  <c r="M1761" i="1"/>
  <c r="O1761" i="1"/>
  <c r="Q1761" i="1"/>
  <c r="R1761" i="1"/>
  <c r="L1761" i="1"/>
  <c r="J1760" i="1"/>
  <c r="Q1760" i="1"/>
  <c r="B1760" i="1"/>
  <c r="P1760" i="1"/>
  <c r="R1760" i="1"/>
  <c r="B1759" i="1"/>
  <c r="A1759" i="1"/>
  <c r="B1758" i="1"/>
  <c r="A1758" i="1"/>
  <c r="A1757" i="1"/>
  <c r="B1757" i="1"/>
  <c r="K1757" i="1"/>
  <c r="M1757" i="1"/>
  <c r="Q1757" i="1"/>
  <c r="R1757" i="1"/>
  <c r="P1757" i="1"/>
  <c r="R1756" i="1"/>
  <c r="Q1756" i="1"/>
  <c r="P1756" i="1"/>
  <c r="O1756" i="1"/>
  <c r="N1756" i="1"/>
  <c r="J1756" i="1"/>
  <c r="B1756" i="1"/>
  <c r="A1756" i="1"/>
  <c r="Q1755" i="1"/>
  <c r="J1755" i="1"/>
  <c r="K1755" i="1"/>
  <c r="L1755" i="1"/>
  <c r="M1755" i="1"/>
  <c r="A1755" i="1"/>
  <c r="B1755" i="1"/>
  <c r="L1754" i="1"/>
  <c r="Q1754" i="1"/>
  <c r="R1754" i="1"/>
  <c r="J1753" i="1"/>
  <c r="O1753" i="1"/>
  <c r="M1753" i="1"/>
  <c r="K1753" i="1"/>
  <c r="A1753" i="1"/>
  <c r="A1752" i="1"/>
  <c r="N1752" i="1"/>
  <c r="B1752" i="1"/>
  <c r="R1752" i="1"/>
  <c r="J1752" i="1"/>
  <c r="O1752" i="1"/>
  <c r="P1752" i="1"/>
  <c r="Q1752" i="1"/>
  <c r="K1751" i="1"/>
  <c r="B1751" i="1"/>
  <c r="R1751" i="1"/>
  <c r="O1751" i="1"/>
  <c r="N1750" i="1"/>
  <c r="P1750" i="1"/>
  <c r="R1750" i="1"/>
  <c r="P1749" i="1"/>
  <c r="K1749" i="1"/>
  <c r="M1749" i="1"/>
  <c r="N1749" i="1"/>
  <c r="O1749" i="1"/>
  <c r="L1749" i="1"/>
  <c r="R1747" i="1"/>
  <c r="Q1747" i="1"/>
  <c r="P1747" i="1"/>
  <c r="O1747" i="1"/>
  <c r="N1747" i="1"/>
  <c r="M1747" i="1"/>
  <c r="L1747" i="1"/>
  <c r="K1747" i="1"/>
  <c r="A1747" i="1"/>
  <c r="B1747" i="1"/>
  <c r="A1746" i="1"/>
  <c r="B1746" i="1"/>
  <c r="R1744" i="1"/>
  <c r="B1744" i="1"/>
  <c r="A1744" i="1"/>
  <c r="K1744" i="1"/>
  <c r="L1744" i="1"/>
  <c r="P1743" i="1"/>
  <c r="Q1743" i="1"/>
  <c r="O1743" i="1"/>
  <c r="N1743" i="1"/>
  <c r="M1743" i="1"/>
  <c r="N1740" i="1"/>
  <c r="J1740" i="1"/>
  <c r="L1740" i="1"/>
  <c r="M1740" i="1"/>
  <c r="Q1740" i="1"/>
  <c r="P1740" i="1"/>
  <c r="O1740" i="1"/>
  <c r="B1735" i="1"/>
  <c r="O1735" i="1"/>
  <c r="Q1735" i="1"/>
  <c r="R1735" i="1"/>
  <c r="P1735" i="1"/>
  <c r="N1735" i="1"/>
  <c r="L1735" i="1"/>
  <c r="A1735" i="1"/>
  <c r="J1735" i="1"/>
  <c r="K1735" i="1"/>
  <c r="M1735" i="1"/>
  <c r="N1734" i="1"/>
  <c r="R1734" i="1"/>
  <c r="M1734" i="1"/>
  <c r="P1734" i="1"/>
  <c r="B1734" i="1"/>
  <c r="A1734" i="1"/>
  <c r="K1733" i="1"/>
  <c r="O1733" i="1"/>
  <c r="M1733" i="1"/>
  <c r="A1733" i="1"/>
  <c r="B1733" i="1"/>
  <c r="J1733" i="1"/>
  <c r="K1732" i="1"/>
  <c r="O1732" i="1"/>
  <c r="P1732" i="1"/>
  <c r="M1732" i="1"/>
  <c r="A1732" i="1"/>
  <c r="J1732" i="1"/>
  <c r="B1732" i="1"/>
  <c r="N1732" i="1"/>
  <c r="L1732" i="1"/>
  <c r="Q1732" i="1"/>
  <c r="K1731" i="1"/>
  <c r="J1731" i="1"/>
  <c r="O1731" i="1"/>
  <c r="N1731" i="1"/>
  <c r="M1731" i="1"/>
  <c r="A1731" i="1"/>
  <c r="B1731" i="1"/>
  <c r="L1731" i="1"/>
  <c r="P1730" i="1"/>
  <c r="J1730" i="1"/>
  <c r="B1730" i="1"/>
  <c r="A1730" i="1"/>
  <c r="K1729" i="1"/>
  <c r="R1729" i="1"/>
  <c r="Q1729" i="1"/>
  <c r="B1729" i="1"/>
  <c r="J1728" i="1"/>
  <c r="A1728" i="1"/>
  <c r="B1728" i="1"/>
  <c r="K1728" i="1"/>
  <c r="L1728" i="1"/>
  <c r="M1728" i="1"/>
  <c r="N1728" i="1"/>
  <c r="O1728" i="1"/>
  <c r="B1727" i="1"/>
  <c r="M1727" i="1"/>
  <c r="Q1727" i="1"/>
  <c r="K1727" i="1"/>
  <c r="L1727" i="1"/>
  <c r="O1727" i="1"/>
  <c r="L1726" i="1"/>
  <c r="K1726" i="1"/>
  <c r="J1726" i="1"/>
  <c r="L1724" i="1"/>
  <c r="K1724" i="1"/>
  <c r="J1724" i="1"/>
  <c r="N1723" i="1"/>
  <c r="Q1723" i="1"/>
  <c r="O1723" i="1"/>
  <c r="M1723" i="1"/>
  <c r="P1722" i="1"/>
  <c r="O1722" i="1"/>
  <c r="R1722" i="1"/>
  <c r="Q1722" i="1"/>
  <c r="J1720" i="1"/>
  <c r="M1720" i="1"/>
  <c r="L1720" i="1"/>
  <c r="L1719" i="1"/>
  <c r="A1719" i="1"/>
  <c r="N1716" i="1"/>
  <c r="B1716" i="1"/>
  <c r="A1716" i="1"/>
  <c r="L1715" i="1"/>
  <c r="A1715" i="1"/>
  <c r="B1715" i="1"/>
  <c r="M1715" i="1"/>
  <c r="K1715" i="1"/>
  <c r="J1715" i="1"/>
  <c r="R1714" i="1"/>
  <c r="N1714" i="1"/>
  <c r="M1714" i="1"/>
  <c r="L1714" i="1"/>
  <c r="Q1714" i="1"/>
  <c r="N1713" i="1"/>
  <c r="O1713" i="1"/>
  <c r="B1713" i="1"/>
  <c r="P1713" i="1"/>
  <c r="R1713" i="1"/>
  <c r="Q1713" i="1"/>
  <c r="J1712" i="1"/>
  <c r="R1712" i="1"/>
  <c r="P1712" i="1"/>
  <c r="B1712" i="1"/>
  <c r="A1712" i="1"/>
  <c r="N1712" i="1"/>
  <c r="M1712" i="1"/>
  <c r="R1711" i="1"/>
  <c r="N1711" i="1"/>
  <c r="M1711" i="1"/>
  <c r="K1711" i="1"/>
  <c r="L1711" i="1"/>
  <c r="B1711" i="1"/>
  <c r="A1711" i="1"/>
  <c r="Q1711" i="1"/>
  <c r="P1711" i="1"/>
  <c r="O1711" i="1"/>
  <c r="J1711" i="1"/>
  <c r="A1710" i="1"/>
  <c r="N1710" i="1"/>
  <c r="R1710" i="1"/>
  <c r="B1710" i="1"/>
  <c r="J1710" i="1"/>
  <c r="Q1710" i="1"/>
  <c r="P1710" i="1"/>
  <c r="M1709" i="1"/>
  <c r="L1709" i="1"/>
  <c r="K1709" i="1"/>
  <c r="O1709" i="1"/>
  <c r="J1708" i="1"/>
  <c r="R1708" i="1"/>
  <c r="Q1707" i="1"/>
  <c r="O1707" i="1"/>
  <c r="N1707" i="1"/>
  <c r="A1706" i="1"/>
  <c r="P1706" i="1"/>
  <c r="N1706" i="1"/>
  <c r="M1706" i="1"/>
  <c r="R1706" i="1"/>
  <c r="L1706" i="1"/>
  <c r="K1706" i="1"/>
  <c r="J1706" i="1"/>
  <c r="R1705" i="1"/>
  <c r="Q1705" i="1"/>
  <c r="O1705" i="1"/>
  <c r="B1705" i="1"/>
  <c r="A1704" i="1"/>
  <c r="B1704" i="1"/>
  <c r="Q1703" i="1"/>
  <c r="J1703" i="1"/>
  <c r="L1703" i="1"/>
  <c r="K1703" i="1"/>
  <c r="A1703" i="1"/>
  <c r="B1703" i="1"/>
  <c r="B1702" i="1"/>
  <c r="Q1702" i="1"/>
  <c r="R1702" i="1"/>
  <c r="L1702" i="1"/>
  <c r="P1702" i="1"/>
  <c r="Q1701" i="1"/>
  <c r="K1701" i="1"/>
  <c r="A1701" i="1"/>
  <c r="R1698" i="1"/>
  <c r="A1698" i="1"/>
  <c r="B1698" i="1"/>
  <c r="L1697" i="1"/>
  <c r="M1697" i="1"/>
  <c r="K1697" i="1"/>
  <c r="P1696" i="1"/>
  <c r="O1696" i="1"/>
  <c r="R1696" i="1"/>
  <c r="O1693" i="1"/>
  <c r="P1693" i="1"/>
  <c r="Q1693" i="1"/>
  <c r="B1691" i="1"/>
  <c r="A1691" i="1"/>
  <c r="R1691" i="1"/>
  <c r="P1691" i="1"/>
  <c r="N1691" i="1"/>
  <c r="L1691" i="1"/>
  <c r="K1691" i="1"/>
  <c r="J1691" i="1"/>
  <c r="O1690" i="1"/>
  <c r="M1690" i="1"/>
  <c r="P1690" i="1"/>
  <c r="Q1690" i="1"/>
  <c r="R1690" i="1"/>
  <c r="B1690" i="1"/>
  <c r="A1690" i="1"/>
  <c r="Q1689" i="1"/>
  <c r="R1689" i="1"/>
  <c r="K1689" i="1"/>
  <c r="N1689" i="1"/>
  <c r="O1689" i="1"/>
  <c r="P1689" i="1"/>
  <c r="B1688" i="1"/>
  <c r="J1688" i="1"/>
  <c r="K1688" i="1"/>
  <c r="L1688" i="1"/>
  <c r="M1688" i="1"/>
  <c r="N1688" i="1"/>
  <c r="R1688" i="1"/>
  <c r="B1687" i="1"/>
  <c r="J1687" i="1"/>
  <c r="L1687" i="1"/>
  <c r="M1687" i="1"/>
  <c r="N1687" i="1"/>
  <c r="R1687" i="1"/>
  <c r="B1686" i="1"/>
  <c r="A1686" i="1"/>
  <c r="N1685" i="1"/>
  <c r="J1685" i="1"/>
  <c r="M1684" i="1"/>
  <c r="N1684" i="1"/>
  <c r="O1684" i="1"/>
  <c r="L1684" i="1"/>
  <c r="Q1684" i="1"/>
  <c r="R1684" i="1"/>
  <c r="A1684" i="1"/>
  <c r="B1684" i="1"/>
  <c r="P1684" i="1"/>
  <c r="F93" i="8"/>
  <c r="F99" i="8"/>
  <c r="F91" i="8"/>
  <c r="F90" i="8"/>
  <c r="F88" i="8"/>
  <c r="F86" i="8"/>
  <c r="F84" i="8"/>
  <c r="F82" i="8"/>
  <c r="J1791" i="1"/>
  <c r="L1791" i="1"/>
  <c r="P1791" i="1"/>
  <c r="Q1791" i="1"/>
  <c r="N1791" i="1"/>
  <c r="K1791" i="1"/>
  <c r="M1791" i="1"/>
  <c r="O1791" i="1"/>
  <c r="R1791" i="1"/>
  <c r="L1698" i="1"/>
  <c r="O1714" i="1"/>
  <c r="P1714" i="1"/>
  <c r="A1714" i="1"/>
  <c r="B1714" i="1"/>
  <c r="J1714" i="1"/>
  <c r="O1824" i="1"/>
  <c r="P1824" i="1"/>
  <c r="K1824" i="1"/>
  <c r="L1824" i="1"/>
  <c r="B1824" i="1"/>
  <c r="O1868" i="1"/>
  <c r="P1868" i="1"/>
  <c r="A1868" i="1"/>
  <c r="B1868" i="1"/>
  <c r="A1693" i="1"/>
  <c r="R1693" i="1"/>
  <c r="B1693" i="1"/>
  <c r="J1759" i="1"/>
  <c r="R1759" i="1"/>
  <c r="L1759" i="1"/>
  <c r="N1759" i="1"/>
  <c r="M1759" i="1"/>
  <c r="P1759" i="1"/>
  <c r="O1759" i="1"/>
  <c r="K1759" i="1"/>
  <c r="Q1759" i="1"/>
  <c r="A1803" i="1"/>
  <c r="J1803" i="1"/>
  <c r="K1803" i="1"/>
  <c r="Q1803" i="1"/>
  <c r="R1803" i="1"/>
  <c r="N1803" i="1"/>
  <c r="O1803" i="1"/>
  <c r="L1803" i="1"/>
  <c r="M1803" i="1"/>
  <c r="P1803" i="1"/>
  <c r="N1847" i="1"/>
  <c r="P1847" i="1"/>
  <c r="K1847" i="1"/>
  <c r="J1847" i="1"/>
  <c r="L1847" i="1"/>
  <c r="M1847" i="1"/>
  <c r="O1847" i="1"/>
  <c r="Q1847" i="1"/>
  <c r="R1847" i="1"/>
  <c r="N1693" i="1"/>
  <c r="O1848" i="1"/>
  <c r="Q1848" i="1"/>
  <c r="Q1825" i="1"/>
  <c r="L1802" i="1"/>
  <c r="L1760" i="1"/>
  <c r="O1739" i="1"/>
  <c r="K1720" i="1"/>
  <c r="L1693" i="1"/>
  <c r="A1740" i="1"/>
  <c r="K1740" i="1"/>
  <c r="B1740" i="1"/>
  <c r="R1740" i="1"/>
  <c r="J1702" i="1"/>
  <c r="K1693" i="1"/>
  <c r="O1736" i="1"/>
  <c r="P1736" i="1"/>
  <c r="K1736" i="1"/>
  <c r="M1736" i="1"/>
  <c r="Q1736" i="1"/>
  <c r="R1736" i="1"/>
  <c r="A1736" i="1"/>
  <c r="K1714" i="1"/>
  <c r="P1715" i="1"/>
  <c r="R1715" i="1"/>
  <c r="N1715" i="1"/>
  <c r="Q1715" i="1"/>
  <c r="O1715" i="1"/>
  <c r="L1737" i="1"/>
  <c r="N1737" i="1"/>
  <c r="A1737" i="1"/>
  <c r="P1737" i="1"/>
  <c r="R1737" i="1"/>
  <c r="Q1737" i="1"/>
  <c r="K1737" i="1"/>
  <c r="M1737" i="1"/>
  <c r="O1737" i="1"/>
  <c r="J1737" i="1"/>
  <c r="B1737" i="1"/>
  <c r="J1781" i="1"/>
  <c r="L1781" i="1"/>
  <c r="M1781" i="1"/>
  <c r="K1781" i="1"/>
  <c r="B1781" i="1"/>
  <c r="A1781" i="1"/>
  <c r="R1825" i="1"/>
  <c r="J1825" i="1"/>
  <c r="L1825" i="1"/>
  <c r="N1825" i="1"/>
  <c r="O1825" i="1"/>
  <c r="A1825" i="1"/>
  <c r="B1825" i="1"/>
  <c r="J1869" i="1"/>
  <c r="L1869" i="1"/>
  <c r="N1869" i="1"/>
  <c r="P1869" i="1"/>
  <c r="R1869" i="1"/>
  <c r="A1869" i="1"/>
  <c r="B1869" i="1"/>
  <c r="Q1869" i="1"/>
  <c r="K1694" i="1"/>
  <c r="M1694" i="1"/>
  <c r="Q1694" i="1"/>
  <c r="J1694" i="1"/>
  <c r="A1694" i="1"/>
  <c r="L1694" i="1"/>
  <c r="O1694" i="1"/>
  <c r="R1694" i="1"/>
  <c r="B1694" i="1"/>
  <c r="P1694" i="1"/>
  <c r="A1738" i="1"/>
  <c r="B1738" i="1"/>
  <c r="K1738" i="1"/>
  <c r="L1738" i="1"/>
  <c r="N1738" i="1"/>
  <c r="J1738" i="1"/>
  <c r="P1738" i="1"/>
  <c r="M1738" i="1"/>
  <c r="O1738" i="1"/>
  <c r="Q1782" i="1"/>
  <c r="O1782" i="1"/>
  <c r="P1782" i="1"/>
  <c r="A1782" i="1"/>
  <c r="R1782" i="1"/>
  <c r="B1782" i="1"/>
  <c r="N1782" i="1"/>
  <c r="K1826" i="1"/>
  <c r="O1826" i="1"/>
  <c r="P1826" i="1"/>
  <c r="R1826" i="1"/>
  <c r="B1826" i="1"/>
  <c r="Q1826" i="1"/>
  <c r="A1826" i="1"/>
  <c r="N1826" i="1"/>
  <c r="J1695" i="1"/>
  <c r="K1695" i="1"/>
  <c r="L1695" i="1"/>
  <c r="N1695" i="1"/>
  <c r="O1695" i="1"/>
  <c r="M1695" i="1"/>
  <c r="A1695" i="1"/>
  <c r="P1695" i="1"/>
  <c r="Q1695" i="1"/>
  <c r="R1695" i="1"/>
  <c r="B1695" i="1"/>
  <c r="J1761" i="1"/>
  <c r="K1761" i="1"/>
  <c r="N1761" i="1"/>
  <c r="P1761" i="1"/>
  <c r="A1761" i="1"/>
  <c r="B1761" i="1"/>
  <c r="J1805" i="1"/>
  <c r="K1805" i="1"/>
  <c r="A1784" i="1"/>
  <c r="K1784" i="1"/>
  <c r="B1784" i="1"/>
  <c r="L1784" i="1"/>
  <c r="O1784" i="1"/>
  <c r="P1784" i="1"/>
  <c r="N1784" i="1"/>
  <c r="M1784" i="1"/>
  <c r="J1784" i="1"/>
  <c r="N1697" i="1"/>
  <c r="O1697" i="1"/>
  <c r="J1697" i="1"/>
  <c r="R1697" i="1"/>
  <c r="P1697" i="1"/>
  <c r="Q1697" i="1"/>
  <c r="A1697" i="1"/>
  <c r="B1697" i="1"/>
  <c r="N1763" i="1"/>
  <c r="O1763" i="1"/>
  <c r="J1763" i="1"/>
  <c r="L1763" i="1"/>
  <c r="M1763" i="1"/>
  <c r="B1763" i="1"/>
  <c r="K1763" i="1"/>
  <c r="R1763" i="1"/>
  <c r="P1763" i="1"/>
  <c r="Q1763" i="1"/>
  <c r="A1850" i="1"/>
  <c r="R1738" i="1"/>
  <c r="M1719" i="1"/>
  <c r="O1720" i="1"/>
  <c r="P1720" i="1"/>
  <c r="Q1720" i="1"/>
  <c r="R1720" i="1"/>
  <c r="N1720" i="1"/>
  <c r="K1764" i="1"/>
  <c r="M1764" i="1"/>
  <c r="A1764" i="1"/>
  <c r="J1764" i="1"/>
  <c r="L1764" i="1"/>
  <c r="J1808" i="1"/>
  <c r="A1808" i="1"/>
  <c r="M1808" i="1"/>
  <c r="L1808" i="1"/>
  <c r="K1808" i="1"/>
  <c r="Q1852" i="1"/>
  <c r="K1852" i="1"/>
  <c r="L1852" i="1"/>
  <c r="A1852" i="1"/>
  <c r="M1874" i="1"/>
  <c r="A1874" i="1"/>
  <c r="P1874" i="1"/>
  <c r="Q1874" i="1"/>
  <c r="J1874" i="1"/>
  <c r="L1874" i="1"/>
  <c r="K1874" i="1"/>
  <c r="N1874" i="1"/>
  <c r="O1874" i="1"/>
  <c r="R1874" i="1"/>
  <c r="B1849" i="1"/>
  <c r="B1791" i="1"/>
  <c r="Q1738" i="1"/>
  <c r="R1692" i="1"/>
  <c r="R1699" i="1"/>
  <c r="N1699" i="1"/>
  <c r="P1699" i="1"/>
  <c r="L1699" i="1"/>
  <c r="M1699" i="1"/>
  <c r="O1699" i="1"/>
  <c r="Q1699" i="1"/>
  <c r="K1699" i="1"/>
  <c r="R1721" i="1"/>
  <c r="J1721" i="1"/>
  <c r="L1721" i="1"/>
  <c r="N1721" i="1"/>
  <c r="P1721" i="1"/>
  <c r="K1721" i="1"/>
  <c r="M1721" i="1"/>
  <c r="O1721" i="1"/>
  <c r="Q1721" i="1"/>
  <c r="R1743" i="1"/>
  <c r="J1743" i="1"/>
  <c r="K1743" i="1"/>
  <c r="L1743" i="1"/>
  <c r="A1743" i="1"/>
  <c r="B1743" i="1"/>
  <c r="R1765" i="1"/>
  <c r="P1765" i="1"/>
  <c r="Q1765" i="1"/>
  <c r="R1787" i="1"/>
  <c r="J1787" i="1"/>
  <c r="K1787" i="1"/>
  <c r="Q1787" i="1"/>
  <c r="P1787" i="1"/>
  <c r="L1787" i="1"/>
  <c r="M1787" i="1"/>
  <c r="O1787" i="1"/>
  <c r="B1787" i="1"/>
  <c r="N1787" i="1"/>
  <c r="A1787" i="1"/>
  <c r="R1809" i="1"/>
  <c r="P1809" i="1"/>
  <c r="N1809" i="1"/>
  <c r="O1809" i="1"/>
  <c r="R1831" i="1"/>
  <c r="L1831" i="1"/>
  <c r="N1831" i="1"/>
  <c r="J1831" i="1"/>
  <c r="M1831" i="1"/>
  <c r="O1831" i="1"/>
  <c r="P1831" i="1"/>
  <c r="Q1831" i="1"/>
  <c r="B1831" i="1"/>
  <c r="K1831" i="1"/>
  <c r="A1831" i="1"/>
  <c r="R1853" i="1"/>
  <c r="J1853" i="1"/>
  <c r="L1853" i="1"/>
  <c r="M1853" i="1"/>
  <c r="B1853" i="1"/>
  <c r="A1853" i="1"/>
  <c r="R1875" i="1"/>
  <c r="K1875" i="1"/>
  <c r="M1875" i="1"/>
  <c r="O1875" i="1"/>
  <c r="P1875" i="1"/>
  <c r="J1875" i="1"/>
  <c r="L1875" i="1"/>
  <c r="A1872" i="1"/>
  <c r="A1849" i="1"/>
  <c r="B1808" i="1"/>
  <c r="A1791" i="1"/>
  <c r="A1765" i="1"/>
  <c r="A1721" i="1"/>
  <c r="N1872" i="1"/>
  <c r="R1849" i="1"/>
  <c r="R1824" i="1"/>
  <c r="R1808" i="1"/>
  <c r="L1790" i="1"/>
  <c r="L1782" i="1"/>
  <c r="M1765" i="1"/>
  <c r="K1745" i="1"/>
  <c r="N1736" i="1"/>
  <c r="R1718" i="1"/>
  <c r="O1692" i="1"/>
  <c r="P1692" i="1"/>
  <c r="N1692" i="1"/>
  <c r="J1692" i="1"/>
  <c r="L1692" i="1"/>
  <c r="M1692" i="1"/>
  <c r="B1692" i="1"/>
  <c r="A1692" i="1"/>
  <c r="K1692" i="1"/>
  <c r="O1758" i="1"/>
  <c r="P1758" i="1"/>
  <c r="Q1758" i="1"/>
  <c r="J1758" i="1"/>
  <c r="K1758" i="1"/>
  <c r="N1758" i="1"/>
  <c r="R1758" i="1"/>
  <c r="L1758" i="1"/>
  <c r="M1758" i="1"/>
  <c r="O1802" i="1"/>
  <c r="P1802" i="1"/>
  <c r="J1802" i="1"/>
  <c r="Q1802" i="1"/>
  <c r="B1802" i="1"/>
  <c r="R1802" i="1"/>
  <c r="N1802" i="1"/>
  <c r="O1846" i="1"/>
  <c r="P1846" i="1"/>
  <c r="K1846" i="1"/>
  <c r="L1846" i="1"/>
  <c r="J1846" i="1"/>
  <c r="Q1846" i="1"/>
  <c r="R1846" i="1"/>
  <c r="N1846" i="1"/>
  <c r="J1868" i="1"/>
  <c r="K1760" i="1"/>
  <c r="A1760" i="1"/>
  <c r="M1760" i="1"/>
  <c r="N1760" i="1"/>
  <c r="M1802" i="1"/>
  <c r="J1717" i="1"/>
  <c r="K1717" i="1"/>
  <c r="A1717" i="1"/>
  <c r="P1717" i="1"/>
  <c r="Q1717" i="1"/>
  <c r="R1717" i="1"/>
  <c r="O1717" i="1"/>
  <c r="L1717" i="1"/>
  <c r="M1717" i="1"/>
  <c r="N1717" i="1"/>
  <c r="J1783" i="1"/>
  <c r="K1783" i="1"/>
  <c r="L1783" i="1"/>
  <c r="P1783" i="1"/>
  <c r="R1783" i="1"/>
  <c r="A1783" i="1"/>
  <c r="Q1783" i="1"/>
  <c r="M1783" i="1"/>
  <c r="B1783" i="1"/>
  <c r="N1783" i="1"/>
  <c r="O1783" i="1"/>
  <c r="J1827" i="1"/>
  <c r="K1827" i="1"/>
  <c r="R1827" i="1"/>
  <c r="P1827" i="1"/>
  <c r="Q1827" i="1"/>
  <c r="A1827" i="1"/>
  <c r="N1827" i="1"/>
  <c r="O1827" i="1"/>
  <c r="B1827" i="1"/>
  <c r="L1827" i="1"/>
  <c r="M1827" i="1"/>
  <c r="J1871" i="1"/>
  <c r="K1871" i="1"/>
  <c r="P1871" i="1"/>
  <c r="R1871" i="1"/>
  <c r="L1871" i="1"/>
  <c r="M1871" i="1"/>
  <c r="B1871" i="1"/>
  <c r="N1871" i="1"/>
  <c r="A1871" i="1"/>
  <c r="N1741" i="1"/>
  <c r="O1741" i="1"/>
  <c r="J1741" i="1"/>
  <c r="L1741" i="1"/>
  <c r="K1741" i="1"/>
  <c r="M1741" i="1"/>
  <c r="P1741" i="1"/>
  <c r="A1741" i="1"/>
  <c r="B1741" i="1"/>
  <c r="Q1741" i="1"/>
  <c r="R1741" i="1"/>
  <c r="N1829" i="1"/>
  <c r="O1829" i="1"/>
  <c r="B1829" i="1"/>
  <c r="A1829" i="1"/>
  <c r="O1742" i="1"/>
  <c r="Q1742" i="1"/>
  <c r="K1742" i="1"/>
  <c r="M1742" i="1"/>
  <c r="P1742" i="1"/>
  <c r="R1742" i="1"/>
  <c r="J1742" i="1"/>
  <c r="L1742" i="1"/>
  <c r="A1742" i="1"/>
  <c r="B1742" i="1"/>
  <c r="N1742" i="1"/>
  <c r="K1825" i="1"/>
  <c r="J1700" i="1"/>
  <c r="Q1700" i="1"/>
  <c r="B1700" i="1"/>
  <c r="M1700" i="1"/>
  <c r="O1700" i="1"/>
  <c r="K1700" i="1"/>
  <c r="L1700" i="1"/>
  <c r="N1700" i="1"/>
  <c r="P1700" i="1"/>
  <c r="J1832" i="1"/>
  <c r="L1832" i="1"/>
  <c r="K1832" i="1"/>
  <c r="M1832" i="1"/>
  <c r="B1720" i="1"/>
  <c r="Q1824" i="1"/>
  <c r="Q1808" i="1"/>
  <c r="K1782" i="1"/>
  <c r="L1765" i="1"/>
  <c r="L1736" i="1"/>
  <c r="J1699" i="1"/>
  <c r="O1780" i="1"/>
  <c r="P1780" i="1"/>
  <c r="K1780" i="1"/>
  <c r="M1780" i="1"/>
  <c r="Q1780" i="1"/>
  <c r="R1780" i="1"/>
  <c r="J1780" i="1"/>
  <c r="K1716" i="1"/>
  <c r="L1716" i="1"/>
  <c r="J1716" i="1"/>
  <c r="M1716" i="1"/>
  <c r="P1716" i="1"/>
  <c r="Q1716" i="1"/>
  <c r="R1716" i="1"/>
  <c r="O1716" i="1"/>
  <c r="M1804" i="1"/>
  <c r="O1804" i="1"/>
  <c r="K1804" i="1"/>
  <c r="N1804" i="1"/>
  <c r="Q1804" i="1"/>
  <c r="R1804" i="1"/>
  <c r="J1870" i="1"/>
  <c r="K1870" i="1"/>
  <c r="L1870" i="1"/>
  <c r="N1870" i="1"/>
  <c r="R1870" i="1"/>
  <c r="M1870" i="1"/>
  <c r="Q1870" i="1"/>
  <c r="B1870" i="1"/>
  <c r="O1870" i="1"/>
  <c r="A1870" i="1"/>
  <c r="P1870" i="1"/>
  <c r="J1826" i="1"/>
  <c r="O1760" i="1"/>
  <c r="M1693" i="1"/>
  <c r="J1739" i="1"/>
  <c r="K1739" i="1"/>
  <c r="R1739" i="1"/>
  <c r="L1739" i="1"/>
  <c r="N1739" i="1"/>
  <c r="P1739" i="1"/>
  <c r="Q1739" i="1"/>
  <c r="A1739" i="1"/>
  <c r="B1739" i="1"/>
  <c r="J1849" i="1"/>
  <c r="K1849" i="1"/>
  <c r="L1849" i="1"/>
  <c r="M1849" i="1"/>
  <c r="P1849" i="1"/>
  <c r="Q1849" i="1"/>
  <c r="A1696" i="1"/>
  <c r="B1696" i="1"/>
  <c r="Q1696" i="1"/>
  <c r="L1696" i="1"/>
  <c r="K1696" i="1"/>
  <c r="M1696" i="1"/>
  <c r="J1696" i="1"/>
  <c r="N1696" i="1"/>
  <c r="A1718" i="1"/>
  <c r="B1718" i="1"/>
  <c r="M1718" i="1"/>
  <c r="O1718" i="1"/>
  <c r="N1718" i="1"/>
  <c r="Q1718" i="1"/>
  <c r="A1762" i="1"/>
  <c r="Q1762" i="1"/>
  <c r="O1762" i="1"/>
  <c r="R1762" i="1"/>
  <c r="P1762" i="1"/>
  <c r="K1762" i="1"/>
  <c r="L1762" i="1"/>
  <c r="M1762" i="1"/>
  <c r="N1762" i="1"/>
  <c r="J1762" i="1"/>
  <c r="A1806" i="1"/>
  <c r="B1806" i="1"/>
  <c r="K1806" i="1"/>
  <c r="L1806" i="1"/>
  <c r="O1806" i="1"/>
  <c r="P1806" i="1"/>
  <c r="Q1806" i="1"/>
  <c r="R1806" i="1"/>
  <c r="N1806" i="1"/>
  <c r="O1828" i="1"/>
  <c r="Q1828" i="1"/>
  <c r="K1828" i="1"/>
  <c r="B1828" i="1"/>
  <c r="M1828" i="1"/>
  <c r="N1828" i="1"/>
  <c r="A1828" i="1"/>
  <c r="J1828" i="1"/>
  <c r="K1850" i="1"/>
  <c r="M1850" i="1"/>
  <c r="B1850" i="1"/>
  <c r="O1850" i="1"/>
  <c r="P1850" i="1"/>
  <c r="Q1850" i="1"/>
  <c r="R1850" i="1"/>
  <c r="N1850" i="1"/>
  <c r="M1872" i="1"/>
  <c r="O1872" i="1"/>
  <c r="B1872" i="1"/>
  <c r="Q1872" i="1"/>
  <c r="R1872" i="1"/>
  <c r="N1719" i="1"/>
  <c r="O1719" i="1"/>
  <c r="J1719" i="1"/>
  <c r="K1719" i="1"/>
  <c r="P1719" i="1"/>
  <c r="R1719" i="1"/>
  <c r="Q1719" i="1"/>
  <c r="N1785" i="1"/>
  <c r="O1785" i="1"/>
  <c r="P1785" i="1"/>
  <c r="R1785" i="1"/>
  <c r="A1785" i="1"/>
  <c r="B1785" i="1"/>
  <c r="N1851" i="1"/>
  <c r="O1851" i="1"/>
  <c r="P1851" i="1"/>
  <c r="R1851" i="1"/>
  <c r="B1851" i="1"/>
  <c r="Q1851" i="1"/>
  <c r="J1851" i="1"/>
  <c r="K1851" i="1"/>
  <c r="L1851" i="1"/>
  <c r="M1851" i="1"/>
  <c r="J1693" i="1"/>
  <c r="Q1830" i="1"/>
  <c r="A1830" i="1"/>
  <c r="M1830" i="1"/>
  <c r="N1830" i="1"/>
  <c r="P1830" i="1"/>
  <c r="O1830" i="1"/>
  <c r="R1830" i="1"/>
  <c r="B1830" i="1"/>
  <c r="L1830" i="1"/>
  <c r="M1782" i="1"/>
  <c r="J1744" i="1"/>
  <c r="O1744" i="1"/>
  <c r="Q1744" i="1"/>
  <c r="P1744" i="1"/>
  <c r="B1848" i="1"/>
  <c r="B1764" i="1"/>
  <c r="P1723" i="1"/>
  <c r="R1723" i="1"/>
  <c r="J1723" i="1"/>
  <c r="K1723" i="1"/>
  <c r="A1723" i="1"/>
  <c r="L1723" i="1"/>
  <c r="B1723" i="1"/>
  <c r="J1811" i="1"/>
  <c r="B1811" i="1"/>
  <c r="K1811" i="1"/>
  <c r="Q1811" i="1"/>
  <c r="R1811" i="1"/>
  <c r="N1811" i="1"/>
  <c r="O1811" i="1"/>
  <c r="L1811" i="1"/>
  <c r="M1811" i="1"/>
  <c r="A1811" i="1"/>
  <c r="P1811" i="1"/>
  <c r="J1877" i="1"/>
  <c r="R1877" i="1"/>
  <c r="N1877" i="1"/>
  <c r="O1877" i="1"/>
  <c r="Q1877" i="1"/>
  <c r="P1877" i="1"/>
  <c r="M1877" i="1"/>
  <c r="A1848" i="1"/>
  <c r="B1832" i="1"/>
  <c r="B1805" i="1"/>
  <c r="A1789" i="1"/>
  <c r="A1763" i="1"/>
  <c r="A1720" i="1"/>
  <c r="A1700" i="1"/>
  <c r="K1872" i="1"/>
  <c r="N1849" i="1"/>
  <c r="N1832" i="1"/>
  <c r="N1824" i="1"/>
  <c r="P1808" i="1"/>
  <c r="J1782" i="1"/>
  <c r="K1765" i="1"/>
  <c r="N1744" i="1"/>
  <c r="J1736" i="1"/>
  <c r="L1718" i="1"/>
  <c r="N1807" i="1"/>
  <c r="O1807" i="1"/>
  <c r="J1807" i="1"/>
  <c r="L1807" i="1"/>
  <c r="K1807" i="1"/>
  <c r="P1807" i="1"/>
  <c r="R1807" i="1"/>
  <c r="B1807" i="1"/>
  <c r="M1807" i="1"/>
  <c r="Q1807" i="1"/>
  <c r="N1873" i="1"/>
  <c r="O1873" i="1"/>
  <c r="B1873" i="1"/>
  <c r="R1873" i="1"/>
  <c r="Q1873" i="1"/>
  <c r="M1825" i="1"/>
  <c r="Q1784" i="1"/>
  <c r="K1698" i="1"/>
  <c r="M1698" i="1"/>
  <c r="N1698" i="1"/>
  <c r="J1698" i="1"/>
  <c r="O1698" i="1"/>
  <c r="O1786" i="1"/>
  <c r="Q1786" i="1"/>
  <c r="P1786" i="1"/>
  <c r="R1786" i="1"/>
  <c r="B1786" i="1"/>
  <c r="A1786" i="1"/>
  <c r="N1786" i="1"/>
  <c r="A1873" i="1"/>
  <c r="J1850" i="1"/>
  <c r="J1722" i="1"/>
  <c r="K1722" i="1"/>
  <c r="L1722" i="1"/>
  <c r="B1722" i="1"/>
  <c r="M1722" i="1"/>
  <c r="N1722" i="1"/>
  <c r="A1722" i="1"/>
  <c r="J1766" i="1"/>
  <c r="Q1766" i="1"/>
  <c r="K1766" i="1"/>
  <c r="M1766" i="1"/>
  <c r="N1766" i="1"/>
  <c r="O1766" i="1"/>
  <c r="R1766" i="1"/>
  <c r="P1766" i="1"/>
  <c r="L1766" i="1"/>
  <c r="J1788" i="1"/>
  <c r="M1788" i="1"/>
  <c r="O1788" i="1"/>
  <c r="K1788" i="1"/>
  <c r="L1788" i="1"/>
  <c r="P1788" i="1"/>
  <c r="N1788" i="1"/>
  <c r="J1810" i="1"/>
  <c r="K1810" i="1"/>
  <c r="M1810" i="1"/>
  <c r="O1810" i="1"/>
  <c r="Q1810" i="1"/>
  <c r="R1810" i="1"/>
  <c r="P1810" i="1"/>
  <c r="J1854" i="1"/>
  <c r="O1854" i="1"/>
  <c r="Q1854" i="1"/>
  <c r="B1854" i="1"/>
  <c r="M1854" i="1"/>
  <c r="N1854" i="1"/>
  <c r="A1854" i="1"/>
  <c r="R1854" i="1"/>
  <c r="P1854" i="1"/>
  <c r="L1854" i="1"/>
  <c r="L1872" i="1"/>
  <c r="O1832" i="1"/>
  <c r="J1701" i="1"/>
  <c r="L1701" i="1"/>
  <c r="B1701" i="1"/>
  <c r="M1701" i="1"/>
  <c r="N1701" i="1"/>
  <c r="O1701" i="1"/>
  <c r="P1701" i="1"/>
  <c r="R1701" i="1"/>
  <c r="L1745" i="1"/>
  <c r="N1745" i="1"/>
  <c r="J1745" i="1"/>
  <c r="M1745" i="1"/>
  <c r="P1745" i="1"/>
  <c r="Q1745" i="1"/>
  <c r="R1745" i="1"/>
  <c r="O1745" i="1"/>
  <c r="J1767" i="1"/>
  <c r="B1767" i="1"/>
  <c r="K1767" i="1"/>
  <c r="N1767" i="1"/>
  <c r="R1767" i="1"/>
  <c r="O1767" i="1"/>
  <c r="P1767" i="1"/>
  <c r="L1767" i="1"/>
  <c r="M1767" i="1"/>
  <c r="Q1767" i="1"/>
  <c r="A1767" i="1"/>
  <c r="N1789" i="1"/>
  <c r="P1789" i="1"/>
  <c r="R1789" i="1"/>
  <c r="B1789" i="1"/>
  <c r="R1833" i="1"/>
  <c r="P1833" i="1"/>
  <c r="N1855" i="1"/>
  <c r="P1855" i="1"/>
  <c r="J1855" i="1"/>
  <c r="K1855" i="1"/>
  <c r="A1855" i="1"/>
  <c r="L1855" i="1"/>
  <c r="B1855" i="1"/>
  <c r="M1855" i="1"/>
  <c r="O1855" i="1"/>
  <c r="R1855" i="1"/>
  <c r="Q1855" i="1"/>
  <c r="M1702" i="1"/>
  <c r="N1702" i="1"/>
  <c r="K1702" i="1"/>
  <c r="O1702" i="1"/>
  <c r="A1702" i="1"/>
  <c r="M1724" i="1"/>
  <c r="N1724" i="1"/>
  <c r="O1724" i="1"/>
  <c r="Q1724" i="1"/>
  <c r="R1724" i="1"/>
  <c r="A1724" i="1"/>
  <c r="B1724" i="1"/>
  <c r="P1724" i="1"/>
  <c r="M1746" i="1"/>
  <c r="N1746" i="1"/>
  <c r="J1746" i="1"/>
  <c r="O1746" i="1"/>
  <c r="P1746" i="1"/>
  <c r="R1746" i="1"/>
  <c r="K1746" i="1"/>
  <c r="L1746" i="1"/>
  <c r="Q1746" i="1"/>
  <c r="M1768" i="1"/>
  <c r="N1768" i="1"/>
  <c r="Q1768" i="1"/>
  <c r="A1768" i="1"/>
  <c r="B1768" i="1"/>
  <c r="J1768" i="1"/>
  <c r="M1790" i="1"/>
  <c r="N1790" i="1"/>
  <c r="J1790" i="1"/>
  <c r="A1790" i="1"/>
  <c r="Q1790" i="1"/>
  <c r="R1790" i="1"/>
  <c r="P1790" i="1"/>
  <c r="M1812" i="1"/>
  <c r="N1812" i="1"/>
  <c r="O1812" i="1"/>
  <c r="Q1812" i="1"/>
  <c r="A1812" i="1"/>
  <c r="B1812" i="1"/>
  <c r="M1834" i="1"/>
  <c r="N1834" i="1"/>
  <c r="K1834" i="1"/>
  <c r="J1834" i="1"/>
  <c r="O1834" i="1"/>
  <c r="P1834" i="1"/>
  <c r="Q1834" i="1"/>
  <c r="R1834" i="1"/>
  <c r="L1834" i="1"/>
  <c r="B1847" i="1"/>
  <c r="A1832" i="1"/>
  <c r="A1805" i="1"/>
  <c r="B1788" i="1"/>
  <c r="B1762" i="1"/>
  <c r="A1745" i="1"/>
  <c r="B1719" i="1"/>
  <c r="B1699" i="1"/>
  <c r="J1872" i="1"/>
  <c r="R1848" i="1"/>
  <c r="K1830" i="1"/>
  <c r="M1824" i="1"/>
  <c r="O1808" i="1"/>
  <c r="O1789" i="1"/>
  <c r="R1781" i="1"/>
  <c r="J1765" i="1"/>
  <c r="M1744" i="1"/>
  <c r="K1718" i="1"/>
  <c r="Q1698" i="1"/>
  <c r="A1824" i="1"/>
  <c r="P1848" i="1"/>
  <c r="J1824" i="1"/>
  <c r="Q1781" i="1"/>
  <c r="R1764" i="1"/>
  <c r="J1718" i="1"/>
  <c r="P1698" i="1"/>
  <c r="B1725" i="1"/>
  <c r="J1725" i="1"/>
  <c r="K1725" i="1"/>
  <c r="J1747" i="1"/>
  <c r="Q1770" i="1"/>
  <c r="R1770" i="1"/>
  <c r="K1770" i="1"/>
  <c r="M1770" i="1"/>
  <c r="L1770" i="1"/>
  <c r="Q1814" i="1"/>
  <c r="R1814" i="1"/>
  <c r="B1857" i="1"/>
  <c r="B1814" i="1"/>
  <c r="P1815" i="1"/>
  <c r="Q1860" i="1"/>
  <c r="M1860" i="1"/>
  <c r="O1860" i="1"/>
  <c r="R1860" i="1"/>
  <c r="K1860" i="1"/>
  <c r="L1860" i="1"/>
  <c r="A1857" i="1"/>
  <c r="A1838" i="1"/>
  <c r="N1814" i="1"/>
  <c r="N1794" i="1"/>
  <c r="O1770" i="1"/>
  <c r="P1728" i="1"/>
  <c r="M1703" i="1"/>
  <c r="Q1704" i="1"/>
  <c r="R1704" i="1"/>
  <c r="K1704" i="1"/>
  <c r="L1704" i="1"/>
  <c r="Q1792" i="1"/>
  <c r="R1792" i="1"/>
  <c r="M1792" i="1"/>
  <c r="O1792" i="1"/>
  <c r="Q1880" i="1"/>
  <c r="R1880" i="1"/>
  <c r="P1880" i="1"/>
  <c r="A1880" i="1"/>
  <c r="J1792" i="1"/>
  <c r="P1704" i="1"/>
  <c r="N1769" i="1"/>
  <c r="P1769" i="1"/>
  <c r="J1769" i="1"/>
  <c r="L1769" i="1"/>
  <c r="M1769" i="1"/>
  <c r="L1835" i="1"/>
  <c r="M1835" i="1"/>
  <c r="N1857" i="1"/>
  <c r="P1857" i="1"/>
  <c r="R1857" i="1"/>
  <c r="R1835" i="1"/>
  <c r="Q1726" i="1"/>
  <c r="R1726" i="1"/>
  <c r="M1726" i="1"/>
  <c r="O1726" i="1"/>
  <c r="B1726" i="1"/>
  <c r="N1726" i="1"/>
  <c r="P1726" i="1"/>
  <c r="Q1858" i="1"/>
  <c r="R1858" i="1"/>
  <c r="K1858" i="1"/>
  <c r="M1858" i="1"/>
  <c r="J1858" i="1"/>
  <c r="P1793" i="1"/>
  <c r="R1793" i="1"/>
  <c r="J1793" i="1"/>
  <c r="K1793" i="1"/>
  <c r="O1704" i="1"/>
  <c r="O1706" i="1"/>
  <c r="Q1706" i="1"/>
  <c r="O1750" i="1"/>
  <c r="Q1750" i="1"/>
  <c r="A1750" i="1"/>
  <c r="B1750" i="1"/>
  <c r="K1772" i="1"/>
  <c r="M1772" i="1"/>
  <c r="L1772" i="1"/>
  <c r="B1772" i="1"/>
  <c r="N1772" i="1"/>
  <c r="O1838" i="1"/>
  <c r="P1838" i="1"/>
  <c r="N1704" i="1"/>
  <c r="L1773" i="1"/>
  <c r="M1773" i="1"/>
  <c r="A1773" i="1"/>
  <c r="B1773" i="1"/>
  <c r="P1773" i="1"/>
  <c r="R1773" i="1"/>
  <c r="Q1773" i="1"/>
  <c r="A1726" i="1"/>
  <c r="P1729" i="1"/>
  <c r="M1704" i="1"/>
  <c r="M1730" i="1"/>
  <c r="O1730" i="1"/>
  <c r="Q1730" i="1"/>
  <c r="R1730" i="1"/>
  <c r="K1730" i="1"/>
  <c r="L1730" i="1"/>
  <c r="N1730" i="1"/>
  <c r="L1813" i="1"/>
  <c r="N1813" i="1"/>
  <c r="P1813" i="1"/>
  <c r="Q1813" i="1"/>
  <c r="M1813" i="1"/>
  <c r="O1813" i="1"/>
  <c r="B1749" i="1"/>
  <c r="A1749" i="1"/>
  <c r="J1749" i="1"/>
  <c r="P1771" i="1"/>
  <c r="R1771" i="1"/>
  <c r="B1771" i="1"/>
  <c r="L1815" i="1"/>
  <c r="N1815" i="1"/>
  <c r="B1815" i="1"/>
  <c r="B1770" i="1"/>
  <c r="L1751" i="1"/>
  <c r="M1751" i="1"/>
  <c r="A1751" i="1"/>
  <c r="J1751" i="1"/>
  <c r="N1751" i="1"/>
  <c r="P1751" i="1"/>
  <c r="Q1751" i="1"/>
  <c r="L1839" i="1"/>
  <c r="M1839" i="1"/>
  <c r="N1839" i="1"/>
  <c r="P1839" i="1"/>
  <c r="R1839" i="1"/>
  <c r="B1839" i="1"/>
  <c r="J1839" i="1"/>
  <c r="N1835" i="1"/>
  <c r="L1750" i="1"/>
  <c r="J1686" i="1"/>
  <c r="L1686" i="1"/>
  <c r="M1686" i="1"/>
  <c r="P1686" i="1"/>
  <c r="Q1686" i="1"/>
  <c r="R1686" i="1"/>
  <c r="O1708" i="1"/>
  <c r="B1708" i="1"/>
  <c r="P1708" i="1"/>
  <c r="Q1708" i="1"/>
  <c r="Q1774" i="1"/>
  <c r="O1774" i="1"/>
  <c r="R1774" i="1"/>
  <c r="K1818" i="1"/>
  <c r="B1818" i="1"/>
  <c r="K1840" i="1"/>
  <c r="M1840" i="1"/>
  <c r="B1840" i="1"/>
  <c r="N1840" i="1"/>
  <c r="A1769" i="1"/>
  <c r="A1725" i="1"/>
  <c r="P1858" i="1"/>
  <c r="R1838" i="1"/>
  <c r="K1835" i="1"/>
  <c r="R1818" i="1"/>
  <c r="K1815" i="1"/>
  <c r="R1794" i="1"/>
  <c r="L1771" i="1"/>
  <c r="N1754" i="1"/>
  <c r="K1750" i="1"/>
  <c r="O1729" i="1"/>
  <c r="N1725" i="1"/>
  <c r="N1708" i="1"/>
  <c r="J1704" i="1"/>
  <c r="O1686" i="1"/>
  <c r="P1687" i="1"/>
  <c r="Q1687" i="1"/>
  <c r="O1687" i="1"/>
  <c r="A1687" i="1"/>
  <c r="K1687" i="1"/>
  <c r="P1709" i="1"/>
  <c r="Q1709" i="1"/>
  <c r="N1709" i="1"/>
  <c r="R1709" i="1"/>
  <c r="A1709" i="1"/>
  <c r="J1709" i="1"/>
  <c r="P1731" i="1"/>
  <c r="Q1731" i="1"/>
  <c r="R1731" i="1"/>
  <c r="P1753" i="1"/>
  <c r="Q1753" i="1"/>
  <c r="L1753" i="1"/>
  <c r="N1753" i="1"/>
  <c r="P1775" i="1"/>
  <c r="Q1775" i="1"/>
  <c r="J1775" i="1"/>
  <c r="L1775" i="1"/>
  <c r="M1775" i="1"/>
  <c r="P1797" i="1"/>
  <c r="Q1797" i="1"/>
  <c r="P1819" i="1"/>
  <c r="Q1819" i="1"/>
  <c r="J1819" i="1"/>
  <c r="L1819" i="1"/>
  <c r="N1819" i="1"/>
  <c r="O1819" i="1"/>
  <c r="A1819" i="1"/>
  <c r="P1841" i="1"/>
  <c r="Q1841" i="1"/>
  <c r="A1841" i="1"/>
  <c r="P1863" i="1"/>
  <c r="Q1863" i="1"/>
  <c r="N1863" i="1"/>
  <c r="R1863" i="1"/>
  <c r="L1863" i="1"/>
  <c r="O1863" i="1"/>
  <c r="A1863" i="1"/>
  <c r="A1840" i="1"/>
  <c r="B1754" i="1"/>
  <c r="B1709" i="1"/>
  <c r="M1862" i="1"/>
  <c r="O1858" i="1"/>
  <c r="Q1838" i="1"/>
  <c r="J1835" i="1"/>
  <c r="Q1818" i="1"/>
  <c r="J1815" i="1"/>
  <c r="Q1794" i="1"/>
  <c r="N1775" i="1"/>
  <c r="K1771" i="1"/>
  <c r="J1750" i="1"/>
  <c r="M1725" i="1"/>
  <c r="M1708" i="1"/>
  <c r="N1686" i="1"/>
  <c r="N1727" i="1"/>
  <c r="P1727" i="1"/>
  <c r="R1727" i="1"/>
  <c r="A1727" i="1"/>
  <c r="J1727" i="1"/>
  <c r="Q1725" i="1"/>
  <c r="A1814" i="1"/>
  <c r="N1771" i="1"/>
  <c r="M1750" i="1"/>
  <c r="L1707" i="1"/>
  <c r="A1707" i="1"/>
  <c r="M1707" i="1"/>
  <c r="B1707" i="1"/>
  <c r="P1707" i="1"/>
  <c r="R1707" i="1"/>
  <c r="J1707" i="1"/>
  <c r="K1707" i="1"/>
  <c r="L1729" i="1"/>
  <c r="M1729" i="1"/>
  <c r="J1729" i="1"/>
  <c r="A1729" i="1"/>
  <c r="N1729" i="1"/>
  <c r="L1817" i="1"/>
  <c r="M1817" i="1"/>
  <c r="R1817" i="1"/>
  <c r="B1817" i="1"/>
  <c r="J1817" i="1"/>
  <c r="K1817" i="1"/>
  <c r="L1861" i="1"/>
  <c r="M1861" i="1"/>
  <c r="J1861" i="1"/>
  <c r="B1861" i="1"/>
  <c r="K1861" i="1"/>
  <c r="B1882" i="1"/>
  <c r="M1815" i="1"/>
  <c r="M1796" i="1"/>
  <c r="O1796" i="1"/>
  <c r="A1796" i="1"/>
  <c r="J1796" i="1"/>
  <c r="B1796" i="1"/>
  <c r="A1813" i="1"/>
  <c r="M1710" i="1"/>
  <c r="O1710" i="1"/>
  <c r="K1710" i="1"/>
  <c r="L1710" i="1"/>
  <c r="P1703" i="1"/>
  <c r="R1703" i="1"/>
  <c r="Q1748" i="1"/>
  <c r="R1748" i="1"/>
  <c r="K1748" i="1"/>
  <c r="J1748" i="1"/>
  <c r="M1748" i="1"/>
  <c r="B1748" i="1"/>
  <c r="O1748" i="1"/>
  <c r="P1748" i="1"/>
  <c r="L1748" i="1"/>
  <c r="N1748" i="1"/>
  <c r="Q1836" i="1"/>
  <c r="R1836" i="1"/>
  <c r="O1836" i="1"/>
  <c r="P1836" i="1"/>
  <c r="Q1835" i="1"/>
  <c r="R1725" i="1"/>
  <c r="J1705" i="1"/>
  <c r="A1705" i="1"/>
  <c r="L1705" i="1"/>
  <c r="K1705" i="1"/>
  <c r="M1705" i="1"/>
  <c r="N1705" i="1"/>
  <c r="P1705" i="1"/>
  <c r="P1835" i="1"/>
  <c r="K1816" i="1"/>
  <c r="M1816" i="1"/>
  <c r="O1816" i="1"/>
  <c r="P1816" i="1"/>
  <c r="A1816" i="1"/>
  <c r="A1770" i="1"/>
  <c r="P1725" i="1"/>
  <c r="L1685" i="1"/>
  <c r="A1685" i="1"/>
  <c r="M1685" i="1"/>
  <c r="B1685" i="1"/>
  <c r="K1685" i="1"/>
  <c r="Q1685" i="1"/>
  <c r="O1685" i="1"/>
  <c r="R1685" i="1"/>
  <c r="L1795" i="1"/>
  <c r="M1795" i="1"/>
  <c r="A1795" i="1"/>
  <c r="N1795" i="1"/>
  <c r="P1795" i="1"/>
  <c r="R1795" i="1"/>
  <c r="J1795" i="1"/>
  <c r="K1795" i="1"/>
  <c r="B1813" i="1"/>
  <c r="B1769" i="1"/>
  <c r="M1771" i="1"/>
  <c r="O1725" i="1"/>
  <c r="K1752" i="1"/>
  <c r="M1752" i="1"/>
  <c r="L1752" i="1"/>
  <c r="A1882" i="1"/>
  <c r="N1862" i="1"/>
  <c r="O1688" i="1"/>
  <c r="Q1688" i="1"/>
  <c r="P1688" i="1"/>
  <c r="A1688" i="1"/>
  <c r="K1754" i="1"/>
  <c r="M1754" i="1"/>
  <c r="O1754" i="1"/>
  <c r="P1754" i="1"/>
  <c r="M1798" i="1"/>
  <c r="O1798" i="1"/>
  <c r="Q1798" i="1"/>
  <c r="R1798" i="1"/>
  <c r="O1820" i="1"/>
  <c r="Q1820" i="1"/>
  <c r="P1820" i="1"/>
  <c r="R1820" i="1"/>
  <c r="K1842" i="1"/>
  <c r="M1842" i="1"/>
  <c r="Q1842" i="1"/>
  <c r="L1842" i="1"/>
  <c r="A1842" i="1"/>
  <c r="B1842" i="1"/>
  <c r="N1842" i="1"/>
  <c r="K1864" i="1"/>
  <c r="L1864" i="1"/>
  <c r="M1864" i="1"/>
  <c r="N1864" i="1"/>
  <c r="A1839" i="1"/>
  <c r="A1798" i="1"/>
  <c r="A1754" i="1"/>
  <c r="A1708" i="1"/>
  <c r="L1862" i="1"/>
  <c r="N1858" i="1"/>
  <c r="P1842" i="1"/>
  <c r="N1838" i="1"/>
  <c r="P1818" i="1"/>
  <c r="P1814" i="1"/>
  <c r="P1798" i="1"/>
  <c r="P1794" i="1"/>
  <c r="J1771" i="1"/>
  <c r="J1754" i="1"/>
  <c r="R1749" i="1"/>
  <c r="R1728" i="1"/>
  <c r="L1725" i="1"/>
  <c r="L1708" i="1"/>
  <c r="O1703" i="1"/>
  <c r="K1686" i="1"/>
  <c r="J1689" i="1"/>
  <c r="L1689" i="1"/>
  <c r="A1689" i="1"/>
  <c r="M1689" i="1"/>
  <c r="B1689" i="1"/>
  <c r="L1733" i="1"/>
  <c r="N1733" i="1"/>
  <c r="P1733" i="1"/>
  <c r="Q1733" i="1"/>
  <c r="R1733" i="1"/>
  <c r="R1755" i="1"/>
  <c r="N1755" i="1"/>
  <c r="P1755" i="1"/>
  <c r="O1755" i="1"/>
  <c r="N1777" i="1"/>
  <c r="P1777" i="1"/>
  <c r="O1777" i="1"/>
  <c r="R1777" i="1"/>
  <c r="J1777" i="1"/>
  <c r="K1777" i="1"/>
  <c r="A1777" i="1"/>
  <c r="J1799" i="1"/>
  <c r="L1799" i="1"/>
  <c r="K1799" i="1"/>
  <c r="M1799" i="1"/>
  <c r="J1843" i="1"/>
  <c r="L1843" i="1"/>
  <c r="M1843" i="1"/>
  <c r="B1880" i="1"/>
  <c r="B1838" i="1"/>
  <c r="B1797" i="1"/>
  <c r="B1753" i="1"/>
  <c r="B1706" i="1"/>
  <c r="K1862" i="1"/>
  <c r="L1858" i="1"/>
  <c r="O1842" i="1"/>
  <c r="M1838" i="1"/>
  <c r="O1818" i="1"/>
  <c r="O1814" i="1"/>
  <c r="N1798" i="1"/>
  <c r="O1794" i="1"/>
  <c r="P1774" i="1"/>
  <c r="P1770" i="1"/>
  <c r="R1753" i="1"/>
  <c r="Q1749" i="1"/>
  <c r="R1732" i="1"/>
  <c r="Q1728" i="1"/>
  <c r="K1708" i="1"/>
  <c r="N1703" i="1"/>
  <c r="P1685" i="1"/>
  <c r="K1734" i="1"/>
  <c r="L1734" i="1"/>
  <c r="O1734" i="1"/>
  <c r="Q1734" i="1"/>
  <c r="K1778" i="1"/>
  <c r="L1778" i="1"/>
  <c r="M1778" i="1"/>
  <c r="N1778" i="1"/>
  <c r="K1822" i="1"/>
  <c r="L1822" i="1"/>
  <c r="M1822" i="1"/>
  <c r="O1822" i="1"/>
  <c r="P1822" i="1"/>
  <c r="K1844" i="1"/>
  <c r="L1844" i="1"/>
  <c r="Q1844" i="1"/>
  <c r="K1866" i="1"/>
  <c r="L1866" i="1"/>
  <c r="M1866" i="1"/>
  <c r="O1866" i="1"/>
  <c r="N1866" i="1"/>
  <c r="Q1866" i="1"/>
  <c r="J1734" i="1"/>
  <c r="K1690" i="1"/>
  <c r="L1690" i="1"/>
  <c r="J1690" i="1"/>
  <c r="K1712" i="1"/>
  <c r="L1712" i="1"/>
  <c r="O1712" i="1"/>
  <c r="Q1712" i="1"/>
  <c r="K1756" i="1"/>
  <c r="L1756" i="1"/>
  <c r="M1756" i="1"/>
  <c r="K1800" i="1"/>
  <c r="L1800" i="1"/>
  <c r="M1691" i="1"/>
  <c r="O1691" i="1"/>
  <c r="Q1691" i="1"/>
  <c r="J1713" i="1"/>
  <c r="L1713" i="1"/>
  <c r="A1713" i="1"/>
  <c r="K1713" i="1"/>
  <c r="M1713" i="1"/>
  <c r="J1757" i="1"/>
  <c r="L1757" i="1"/>
  <c r="N1757" i="1"/>
  <c r="O1757" i="1"/>
  <c r="P1801" i="1"/>
  <c r="R1801" i="1"/>
  <c r="L1801" i="1"/>
  <c r="N1801" i="1"/>
  <c r="Q1801" i="1"/>
  <c r="L1823" i="1"/>
  <c r="N1823" i="1"/>
  <c r="J1845" i="1"/>
  <c r="P1845" i="1"/>
  <c r="R1845" i="1"/>
  <c r="J1867" i="1"/>
  <c r="K1867" i="1"/>
  <c r="A1867" i="1"/>
  <c r="P1867" i="1"/>
  <c r="Q1845" i="1"/>
  <c r="N1690" i="1"/>
  <c r="M1856" i="1"/>
  <c r="N1856" i="1"/>
  <c r="M1878" i="1"/>
  <c r="N1878" i="1"/>
  <c r="N1881" i="1"/>
  <c r="P1878" i="1"/>
  <c r="O1837" i="1"/>
  <c r="M1881" i="1"/>
  <c r="O1878" i="1"/>
  <c r="N1837" i="1"/>
  <c r="K1878" i="1"/>
  <c r="L1837" i="1"/>
  <c r="J2433" i="1"/>
  <c r="K2433" i="1"/>
  <c r="L2433" i="1"/>
  <c r="M2433" i="1"/>
  <c r="N2433" i="1"/>
  <c r="O2433" i="1"/>
  <c r="P2433" i="1"/>
  <c r="Q2433" i="1"/>
  <c r="R2433" i="1"/>
  <c r="A2433" i="1"/>
  <c r="B2433" i="1"/>
  <c r="C2457" i="1"/>
  <c r="C2456" i="1"/>
  <c r="A2456" i="1" s="1"/>
  <c r="C2455" i="1"/>
  <c r="J2455" i="1" s="1"/>
  <c r="C2454" i="1"/>
  <c r="C2453" i="1"/>
  <c r="A2453" i="1" s="1"/>
  <c r="C2452" i="1"/>
  <c r="O2452" i="1" s="1"/>
  <c r="C2451" i="1"/>
  <c r="M2451" i="1" s="1"/>
  <c r="C2450" i="1"/>
  <c r="K2450" i="1" s="1"/>
  <c r="C2449" i="1"/>
  <c r="M2449" i="1" s="1"/>
  <c r="C2448" i="1"/>
  <c r="B2448" i="1" s="1"/>
  <c r="C2447" i="1"/>
  <c r="P2447" i="1" s="1"/>
  <c r="C2446" i="1"/>
  <c r="J2446" i="1" s="1"/>
  <c r="C2445" i="1"/>
  <c r="L2445" i="1" s="1"/>
  <c r="C2444" i="1"/>
  <c r="L2444" i="1" s="1"/>
  <c r="C2443" i="1"/>
  <c r="C2442" i="1"/>
  <c r="C2441" i="1"/>
  <c r="C2440" i="1"/>
  <c r="C2439" i="1"/>
  <c r="C2438" i="1"/>
  <c r="C2437" i="1"/>
  <c r="C2436" i="1"/>
  <c r="C2435" i="1"/>
  <c r="C2434" i="1"/>
  <c r="C2382" i="1"/>
  <c r="C2381" i="1"/>
  <c r="C2380" i="1"/>
  <c r="Q2380" i="1" s="1"/>
  <c r="C2379" i="1"/>
  <c r="C2378" i="1"/>
  <c r="M2378" i="1" s="1"/>
  <c r="C2377" i="1"/>
  <c r="Q2377" i="1" s="1"/>
  <c r="C2376" i="1"/>
  <c r="P2376" i="1" s="1"/>
  <c r="C2375" i="1"/>
  <c r="N2375" i="1" s="1"/>
  <c r="C2374" i="1"/>
  <c r="A2374" i="1" s="1"/>
  <c r="C2373" i="1"/>
  <c r="K2373" i="1" s="1"/>
  <c r="C2372" i="1"/>
  <c r="Q2372" i="1" s="1"/>
  <c r="C2371" i="1"/>
  <c r="C2370" i="1"/>
  <c r="C2369" i="1"/>
  <c r="B2369" i="1" s="1"/>
  <c r="C2368" i="1"/>
  <c r="Q2368" i="1" s="1"/>
  <c r="C2367" i="1"/>
  <c r="C2366" i="1"/>
  <c r="A2366" i="1" s="1"/>
  <c r="C2365" i="1"/>
  <c r="J2365" i="1" s="1"/>
  <c r="C2364" i="1"/>
  <c r="K2364" i="1" s="1"/>
  <c r="C2363" i="1"/>
  <c r="C2362" i="1"/>
  <c r="C2361" i="1"/>
  <c r="N2361" i="1" s="1"/>
  <c r="C2360" i="1"/>
  <c r="C2359" i="1"/>
  <c r="O2359" i="1" s="1"/>
  <c r="C2358" i="1"/>
  <c r="C2357" i="1"/>
  <c r="A2357" i="1" s="1"/>
  <c r="C2356" i="1"/>
  <c r="Q2356" i="1" s="1"/>
  <c r="C2355" i="1"/>
  <c r="A2355" i="1" s="1"/>
  <c r="C2354" i="1"/>
  <c r="P2354" i="1" s="1"/>
  <c r="C2353" i="1"/>
  <c r="Q2353" i="1" s="1"/>
  <c r="C2352" i="1"/>
  <c r="O2352" i="1" s="1"/>
  <c r="C2351" i="1"/>
  <c r="A2351" i="1" s="1"/>
  <c r="C2350" i="1"/>
  <c r="P2350" i="1" s="1"/>
  <c r="C2349" i="1"/>
  <c r="O2349" i="1" s="1"/>
  <c r="C2348" i="1"/>
  <c r="C2347" i="1"/>
  <c r="N2347" i="1" s="1"/>
  <c r="C2346" i="1"/>
  <c r="O2346" i="1" s="1"/>
  <c r="C2345" i="1"/>
  <c r="Q2345" i="1" s="1"/>
  <c r="C2344" i="1"/>
  <c r="N2344" i="1" s="1"/>
  <c r="C2343" i="1"/>
  <c r="C2342" i="1"/>
  <c r="R2342" i="1" s="1"/>
  <c r="C2341" i="1"/>
  <c r="Q2341" i="1" s="1"/>
  <c r="C2340" i="1"/>
  <c r="R2340" i="1" s="1"/>
  <c r="C2339" i="1"/>
  <c r="A2339" i="1" s="1"/>
  <c r="C2338" i="1"/>
  <c r="B2338" i="1" s="1"/>
  <c r="C2337" i="1"/>
  <c r="M2337" i="1" s="1"/>
  <c r="C2336" i="1"/>
  <c r="Q2336" i="1" s="1"/>
  <c r="C2335" i="1"/>
  <c r="K2335" i="1" s="1"/>
  <c r="C2334" i="1"/>
  <c r="L2334" i="1" s="1"/>
  <c r="C2333" i="1"/>
  <c r="R2333" i="1" s="1"/>
  <c r="C2332" i="1"/>
  <c r="L2332" i="1" s="1"/>
  <c r="C2331" i="1"/>
  <c r="B2331" i="1" s="1"/>
  <c r="C2330" i="1"/>
  <c r="A2330" i="1" s="1"/>
  <c r="C2329" i="1"/>
  <c r="B2329" i="1" s="1"/>
  <c r="C2328" i="1"/>
  <c r="R2328" i="1" s="1"/>
  <c r="C2327" i="1"/>
  <c r="C2326" i="1"/>
  <c r="C2325" i="1"/>
  <c r="C2324" i="1"/>
  <c r="K2324" i="1" s="1"/>
  <c r="C2323" i="1"/>
  <c r="A2323" i="1" s="1"/>
  <c r="C2322" i="1"/>
  <c r="R2322" i="1" s="1"/>
  <c r="C2321" i="1"/>
  <c r="B2321" i="1" s="1"/>
  <c r="C2320" i="1"/>
  <c r="B2320" i="1" s="1"/>
  <c r="C2319" i="1"/>
  <c r="Q2319" i="1" s="1"/>
  <c r="C2318" i="1"/>
  <c r="Q2318" i="1" s="1"/>
  <c r="C2317" i="1"/>
  <c r="N2317" i="1" s="1"/>
  <c r="C2316" i="1"/>
  <c r="J2316" i="1" s="1"/>
  <c r="C2315" i="1"/>
  <c r="K2315" i="1" s="1"/>
  <c r="C2314" i="1"/>
  <c r="B2314" i="1" s="1"/>
  <c r="C2313" i="1"/>
  <c r="A2313" i="1" s="1"/>
  <c r="C2312" i="1"/>
  <c r="Q2312" i="1" s="1"/>
  <c r="C2311" i="1"/>
  <c r="C2310" i="1"/>
  <c r="O2310" i="1" s="1"/>
  <c r="C2309" i="1"/>
  <c r="O2309" i="1" s="1"/>
  <c r="C2308" i="1"/>
  <c r="R2308" i="1" s="1"/>
  <c r="C2307" i="1"/>
  <c r="M2307" i="1" s="1"/>
  <c r="C2306" i="1"/>
  <c r="O2306" i="1" s="1"/>
  <c r="C2305" i="1"/>
  <c r="C2304" i="1"/>
  <c r="C2303" i="1"/>
  <c r="O2303" i="1" s="1"/>
  <c r="C2302" i="1"/>
  <c r="K2302" i="1" s="1"/>
  <c r="C2301" i="1"/>
  <c r="A2301" i="1" s="1"/>
  <c r="C2300" i="1"/>
  <c r="A2300" i="1" s="1"/>
  <c r="C2299" i="1"/>
  <c r="J2299" i="1" s="1"/>
  <c r="C2298" i="1"/>
  <c r="O2298" i="1" s="1"/>
  <c r="C2297" i="1"/>
  <c r="C2296" i="1"/>
  <c r="C2295" i="1"/>
  <c r="K2295" i="1" s="1"/>
  <c r="C2294" i="1"/>
  <c r="B2294" i="1" s="1"/>
  <c r="C2293" i="1"/>
  <c r="K2293" i="1" s="1"/>
  <c r="C2292" i="1"/>
  <c r="A2292" i="1" s="1"/>
  <c r="C2291" i="1"/>
  <c r="O2291" i="1" s="1"/>
  <c r="C2290" i="1"/>
  <c r="P2290" i="1" s="1"/>
  <c r="C2289" i="1"/>
  <c r="O2289" i="1" s="1"/>
  <c r="C2288" i="1"/>
  <c r="Q2288" i="1" s="1"/>
  <c r="C2287" i="1"/>
  <c r="B2287" i="1" s="1"/>
  <c r="C2286" i="1"/>
  <c r="R2286" i="1" s="1"/>
  <c r="C2285" i="1"/>
  <c r="P2285" i="1" s="1"/>
  <c r="C2284" i="1"/>
  <c r="P2284" i="1" s="1"/>
  <c r="C2283" i="1"/>
  <c r="B2283" i="1" s="1"/>
  <c r="C2282" i="1"/>
  <c r="R2282" i="1" s="1"/>
  <c r="C2281" i="1"/>
  <c r="A2281" i="1" s="1"/>
  <c r="C2280" i="1"/>
  <c r="C2279" i="1"/>
  <c r="A2279" i="1" s="1"/>
  <c r="C2278" i="1"/>
  <c r="C2277" i="1"/>
  <c r="C2276" i="1"/>
  <c r="K2276" i="1" s="1"/>
  <c r="C2275" i="1"/>
  <c r="C2274" i="1"/>
  <c r="C2273" i="1"/>
  <c r="R2273" i="1" s="1"/>
  <c r="C2272" i="1"/>
  <c r="O2272" i="1" s="1"/>
  <c r="C2271" i="1"/>
  <c r="C2270" i="1"/>
  <c r="N2270" i="1" s="1"/>
  <c r="C2269" i="1"/>
  <c r="N2269" i="1" s="1"/>
  <c r="C2268" i="1"/>
  <c r="C2267" i="1"/>
  <c r="A2267" i="1" s="1"/>
  <c r="C2266" i="1"/>
  <c r="C2265" i="1"/>
  <c r="A2265" i="1" s="1"/>
  <c r="C2264" i="1"/>
  <c r="R2264" i="1" s="1"/>
  <c r="C2263" i="1"/>
  <c r="A2263" i="1" s="1"/>
  <c r="C2262" i="1"/>
  <c r="O2262" i="1" s="1"/>
  <c r="C2261" i="1"/>
  <c r="A2261" i="1" s="1"/>
  <c r="C2260" i="1"/>
  <c r="N2260" i="1" s="1"/>
  <c r="C2259" i="1"/>
  <c r="Q2259" i="1" s="1"/>
  <c r="C2258" i="1"/>
  <c r="C2257" i="1"/>
  <c r="C2256" i="1"/>
  <c r="A2256" i="1" s="1"/>
  <c r="C2255" i="1"/>
  <c r="M2255" i="1" s="1"/>
  <c r="C2254" i="1"/>
  <c r="O2254" i="1" s="1"/>
  <c r="C2253" i="1"/>
  <c r="B2253" i="1" s="1"/>
  <c r="C2252" i="1"/>
  <c r="B2252" i="1" s="1"/>
  <c r="C2251" i="1"/>
  <c r="J2251" i="1" s="1"/>
  <c r="C2250" i="1"/>
  <c r="M2250" i="1" s="1"/>
  <c r="C2249" i="1"/>
  <c r="C2248" i="1"/>
  <c r="O2248" i="1" s="1"/>
  <c r="C2247" i="1"/>
  <c r="K2247" i="1" s="1"/>
  <c r="C2246" i="1"/>
  <c r="N2246" i="1" s="1"/>
  <c r="C2245" i="1"/>
  <c r="C2244" i="1"/>
  <c r="M2244" i="1" s="1"/>
  <c r="C2243" i="1"/>
  <c r="A2243" i="1" s="1"/>
  <c r="C2242" i="1"/>
  <c r="R2242" i="1" s="1"/>
  <c r="C2241" i="1"/>
  <c r="B2241" i="1" s="1"/>
  <c r="C2240" i="1"/>
  <c r="P2240" i="1" s="1"/>
  <c r="C2239" i="1"/>
  <c r="L2239" i="1" s="1"/>
  <c r="C2238" i="1"/>
  <c r="K2238" i="1" s="1"/>
  <c r="C2237" i="1"/>
  <c r="Q2237" i="1" s="1"/>
  <c r="C2236" i="1"/>
  <c r="C2235" i="1"/>
  <c r="O2235" i="1" s="1"/>
  <c r="C2234" i="1"/>
  <c r="N2234" i="1" s="1"/>
  <c r="C2233" i="1"/>
  <c r="A2233" i="1" s="1"/>
  <c r="C2232" i="1"/>
  <c r="K2232" i="1" s="1"/>
  <c r="C2231" i="1"/>
  <c r="P2231" i="1" s="1"/>
  <c r="C2230" i="1"/>
  <c r="R2230" i="1" s="1"/>
  <c r="C2229" i="1"/>
  <c r="N2229" i="1" s="1"/>
  <c r="C2228" i="1"/>
  <c r="B2228" i="1" s="1"/>
  <c r="C2227" i="1"/>
  <c r="M2227" i="1" s="1"/>
  <c r="C2226" i="1"/>
  <c r="R2226" i="1" s="1"/>
  <c r="C2225" i="1"/>
  <c r="L2225" i="1" s="1"/>
  <c r="C2224" i="1"/>
  <c r="Q2224" i="1" s="1"/>
  <c r="C2223" i="1"/>
  <c r="A2223" i="1" s="1"/>
  <c r="C2222" i="1"/>
  <c r="K2222" i="1" s="1"/>
  <c r="C2221" i="1"/>
  <c r="Q2221" i="1" s="1"/>
  <c r="C2220" i="1"/>
  <c r="A2220" i="1" s="1"/>
  <c r="C2219" i="1"/>
  <c r="A2219" i="1" s="1"/>
  <c r="C2218" i="1"/>
  <c r="B2218" i="1" s="1"/>
  <c r="C2217" i="1"/>
  <c r="P2217" i="1" s="1"/>
  <c r="C2216" i="1"/>
  <c r="C2215" i="1"/>
  <c r="B2215" i="1" s="1"/>
  <c r="C2214" i="1"/>
  <c r="J2214" i="1" s="1"/>
  <c r="C2213" i="1"/>
  <c r="C2212" i="1"/>
  <c r="B2212" i="1" s="1"/>
  <c r="C2211" i="1"/>
  <c r="K2211" i="1" s="1"/>
  <c r="C2210" i="1"/>
  <c r="P2210" i="1" s="1"/>
  <c r="C2209" i="1"/>
  <c r="K2209" i="1" s="1"/>
  <c r="C2208" i="1"/>
  <c r="Q2208" i="1" s="1"/>
  <c r="C2207" i="1"/>
  <c r="B2207" i="1" s="1"/>
  <c r="C2206" i="1"/>
  <c r="C2205" i="1"/>
  <c r="C2204" i="1"/>
  <c r="O2204" i="1" s="1"/>
  <c r="C2203" i="1"/>
  <c r="B2203" i="1" s="1"/>
  <c r="C2202" i="1"/>
  <c r="A2202" i="1" s="1"/>
  <c r="C2201" i="1"/>
  <c r="A2201" i="1" s="1"/>
  <c r="C2200" i="1"/>
  <c r="R2200" i="1" s="1"/>
  <c r="C2199" i="1"/>
  <c r="R2199" i="1" s="1"/>
  <c r="C2198" i="1"/>
  <c r="B2198" i="1" s="1"/>
  <c r="C2197" i="1"/>
  <c r="Q2197" i="1" s="1"/>
  <c r="C2196" i="1"/>
  <c r="B2196" i="1" s="1"/>
  <c r="C2195" i="1"/>
  <c r="N2195" i="1" s="1"/>
  <c r="C2194" i="1"/>
  <c r="C2193" i="1"/>
  <c r="C2192" i="1"/>
  <c r="C2191" i="1"/>
  <c r="A2191" i="1" s="1"/>
  <c r="C2190" i="1"/>
  <c r="C2189" i="1"/>
  <c r="R2189" i="1" s="1"/>
  <c r="C2188" i="1"/>
  <c r="A2188" i="1" s="1"/>
  <c r="C2187" i="1"/>
  <c r="A2187" i="1" s="1"/>
  <c r="C2186" i="1"/>
  <c r="O2186" i="1" s="1"/>
  <c r="C2185" i="1"/>
  <c r="P2185" i="1" s="1"/>
  <c r="C2184" i="1"/>
  <c r="R2183" i="1"/>
  <c r="Q2183" i="1"/>
  <c r="P2183" i="1"/>
  <c r="O2183" i="1"/>
  <c r="N2183" i="1"/>
  <c r="M2183" i="1"/>
  <c r="L2183" i="1"/>
  <c r="K2183" i="1"/>
  <c r="J2183" i="1"/>
  <c r="B2183" i="1"/>
  <c r="A2183" i="1"/>
  <c r="C685" i="1"/>
  <c r="C649" i="1"/>
  <c r="C659" i="1"/>
  <c r="C3103" i="1"/>
  <c r="C3102" i="1"/>
  <c r="K3102" i="1" s="1"/>
  <c r="C3101" i="1"/>
  <c r="C3100" i="1"/>
  <c r="C3099" i="1"/>
  <c r="C3098" i="1"/>
  <c r="C3097" i="1"/>
  <c r="C3096" i="1"/>
  <c r="C3095" i="1"/>
  <c r="C3094" i="1"/>
  <c r="K3094" i="1" s="1"/>
  <c r="C3093" i="1"/>
  <c r="C3092" i="1"/>
  <c r="C3091" i="1"/>
  <c r="C3090" i="1"/>
  <c r="C3089" i="1"/>
  <c r="C3088" i="1"/>
  <c r="C3087" i="1"/>
  <c r="C3086" i="1"/>
  <c r="C3085" i="1"/>
  <c r="C3084" i="1"/>
  <c r="K3084" i="1" s="1"/>
  <c r="C3083" i="1"/>
  <c r="C3082" i="1"/>
  <c r="C3081" i="1"/>
  <c r="C3080" i="1"/>
  <c r="K3080" i="1" s="1"/>
  <c r="C3079" i="1"/>
  <c r="C3078" i="1"/>
  <c r="C3077" i="1"/>
  <c r="C3076" i="1"/>
  <c r="C3075" i="1"/>
  <c r="C3074" i="1"/>
  <c r="C3073" i="1"/>
  <c r="C3072" i="1"/>
  <c r="C3071" i="1"/>
  <c r="C3070" i="1"/>
  <c r="C3069" i="1"/>
  <c r="C3068" i="1"/>
  <c r="C3067" i="1"/>
  <c r="C3066" i="1"/>
  <c r="C3065" i="1"/>
  <c r="C3064" i="1"/>
  <c r="C3063" i="1"/>
  <c r="C3062" i="1"/>
  <c r="C3061" i="1"/>
  <c r="C3060" i="1"/>
  <c r="C3059" i="1"/>
  <c r="C3058" i="1"/>
  <c r="K3058" i="1" s="1"/>
  <c r="C3057" i="1"/>
  <c r="C3056" i="1"/>
  <c r="C3055" i="1"/>
  <c r="C3054" i="1"/>
  <c r="C3053" i="1"/>
  <c r="C3052" i="1"/>
  <c r="C3051" i="1"/>
  <c r="K3051" i="1" s="1"/>
  <c r="C3050" i="1"/>
  <c r="C3049" i="1"/>
  <c r="C3048" i="1"/>
  <c r="C3047" i="1"/>
  <c r="C3046" i="1"/>
  <c r="C3045" i="1"/>
  <c r="R3273" i="1"/>
  <c r="O3273" i="1"/>
  <c r="N3273" i="1"/>
  <c r="M3273" i="1"/>
  <c r="L3273" i="1"/>
  <c r="K3273" i="1"/>
  <c r="J3273" i="1"/>
  <c r="R3268" i="1"/>
  <c r="O3268" i="1"/>
  <c r="N3268" i="1"/>
  <c r="M3268" i="1"/>
  <c r="L3268" i="1"/>
  <c r="K3268" i="1"/>
  <c r="J3268" i="1"/>
  <c r="I3277" i="1"/>
  <c r="I3276" i="1"/>
  <c r="I3275" i="1"/>
  <c r="I3274" i="1"/>
  <c r="I3272" i="1"/>
  <c r="I3271" i="1"/>
  <c r="I3270" i="1"/>
  <c r="I3269" i="1"/>
  <c r="A3268" i="1"/>
  <c r="B3268" i="1"/>
  <c r="A3273" i="1"/>
  <c r="B3273" i="1"/>
  <c r="C3277" i="1"/>
  <c r="R3277" i="1" s="1"/>
  <c r="C3276" i="1"/>
  <c r="B3276" i="1" s="1"/>
  <c r="C3275" i="1"/>
  <c r="N3275" i="1" s="1"/>
  <c r="C3274" i="1"/>
  <c r="A3274" i="1" s="1"/>
  <c r="C3272" i="1"/>
  <c r="R3272" i="1" s="1"/>
  <c r="C3271" i="1"/>
  <c r="R3271" i="1" s="1"/>
  <c r="C3270" i="1"/>
  <c r="O3270" i="1" s="1"/>
  <c r="C3269" i="1"/>
  <c r="R3269" i="1" s="1"/>
  <c r="K136" i="19"/>
  <c r="Q3273" i="1" s="1"/>
  <c r="K135" i="19"/>
  <c r="Q3268" i="1" s="1"/>
  <c r="J136" i="19"/>
  <c r="P3273" i="1" s="1"/>
  <c r="J135" i="19"/>
  <c r="P3268"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70" i="1"/>
  <c r="B674" i="1"/>
  <c r="B678" i="1"/>
  <c r="B928" i="1"/>
  <c r="B1178" i="1"/>
  <c r="B1179" i="1"/>
  <c r="B1180" i="1"/>
  <c r="B1181" i="1"/>
  <c r="B1182" i="1"/>
  <c r="B1183" i="1"/>
  <c r="B1433" i="1"/>
  <c r="B1933" i="1"/>
  <c r="B2458" i="1"/>
  <c r="B2708" i="1"/>
  <c r="B2711" i="1"/>
  <c r="B2715" i="1"/>
  <c r="B2719" i="1"/>
  <c r="B2720" i="1"/>
  <c r="B2738" i="1"/>
  <c r="B2747" i="1"/>
  <c r="B2748" i="1"/>
  <c r="B2749" i="1"/>
  <c r="B2750" i="1"/>
  <c r="B2751" i="1"/>
  <c r="B2752" i="1"/>
  <c r="B2753" i="1"/>
  <c r="B2754" i="1"/>
  <c r="B2755" i="1"/>
  <c r="B2756" i="1"/>
  <c r="B2757" i="1"/>
  <c r="B2758" i="1"/>
  <c r="B2759" i="1"/>
  <c r="B2767" i="1"/>
  <c r="B2773" i="1"/>
  <c r="B2794" i="1"/>
  <c r="B2819" i="1"/>
  <c r="B2820" i="1"/>
  <c r="B2823" i="1"/>
  <c r="B2835" i="1"/>
  <c r="B2850" i="1"/>
  <c r="B2986" i="1"/>
  <c r="B2987" i="1"/>
  <c r="B2988" i="1"/>
  <c r="B2989" i="1"/>
  <c r="B3158" i="1"/>
  <c r="B3159" i="1"/>
  <c r="B3160" i="1"/>
  <c r="B3223" i="1"/>
  <c r="B3228" i="1"/>
  <c r="B3233" i="1"/>
  <c r="B3238" i="1"/>
  <c r="B3243" i="1"/>
  <c r="B3248" i="1"/>
  <c r="B3253" i="1"/>
  <c r="B3258" i="1"/>
  <c r="B3263" i="1"/>
  <c r="B3278" i="1"/>
  <c r="B3283" i="1"/>
  <c r="B3288" i="1"/>
  <c r="B3289" i="1"/>
  <c r="H661" i="1" l="1"/>
  <c r="H662" i="1" s="1"/>
  <c r="M2280" i="1"/>
  <c r="N2280" i="1"/>
  <c r="J2280" i="1"/>
  <c r="Q2278" i="1"/>
  <c r="A2278" i="1"/>
  <c r="M2277" i="1"/>
  <c r="R2277" i="1"/>
  <c r="J2271" i="1"/>
  <c r="M2271" i="1"/>
  <c r="L2271" i="1"/>
  <c r="K2271" i="1"/>
  <c r="N2268" i="1"/>
  <c r="O2268" i="1"/>
  <c r="J2268" i="1"/>
  <c r="R2268" i="1"/>
  <c r="L2266" i="1"/>
  <c r="N2266" i="1"/>
  <c r="M2266" i="1"/>
  <c r="N2206" i="1"/>
  <c r="J2206" i="1"/>
  <c r="K2206" i="1"/>
  <c r="B2205" i="1"/>
  <c r="Q2205" i="1"/>
  <c r="O2205" i="1"/>
  <c r="Q2193" i="1"/>
  <c r="P2193" i="1"/>
  <c r="J2190" i="1"/>
  <c r="P2190" i="1"/>
  <c r="O2190" i="1"/>
  <c r="N2457" i="1"/>
  <c r="M2457" i="1"/>
  <c r="L2457" i="1"/>
  <c r="K2457" i="1"/>
  <c r="A2454" i="1"/>
  <c r="O2454" i="1"/>
  <c r="Q2454" i="1"/>
  <c r="P2454" i="1"/>
  <c r="J2443" i="1"/>
  <c r="R2443" i="1"/>
  <c r="Q2442" i="1"/>
  <c r="O2442" i="1"/>
  <c r="L2442" i="1"/>
  <c r="R2442" i="1"/>
  <c r="M2442" i="1"/>
  <c r="J2442" i="1"/>
  <c r="N2442" i="1"/>
  <c r="K2442" i="1"/>
  <c r="P2442" i="1"/>
  <c r="B2441" i="1"/>
  <c r="N2441" i="1"/>
  <c r="M2440" i="1"/>
  <c r="J2440" i="1"/>
  <c r="K2440" i="1"/>
  <c r="L2439" i="1"/>
  <c r="Q2439" i="1"/>
  <c r="J2439" i="1"/>
  <c r="K2439" i="1"/>
  <c r="R2439" i="1"/>
  <c r="J2438" i="1"/>
  <c r="A2438" i="1"/>
  <c r="B2438" i="1"/>
  <c r="J2437" i="1"/>
  <c r="R2437" i="1"/>
  <c r="A2437" i="1"/>
  <c r="B2437" i="1"/>
  <c r="P2437" i="1"/>
  <c r="O2436" i="1"/>
  <c r="A2436" i="1"/>
  <c r="R2436" i="1"/>
  <c r="P2436" i="1"/>
  <c r="N2435" i="1"/>
  <c r="L2435" i="1"/>
  <c r="M2435" i="1"/>
  <c r="K2435" i="1"/>
  <c r="J2435" i="1"/>
  <c r="A2434" i="1"/>
  <c r="Q2434" i="1"/>
  <c r="R2434" i="1"/>
  <c r="N2434" i="1"/>
  <c r="A2382" i="1"/>
  <c r="B2382" i="1"/>
  <c r="K2381" i="1"/>
  <c r="J2381" i="1"/>
  <c r="Q2379" i="1"/>
  <c r="R2379" i="1"/>
  <c r="N2379" i="1"/>
  <c r="L2379" i="1"/>
  <c r="P2379" i="1"/>
  <c r="M2379" i="1"/>
  <c r="B2360" i="1"/>
  <c r="M2360" i="1"/>
  <c r="J2360" i="1"/>
  <c r="L2343" i="1"/>
  <c r="A2343" i="1"/>
  <c r="N2326" i="1"/>
  <c r="Q2326" i="1"/>
  <c r="K2444" i="1"/>
  <c r="Q2195" i="1"/>
  <c r="N2454" i="1"/>
  <c r="K2280" i="1"/>
  <c r="M2454" i="1"/>
  <c r="L2440" i="1"/>
  <c r="P2434" i="1"/>
  <c r="O2217" i="1"/>
  <c r="L2454" i="1"/>
  <c r="O2434" i="1"/>
  <c r="J2444" i="1"/>
  <c r="M2195" i="1"/>
  <c r="Q2217" i="1"/>
  <c r="N2452" i="1"/>
  <c r="R2195" i="1"/>
  <c r="A2444" i="1"/>
  <c r="Q2444" i="1"/>
  <c r="J2239" i="1"/>
  <c r="N2313" i="1"/>
  <c r="A2440" i="1"/>
  <c r="P2444" i="1"/>
  <c r="P2439" i="1"/>
  <c r="K2282" i="1"/>
  <c r="M2239" i="1"/>
  <c r="Q2313" i="1"/>
  <c r="A2439" i="1"/>
  <c r="N2444" i="1"/>
  <c r="N2439" i="1"/>
  <c r="B2444" i="1"/>
  <c r="R2444" i="1"/>
  <c r="A2283" i="1"/>
  <c r="P2313" i="1"/>
  <c r="O2444" i="1"/>
  <c r="O2326" i="1"/>
  <c r="M2444" i="1"/>
  <c r="M2439" i="1"/>
  <c r="J2195" i="1"/>
  <c r="L2195" i="1"/>
  <c r="B2439" i="1"/>
  <c r="O2439" i="1"/>
  <c r="M2262" i="1"/>
  <c r="P2326" i="1"/>
  <c r="B2219" i="1"/>
  <c r="M2285" i="1"/>
  <c r="Q2285" i="1"/>
  <c r="L2434" i="1"/>
  <c r="K2434" i="1"/>
  <c r="R2203" i="1"/>
  <c r="M2226" i="1"/>
  <c r="Q2248" i="1"/>
  <c r="B2272" i="1"/>
  <c r="A2294" i="1"/>
  <c r="B2353" i="1"/>
  <c r="B2451" i="1"/>
  <c r="R2456" i="1"/>
  <c r="Q2446" i="1"/>
  <c r="Q2437" i="1"/>
  <c r="M2241" i="1"/>
  <c r="R2329" i="1"/>
  <c r="R2197" i="1"/>
  <c r="B2248" i="1"/>
  <c r="J2293" i="1"/>
  <c r="B2351" i="1"/>
  <c r="A2451" i="1"/>
  <c r="P2446" i="1"/>
  <c r="K2203" i="1"/>
  <c r="N2226" i="1"/>
  <c r="B2250" i="1"/>
  <c r="K2307" i="1"/>
  <c r="M2359" i="1"/>
  <c r="B2446" i="1"/>
  <c r="P2456" i="1"/>
  <c r="O2446" i="1"/>
  <c r="O2437" i="1"/>
  <c r="J2241" i="1"/>
  <c r="J2219" i="1"/>
  <c r="M2452" i="1"/>
  <c r="K2219" i="1"/>
  <c r="R2285" i="1"/>
  <c r="L2452" i="1"/>
  <c r="A2197" i="1"/>
  <c r="L2219" i="1"/>
  <c r="R2247" i="1"/>
  <c r="Q2292" i="1"/>
  <c r="N2271" i="1"/>
  <c r="K2248" i="1"/>
  <c r="N2293" i="1"/>
  <c r="R2202" i="1"/>
  <c r="P2219" i="1"/>
  <c r="M2248" i="1"/>
  <c r="R2271" i="1"/>
  <c r="R2293" i="1"/>
  <c r="J2457" i="1"/>
  <c r="O2294" i="1"/>
  <c r="L2359" i="1"/>
  <c r="J2205" i="1"/>
  <c r="O2226" i="1"/>
  <c r="J2250" i="1"/>
  <c r="Q2307" i="1"/>
  <c r="N2359" i="1"/>
  <c r="O2456" i="1"/>
  <c r="N2446" i="1"/>
  <c r="N2437" i="1"/>
  <c r="B2284" i="1"/>
  <c r="L2196" i="1"/>
  <c r="R2241" i="1"/>
  <c r="K2452" i="1"/>
  <c r="J2452" i="1"/>
  <c r="N2219" i="1"/>
  <c r="J2450" i="1"/>
  <c r="L2248" i="1"/>
  <c r="P2351" i="1"/>
  <c r="R2449" i="1"/>
  <c r="L2226" i="1"/>
  <c r="Q2456" i="1"/>
  <c r="K2205" i="1"/>
  <c r="A2227" i="1"/>
  <c r="N2255" i="1"/>
  <c r="R2307" i="1"/>
  <c r="P2359" i="1"/>
  <c r="N2456" i="1"/>
  <c r="M2446" i="1"/>
  <c r="R2441" i="1"/>
  <c r="M2437" i="1"/>
  <c r="P2202" i="1"/>
  <c r="O2219" i="1"/>
  <c r="Q2293" i="1"/>
  <c r="Q2352" i="1"/>
  <c r="L2205" i="1"/>
  <c r="B2227" i="1"/>
  <c r="K2313" i="1"/>
  <c r="Q2359" i="1"/>
  <c r="A2442" i="1"/>
  <c r="L2456" i="1"/>
  <c r="K2446" i="1"/>
  <c r="Q2441" i="1"/>
  <c r="L2437" i="1"/>
  <c r="A2332" i="1"/>
  <c r="O2271" i="1"/>
  <c r="A2203" i="1"/>
  <c r="A2452" i="1"/>
  <c r="R2446" i="1"/>
  <c r="J2203" i="1"/>
  <c r="A2250" i="1"/>
  <c r="M2205" i="1"/>
  <c r="K2227" i="1"/>
  <c r="A2262" i="1"/>
  <c r="L2280" i="1"/>
  <c r="L2313" i="1"/>
  <c r="R2359" i="1"/>
  <c r="A2441" i="1"/>
  <c r="K2456" i="1"/>
  <c r="K2445" i="1"/>
  <c r="P2441" i="1"/>
  <c r="K2437" i="1"/>
  <c r="A2284" i="1"/>
  <c r="K2241" i="1"/>
  <c r="Q2329" i="1"/>
  <c r="M2219" i="1"/>
  <c r="P2271" i="1"/>
  <c r="N2190" i="1"/>
  <c r="N2205" i="1"/>
  <c r="L2227" i="1"/>
  <c r="R2262" i="1"/>
  <c r="M2313" i="1"/>
  <c r="A2360" i="1"/>
  <c r="B2440" i="1"/>
  <c r="R2454" i="1"/>
  <c r="J2445" i="1"/>
  <c r="O2441" i="1"/>
  <c r="A2286" i="1"/>
  <c r="Q2242" i="1"/>
  <c r="Q2268" i="1"/>
  <c r="P2287" i="1"/>
  <c r="B2354" i="1"/>
  <c r="O2354" i="1"/>
  <c r="A2448" i="1"/>
  <c r="O2451" i="1"/>
  <c r="O2203" i="1"/>
  <c r="L2206" i="1"/>
  <c r="P2221" i="1"/>
  <c r="N2227" i="1"/>
  <c r="L2244" i="1"/>
  <c r="K2250" i="1"/>
  <c r="L2269" i="1"/>
  <c r="J2288" i="1"/>
  <c r="J2314" i="1"/>
  <c r="M2335" i="1"/>
  <c r="R2354" i="1"/>
  <c r="O2360" i="1"/>
  <c r="B2447" i="1"/>
  <c r="B2436" i="1"/>
  <c r="M2456" i="1"/>
  <c r="R2453" i="1"/>
  <c r="N2451" i="1"/>
  <c r="J2449" i="1"/>
  <c r="Q2436" i="1"/>
  <c r="M2434" i="1"/>
  <c r="B2220" i="1"/>
  <c r="B2449" i="1"/>
  <c r="R2313" i="1"/>
  <c r="N2354" i="1"/>
  <c r="Q2451" i="1"/>
  <c r="M2203" i="1"/>
  <c r="L2221" i="1"/>
  <c r="B2288" i="1"/>
  <c r="L2449" i="1"/>
  <c r="O2221" i="1"/>
  <c r="J2454" i="1"/>
  <c r="R2221" i="1"/>
  <c r="O2250" i="1"/>
  <c r="O2335" i="1"/>
  <c r="M2198" i="1"/>
  <c r="B2204" i="1"/>
  <c r="O2206" i="1"/>
  <c r="L2228" i="1"/>
  <c r="O2244" i="1"/>
  <c r="P2269" i="1"/>
  <c r="A2291" i="1"/>
  <c r="K2309" i="1"/>
  <c r="O2314" i="1"/>
  <c r="R2335" i="1"/>
  <c r="K2356" i="1"/>
  <c r="K2375" i="1"/>
  <c r="A2457" i="1"/>
  <c r="A2446" i="1"/>
  <c r="A2435" i="1"/>
  <c r="J2456" i="1"/>
  <c r="O2453" i="1"/>
  <c r="K2451" i="1"/>
  <c r="P2448" i="1"/>
  <c r="L2446" i="1"/>
  <c r="Q2443" i="1"/>
  <c r="M2441" i="1"/>
  <c r="R2438" i="1"/>
  <c r="N2436" i="1"/>
  <c r="J2434" i="1"/>
  <c r="P2353" i="1"/>
  <c r="A2288" i="1"/>
  <c r="J2269" i="1"/>
  <c r="K2454" i="1"/>
  <c r="K2269" i="1"/>
  <c r="N2244" i="1"/>
  <c r="L2314" i="1"/>
  <c r="P2453" i="1"/>
  <c r="A2199" i="1"/>
  <c r="M2204" i="1"/>
  <c r="P2206" i="1"/>
  <c r="M2228" i="1"/>
  <c r="R2246" i="1"/>
  <c r="Q2269" i="1"/>
  <c r="J2291" i="1"/>
  <c r="K2310" i="1"/>
  <c r="Q2314" i="1"/>
  <c r="N2336" i="1"/>
  <c r="J2357" i="1"/>
  <c r="O2375" i="1"/>
  <c r="B2456" i="1"/>
  <c r="B2445" i="1"/>
  <c r="B2434" i="1"/>
  <c r="R2455" i="1"/>
  <c r="N2453" i="1"/>
  <c r="J2451" i="1"/>
  <c r="O2448" i="1"/>
  <c r="P2443" i="1"/>
  <c r="L2441" i="1"/>
  <c r="Q2438" i="1"/>
  <c r="M2436" i="1"/>
  <c r="M2447" i="1"/>
  <c r="J2220" i="1"/>
  <c r="A2314" i="1"/>
  <c r="P2199" i="1"/>
  <c r="J2204" i="1"/>
  <c r="Q2206" i="1"/>
  <c r="A2225" i="1"/>
  <c r="O2228" i="1"/>
  <c r="P2246" i="1"/>
  <c r="R2269" i="1"/>
  <c r="K2291" i="1"/>
  <c r="L2310" i="1"/>
  <c r="J2337" i="1"/>
  <c r="K2357" i="1"/>
  <c r="P2375" i="1"/>
  <c r="A2445" i="1"/>
  <c r="Q2455" i="1"/>
  <c r="M2453" i="1"/>
  <c r="R2450" i="1"/>
  <c r="N2448" i="1"/>
  <c r="O2443" i="1"/>
  <c r="K2441" i="1"/>
  <c r="P2438" i="1"/>
  <c r="L2436" i="1"/>
  <c r="N2447" i="1"/>
  <c r="J2447" i="1"/>
  <c r="N2203" i="1"/>
  <c r="A2198" i="1"/>
  <c r="M2269" i="1"/>
  <c r="J2228" i="1"/>
  <c r="P2289" i="1"/>
  <c r="B2356" i="1"/>
  <c r="Q2199" i="1"/>
  <c r="K2204" i="1"/>
  <c r="R2206" i="1"/>
  <c r="B2225" i="1"/>
  <c r="Q2228" i="1"/>
  <c r="A2247" i="1"/>
  <c r="A2270" i="1"/>
  <c r="M2291" i="1"/>
  <c r="M2310" i="1"/>
  <c r="A2316" i="1"/>
  <c r="L2337" i="1"/>
  <c r="L2357" i="1"/>
  <c r="Q2375" i="1"/>
  <c r="B2455" i="1"/>
  <c r="P2455" i="1"/>
  <c r="L2453" i="1"/>
  <c r="Q2450" i="1"/>
  <c r="M2448" i="1"/>
  <c r="R2445" i="1"/>
  <c r="N2443" i="1"/>
  <c r="J2441" i="1"/>
  <c r="O2438" i="1"/>
  <c r="K2436" i="1"/>
  <c r="O2447" i="1"/>
  <c r="K2353" i="1"/>
  <c r="B2450" i="1"/>
  <c r="L2447" i="1"/>
  <c r="P2242" i="1"/>
  <c r="A2450" i="1"/>
  <c r="O2449" i="1"/>
  <c r="R2451" i="1"/>
  <c r="A2449" i="1"/>
  <c r="Q2453" i="1"/>
  <c r="A2204" i="1"/>
  <c r="L2451" i="1"/>
  <c r="L2204" i="1"/>
  <c r="R2225" i="1"/>
  <c r="J2247" i="1"/>
  <c r="B2270" i="1"/>
  <c r="N2291" i="1"/>
  <c r="N2310" i="1"/>
  <c r="B2316" i="1"/>
  <c r="M2357" i="1"/>
  <c r="R2375" i="1"/>
  <c r="A2455" i="1"/>
  <c r="O2455" i="1"/>
  <c r="K2453" i="1"/>
  <c r="P2450" i="1"/>
  <c r="L2448" i="1"/>
  <c r="Q2445" i="1"/>
  <c r="M2443" i="1"/>
  <c r="R2440" i="1"/>
  <c r="N2438" i="1"/>
  <c r="J2436" i="1"/>
  <c r="O2242" i="1"/>
  <c r="P2449" i="1"/>
  <c r="B2334" i="1"/>
  <c r="K2449" i="1"/>
  <c r="K2314" i="1"/>
  <c r="N2335" i="1"/>
  <c r="B2375" i="1"/>
  <c r="A2200" i="1"/>
  <c r="P2204" i="1"/>
  <c r="K2225" i="1"/>
  <c r="L2247" i="1"/>
  <c r="P2262" i="1"/>
  <c r="J2270" i="1"/>
  <c r="P2291" i="1"/>
  <c r="L2316" i="1"/>
  <c r="P2357" i="1"/>
  <c r="B2454" i="1"/>
  <c r="B2443" i="1"/>
  <c r="R2457" i="1"/>
  <c r="N2455" i="1"/>
  <c r="J2453" i="1"/>
  <c r="O2450" i="1"/>
  <c r="K2448" i="1"/>
  <c r="P2445" i="1"/>
  <c r="L2443" i="1"/>
  <c r="Q2440" i="1"/>
  <c r="M2438" i="1"/>
  <c r="R2435" i="1"/>
  <c r="K2244" i="1"/>
  <c r="M2206" i="1"/>
  <c r="A2447" i="1"/>
  <c r="Q2448" i="1"/>
  <c r="B2200" i="1"/>
  <c r="Q2204" i="1"/>
  <c r="M2225" i="1"/>
  <c r="M2247" i="1"/>
  <c r="K2270" i="1"/>
  <c r="Q2291" i="1"/>
  <c r="B2312" i="1"/>
  <c r="Q2357" i="1"/>
  <c r="A2443" i="1"/>
  <c r="Q2457" i="1"/>
  <c r="M2455" i="1"/>
  <c r="R2452" i="1"/>
  <c r="N2450" i="1"/>
  <c r="J2448" i="1"/>
  <c r="O2445" i="1"/>
  <c r="K2443" i="1"/>
  <c r="P2440" i="1"/>
  <c r="L2438" i="1"/>
  <c r="Q2435" i="1"/>
  <c r="B2332" i="1"/>
  <c r="K2447" i="1"/>
  <c r="L2203" i="1"/>
  <c r="B2457" i="1"/>
  <c r="B2435" i="1"/>
  <c r="K2200" i="1"/>
  <c r="R2204" i="1"/>
  <c r="N2225" i="1"/>
  <c r="N2247" i="1"/>
  <c r="O2270" i="1"/>
  <c r="R2291" i="1"/>
  <c r="L2312" i="1"/>
  <c r="R2357" i="1"/>
  <c r="A2379" i="1"/>
  <c r="B2453" i="1"/>
  <c r="B2442" i="1"/>
  <c r="P2457" i="1"/>
  <c r="L2455" i="1"/>
  <c r="Q2452" i="1"/>
  <c r="M2450" i="1"/>
  <c r="R2447" i="1"/>
  <c r="N2445" i="1"/>
  <c r="O2440" i="1"/>
  <c r="K2438" i="1"/>
  <c r="P2435" i="1"/>
  <c r="N2332" i="1"/>
  <c r="Q2333" i="1"/>
  <c r="N2449" i="1"/>
  <c r="M2220" i="1"/>
  <c r="A2269" i="1"/>
  <c r="P2451" i="1"/>
  <c r="R2448" i="1"/>
  <c r="B2309" i="1"/>
  <c r="A2205" i="1"/>
  <c r="A2226" i="1"/>
  <c r="O2247" i="1"/>
  <c r="Q2270" i="1"/>
  <c r="B2292" i="1"/>
  <c r="M2312" i="1"/>
  <c r="J2359" i="1"/>
  <c r="J2379" i="1"/>
  <c r="O2457" i="1"/>
  <c r="K2455" i="1"/>
  <c r="P2452" i="1"/>
  <c r="L2450" i="1"/>
  <c r="Q2447" i="1"/>
  <c r="M2445" i="1"/>
  <c r="N2440" i="1"/>
  <c r="O2435" i="1"/>
  <c r="Q2449" i="1"/>
  <c r="L2335" i="1"/>
  <c r="P2203" i="1"/>
  <c r="O2269" i="1"/>
  <c r="B2226" i="1"/>
  <c r="P2247" i="1"/>
  <c r="N2292" i="1"/>
  <c r="J2313" i="1"/>
  <c r="N2352" i="1"/>
  <c r="K2359" i="1"/>
  <c r="K2379" i="1"/>
  <c r="B2452" i="1"/>
  <c r="N2343" i="1"/>
  <c r="Q2219" i="1"/>
  <c r="O2343" i="1"/>
  <c r="A2196" i="1"/>
  <c r="N2204" i="1"/>
  <c r="R2219" i="1"/>
  <c r="J2226" i="1"/>
  <c r="N2248" i="1"/>
  <c r="M2270" i="1"/>
  <c r="M2299" i="1"/>
  <c r="A2350" i="1"/>
  <c r="O2364" i="1"/>
  <c r="M2343" i="1"/>
  <c r="R2235" i="1"/>
  <c r="K2210" i="1"/>
  <c r="K2226" i="1"/>
  <c r="N2299" i="1"/>
  <c r="B2350" i="1"/>
  <c r="J2356" i="1"/>
  <c r="P2364" i="1"/>
  <c r="B2343" i="1"/>
  <c r="L2210" i="1"/>
  <c r="Q2364" i="1"/>
  <c r="B2197" i="1"/>
  <c r="J2351" i="1"/>
  <c r="A2365" i="1"/>
  <c r="J2197" i="1"/>
  <c r="Q2202" i="1"/>
  <c r="B2211" i="1"/>
  <c r="P2226" i="1"/>
  <c r="R2240" i="1"/>
  <c r="B2246" i="1"/>
  <c r="L2268" i="1"/>
  <c r="J2284" i="1"/>
  <c r="A2306" i="1"/>
  <c r="A2328" i="1"/>
  <c r="A2336" i="1"/>
  <c r="K2351" i="1"/>
  <c r="A2373" i="1"/>
  <c r="P2299" i="1"/>
  <c r="B2240" i="1"/>
  <c r="Q2226" i="1"/>
  <c r="J2240" i="1"/>
  <c r="K2284" i="1"/>
  <c r="B2306" i="1"/>
  <c r="Q2328" i="1"/>
  <c r="B2336" i="1"/>
  <c r="M2351" i="1"/>
  <c r="B2373" i="1"/>
  <c r="A2211" i="1"/>
  <c r="M2284" i="1"/>
  <c r="R2300" i="1"/>
  <c r="K2197" i="1"/>
  <c r="R2214" i="1"/>
  <c r="L2197" i="1"/>
  <c r="K2240" i="1"/>
  <c r="J2246" i="1"/>
  <c r="P2268" i="1"/>
  <c r="L2284" i="1"/>
  <c r="K2306" i="1"/>
  <c r="J2336" i="1"/>
  <c r="R2351" i="1"/>
  <c r="P2373" i="1"/>
  <c r="L2240" i="1"/>
  <c r="L2306" i="1"/>
  <c r="A2329" i="1"/>
  <c r="K2336" i="1"/>
  <c r="J2373" i="1"/>
  <c r="M2197" i="1"/>
  <c r="R2284" i="1"/>
  <c r="N2197" i="1"/>
  <c r="J2218" i="1"/>
  <c r="M2240" i="1"/>
  <c r="Q2246" i="1"/>
  <c r="B2255" i="1"/>
  <c r="A2285" i="1"/>
  <c r="M2306" i="1"/>
  <c r="P2329" i="1"/>
  <c r="L2336" i="1"/>
  <c r="P2352" i="1"/>
  <c r="M2373" i="1"/>
  <c r="M2210" i="1"/>
  <c r="R2364" i="1"/>
  <c r="K2190" i="1"/>
  <c r="O2197" i="1"/>
  <c r="K2218" i="1"/>
  <c r="J2255" i="1"/>
  <c r="B2285" i="1"/>
  <c r="J2329" i="1"/>
  <c r="Q2373" i="1"/>
  <c r="M2218" i="1"/>
  <c r="A2241" i="1"/>
  <c r="K2255" i="1"/>
  <c r="J2285" i="1"/>
  <c r="P2307" i="1"/>
  <c r="K2329" i="1"/>
  <c r="O2336" i="1"/>
  <c r="R2352" i="1"/>
  <c r="B2374" i="1"/>
  <c r="Q2240" i="1"/>
  <c r="B2307" i="1"/>
  <c r="L2190" i="1"/>
  <c r="P2197" i="1"/>
  <c r="M2190" i="1"/>
  <c r="R2224" i="1"/>
  <c r="L2255" i="1"/>
  <c r="K2285" i="1"/>
  <c r="J2307" i="1"/>
  <c r="M2329" i="1"/>
  <c r="P2255" i="1"/>
  <c r="M2344" i="1"/>
  <c r="B2185" i="1"/>
  <c r="O2317" i="1"/>
  <c r="L2347" i="1"/>
  <c r="K2368" i="1"/>
  <c r="M2256" i="1"/>
  <c r="P2317" i="1"/>
  <c r="L2368" i="1"/>
  <c r="A2317" i="1"/>
  <c r="K2185" i="1"/>
  <c r="P2214" i="1"/>
  <c r="M2229" i="1"/>
  <c r="L2185" i="1"/>
  <c r="Q2214" i="1"/>
  <c r="O2229" i="1"/>
  <c r="J2259" i="1"/>
  <c r="Q2317" i="1"/>
  <c r="P2368" i="1"/>
  <c r="Q2365" i="1"/>
  <c r="Q2366" i="1"/>
  <c r="L2214" i="1"/>
  <c r="A2215" i="1"/>
  <c r="P2229" i="1"/>
  <c r="A2251" i="1"/>
  <c r="R2317" i="1"/>
  <c r="J2317" i="1"/>
  <c r="K2317" i="1"/>
  <c r="R2190" i="1"/>
  <c r="A2185" i="1"/>
  <c r="M2185" i="1"/>
  <c r="O2185" i="1"/>
  <c r="R2229" i="1"/>
  <c r="K2251" i="1"/>
  <c r="A2295" i="1"/>
  <c r="Q2321" i="1"/>
  <c r="B2361" i="1"/>
  <c r="O2255" i="1"/>
  <c r="L2251" i="1"/>
  <c r="B2295" i="1"/>
  <c r="P2321" i="1"/>
  <c r="K2361" i="1"/>
  <c r="A2344" i="1"/>
  <c r="A2189" i="1"/>
  <c r="O2231" i="1"/>
  <c r="M2251" i="1"/>
  <c r="A2277" i="1"/>
  <c r="R2321" i="1"/>
  <c r="B2339" i="1"/>
  <c r="L2361" i="1"/>
  <c r="B2317" i="1"/>
  <c r="B2189" i="1"/>
  <c r="N2251" i="1"/>
  <c r="Q2277" i="1"/>
  <c r="P2298" i="1"/>
  <c r="A2322" i="1"/>
  <c r="M2361" i="1"/>
  <c r="P2343" i="1"/>
  <c r="A2229" i="1"/>
  <c r="Q2229" i="1"/>
  <c r="K2229" i="1"/>
  <c r="M2317" i="1"/>
  <c r="L2229" i="1"/>
  <c r="K2189" i="1"/>
  <c r="A2207" i="1"/>
  <c r="B2232" i="1"/>
  <c r="O2251" i="1"/>
  <c r="J2277" i="1"/>
  <c r="Q2298" i="1"/>
  <c r="M2322" i="1"/>
  <c r="B2341" i="1"/>
  <c r="O2361" i="1"/>
  <c r="K2365" i="1"/>
  <c r="P2251" i="1"/>
  <c r="P2361" i="1"/>
  <c r="R2255" i="1"/>
  <c r="L2207" i="1"/>
  <c r="K2277" i="1"/>
  <c r="R2298" i="1"/>
  <c r="Q2322" i="1"/>
  <c r="A2190" i="1"/>
  <c r="B2210" i="1"/>
  <c r="Q2247" i="1"/>
  <c r="Q2251" i="1"/>
  <c r="Q2262" i="1"/>
  <c r="N2277" i="1"/>
  <c r="Q2284" i="1"/>
  <c r="L2291" i="1"/>
  <c r="B2299" i="1"/>
  <c r="B2342" i="1"/>
  <c r="Q2351" i="1"/>
  <c r="Q2361" i="1"/>
  <c r="R2373" i="1"/>
  <c r="Q2190" i="1"/>
  <c r="L2317" i="1"/>
  <c r="B2190" i="1"/>
  <c r="A2210" i="1"/>
  <c r="A2234" i="1"/>
  <c r="R2251" i="1"/>
  <c r="O2277" i="1"/>
  <c r="K2299" i="1"/>
  <c r="M2326" i="1"/>
  <c r="Q2342" i="1"/>
  <c r="R2361" i="1"/>
  <c r="Q2255" i="1"/>
  <c r="J2210" i="1"/>
  <c r="A2253" i="1"/>
  <c r="P2277" i="1"/>
  <c r="L2299" i="1"/>
  <c r="M2274" i="1"/>
  <c r="K2274" i="1"/>
  <c r="B2274" i="1"/>
  <c r="J2274" i="1"/>
  <c r="P2274" i="1"/>
  <c r="Q2274" i="1"/>
  <c r="A2274" i="1"/>
  <c r="B2297" i="1"/>
  <c r="K2297" i="1"/>
  <c r="P2282" i="1"/>
  <c r="O2282" i="1"/>
  <c r="L2282" i="1"/>
  <c r="N2282" i="1"/>
  <c r="M2282" i="1"/>
  <c r="Q2282" i="1"/>
  <c r="J2327" i="1"/>
  <c r="B2327" i="1"/>
  <c r="A2327" i="1"/>
  <c r="J2296" i="1"/>
  <c r="P2296" i="1"/>
  <c r="R2362" i="1"/>
  <c r="K2362" i="1"/>
  <c r="J2362" i="1"/>
  <c r="P2362" i="1"/>
  <c r="B2362" i="1"/>
  <c r="R2231" i="1"/>
  <c r="Q2231" i="1"/>
  <c r="Q2275" i="1"/>
  <c r="R2275" i="1"/>
  <c r="K2275" i="1"/>
  <c r="J2275" i="1"/>
  <c r="J2363" i="1"/>
  <c r="M2363" i="1"/>
  <c r="B2363" i="1"/>
  <c r="A2363" i="1"/>
  <c r="R2363" i="1"/>
  <c r="P2363" i="1"/>
  <c r="Q2363" i="1"/>
  <c r="K2363" i="1"/>
  <c r="B2275" i="1"/>
  <c r="M2318" i="1"/>
  <c r="R2213" i="1"/>
  <c r="A2213" i="1"/>
  <c r="Q2235" i="1"/>
  <c r="P2235" i="1"/>
  <c r="L2235" i="1"/>
  <c r="K2235" i="1"/>
  <c r="J2235" i="1"/>
  <c r="Q2257" i="1"/>
  <c r="P2257" i="1"/>
  <c r="O2257" i="1"/>
  <c r="K2257" i="1"/>
  <c r="R2257" i="1"/>
  <c r="P2319" i="1"/>
  <c r="M2192" i="1"/>
  <c r="K2192" i="1"/>
  <c r="A2214" i="1"/>
  <c r="O2214" i="1"/>
  <c r="N2214" i="1"/>
  <c r="B2214" i="1"/>
  <c r="J2236" i="1"/>
  <c r="A2236" i="1"/>
  <c r="P2236" i="1"/>
  <c r="O2236" i="1"/>
  <c r="K2236" i="1"/>
  <c r="A2258" i="1"/>
  <c r="O2258" i="1"/>
  <c r="N2258" i="1"/>
  <c r="J2258" i="1"/>
  <c r="R2280" i="1"/>
  <c r="Q2280" i="1"/>
  <c r="O2280" i="1"/>
  <c r="P2280" i="1"/>
  <c r="A2280" i="1"/>
  <c r="R2302" i="1"/>
  <c r="O2302" i="1"/>
  <c r="N2302" i="1"/>
  <c r="L2302" i="1"/>
  <c r="M2302" i="1"/>
  <c r="A2368" i="1"/>
  <c r="O2368" i="1"/>
  <c r="M2368" i="1"/>
  <c r="N2368" i="1"/>
  <c r="J2368" i="1"/>
  <c r="B2186" i="1"/>
  <c r="N2235" i="1"/>
  <c r="N2275" i="1"/>
  <c r="R2193" i="1"/>
  <c r="N2193" i="1"/>
  <c r="M2193" i="1"/>
  <c r="L2193" i="1"/>
  <c r="R2215" i="1"/>
  <c r="N2215" i="1"/>
  <c r="L2215" i="1"/>
  <c r="K2215" i="1"/>
  <c r="N2237" i="1"/>
  <c r="M2237" i="1"/>
  <c r="L2237" i="1"/>
  <c r="O2259" i="1"/>
  <c r="N2259" i="1"/>
  <c r="L2259" i="1"/>
  <c r="M2259" i="1"/>
  <c r="M2186" i="1"/>
  <c r="P2191" i="1"/>
  <c r="A2208" i="1"/>
  <c r="J2216" i="1"/>
  <c r="B2216" i="1"/>
  <c r="A2216" i="1"/>
  <c r="L2216" i="1"/>
  <c r="O2238" i="1"/>
  <c r="N2238" i="1"/>
  <c r="M2238" i="1"/>
  <c r="L2238" i="1"/>
  <c r="L2304" i="1"/>
  <c r="K2304" i="1"/>
  <c r="J2304" i="1"/>
  <c r="N2304" i="1"/>
  <c r="M2348" i="1"/>
  <c r="L2348" i="1"/>
  <c r="B2208" i="1"/>
  <c r="L2236" i="1"/>
  <c r="P2275" i="1"/>
  <c r="A2302" i="1"/>
  <c r="K2195" i="1"/>
  <c r="P2195" i="1"/>
  <c r="O2195" i="1"/>
  <c r="R2217" i="1"/>
  <c r="J2217" i="1"/>
  <c r="K2217" i="1"/>
  <c r="O2239" i="1"/>
  <c r="B2239" i="1"/>
  <c r="L2261" i="1"/>
  <c r="K2261" i="1"/>
  <c r="J2261" i="1"/>
  <c r="B2261" i="1"/>
  <c r="O2261" i="1"/>
  <c r="M2283" i="1"/>
  <c r="J2283" i="1"/>
  <c r="M2305" i="1"/>
  <c r="A2305" i="1"/>
  <c r="L2305" i="1"/>
  <c r="O2371" i="1"/>
  <c r="M2371" i="1"/>
  <c r="L2371" i="1"/>
  <c r="R2192" i="1"/>
  <c r="M2257" i="1"/>
  <c r="J2302" i="1"/>
  <c r="A2362" i="1"/>
  <c r="A2371" i="1"/>
  <c r="B2187" i="1"/>
  <c r="P2208" i="1"/>
  <c r="P2215" i="1"/>
  <c r="N2236" i="1"/>
  <c r="A2296" i="1"/>
  <c r="M2362" i="1"/>
  <c r="Q2215" i="1"/>
  <c r="B2296" i="1"/>
  <c r="P2302" i="1"/>
  <c r="Q2362" i="1"/>
  <c r="N2216" i="1"/>
  <c r="L2258" i="1"/>
  <c r="K2296" i="1"/>
  <c r="Q2302" i="1"/>
  <c r="J2346" i="1"/>
  <c r="N2363" i="1"/>
  <c r="M2187" i="1"/>
  <c r="A2193" i="1"/>
  <c r="O2216" i="1"/>
  <c r="A2237" i="1"/>
  <c r="M2258" i="1"/>
  <c r="M2296" i="1"/>
  <c r="P2304" i="1"/>
  <c r="N2346" i="1"/>
  <c r="O2363" i="1"/>
  <c r="P2244" i="1"/>
  <c r="J2244" i="1"/>
  <c r="R2266" i="1"/>
  <c r="Q2266" i="1"/>
  <c r="P2266" i="1"/>
  <c r="O2266" i="1"/>
  <c r="K2266" i="1"/>
  <c r="J2266" i="1"/>
  <c r="A2266" i="1"/>
  <c r="B2266" i="1"/>
  <c r="L2288" i="1"/>
  <c r="M2288" i="1"/>
  <c r="P2310" i="1"/>
  <c r="R2310" i="1"/>
  <c r="J2310" i="1"/>
  <c r="Q2310" i="1"/>
  <c r="M2354" i="1"/>
  <c r="K2354" i="1"/>
  <c r="L2354" i="1"/>
  <c r="A2354" i="1"/>
  <c r="K2376" i="1"/>
  <c r="J2376" i="1"/>
  <c r="B2376" i="1"/>
  <c r="A2376" i="1"/>
  <c r="L2376" i="1"/>
  <c r="B2193" i="1"/>
  <c r="Q2216" i="1"/>
  <c r="B2237" i="1"/>
  <c r="P2258" i="1"/>
  <c r="Q2296" i="1"/>
  <c r="B2305" i="1"/>
  <c r="J2324" i="1"/>
  <c r="J2332" i="1"/>
  <c r="J2201" i="1"/>
  <c r="B2201" i="1"/>
  <c r="R2223" i="1"/>
  <c r="B2223" i="1"/>
  <c r="M2245" i="1"/>
  <c r="A2245" i="1"/>
  <c r="R2289" i="1"/>
  <c r="Q2289" i="1"/>
  <c r="N2289" i="1"/>
  <c r="M2289" i="1"/>
  <c r="M2311" i="1"/>
  <c r="A2311" i="1"/>
  <c r="P2333" i="1"/>
  <c r="O2333" i="1"/>
  <c r="A2333" i="1"/>
  <c r="N2333" i="1"/>
  <c r="O2355" i="1"/>
  <c r="M2355" i="1"/>
  <c r="N2355" i="1"/>
  <c r="M2377" i="1"/>
  <c r="R2377" i="1"/>
  <c r="R2186" i="1"/>
  <c r="Q2186" i="1"/>
  <c r="P2186" i="1"/>
  <c r="L2186" i="1"/>
  <c r="K2186" i="1"/>
  <c r="J2186" i="1"/>
  <c r="K2230" i="1"/>
  <c r="J2230" i="1"/>
  <c r="B2230" i="1"/>
  <c r="A2230" i="1"/>
  <c r="Q2230" i="1"/>
  <c r="R2318" i="1"/>
  <c r="K2318" i="1"/>
  <c r="J2318" i="1"/>
  <c r="B2318" i="1"/>
  <c r="P2318" i="1"/>
  <c r="A2275" i="1"/>
  <c r="A2318" i="1"/>
  <c r="L2275" i="1"/>
  <c r="M2346" i="1"/>
  <c r="L2346" i="1"/>
  <c r="K2346" i="1"/>
  <c r="B2301" i="1"/>
  <c r="R2368" i="1"/>
  <c r="O2347" i="1"/>
  <c r="Q2347" i="1"/>
  <c r="K2347" i="1"/>
  <c r="J2347" i="1"/>
  <c r="A2347" i="1"/>
  <c r="B2347" i="1"/>
  <c r="M2215" i="1"/>
  <c r="N2301" i="1"/>
  <c r="A2369" i="1"/>
  <c r="Q2194" i="1"/>
  <c r="K2194" i="1"/>
  <c r="R2370" i="1"/>
  <c r="Q2370" i="1"/>
  <c r="P2370" i="1"/>
  <c r="O2370" i="1"/>
  <c r="N2186" i="1"/>
  <c r="A2192" i="1"/>
  <c r="A2349" i="1"/>
  <c r="B2349" i="1"/>
  <c r="O2208" i="1"/>
  <c r="O2215" i="1"/>
  <c r="M2236" i="1"/>
  <c r="J2192" i="1"/>
  <c r="N2257" i="1"/>
  <c r="J2371" i="1"/>
  <c r="J2187" i="1"/>
  <c r="O2192" i="1"/>
  <c r="Q2236" i="1"/>
  <c r="K2258" i="1"/>
  <c r="A2346" i="1"/>
  <c r="K2187" i="1"/>
  <c r="Q2192" i="1"/>
  <c r="R2236" i="1"/>
  <c r="J2193" i="1"/>
  <c r="L2217" i="1"/>
  <c r="J2237" i="1"/>
  <c r="Q2258" i="1"/>
  <c r="R2296" i="1"/>
  <c r="O2305" i="1"/>
  <c r="P2346" i="1"/>
  <c r="M2208" i="1"/>
  <c r="L2208" i="1"/>
  <c r="K2208" i="1"/>
  <c r="J2208" i="1"/>
  <c r="R2208" i="1"/>
  <c r="N2208" i="1"/>
  <c r="A2340" i="1"/>
  <c r="Q2340" i="1"/>
  <c r="M2340" i="1"/>
  <c r="K2340" i="1"/>
  <c r="B2340" i="1"/>
  <c r="N2319" i="1"/>
  <c r="M2319" i="1"/>
  <c r="L2319" i="1"/>
  <c r="K2319" i="1"/>
  <c r="R2319" i="1"/>
  <c r="O2319" i="1"/>
  <c r="R2274" i="1"/>
  <c r="M2367" i="1"/>
  <c r="B2367" i="1"/>
  <c r="A2367" i="1"/>
  <c r="A2186" i="1"/>
  <c r="M2235" i="1"/>
  <c r="M2275" i="1"/>
  <c r="P2324" i="1"/>
  <c r="L2324" i="1"/>
  <c r="O2324" i="1"/>
  <c r="N2324" i="1"/>
  <c r="M2324" i="1"/>
  <c r="A2324" i="1"/>
  <c r="Q2324" i="1"/>
  <c r="B2325" i="1"/>
  <c r="K2325" i="1"/>
  <c r="O2275" i="1"/>
  <c r="R2326" i="1"/>
  <c r="J2326" i="1"/>
  <c r="J2215" i="1"/>
  <c r="L2257" i="1"/>
  <c r="K2193" i="1"/>
  <c r="M2217" i="1"/>
  <c r="K2237" i="1"/>
  <c r="J2252" i="1"/>
  <c r="R2258" i="1"/>
  <c r="A2297" i="1"/>
  <c r="R2324" i="1"/>
  <c r="P2340" i="1"/>
  <c r="Q2346" i="1"/>
  <c r="O2193" i="1"/>
  <c r="N2217" i="1"/>
  <c r="O2237" i="1"/>
  <c r="B2259" i="1"/>
  <c r="A2325" i="1"/>
  <c r="J2340" i="1"/>
  <c r="R2346" i="1"/>
  <c r="Q2354" i="1"/>
  <c r="O2246" i="1"/>
  <c r="R2254" i="1"/>
  <c r="K2372" i="1"/>
  <c r="P2335" i="1"/>
  <c r="N2357" i="1"/>
  <c r="B2188" i="1"/>
  <c r="N2262" i="1"/>
  <c r="M2268" i="1"/>
  <c r="A2240" i="1"/>
  <c r="O2313" i="1"/>
  <c r="Q2335" i="1"/>
  <c r="O2357" i="1"/>
  <c r="N2210" i="1"/>
  <c r="N2240" i="1"/>
  <c r="N2284" i="1"/>
  <c r="N2306" i="1"/>
  <c r="B2365" i="1"/>
  <c r="O2379" i="1"/>
  <c r="O2210" i="1"/>
  <c r="A2218" i="1"/>
  <c r="O2240" i="1"/>
  <c r="B2276" i="1"/>
  <c r="O2284" i="1"/>
  <c r="B2298" i="1"/>
  <c r="A2246" i="1"/>
  <c r="A2307" i="1"/>
  <c r="A2356" i="1"/>
  <c r="K2246" i="1"/>
  <c r="A2254" i="1"/>
  <c r="N2312" i="1"/>
  <c r="N2356" i="1"/>
  <c r="L2246" i="1"/>
  <c r="B2254" i="1"/>
  <c r="B2290" i="1"/>
  <c r="P2312" i="1"/>
  <c r="A2335" i="1"/>
  <c r="P2356" i="1"/>
  <c r="A2224" i="1"/>
  <c r="M2246" i="1"/>
  <c r="K2254" i="1"/>
  <c r="J2335" i="1"/>
  <c r="A2372" i="1"/>
  <c r="J2207" i="1"/>
  <c r="B2249" i="1"/>
  <c r="A2249" i="1"/>
  <c r="Q2249" i="1"/>
  <c r="K2260" i="1"/>
  <c r="R2323" i="1"/>
  <c r="O2323" i="1"/>
  <c r="Q2323" i="1"/>
  <c r="P2323" i="1"/>
  <c r="N2323" i="1"/>
  <c r="M2323" i="1"/>
  <c r="L2323" i="1"/>
  <c r="J2323" i="1"/>
  <c r="B2323" i="1"/>
  <c r="Q2330" i="1"/>
  <c r="P2330" i="1"/>
  <c r="O2330" i="1"/>
  <c r="N2330" i="1"/>
  <c r="L2330" i="1"/>
  <c r="M2330" i="1"/>
  <c r="J2330" i="1"/>
  <c r="B2330" i="1"/>
  <c r="R2330" i="1"/>
  <c r="R2334" i="1"/>
  <c r="O2334" i="1"/>
  <c r="Q2334" i="1"/>
  <c r="N2334" i="1"/>
  <c r="A2334" i="1"/>
  <c r="K2188" i="1"/>
  <c r="M2212" i="1"/>
  <c r="R2227" i="1"/>
  <c r="P2227" i="1"/>
  <c r="B2238" i="1"/>
  <c r="A2238" i="1"/>
  <c r="R2238" i="1"/>
  <c r="P2238" i="1"/>
  <c r="J2249" i="1"/>
  <c r="K2323" i="1"/>
  <c r="L2350" i="1"/>
  <c r="K2287" i="1"/>
  <c r="K2290" i="1"/>
  <c r="L2308" i="1"/>
  <c r="O2311" i="1"/>
  <c r="J2350" i="1"/>
  <c r="K2207" i="1"/>
  <c r="A2222" i="1"/>
  <c r="N2243" i="1"/>
  <c r="M2243" i="1"/>
  <c r="L2243" i="1"/>
  <c r="J2243" i="1"/>
  <c r="R2243" i="1"/>
  <c r="Q2243" i="1"/>
  <c r="P2243" i="1"/>
  <c r="K2243" i="1"/>
  <c r="O2243" i="1"/>
  <c r="B2243" i="1"/>
  <c r="L2260" i="1"/>
  <c r="O2287" i="1"/>
  <c r="M2290" i="1"/>
  <c r="R2306" i="1"/>
  <c r="P2306" i="1"/>
  <c r="M2308" i="1"/>
  <c r="Q2311" i="1"/>
  <c r="K2330" i="1"/>
  <c r="J2334" i="1"/>
  <c r="L2188" i="1"/>
  <c r="Q2200" i="1"/>
  <c r="P2200" i="1"/>
  <c r="O2200" i="1"/>
  <c r="N2200" i="1"/>
  <c r="M2200" i="1"/>
  <c r="L2200" i="1"/>
  <c r="J2200" i="1"/>
  <c r="R2205" i="1"/>
  <c r="P2205" i="1"/>
  <c r="N2212" i="1"/>
  <c r="B2222" i="1"/>
  <c r="J2225" i="1"/>
  <c r="J2227" i="1"/>
  <c r="B2233" i="1"/>
  <c r="J2238" i="1"/>
  <c r="A2244" i="1"/>
  <c r="B2244" i="1"/>
  <c r="K2249" i="1"/>
  <c r="M2260" i="1"/>
  <c r="J2306" i="1"/>
  <c r="N2308" i="1"/>
  <c r="K2334" i="1"/>
  <c r="M2350" i="1"/>
  <c r="Q2376" i="1"/>
  <c r="R2376" i="1"/>
  <c r="O2376" i="1"/>
  <c r="N2376" i="1"/>
  <c r="M2376" i="1"/>
  <c r="P2207" i="1"/>
  <c r="R2207" i="1"/>
  <c r="Q2207" i="1"/>
  <c r="N2207" i="1"/>
  <c r="N2331" i="1"/>
  <c r="M2331" i="1"/>
  <c r="L2331" i="1"/>
  <c r="J2331" i="1"/>
  <c r="A2331" i="1"/>
  <c r="P2331" i="1"/>
  <c r="P2308" i="1"/>
  <c r="N2320" i="1"/>
  <c r="M2320" i="1"/>
  <c r="L2320" i="1"/>
  <c r="J2320" i="1"/>
  <c r="A2320" i="1"/>
  <c r="Q2320" i="1"/>
  <c r="K2233" i="1"/>
  <c r="K2345" i="1"/>
  <c r="R2249" i="1"/>
  <c r="J2294" i="1"/>
  <c r="K2201" i="1"/>
  <c r="P2213" i="1"/>
  <c r="O2297" i="1"/>
  <c r="Q2303" i="1"/>
  <c r="B2348" i="1"/>
  <c r="A2348" i="1"/>
  <c r="Q2348" i="1"/>
  <c r="P2348" i="1"/>
  <c r="O2348" i="1"/>
  <c r="R2209" i="1"/>
  <c r="N2209" i="1"/>
  <c r="Q2209" i="1"/>
  <c r="P2209" i="1"/>
  <c r="O2209" i="1"/>
  <c r="L2209" i="1"/>
  <c r="N2287" i="1"/>
  <c r="M2287" i="1"/>
  <c r="L2287" i="1"/>
  <c r="J2287" i="1"/>
  <c r="A2287" i="1"/>
  <c r="P2263" i="1"/>
  <c r="O2263" i="1"/>
  <c r="N2263" i="1"/>
  <c r="L2263" i="1"/>
  <c r="R2263" i="1"/>
  <c r="Q2263" i="1"/>
  <c r="M2263" i="1"/>
  <c r="J2263" i="1"/>
  <c r="K2263" i="1"/>
  <c r="B2263" i="1"/>
  <c r="J2233" i="1"/>
  <c r="P2334" i="1"/>
  <c r="R2212" i="1"/>
  <c r="O2249" i="1"/>
  <c r="Q2191" i="1"/>
  <c r="P2249" i="1"/>
  <c r="N2303" i="1"/>
  <c r="L2315" i="1"/>
  <c r="R2191" i="1"/>
  <c r="P2225" i="1"/>
  <c r="M2264" i="1"/>
  <c r="L2267" i="1"/>
  <c r="K2267" i="1"/>
  <c r="J2267" i="1"/>
  <c r="B2267" i="1"/>
  <c r="R2267" i="1"/>
  <c r="P2267" i="1"/>
  <c r="N2267" i="1"/>
  <c r="L2273" i="1"/>
  <c r="N2278" i="1"/>
  <c r="M2297" i="1"/>
  <c r="J2301" i="1"/>
  <c r="Q2306" i="1"/>
  <c r="M2315" i="1"/>
  <c r="R2338" i="1"/>
  <c r="Q2338" i="1"/>
  <c r="P2338" i="1"/>
  <c r="N2338" i="1"/>
  <c r="K2338" i="1"/>
  <c r="M2338" i="1"/>
  <c r="A2338" i="1"/>
  <c r="L2341" i="1"/>
  <c r="L2345" i="1"/>
  <c r="L2366" i="1"/>
  <c r="K2366" i="1"/>
  <c r="J2366" i="1"/>
  <c r="B2366" i="1"/>
  <c r="O2366" i="1"/>
  <c r="R2369" i="1"/>
  <c r="P2369" i="1"/>
  <c r="M2369" i="1"/>
  <c r="O2369" i="1"/>
  <c r="N2369" i="1"/>
  <c r="L2369" i="1"/>
  <c r="K2380" i="1"/>
  <c r="P2196" i="1"/>
  <c r="R2196" i="1"/>
  <c r="Q2196" i="1"/>
  <c r="N2196" i="1"/>
  <c r="K2198" i="1"/>
  <c r="N2264" i="1"/>
  <c r="M2267" i="1"/>
  <c r="M2273" i="1"/>
  <c r="L2294" i="1"/>
  <c r="K2301" i="1"/>
  <c r="N2315" i="1"/>
  <c r="J2338" i="1"/>
  <c r="M2341" i="1"/>
  <c r="N2345" i="1"/>
  <c r="M2366" i="1"/>
  <c r="J2369" i="1"/>
  <c r="L2380" i="1"/>
  <c r="B2192" i="1"/>
  <c r="A2194" i="1"/>
  <c r="J2196" i="1"/>
  <c r="L2201" i="1"/>
  <c r="Q2203" i="1"/>
  <c r="Q2210" i="1"/>
  <c r="Q2213" i="1"/>
  <c r="L2223" i="1"/>
  <c r="A2231" i="1"/>
  <c r="P2233" i="1"/>
  <c r="A2242" i="1"/>
  <c r="Q2244" i="1"/>
  <c r="K2253" i="1"/>
  <c r="O2264" i="1"/>
  <c r="O2267" i="1"/>
  <c r="N2273" i="1"/>
  <c r="P2278" i="1"/>
  <c r="M2294" i="1"/>
  <c r="L2301" i="1"/>
  <c r="B2304" i="1"/>
  <c r="A2304" i="1"/>
  <c r="Q2304" i="1"/>
  <c r="R2304" i="1"/>
  <c r="O2304" i="1"/>
  <c r="M2304" i="1"/>
  <c r="O2315" i="1"/>
  <c r="O2328" i="1"/>
  <c r="N2328" i="1"/>
  <c r="M2328" i="1"/>
  <c r="L2328" i="1"/>
  <c r="K2328" i="1"/>
  <c r="J2328" i="1"/>
  <c r="B2328" i="1"/>
  <c r="P2328" i="1"/>
  <c r="Q2332" i="1"/>
  <c r="R2332" i="1"/>
  <c r="P2332" i="1"/>
  <c r="O2332" i="1"/>
  <c r="M2332" i="1"/>
  <c r="K2332" i="1"/>
  <c r="L2338" i="1"/>
  <c r="P2345" i="1"/>
  <c r="J2348" i="1"/>
  <c r="N2366" i="1"/>
  <c r="K2369" i="1"/>
  <c r="A2378" i="1"/>
  <c r="R2290" i="1"/>
  <c r="O2290" i="1"/>
  <c r="Q2290" i="1"/>
  <c r="N2290" i="1"/>
  <c r="L2290" i="1"/>
  <c r="R2281" i="1"/>
  <c r="P2281" i="1"/>
  <c r="M2281" i="1"/>
  <c r="Q2281" i="1"/>
  <c r="O2281" i="1"/>
  <c r="L2281" i="1"/>
  <c r="N2281" i="1"/>
  <c r="J2281" i="1"/>
  <c r="B2281" i="1"/>
  <c r="Q2287" i="1"/>
  <c r="R2303" i="1"/>
  <c r="P2303" i="1"/>
  <c r="M2303" i="1"/>
  <c r="A2303" i="1"/>
  <c r="B2303" i="1"/>
  <c r="M2249" i="1"/>
  <c r="O2188" i="1"/>
  <c r="N2249" i="1"/>
  <c r="K2264" i="1"/>
  <c r="R2188" i="1"/>
  <c r="J2223" i="1"/>
  <c r="Q2227" i="1"/>
  <c r="N2233" i="1"/>
  <c r="Q2238" i="1"/>
  <c r="R2320" i="1"/>
  <c r="M2327" i="1"/>
  <c r="R2220" i="1"/>
  <c r="Q2220" i="1"/>
  <c r="N2220" i="1"/>
  <c r="P2220" i="1"/>
  <c r="O2220" i="1"/>
  <c r="L2220" i="1"/>
  <c r="K2223" i="1"/>
  <c r="Q2225" i="1"/>
  <c r="O2233" i="1"/>
  <c r="J2253" i="1"/>
  <c r="O2278" i="1"/>
  <c r="Q2189" i="1"/>
  <c r="P2189" i="1"/>
  <c r="L2189" i="1"/>
  <c r="O2189" i="1"/>
  <c r="N2189" i="1"/>
  <c r="M2189" i="1"/>
  <c r="J2189" i="1"/>
  <c r="B2194" i="1"/>
  <c r="K2196" i="1"/>
  <c r="B2199" i="1"/>
  <c r="M2201" i="1"/>
  <c r="R2210" i="1"/>
  <c r="P2218" i="1"/>
  <c r="R2218" i="1"/>
  <c r="Q2218" i="1"/>
  <c r="N2218" i="1"/>
  <c r="K2220" i="1"/>
  <c r="M2223" i="1"/>
  <c r="B2231" i="1"/>
  <c r="Q2233" i="1"/>
  <c r="B2242" i="1"/>
  <c r="R2244" i="1"/>
  <c r="L2253" i="1"/>
  <c r="P2264" i="1"/>
  <c r="Q2267" i="1"/>
  <c r="O2273" i="1"/>
  <c r="M2301" i="1"/>
  <c r="P2315" i="1"/>
  <c r="O2338" i="1"/>
  <c r="K2348" i="1"/>
  <c r="P2366" i="1"/>
  <c r="Q2369" i="1"/>
  <c r="B2378" i="1"/>
  <c r="B2381" i="1"/>
  <c r="A2381" i="1"/>
  <c r="R2381" i="1"/>
  <c r="P2381" i="1"/>
  <c r="O2381" i="1"/>
  <c r="N2381" i="1"/>
  <c r="J2212" i="1"/>
  <c r="J2290" i="1"/>
  <c r="K2308" i="1"/>
  <c r="R2287" i="1"/>
  <c r="K2320" i="1"/>
  <c r="O2331" i="1"/>
  <c r="R2341" i="1"/>
  <c r="P2341" i="1"/>
  <c r="O2341" i="1"/>
  <c r="N2341" i="1"/>
  <c r="A2341" i="1"/>
  <c r="P2188" i="1"/>
  <c r="L2278" i="1"/>
  <c r="K2278" i="1"/>
  <c r="J2278" i="1"/>
  <c r="B2278" i="1"/>
  <c r="R2278" i="1"/>
  <c r="J2297" i="1"/>
  <c r="O2225" i="1"/>
  <c r="O2227" i="1"/>
  <c r="M2233" i="1"/>
  <c r="P2320" i="1"/>
  <c r="O2213" i="1"/>
  <c r="N2213" i="1"/>
  <c r="J2213" i="1"/>
  <c r="M2213" i="1"/>
  <c r="L2213" i="1"/>
  <c r="K2213" i="1"/>
  <c r="B2213" i="1"/>
  <c r="N2201" i="1"/>
  <c r="R2233" i="1"/>
  <c r="Q2264" i="1"/>
  <c r="P2273" i="1"/>
  <c r="P2301" i="1"/>
  <c r="R2315" i="1"/>
  <c r="R2366" i="1"/>
  <c r="R2374" i="1"/>
  <c r="Q2374" i="1"/>
  <c r="P2374" i="1"/>
  <c r="O2374" i="1"/>
  <c r="N2374" i="1"/>
  <c r="L2374" i="1"/>
  <c r="K2374" i="1"/>
  <c r="J2374" i="1"/>
  <c r="K2378" i="1"/>
  <c r="L2192" i="1"/>
  <c r="O2196" i="1"/>
  <c r="K2199" i="1"/>
  <c r="P2201" i="1"/>
  <c r="Q2211" i="1"/>
  <c r="P2211" i="1"/>
  <c r="O2211" i="1"/>
  <c r="L2211" i="1"/>
  <c r="N2211" i="1"/>
  <c r="M2211" i="1"/>
  <c r="J2211" i="1"/>
  <c r="R2216" i="1"/>
  <c r="P2216" i="1"/>
  <c r="L2218" i="1"/>
  <c r="J2221" i="1"/>
  <c r="P2223" i="1"/>
  <c r="K2231" i="1"/>
  <c r="L2234" i="1"/>
  <c r="K2234" i="1"/>
  <c r="J2234" i="1"/>
  <c r="B2234" i="1"/>
  <c r="R2234" i="1"/>
  <c r="Q2234" i="1"/>
  <c r="O2234" i="1"/>
  <c r="P2234" i="1"/>
  <c r="M2234" i="1"/>
  <c r="K2242" i="1"/>
  <c r="O2253" i="1"/>
  <c r="B2262" i="1"/>
  <c r="N2276" i="1"/>
  <c r="M2276" i="1"/>
  <c r="L2276" i="1"/>
  <c r="J2276" i="1"/>
  <c r="A2276" i="1"/>
  <c r="Q2276" i="1"/>
  <c r="O2276" i="1"/>
  <c r="R2295" i="1"/>
  <c r="Q2295" i="1"/>
  <c r="P2295" i="1"/>
  <c r="O2295" i="1"/>
  <c r="N2295" i="1"/>
  <c r="L2295" i="1"/>
  <c r="J2295" i="1"/>
  <c r="Q2301" i="1"/>
  <c r="L2322" i="1"/>
  <c r="K2322" i="1"/>
  <c r="J2322" i="1"/>
  <c r="B2322" i="1"/>
  <c r="R2325" i="1"/>
  <c r="P2325" i="1"/>
  <c r="M2325" i="1"/>
  <c r="O2325" i="1"/>
  <c r="Q2325" i="1"/>
  <c r="L2325" i="1"/>
  <c r="J2325" i="1"/>
  <c r="R2339" i="1"/>
  <c r="P2339" i="1"/>
  <c r="Q2339" i="1"/>
  <c r="N2339" i="1"/>
  <c r="M2339" i="1"/>
  <c r="L2339" i="1"/>
  <c r="N2348" i="1"/>
  <c r="M2374" i="1"/>
  <c r="L2378" i="1"/>
  <c r="L2381" i="1"/>
  <c r="B2260" i="1"/>
  <c r="A2260" i="1"/>
  <c r="R2260" i="1"/>
  <c r="P2260" i="1"/>
  <c r="J2260" i="1"/>
  <c r="R2350" i="1"/>
  <c r="K2350" i="1"/>
  <c r="L2212" i="1"/>
  <c r="L2249" i="1"/>
  <c r="A2264" i="1"/>
  <c r="B2264" i="1"/>
  <c r="J2303" i="1"/>
  <c r="K2331" i="1"/>
  <c r="M2334" i="1"/>
  <c r="A2273" i="1"/>
  <c r="B2273" i="1"/>
  <c r="R2345" i="1"/>
  <c r="O2345" i="1"/>
  <c r="A2345" i="1"/>
  <c r="M2345" i="1"/>
  <c r="B2345" i="1"/>
  <c r="R2380" i="1"/>
  <c r="P2380" i="1"/>
  <c r="O2380" i="1"/>
  <c r="M2380" i="1"/>
  <c r="A2380" i="1"/>
  <c r="N2380" i="1"/>
  <c r="B2380" i="1"/>
  <c r="Q2188" i="1"/>
  <c r="R2198" i="1"/>
  <c r="N2198" i="1"/>
  <c r="Q2198" i="1"/>
  <c r="P2198" i="1"/>
  <c r="O2198" i="1"/>
  <c r="L2198" i="1"/>
  <c r="R2194" i="1"/>
  <c r="P2194" i="1"/>
  <c r="M2253" i="1"/>
  <c r="O2223" i="1"/>
  <c r="J2242" i="1"/>
  <c r="L2245" i="1"/>
  <c r="K2245" i="1"/>
  <c r="J2245" i="1"/>
  <c r="B2245" i="1"/>
  <c r="P2245" i="1"/>
  <c r="R2245" i="1"/>
  <c r="Q2245" i="1"/>
  <c r="N2245" i="1"/>
  <c r="N2253" i="1"/>
  <c r="L2256" i="1"/>
  <c r="K2256" i="1"/>
  <c r="J2256" i="1"/>
  <c r="B2256" i="1"/>
  <c r="Q2256" i="1"/>
  <c r="R2256" i="1"/>
  <c r="O2256" i="1"/>
  <c r="Q2273" i="1"/>
  <c r="R2279" i="1"/>
  <c r="O2279" i="1"/>
  <c r="P2279" i="1"/>
  <c r="N2279" i="1"/>
  <c r="M2279" i="1"/>
  <c r="L2279" i="1"/>
  <c r="J2279" i="1"/>
  <c r="K2279" i="1"/>
  <c r="B2279" i="1"/>
  <c r="Q2279" i="1"/>
  <c r="L2194" i="1"/>
  <c r="L2199" i="1"/>
  <c r="Q2201" i="1"/>
  <c r="K2221" i="1"/>
  <c r="Q2223" i="1"/>
  <c r="N2265" i="1"/>
  <c r="M2265" i="1"/>
  <c r="L2265" i="1"/>
  <c r="J2265" i="1"/>
  <c r="P2265" i="1"/>
  <c r="R2265" i="1"/>
  <c r="Q2265" i="1"/>
  <c r="K2265" i="1"/>
  <c r="B2265" i="1"/>
  <c r="R2292" i="1"/>
  <c r="P2292" i="1"/>
  <c r="M2292" i="1"/>
  <c r="O2292" i="1"/>
  <c r="J2339" i="1"/>
  <c r="R2348" i="1"/>
  <c r="A2352" i="1"/>
  <c r="M2352" i="1"/>
  <c r="B2352" i="1"/>
  <c r="M2381" i="1"/>
  <c r="L2311" i="1"/>
  <c r="K2311" i="1"/>
  <c r="J2311" i="1"/>
  <c r="B2311" i="1"/>
  <c r="R2311" i="1"/>
  <c r="P2311" i="1"/>
  <c r="N2311" i="1"/>
  <c r="M2209" i="1"/>
  <c r="O2212" i="1"/>
  <c r="O2308" i="1"/>
  <c r="O2207" i="1"/>
  <c r="P2212" i="1"/>
  <c r="B2315" i="1"/>
  <c r="A2315" i="1"/>
  <c r="Q2212" i="1"/>
  <c r="Q2260" i="1"/>
  <c r="J2264" i="1"/>
  <c r="Q2308" i="1"/>
  <c r="J2315" i="1"/>
  <c r="R2327" i="1"/>
  <c r="Q2327" i="1"/>
  <c r="P2327" i="1"/>
  <c r="N2327" i="1"/>
  <c r="K2327" i="1"/>
  <c r="O2327" i="1"/>
  <c r="L2233" i="1"/>
  <c r="O2320" i="1"/>
  <c r="K2273" i="1"/>
  <c r="M2278" i="1"/>
  <c r="L2327" i="1"/>
  <c r="R2331" i="1"/>
  <c r="J2380" i="1"/>
  <c r="J2198" i="1"/>
  <c r="N2223" i="1"/>
  <c r="R2378" i="1"/>
  <c r="Q2378" i="1"/>
  <c r="O2378" i="1"/>
  <c r="J2378" i="1"/>
  <c r="J2194" i="1"/>
  <c r="M2196" i="1"/>
  <c r="J2199" i="1"/>
  <c r="O2201" i="1"/>
  <c r="L2231" i="1"/>
  <c r="L2242" i="1"/>
  <c r="O2245" i="1"/>
  <c r="P2253" i="1"/>
  <c r="N2256" i="1"/>
  <c r="N2187" i="1"/>
  <c r="R2187" i="1"/>
  <c r="Q2187" i="1"/>
  <c r="P2187" i="1"/>
  <c r="O2187" i="1"/>
  <c r="L2187" i="1"/>
  <c r="N2192" i="1"/>
  <c r="M2194" i="1"/>
  <c r="M2199" i="1"/>
  <c r="R2201" i="1"/>
  <c r="R2211" i="1"/>
  <c r="K2214" i="1"/>
  <c r="K2216" i="1"/>
  <c r="O2218" i="1"/>
  <c r="B2229" i="1"/>
  <c r="M2231" i="1"/>
  <c r="M2242" i="1"/>
  <c r="B2251" i="1"/>
  <c r="Q2253" i="1"/>
  <c r="P2256" i="1"/>
  <c r="J2262" i="1"/>
  <c r="O2265" i="1"/>
  <c r="B2271" i="1"/>
  <c r="A2271" i="1"/>
  <c r="Q2271" i="1"/>
  <c r="P2276" i="1"/>
  <c r="R2283" i="1"/>
  <c r="Q2283" i="1"/>
  <c r="P2283" i="1"/>
  <c r="N2283" i="1"/>
  <c r="K2283" i="1"/>
  <c r="O2283" i="1"/>
  <c r="L2283" i="1"/>
  <c r="J2292" i="1"/>
  <c r="M2295" i="1"/>
  <c r="A2299" i="1"/>
  <c r="N2322" i="1"/>
  <c r="N2325" i="1"/>
  <c r="K2339" i="1"/>
  <c r="Q2343" i="1"/>
  <c r="R2343" i="1"/>
  <c r="J2343" i="1"/>
  <c r="J2352" i="1"/>
  <c r="R2367" i="1"/>
  <c r="O2367" i="1"/>
  <c r="Q2367" i="1"/>
  <c r="P2367" i="1"/>
  <c r="N2367" i="1"/>
  <c r="L2367" i="1"/>
  <c r="K2367" i="1"/>
  <c r="J2367" i="1"/>
  <c r="N2378" i="1"/>
  <c r="Q2381" i="1"/>
  <c r="J2209" i="1"/>
  <c r="M2207" i="1"/>
  <c r="Q2222" i="1"/>
  <c r="P2222" i="1"/>
  <c r="L2222" i="1"/>
  <c r="O2222" i="1"/>
  <c r="N2222" i="1"/>
  <c r="M2222" i="1"/>
  <c r="J2222" i="1"/>
  <c r="R2222" i="1"/>
  <c r="N2350" i="1"/>
  <c r="N2188" i="1"/>
  <c r="O2260" i="1"/>
  <c r="O2350" i="1"/>
  <c r="O2191" i="1"/>
  <c r="J2191" i="1"/>
  <c r="N2191" i="1"/>
  <c r="M2191" i="1"/>
  <c r="L2191" i="1"/>
  <c r="K2191" i="1"/>
  <c r="B2191" i="1"/>
  <c r="K2303" i="1"/>
  <c r="J2273" i="1"/>
  <c r="Q2331" i="1"/>
  <c r="J2341" i="1"/>
  <c r="J2345" i="1"/>
  <c r="L2264" i="1"/>
  <c r="R2294" i="1"/>
  <c r="Q2294" i="1"/>
  <c r="P2294" i="1"/>
  <c r="N2294" i="1"/>
  <c r="K2294" i="1"/>
  <c r="Q2315" i="1"/>
  <c r="A2221" i="1"/>
  <c r="B2221" i="1"/>
  <c r="R2185" i="1"/>
  <c r="Q2185" i="1"/>
  <c r="N2185" i="1"/>
  <c r="N2194" i="1"/>
  <c r="N2199" i="1"/>
  <c r="A2209" i="1"/>
  <c r="A2212" i="1"/>
  <c r="M2221" i="1"/>
  <c r="N2231" i="1"/>
  <c r="N2242" i="1"/>
  <c r="R2253" i="1"/>
  <c r="K2262" i="1"/>
  <c r="R2276" i="1"/>
  <c r="O2286" i="1"/>
  <c r="N2286" i="1"/>
  <c r="M2286" i="1"/>
  <c r="J2286" i="1"/>
  <c r="L2286" i="1"/>
  <c r="K2286" i="1"/>
  <c r="B2286" i="1"/>
  <c r="P2286" i="1"/>
  <c r="K2292" i="1"/>
  <c r="A2308" i="1"/>
  <c r="O2322" i="1"/>
  <c r="O2339" i="1"/>
  <c r="K2343" i="1"/>
  <c r="K2352" i="1"/>
  <c r="R2371" i="1"/>
  <c r="Q2371" i="1"/>
  <c r="P2371" i="1"/>
  <c r="N2371" i="1"/>
  <c r="K2371" i="1"/>
  <c r="B2371" i="1"/>
  <c r="P2378" i="1"/>
  <c r="J2308" i="1"/>
  <c r="K2212" i="1"/>
  <c r="J2188" i="1"/>
  <c r="M2188" i="1"/>
  <c r="K2281" i="1"/>
  <c r="R2297" i="1"/>
  <c r="Q2297" i="1"/>
  <c r="P2297" i="1"/>
  <c r="N2297" i="1"/>
  <c r="L2297" i="1"/>
  <c r="L2303" i="1"/>
  <c r="Q2350" i="1"/>
  <c r="R2301" i="1"/>
  <c r="O2301" i="1"/>
  <c r="K2341" i="1"/>
  <c r="J2231" i="1"/>
  <c r="J2185" i="1"/>
  <c r="P2192" i="1"/>
  <c r="O2194" i="1"/>
  <c r="O2199" i="1"/>
  <c r="O2202" i="1"/>
  <c r="N2202" i="1"/>
  <c r="J2202" i="1"/>
  <c r="M2202" i="1"/>
  <c r="L2202" i="1"/>
  <c r="K2202" i="1"/>
  <c r="B2202" i="1"/>
  <c r="B2209" i="1"/>
  <c r="M2214" i="1"/>
  <c r="M2216" i="1"/>
  <c r="N2221" i="1"/>
  <c r="O2224" i="1"/>
  <c r="N2224" i="1"/>
  <c r="M2224" i="1"/>
  <c r="J2224" i="1"/>
  <c r="L2224" i="1"/>
  <c r="K2224" i="1"/>
  <c r="B2224" i="1"/>
  <c r="P2224" i="1"/>
  <c r="J2229" i="1"/>
  <c r="L2262" i="1"/>
  <c r="Q2286" i="1"/>
  <c r="A2290" i="1"/>
  <c r="L2292" i="1"/>
  <c r="Q2299" i="1"/>
  <c r="R2299" i="1"/>
  <c r="O2299" i="1"/>
  <c r="B2308" i="1"/>
  <c r="P2322" i="1"/>
  <c r="L2352" i="1"/>
  <c r="L2355" i="1"/>
  <c r="K2355" i="1"/>
  <c r="J2355" i="1"/>
  <c r="B2355" i="1"/>
  <c r="R2355" i="1"/>
  <c r="Q2355" i="1"/>
  <c r="P2355" i="1"/>
  <c r="R2358" i="1"/>
  <c r="P2358" i="1"/>
  <c r="M2358" i="1"/>
  <c r="Q2358" i="1"/>
  <c r="O2358" i="1"/>
  <c r="N2358" i="1"/>
  <c r="L2358" i="1"/>
  <c r="K2358" i="1"/>
  <c r="J2358" i="1"/>
  <c r="B2358" i="1"/>
  <c r="A2358" i="1"/>
  <c r="N2364" i="1"/>
  <c r="M2364" i="1"/>
  <c r="L2364" i="1"/>
  <c r="J2364" i="1"/>
  <c r="A2364" i="1"/>
  <c r="B2364" i="1"/>
  <c r="L2289" i="1"/>
  <c r="K2289" i="1"/>
  <c r="J2289" i="1"/>
  <c r="B2289" i="1"/>
  <c r="O2321" i="1"/>
  <c r="B2359" i="1"/>
  <c r="A2359" i="1"/>
  <c r="R2365" i="1"/>
  <c r="R2372" i="1"/>
  <c r="R2336" i="1"/>
  <c r="P2336" i="1"/>
  <c r="M2336" i="1"/>
  <c r="B2337" i="1"/>
  <c r="A2337" i="1"/>
  <c r="N2353" i="1"/>
  <c r="M2353" i="1"/>
  <c r="L2353" i="1"/>
  <c r="J2353" i="1"/>
  <c r="A2353" i="1"/>
  <c r="R2360" i="1"/>
  <c r="Q2360" i="1"/>
  <c r="P2360" i="1"/>
  <c r="N2360" i="1"/>
  <c r="K2360" i="1"/>
  <c r="B2372" i="1"/>
  <c r="A2232" i="1"/>
  <c r="A2252" i="1"/>
  <c r="N2254" i="1"/>
  <c r="M2254" i="1"/>
  <c r="L2254" i="1"/>
  <c r="J2254" i="1"/>
  <c r="A2272" i="1"/>
  <c r="K2288" i="1"/>
  <c r="B2293" i="1"/>
  <c r="A2293" i="1"/>
  <c r="N2309" i="1"/>
  <c r="M2309" i="1"/>
  <c r="L2309" i="1"/>
  <c r="J2309" i="1"/>
  <c r="A2309" i="1"/>
  <c r="R2316" i="1"/>
  <c r="Q2316" i="1"/>
  <c r="P2316" i="1"/>
  <c r="N2316" i="1"/>
  <c r="K2316" i="1"/>
  <c r="A2321" i="1"/>
  <c r="K2337" i="1"/>
  <c r="L2344" i="1"/>
  <c r="K2344" i="1"/>
  <c r="J2344" i="1"/>
  <c r="B2344" i="1"/>
  <c r="O2353" i="1"/>
  <c r="L2360" i="1"/>
  <c r="J2372" i="1"/>
  <c r="L2300" i="1"/>
  <c r="K2300" i="1"/>
  <c r="J2300" i="1"/>
  <c r="B2300" i="1"/>
  <c r="B2370" i="1"/>
  <c r="A2370" i="1"/>
  <c r="L2372" i="1"/>
  <c r="A2195" i="1"/>
  <c r="A2206" i="1"/>
  <c r="A2217" i="1"/>
  <c r="A2228" i="1"/>
  <c r="A2239" i="1"/>
  <c r="P2241" i="1"/>
  <c r="O2241" i="1"/>
  <c r="N2241" i="1"/>
  <c r="L2241" i="1"/>
  <c r="P2254" i="1"/>
  <c r="A2259" i="1"/>
  <c r="R2261" i="1"/>
  <c r="Q2261" i="1"/>
  <c r="P2261" i="1"/>
  <c r="N2261" i="1"/>
  <c r="A2268" i="1"/>
  <c r="J2272" i="1"/>
  <c r="B2277" i="1"/>
  <c r="N2288" i="1"/>
  <c r="L2293" i="1"/>
  <c r="M2300" i="1"/>
  <c r="P2309" i="1"/>
  <c r="A2312" i="1"/>
  <c r="R2314" i="1"/>
  <c r="P2314" i="1"/>
  <c r="M2314" i="1"/>
  <c r="M2316" i="1"/>
  <c r="A2319" i="1"/>
  <c r="J2321" i="1"/>
  <c r="N2337" i="1"/>
  <c r="O2344" i="1"/>
  <c r="R2353" i="1"/>
  <c r="R2356" i="1"/>
  <c r="O2356" i="1"/>
  <c r="A2361" i="1"/>
  <c r="L2365" i="1"/>
  <c r="J2370" i="1"/>
  <c r="M2372" i="1"/>
  <c r="L2377" i="1"/>
  <c r="K2377" i="1"/>
  <c r="J2377" i="1"/>
  <c r="B2377" i="1"/>
  <c r="A2377" i="1"/>
  <c r="N2232" i="1"/>
  <c r="M2232" i="1"/>
  <c r="L2232" i="1"/>
  <c r="J2232" i="1"/>
  <c r="P2252" i="1"/>
  <c r="O2252" i="1"/>
  <c r="N2252" i="1"/>
  <c r="L2252" i="1"/>
  <c r="B2195" i="1"/>
  <c r="B2206" i="1"/>
  <c r="B2217" i="1"/>
  <c r="P2230" i="1"/>
  <c r="O2230" i="1"/>
  <c r="N2230" i="1"/>
  <c r="L2230" i="1"/>
  <c r="O2232" i="1"/>
  <c r="A2248" i="1"/>
  <c r="R2250" i="1"/>
  <c r="Q2250" i="1"/>
  <c r="P2250" i="1"/>
  <c r="N2250" i="1"/>
  <c r="K2252" i="1"/>
  <c r="Q2254" i="1"/>
  <c r="A2257" i="1"/>
  <c r="B2268" i="1"/>
  <c r="R2270" i="1"/>
  <c r="P2270" i="1"/>
  <c r="L2272" i="1"/>
  <c r="O2288" i="1"/>
  <c r="M2293" i="1"/>
  <c r="N2300" i="1"/>
  <c r="Q2309" i="1"/>
  <c r="O2316" i="1"/>
  <c r="B2319" i="1"/>
  <c r="K2321" i="1"/>
  <c r="B2326" i="1"/>
  <c r="A2326" i="1"/>
  <c r="O2337" i="1"/>
  <c r="N2342" i="1"/>
  <c r="M2342" i="1"/>
  <c r="L2342" i="1"/>
  <c r="J2342" i="1"/>
  <c r="A2342" i="1"/>
  <c r="P2344" i="1"/>
  <c r="R2349" i="1"/>
  <c r="Q2349" i="1"/>
  <c r="P2349" i="1"/>
  <c r="N2349" i="1"/>
  <c r="K2349" i="1"/>
  <c r="M2365" i="1"/>
  <c r="K2370" i="1"/>
  <c r="N2372" i="1"/>
  <c r="R2228" i="1"/>
  <c r="P2228" i="1"/>
  <c r="N2228" i="1"/>
  <c r="P2232" i="1"/>
  <c r="R2239" i="1"/>
  <c r="Q2239" i="1"/>
  <c r="P2239" i="1"/>
  <c r="N2239" i="1"/>
  <c r="M2252" i="1"/>
  <c r="B2257" i="1"/>
  <c r="R2259" i="1"/>
  <c r="P2259" i="1"/>
  <c r="M2272" i="1"/>
  <c r="P2288" i="1"/>
  <c r="O2300" i="1"/>
  <c r="R2309" i="1"/>
  <c r="R2312" i="1"/>
  <c r="O2312" i="1"/>
  <c r="L2321" i="1"/>
  <c r="P2337" i="1"/>
  <c r="K2342" i="1"/>
  <c r="Q2344" i="1"/>
  <c r="J2349" i="1"/>
  <c r="N2365" i="1"/>
  <c r="L2370" i="1"/>
  <c r="O2372" i="1"/>
  <c r="N2377" i="1"/>
  <c r="R2382" i="1"/>
  <c r="Q2382" i="1"/>
  <c r="P2382" i="1"/>
  <c r="N2382" i="1"/>
  <c r="M2382" i="1"/>
  <c r="K2382" i="1"/>
  <c r="J2382" i="1"/>
  <c r="Q2232" i="1"/>
  <c r="A2235" i="1"/>
  <c r="R2248" i="1"/>
  <c r="P2248" i="1"/>
  <c r="Q2252" i="1"/>
  <c r="A2255" i="1"/>
  <c r="B2282" i="1"/>
  <c r="A2282" i="1"/>
  <c r="R2288" i="1"/>
  <c r="O2293" i="1"/>
  <c r="N2298" i="1"/>
  <c r="M2298" i="1"/>
  <c r="L2298" i="1"/>
  <c r="J2298" i="1"/>
  <c r="A2298" i="1"/>
  <c r="P2300" i="1"/>
  <c r="R2305" i="1"/>
  <c r="Q2305" i="1"/>
  <c r="P2305" i="1"/>
  <c r="N2305" i="1"/>
  <c r="K2305" i="1"/>
  <c r="A2310" i="1"/>
  <c r="J2312" i="1"/>
  <c r="J2319" i="1"/>
  <c r="M2321" i="1"/>
  <c r="K2326" i="1"/>
  <c r="L2333" i="1"/>
  <c r="K2333" i="1"/>
  <c r="J2333" i="1"/>
  <c r="B2333" i="1"/>
  <c r="Q2337" i="1"/>
  <c r="O2342" i="1"/>
  <c r="R2344" i="1"/>
  <c r="L2349" i="1"/>
  <c r="L2356" i="1"/>
  <c r="J2361" i="1"/>
  <c r="L2363" i="1"/>
  <c r="O2365" i="1"/>
  <c r="M2370" i="1"/>
  <c r="P2372" i="1"/>
  <c r="O2377" i="1"/>
  <c r="L2382" i="1"/>
  <c r="R2272" i="1"/>
  <c r="Q2272" i="1"/>
  <c r="P2272" i="1"/>
  <c r="N2272" i="1"/>
  <c r="K2272" i="1"/>
  <c r="K2228" i="1"/>
  <c r="M2230" i="1"/>
  <c r="R2232" i="1"/>
  <c r="B2235" i="1"/>
  <c r="R2237" i="1"/>
  <c r="P2237" i="1"/>
  <c r="K2239" i="1"/>
  <c r="Q2241" i="1"/>
  <c r="J2248" i="1"/>
  <c r="L2250" i="1"/>
  <c r="R2252" i="1"/>
  <c r="J2257" i="1"/>
  <c r="K2259" i="1"/>
  <c r="M2261" i="1"/>
  <c r="K2268" i="1"/>
  <c r="L2270" i="1"/>
  <c r="L2277" i="1"/>
  <c r="J2282" i="1"/>
  <c r="A2289" i="1"/>
  <c r="P2293" i="1"/>
  <c r="K2298" i="1"/>
  <c r="Q2300" i="1"/>
  <c r="J2305" i="1"/>
  <c r="B2310" i="1"/>
  <c r="K2312" i="1"/>
  <c r="N2314" i="1"/>
  <c r="N2321" i="1"/>
  <c r="L2326" i="1"/>
  <c r="M2333" i="1"/>
  <c r="R2337" i="1"/>
  <c r="P2342" i="1"/>
  <c r="R2347" i="1"/>
  <c r="P2347" i="1"/>
  <c r="M2347" i="1"/>
  <c r="M2349" i="1"/>
  <c r="J2354" i="1"/>
  <c r="M2356" i="1"/>
  <c r="P2365" i="1"/>
  <c r="N2370" i="1"/>
  <c r="P2377" i="1"/>
  <c r="O2382" i="1"/>
  <c r="A2375" i="1"/>
  <c r="L2274" i="1"/>
  <c r="L2285" i="1"/>
  <c r="L2296" i="1"/>
  <c r="L2307" i="1"/>
  <c r="L2318" i="1"/>
  <c r="L2329" i="1"/>
  <c r="L2340" i="1"/>
  <c r="L2351" i="1"/>
  <c r="L2362" i="1"/>
  <c r="L2373" i="1"/>
  <c r="J2375" i="1"/>
  <c r="B2236" i="1"/>
  <c r="B2247" i="1"/>
  <c r="B2258" i="1"/>
  <c r="B2269" i="1"/>
  <c r="N2274" i="1"/>
  <c r="B2280" i="1"/>
  <c r="N2285" i="1"/>
  <c r="B2291" i="1"/>
  <c r="N2296" i="1"/>
  <c r="B2302" i="1"/>
  <c r="N2307" i="1"/>
  <c r="B2313" i="1"/>
  <c r="N2318" i="1"/>
  <c r="B2324" i="1"/>
  <c r="N2329" i="1"/>
  <c r="B2335" i="1"/>
  <c r="N2340" i="1"/>
  <c r="B2346" i="1"/>
  <c r="N2351" i="1"/>
  <c r="B2357" i="1"/>
  <c r="N2362" i="1"/>
  <c r="B2368" i="1"/>
  <c r="N2373" i="1"/>
  <c r="L2375" i="1"/>
  <c r="B2379" i="1"/>
  <c r="O2274" i="1"/>
  <c r="O2285" i="1"/>
  <c r="O2296" i="1"/>
  <c r="O2307" i="1"/>
  <c r="O2318" i="1"/>
  <c r="O2329" i="1"/>
  <c r="O2340" i="1"/>
  <c r="O2351" i="1"/>
  <c r="O2362" i="1"/>
  <c r="O2373" i="1"/>
  <c r="M2375" i="1"/>
  <c r="K3073" i="1"/>
  <c r="K3103" i="1"/>
  <c r="K3056" i="1"/>
  <c r="K3091" i="1"/>
  <c r="K3049" i="1"/>
  <c r="K3047" i="1"/>
  <c r="K3071" i="1"/>
  <c r="K3052" i="1"/>
  <c r="K3057" i="1"/>
  <c r="B3272" i="1"/>
  <c r="A3272" i="1"/>
  <c r="K3078" i="1"/>
  <c r="K3081" i="1"/>
  <c r="K3076" i="1"/>
  <c r="K3059" i="1"/>
  <c r="K3101" i="1"/>
  <c r="K3054" i="1"/>
  <c r="K3074" i="1"/>
  <c r="K3069" i="1"/>
  <c r="K3079" i="1"/>
  <c r="K3096" i="1"/>
  <c r="K3086" i="1"/>
  <c r="K3064" i="1"/>
  <c r="K3098" i="1"/>
  <c r="K3088" i="1"/>
  <c r="K3066" i="1"/>
  <c r="K3093" i="1"/>
  <c r="K3083" i="1"/>
  <c r="K3061" i="1"/>
  <c r="K3068" i="1"/>
  <c r="K3046" i="1"/>
  <c r="K3095" i="1"/>
  <c r="K3085" i="1"/>
  <c r="K3063" i="1"/>
  <c r="K3100" i="1"/>
  <c r="K3090" i="1"/>
  <c r="K3075" i="1"/>
  <c r="K3053" i="1"/>
  <c r="K3070" i="1"/>
  <c r="K3048" i="1"/>
  <c r="K3097" i="1"/>
  <c r="K3087" i="1"/>
  <c r="K3065" i="1"/>
  <c r="B3271" i="1"/>
  <c r="J3271" i="1"/>
  <c r="K3092" i="1"/>
  <c r="K3082" i="1"/>
  <c r="K3060" i="1"/>
  <c r="A3271" i="1"/>
  <c r="L3271" i="1"/>
  <c r="K3077" i="1"/>
  <c r="K3055" i="1"/>
  <c r="K3050" i="1"/>
  <c r="R3270" i="1"/>
  <c r="K3072" i="1"/>
  <c r="K3099" i="1"/>
  <c r="K3089" i="1"/>
  <c r="K3067" i="1"/>
  <c r="K3045" i="1"/>
  <c r="K3062" i="1"/>
  <c r="B3270" i="1"/>
  <c r="K3271" i="1"/>
  <c r="M3271" i="1"/>
  <c r="N3271" i="1"/>
  <c r="J3272" i="1"/>
  <c r="O3272" i="1"/>
  <c r="A3276" i="1"/>
  <c r="J3275" i="1"/>
  <c r="N3277" i="1"/>
  <c r="O3275" i="1"/>
  <c r="P3270" i="1"/>
  <c r="Q3270" i="1"/>
  <c r="P3275" i="1"/>
  <c r="Q3275" i="1"/>
  <c r="R3275" i="1"/>
  <c r="J3276" i="1"/>
  <c r="K3276" i="1"/>
  <c r="L3276" i="1"/>
  <c r="M3276" i="1"/>
  <c r="B3269" i="1"/>
  <c r="K3269" i="1"/>
  <c r="O3271" i="1"/>
  <c r="J3274" i="1"/>
  <c r="N3276" i="1"/>
  <c r="A3269" i="1"/>
  <c r="L3269" i="1"/>
  <c r="P3271" i="1"/>
  <c r="K3274" i="1"/>
  <c r="O3276" i="1"/>
  <c r="M3269" i="1"/>
  <c r="Q3271" i="1"/>
  <c r="L3274" i="1"/>
  <c r="P3276" i="1"/>
  <c r="J3269" i="1"/>
  <c r="N3269" i="1"/>
  <c r="M3274" i="1"/>
  <c r="Q3276" i="1"/>
  <c r="N3274" i="1"/>
  <c r="R3276" i="1"/>
  <c r="O3269" i="1"/>
  <c r="P3269" i="1"/>
  <c r="K3272" i="1"/>
  <c r="O3274" i="1"/>
  <c r="J3277" i="1"/>
  <c r="B3277" i="1"/>
  <c r="Q3269" i="1"/>
  <c r="L3272" i="1"/>
  <c r="P3274" i="1"/>
  <c r="K3277" i="1"/>
  <c r="A3277" i="1"/>
  <c r="M3272" i="1"/>
  <c r="Q3274" i="1"/>
  <c r="L3277" i="1"/>
  <c r="J3270" i="1"/>
  <c r="N3272" i="1"/>
  <c r="R3274" i="1"/>
  <c r="M3277" i="1"/>
  <c r="B3275" i="1"/>
  <c r="L3270" i="1"/>
  <c r="P3272" i="1"/>
  <c r="K3275" i="1"/>
  <c r="O3277" i="1"/>
  <c r="A3275" i="1"/>
  <c r="M3270" i="1"/>
  <c r="Q3272" i="1"/>
  <c r="L3275" i="1"/>
  <c r="P3277" i="1"/>
  <c r="B3274" i="1"/>
  <c r="N3270" i="1"/>
  <c r="M3275" i="1"/>
  <c r="Q3277" i="1"/>
  <c r="A3270" i="1"/>
  <c r="K3270" i="1"/>
  <c r="J129" i="19"/>
  <c r="K129" i="19"/>
  <c r="H663" i="1" l="1"/>
  <c r="H664" i="1" s="1"/>
  <c r="H665" i="1" s="1"/>
  <c r="H666" i="1" s="1"/>
  <c r="H667" i="1" s="1"/>
  <c r="H668" i="1" s="1"/>
  <c r="H669" i="1" s="1"/>
  <c r="H670" i="1" s="1"/>
  <c r="H671" i="1" s="1"/>
  <c r="H672" i="1" s="1"/>
  <c r="H673" i="1" s="1"/>
  <c r="H674" i="1" s="1"/>
  <c r="H675" i="1" s="1"/>
  <c r="H676" i="1" s="1"/>
  <c r="H677" i="1" s="1"/>
  <c r="H678" i="1" s="1"/>
  <c r="H679" i="1" s="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J531" i="1"/>
  <c r="K531" i="1"/>
  <c r="L531" i="1"/>
  <c r="M531" i="1"/>
  <c r="N531" i="1"/>
  <c r="O531" i="1"/>
  <c r="P531" i="1"/>
  <c r="Q531" i="1"/>
  <c r="R531" i="1"/>
  <c r="A531" i="1"/>
  <c r="A558" i="1"/>
  <c r="J558" i="1"/>
  <c r="K558" i="1"/>
  <c r="L558" i="1"/>
  <c r="M558" i="1"/>
  <c r="N558" i="1"/>
  <c r="O558" i="1"/>
  <c r="P558" i="1"/>
  <c r="H3154" i="1" l="1"/>
  <c r="H3155" i="1" s="1"/>
  <c r="H3156" i="1" s="1"/>
  <c r="H3157" i="1" s="1"/>
  <c r="H3158" i="1" s="1"/>
  <c r="H3159" i="1" s="1"/>
  <c r="J660" i="1"/>
  <c r="K660" i="1"/>
  <c r="L660" i="1"/>
  <c r="M660" i="1"/>
  <c r="N660" i="1"/>
  <c r="O660" i="1"/>
  <c r="P660" i="1"/>
  <c r="Q660" i="1"/>
  <c r="R660" i="1"/>
  <c r="J670" i="1"/>
  <c r="K670" i="1"/>
  <c r="L670" i="1"/>
  <c r="M670" i="1"/>
  <c r="N670" i="1"/>
  <c r="O670" i="1"/>
  <c r="P670" i="1"/>
  <c r="Q670" i="1"/>
  <c r="R670" i="1"/>
  <c r="J674" i="1"/>
  <c r="K674" i="1"/>
  <c r="L674" i="1"/>
  <c r="M674" i="1"/>
  <c r="N674" i="1"/>
  <c r="O674" i="1"/>
  <c r="P674" i="1"/>
  <c r="Q674" i="1"/>
  <c r="R674" i="1"/>
  <c r="J678" i="1"/>
  <c r="K678" i="1"/>
  <c r="L678" i="1"/>
  <c r="M678" i="1"/>
  <c r="N678" i="1"/>
  <c r="O678" i="1"/>
  <c r="P678" i="1"/>
  <c r="Q678" i="1"/>
  <c r="R678" i="1"/>
  <c r="J928" i="1"/>
  <c r="K928" i="1"/>
  <c r="L928" i="1"/>
  <c r="M928" i="1"/>
  <c r="N928" i="1"/>
  <c r="O928" i="1"/>
  <c r="P928" i="1"/>
  <c r="Q928" i="1"/>
  <c r="R928" i="1"/>
  <c r="J1178" i="1"/>
  <c r="K1178" i="1"/>
  <c r="L1178" i="1"/>
  <c r="M1178" i="1"/>
  <c r="N1178" i="1"/>
  <c r="O1178" i="1"/>
  <c r="P1178" i="1"/>
  <c r="Q1178" i="1"/>
  <c r="R1178" i="1"/>
  <c r="J1179" i="1"/>
  <c r="K1179" i="1"/>
  <c r="L1179" i="1"/>
  <c r="M1179" i="1"/>
  <c r="N1179" i="1"/>
  <c r="O1179" i="1"/>
  <c r="P1179" i="1"/>
  <c r="Q1179" i="1"/>
  <c r="R1179" i="1"/>
  <c r="J1180" i="1"/>
  <c r="K1180" i="1"/>
  <c r="L1180" i="1"/>
  <c r="M1180" i="1"/>
  <c r="N1180" i="1"/>
  <c r="O1180" i="1"/>
  <c r="P1180" i="1"/>
  <c r="Q1180" i="1"/>
  <c r="R1180" i="1"/>
  <c r="J1181" i="1"/>
  <c r="K1181" i="1"/>
  <c r="L1181" i="1"/>
  <c r="M1181" i="1"/>
  <c r="N1181" i="1"/>
  <c r="O1181" i="1"/>
  <c r="P1181" i="1"/>
  <c r="Q1181" i="1"/>
  <c r="R1181" i="1"/>
  <c r="J1182" i="1"/>
  <c r="K1182" i="1"/>
  <c r="L1182" i="1"/>
  <c r="M1182" i="1"/>
  <c r="N1182" i="1"/>
  <c r="O1182" i="1"/>
  <c r="P1182" i="1"/>
  <c r="Q1182" i="1"/>
  <c r="R1182" i="1"/>
  <c r="J1183" i="1"/>
  <c r="K1183" i="1"/>
  <c r="L1183" i="1"/>
  <c r="M1183" i="1"/>
  <c r="N1183" i="1"/>
  <c r="O1183" i="1"/>
  <c r="P1183" i="1"/>
  <c r="Q1183" i="1"/>
  <c r="R1183" i="1"/>
  <c r="J1433" i="1"/>
  <c r="K1433" i="1"/>
  <c r="L1433" i="1"/>
  <c r="M1433" i="1"/>
  <c r="N1433" i="1"/>
  <c r="O1433" i="1"/>
  <c r="P1433" i="1"/>
  <c r="Q1433" i="1"/>
  <c r="R1433" i="1"/>
  <c r="J1933" i="1"/>
  <c r="K1933" i="1"/>
  <c r="L1933" i="1"/>
  <c r="M1933" i="1"/>
  <c r="N1933" i="1"/>
  <c r="O1933" i="1"/>
  <c r="P1933" i="1"/>
  <c r="Q1933" i="1"/>
  <c r="R1933" i="1"/>
  <c r="J2458" i="1"/>
  <c r="K2458" i="1"/>
  <c r="L2458" i="1"/>
  <c r="M2458" i="1"/>
  <c r="N2458" i="1"/>
  <c r="O2458" i="1"/>
  <c r="P2458" i="1"/>
  <c r="Q2458" i="1"/>
  <c r="R2458" i="1"/>
  <c r="J2708" i="1"/>
  <c r="K2708" i="1"/>
  <c r="L2708" i="1"/>
  <c r="M2708" i="1"/>
  <c r="N2708" i="1"/>
  <c r="O2708" i="1"/>
  <c r="P2708" i="1"/>
  <c r="Q2708" i="1"/>
  <c r="R2708" i="1"/>
  <c r="J2711" i="1"/>
  <c r="K2711" i="1"/>
  <c r="L2711" i="1"/>
  <c r="M2711" i="1"/>
  <c r="N2711" i="1"/>
  <c r="O2711" i="1"/>
  <c r="P2711" i="1"/>
  <c r="Q2711" i="1"/>
  <c r="R2711" i="1"/>
  <c r="J2715" i="1"/>
  <c r="K2715" i="1"/>
  <c r="L2715" i="1"/>
  <c r="M2715" i="1"/>
  <c r="N2715" i="1"/>
  <c r="O2715" i="1"/>
  <c r="P2715" i="1"/>
  <c r="Q2715" i="1"/>
  <c r="R2715" i="1"/>
  <c r="J2719" i="1"/>
  <c r="K2719" i="1"/>
  <c r="L2719" i="1"/>
  <c r="M2719" i="1"/>
  <c r="N2719" i="1"/>
  <c r="O2719" i="1"/>
  <c r="P2719" i="1"/>
  <c r="Q2719" i="1"/>
  <c r="R2719" i="1"/>
  <c r="J2720" i="1"/>
  <c r="K2720" i="1"/>
  <c r="L2720" i="1"/>
  <c r="M2720" i="1"/>
  <c r="N2720" i="1"/>
  <c r="O2720" i="1"/>
  <c r="P2720" i="1"/>
  <c r="Q2720" i="1"/>
  <c r="R2720" i="1"/>
  <c r="J2738" i="1"/>
  <c r="K2738" i="1"/>
  <c r="L2738" i="1"/>
  <c r="M2738" i="1"/>
  <c r="N2738" i="1"/>
  <c r="O2738" i="1"/>
  <c r="P2738" i="1"/>
  <c r="Q2738" i="1"/>
  <c r="R2738"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1" i="1"/>
  <c r="K2751" i="1"/>
  <c r="L2751" i="1"/>
  <c r="M2751" i="1"/>
  <c r="N2751" i="1"/>
  <c r="O2751" i="1"/>
  <c r="P2751" i="1"/>
  <c r="Q2751" i="1"/>
  <c r="R2751" i="1"/>
  <c r="J2752" i="1"/>
  <c r="K2752" i="1"/>
  <c r="L2752" i="1"/>
  <c r="M2752" i="1"/>
  <c r="N2752" i="1"/>
  <c r="O2752" i="1"/>
  <c r="P2752" i="1"/>
  <c r="Q2752" i="1"/>
  <c r="R2752" i="1"/>
  <c r="J2753" i="1"/>
  <c r="K2753" i="1"/>
  <c r="L2753" i="1"/>
  <c r="M2753" i="1"/>
  <c r="N2753" i="1"/>
  <c r="O2753" i="1"/>
  <c r="P2753" i="1"/>
  <c r="Q2753" i="1"/>
  <c r="R2753" i="1"/>
  <c r="J2754" i="1"/>
  <c r="K2754" i="1"/>
  <c r="L2754" i="1"/>
  <c r="M2754" i="1"/>
  <c r="N2754" i="1"/>
  <c r="O2754" i="1"/>
  <c r="P2754" i="1"/>
  <c r="Q2754" i="1"/>
  <c r="R2754" i="1"/>
  <c r="J2755" i="1"/>
  <c r="K2755" i="1"/>
  <c r="L2755" i="1"/>
  <c r="M2755" i="1"/>
  <c r="N2755" i="1"/>
  <c r="O2755" i="1"/>
  <c r="P2755" i="1"/>
  <c r="Q2755" i="1"/>
  <c r="R2755" i="1"/>
  <c r="J2756" i="1"/>
  <c r="K2756" i="1"/>
  <c r="L2756" i="1"/>
  <c r="M2756" i="1"/>
  <c r="N2756" i="1"/>
  <c r="O2756" i="1"/>
  <c r="P2756" i="1"/>
  <c r="Q2756" i="1"/>
  <c r="R2756" i="1"/>
  <c r="J2757" i="1"/>
  <c r="K2757" i="1"/>
  <c r="L2757" i="1"/>
  <c r="M2757" i="1"/>
  <c r="N2757" i="1"/>
  <c r="O2757" i="1"/>
  <c r="P2757" i="1"/>
  <c r="Q2757" i="1"/>
  <c r="R2757" i="1"/>
  <c r="J2758" i="1"/>
  <c r="K2758" i="1"/>
  <c r="L2758" i="1"/>
  <c r="M2758" i="1"/>
  <c r="N2758" i="1"/>
  <c r="O2758" i="1"/>
  <c r="P2758" i="1"/>
  <c r="Q2758" i="1"/>
  <c r="R2758" i="1"/>
  <c r="J2759" i="1"/>
  <c r="K2759" i="1"/>
  <c r="L2759" i="1"/>
  <c r="M2759" i="1"/>
  <c r="N2759" i="1"/>
  <c r="O2759" i="1"/>
  <c r="P2759" i="1"/>
  <c r="Q2759" i="1"/>
  <c r="R2759" i="1"/>
  <c r="J2767" i="1"/>
  <c r="K2767" i="1"/>
  <c r="L2767" i="1"/>
  <c r="M2767" i="1"/>
  <c r="N2767" i="1"/>
  <c r="P2767" i="1"/>
  <c r="Q2767" i="1"/>
  <c r="R2767" i="1"/>
  <c r="J2773" i="1"/>
  <c r="K2773" i="1"/>
  <c r="L2773" i="1"/>
  <c r="M2773" i="1"/>
  <c r="N2773" i="1"/>
  <c r="O2773" i="1"/>
  <c r="P2773" i="1"/>
  <c r="Q2773" i="1"/>
  <c r="R2773" i="1"/>
  <c r="J2794" i="1"/>
  <c r="K2794" i="1"/>
  <c r="L2794" i="1"/>
  <c r="M2794" i="1"/>
  <c r="N2794" i="1"/>
  <c r="O2794" i="1"/>
  <c r="P2794" i="1"/>
  <c r="Q2794" i="1"/>
  <c r="R2794" i="1"/>
  <c r="J2819" i="1"/>
  <c r="K2819" i="1"/>
  <c r="L2819" i="1"/>
  <c r="M2819" i="1"/>
  <c r="N2819" i="1"/>
  <c r="O2819" i="1"/>
  <c r="P2819" i="1"/>
  <c r="Q2819" i="1"/>
  <c r="R2819" i="1"/>
  <c r="J2820" i="1"/>
  <c r="K2820" i="1"/>
  <c r="L2820" i="1"/>
  <c r="M2820" i="1"/>
  <c r="N2820" i="1"/>
  <c r="O2820" i="1"/>
  <c r="P2820" i="1"/>
  <c r="Q2820" i="1"/>
  <c r="R2820" i="1"/>
  <c r="J2823" i="1"/>
  <c r="K2823" i="1"/>
  <c r="L2823" i="1"/>
  <c r="M2823" i="1"/>
  <c r="N2823" i="1"/>
  <c r="O2823" i="1"/>
  <c r="P2823" i="1"/>
  <c r="Q2823" i="1"/>
  <c r="R2823" i="1"/>
  <c r="J2835" i="1"/>
  <c r="K2835" i="1"/>
  <c r="L2835" i="1"/>
  <c r="M2835" i="1"/>
  <c r="N2835" i="1"/>
  <c r="O2835" i="1"/>
  <c r="P2835" i="1"/>
  <c r="Q2835" i="1"/>
  <c r="R2835" i="1"/>
  <c r="J2850" i="1"/>
  <c r="K2850" i="1"/>
  <c r="L2850" i="1"/>
  <c r="M2850" i="1"/>
  <c r="N2850" i="1"/>
  <c r="O2850" i="1"/>
  <c r="P2850" i="1"/>
  <c r="Q2850" i="1"/>
  <c r="R2850" i="1"/>
  <c r="J2986" i="1"/>
  <c r="K2986" i="1"/>
  <c r="L2986" i="1"/>
  <c r="M2986" i="1"/>
  <c r="N2986" i="1"/>
  <c r="O2986" i="1"/>
  <c r="P2986" i="1"/>
  <c r="Q2986" i="1"/>
  <c r="R2986" i="1"/>
  <c r="J2987" i="1"/>
  <c r="K2987" i="1"/>
  <c r="L2987" i="1"/>
  <c r="M2987" i="1"/>
  <c r="N2987" i="1"/>
  <c r="O2987" i="1"/>
  <c r="P2987" i="1"/>
  <c r="Q2987" i="1"/>
  <c r="R2987" i="1"/>
  <c r="J2988" i="1"/>
  <c r="K2988" i="1"/>
  <c r="L2988" i="1"/>
  <c r="M2988" i="1"/>
  <c r="N2988" i="1"/>
  <c r="O2988" i="1"/>
  <c r="P2988" i="1"/>
  <c r="Q2988" i="1"/>
  <c r="R2988" i="1"/>
  <c r="J2989" i="1"/>
  <c r="K2989" i="1"/>
  <c r="L2989" i="1"/>
  <c r="M2989" i="1"/>
  <c r="N2989" i="1"/>
  <c r="O2989" i="1"/>
  <c r="P2989" i="1"/>
  <c r="Q2989" i="1"/>
  <c r="R2989" i="1"/>
  <c r="K2995" i="1"/>
  <c r="K2996" i="1"/>
  <c r="K3020" i="1"/>
  <c r="K3140" i="1"/>
  <c r="J3158" i="1"/>
  <c r="K3158" i="1"/>
  <c r="L3158" i="1"/>
  <c r="M3158" i="1"/>
  <c r="N3158" i="1"/>
  <c r="O3158" i="1"/>
  <c r="P3158" i="1"/>
  <c r="Q3158" i="1"/>
  <c r="R3158" i="1"/>
  <c r="J3159" i="1"/>
  <c r="K3159" i="1"/>
  <c r="L3159" i="1"/>
  <c r="M3159" i="1"/>
  <c r="N3159" i="1"/>
  <c r="O3159" i="1"/>
  <c r="P3159" i="1"/>
  <c r="Q3159" i="1"/>
  <c r="R3159" i="1"/>
  <c r="J3160" i="1"/>
  <c r="K3160" i="1"/>
  <c r="L3160" i="1"/>
  <c r="M3160" i="1"/>
  <c r="N3160" i="1"/>
  <c r="O3160" i="1"/>
  <c r="P3160" i="1"/>
  <c r="Q3160" i="1"/>
  <c r="R3160" i="1"/>
  <c r="K3166" i="1"/>
  <c r="K3167" i="1"/>
  <c r="K3191" i="1"/>
  <c r="K3216" i="1"/>
  <c r="J3223" i="1"/>
  <c r="K3223" i="1"/>
  <c r="L3223" i="1"/>
  <c r="M3223" i="1"/>
  <c r="N3223" i="1"/>
  <c r="O3223" i="1"/>
  <c r="P3223" i="1"/>
  <c r="Q3223" i="1"/>
  <c r="R3223" i="1"/>
  <c r="J3228" i="1"/>
  <c r="K3228" i="1"/>
  <c r="L3228" i="1"/>
  <c r="M3228" i="1"/>
  <c r="N3228" i="1"/>
  <c r="O3228" i="1"/>
  <c r="R3228" i="1"/>
  <c r="J3233" i="1"/>
  <c r="K3233" i="1"/>
  <c r="L3233" i="1"/>
  <c r="M3233" i="1"/>
  <c r="N3233" i="1"/>
  <c r="O3233" i="1"/>
  <c r="R3233" i="1"/>
  <c r="A660" i="1"/>
  <c r="A670" i="1"/>
  <c r="A674" i="1"/>
  <c r="A678" i="1"/>
  <c r="A928" i="1"/>
  <c r="A1178" i="1"/>
  <c r="A1179" i="1"/>
  <c r="A1180" i="1"/>
  <c r="A1181" i="1"/>
  <c r="A1182" i="1"/>
  <c r="A1183" i="1"/>
  <c r="A1433" i="1"/>
  <c r="A1933" i="1"/>
  <c r="A2458" i="1"/>
  <c r="A2708" i="1"/>
  <c r="A2711" i="1"/>
  <c r="A2715" i="1"/>
  <c r="A2719" i="1"/>
  <c r="A2720" i="1"/>
  <c r="A2738" i="1"/>
  <c r="A2747" i="1"/>
  <c r="A2748" i="1"/>
  <c r="A2749" i="1"/>
  <c r="A2750" i="1"/>
  <c r="A2751" i="1"/>
  <c r="A2752" i="1"/>
  <c r="A2753" i="1"/>
  <c r="A2754" i="1"/>
  <c r="A2755" i="1"/>
  <c r="A2756" i="1"/>
  <c r="A2757" i="1"/>
  <c r="A2758" i="1"/>
  <c r="A2759" i="1"/>
  <c r="A2767" i="1"/>
  <c r="A2773" i="1"/>
  <c r="A2794" i="1"/>
  <c r="A2819" i="1"/>
  <c r="A2820" i="1"/>
  <c r="A2823" i="1"/>
  <c r="A2835" i="1"/>
  <c r="A2850" i="1"/>
  <c r="A2986" i="1"/>
  <c r="A2987" i="1"/>
  <c r="A2988" i="1"/>
  <c r="A2989" i="1"/>
  <c r="A3158" i="1"/>
  <c r="A3159" i="1"/>
  <c r="A3160" i="1"/>
  <c r="A3223" i="1"/>
  <c r="A3228" i="1"/>
  <c r="A3233" i="1"/>
  <c r="A3238" i="1"/>
  <c r="A3243" i="1"/>
  <c r="A3248" i="1"/>
  <c r="A3253" i="1"/>
  <c r="A3258" i="1"/>
  <c r="A3263" i="1"/>
  <c r="A3278" i="1"/>
  <c r="A3283" i="1"/>
  <c r="A3288" i="1"/>
  <c r="A3289" i="1"/>
  <c r="H3160" i="1" l="1"/>
  <c r="H3161" i="1" s="1"/>
  <c r="H3162" i="1" s="1"/>
  <c r="H3163" i="1" s="1"/>
  <c r="H3164" i="1" s="1"/>
  <c r="H3165" i="1" s="1"/>
  <c r="H3166" i="1" s="1"/>
  <c r="H3167" i="1" s="1"/>
  <c r="H3168" i="1" s="1"/>
  <c r="H3169" i="1" s="1"/>
  <c r="H3170" i="1" s="1"/>
  <c r="H3171" i="1" s="1"/>
  <c r="H3172" i="1" s="1"/>
  <c r="H3173" i="1" s="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B17" i="10"/>
  <c r="C676" i="1"/>
  <c r="B676" i="1" s="1"/>
  <c r="C677" i="1"/>
  <c r="B677" i="1" s="1"/>
  <c r="C675" i="1"/>
  <c r="B675" i="1" s="1"/>
  <c r="R634" i="1"/>
  <c r="Q634" i="1"/>
  <c r="P634" i="1"/>
  <c r="O634" i="1"/>
  <c r="N634" i="1"/>
  <c r="M634" i="1"/>
  <c r="L634" i="1"/>
  <c r="K634" i="1"/>
  <c r="J634" i="1"/>
  <c r="A634" i="1"/>
  <c r="P557" i="1"/>
  <c r="O557" i="1"/>
  <c r="N557" i="1"/>
  <c r="M557" i="1"/>
  <c r="L557" i="1"/>
  <c r="K557" i="1"/>
  <c r="J557" i="1"/>
  <c r="A557" i="1"/>
  <c r="P675" i="1" l="1"/>
  <c r="K675" i="1"/>
  <c r="L675" i="1"/>
  <c r="M675" i="1"/>
  <c r="N675" i="1"/>
  <c r="O675" i="1"/>
  <c r="J675" i="1"/>
  <c r="Q675" i="1"/>
  <c r="R675" i="1"/>
  <c r="A675" i="1"/>
  <c r="N677" i="1"/>
  <c r="Q677" i="1"/>
  <c r="J677" i="1"/>
  <c r="R677" i="1"/>
  <c r="K677" i="1"/>
  <c r="L677" i="1"/>
  <c r="M677" i="1"/>
  <c r="P677" i="1"/>
  <c r="O677" i="1"/>
  <c r="A677" i="1"/>
  <c r="O676" i="1"/>
  <c r="J676" i="1"/>
  <c r="R676" i="1"/>
  <c r="K676" i="1"/>
  <c r="L676" i="1"/>
  <c r="M676" i="1"/>
  <c r="N676" i="1"/>
  <c r="P676" i="1"/>
  <c r="Q676" i="1"/>
  <c r="A676" i="1"/>
  <c r="R381" i="1"/>
  <c r="Q381" i="1"/>
  <c r="P381" i="1"/>
  <c r="O381" i="1"/>
  <c r="N381" i="1"/>
  <c r="M381" i="1"/>
  <c r="L381" i="1"/>
  <c r="K381" i="1"/>
  <c r="J381" i="1"/>
  <c r="A381" i="1"/>
  <c r="A382" i="1"/>
  <c r="C2722" i="1"/>
  <c r="B2722" i="1" s="1"/>
  <c r="C2723" i="1"/>
  <c r="B2723" i="1" s="1"/>
  <c r="C2724" i="1"/>
  <c r="B2724" i="1" s="1"/>
  <c r="C2725" i="1"/>
  <c r="B2725" i="1" s="1"/>
  <c r="C2726" i="1"/>
  <c r="B2726" i="1" s="1"/>
  <c r="C2727" i="1"/>
  <c r="B2727" i="1" s="1"/>
  <c r="C2728" i="1"/>
  <c r="B2728" i="1" s="1"/>
  <c r="C2729" i="1"/>
  <c r="B2729" i="1" s="1"/>
  <c r="C2730" i="1"/>
  <c r="B2730" i="1" s="1"/>
  <c r="C2731" i="1"/>
  <c r="B2731" i="1" s="1"/>
  <c r="C2732" i="1"/>
  <c r="B2732" i="1" s="1"/>
  <c r="C2733" i="1"/>
  <c r="B2733" i="1" s="1"/>
  <c r="C2734" i="1"/>
  <c r="B2734" i="1" s="1"/>
  <c r="C2735" i="1"/>
  <c r="B2735" i="1" s="1"/>
  <c r="C2736" i="1"/>
  <c r="B2736" i="1" s="1"/>
  <c r="C2737" i="1"/>
  <c r="B2737" i="1" s="1"/>
  <c r="C2721" i="1"/>
  <c r="B2721" i="1" s="1"/>
  <c r="J2737" i="1" l="1"/>
  <c r="R2737" i="1"/>
  <c r="K2737" i="1"/>
  <c r="L2737" i="1"/>
  <c r="M2737" i="1"/>
  <c r="N2737" i="1"/>
  <c r="O2737" i="1"/>
  <c r="P2737" i="1"/>
  <c r="Q2737" i="1"/>
  <c r="A2737" i="1"/>
  <c r="O2724" i="1"/>
  <c r="P2724" i="1"/>
  <c r="Q2724" i="1"/>
  <c r="J2724" i="1"/>
  <c r="R2724" i="1"/>
  <c r="K2724" i="1"/>
  <c r="L2724" i="1"/>
  <c r="M2724" i="1"/>
  <c r="N2724" i="1"/>
  <c r="A2724" i="1"/>
  <c r="P2731" i="1"/>
  <c r="Q2731" i="1"/>
  <c r="J2731" i="1"/>
  <c r="R2731" i="1"/>
  <c r="K2731" i="1"/>
  <c r="L2731" i="1"/>
  <c r="M2731" i="1"/>
  <c r="N2731" i="1"/>
  <c r="O2731" i="1"/>
  <c r="A2731" i="1"/>
  <c r="P2723" i="1"/>
  <c r="Q2723" i="1"/>
  <c r="J2723" i="1"/>
  <c r="R2723" i="1"/>
  <c r="K2723" i="1"/>
  <c r="L2723" i="1"/>
  <c r="M2723" i="1"/>
  <c r="N2723" i="1"/>
  <c r="O2723" i="1"/>
  <c r="A2723" i="1"/>
  <c r="K2736" i="1"/>
  <c r="L2736" i="1"/>
  <c r="M2736" i="1"/>
  <c r="N2736" i="1"/>
  <c r="O2736" i="1"/>
  <c r="P2736" i="1"/>
  <c r="R2736" i="1"/>
  <c r="J2736" i="1"/>
  <c r="A2736" i="1"/>
  <c r="Q2736" i="1"/>
  <c r="K2728" i="1"/>
  <c r="L2728" i="1"/>
  <c r="M2728" i="1"/>
  <c r="N2728" i="1"/>
  <c r="O2728" i="1"/>
  <c r="P2728" i="1"/>
  <c r="J2728" i="1"/>
  <c r="Q2728" i="1"/>
  <c r="R2728" i="1"/>
  <c r="A2728" i="1"/>
  <c r="L2735" i="1"/>
  <c r="M2735" i="1"/>
  <c r="N2735" i="1"/>
  <c r="O2735" i="1"/>
  <c r="P2735" i="1"/>
  <c r="Q2735" i="1"/>
  <c r="J2735" i="1"/>
  <c r="K2735" i="1"/>
  <c r="R2735" i="1"/>
  <c r="A2735" i="1"/>
  <c r="L2727" i="1"/>
  <c r="M2727" i="1"/>
  <c r="N2727" i="1"/>
  <c r="O2727" i="1"/>
  <c r="P2727" i="1"/>
  <c r="Q2727" i="1"/>
  <c r="J2727" i="1"/>
  <c r="K2727" i="1"/>
  <c r="R2727" i="1"/>
  <c r="A2727" i="1"/>
  <c r="M2734" i="1"/>
  <c r="N2734" i="1"/>
  <c r="O2734" i="1"/>
  <c r="P2734" i="1"/>
  <c r="Q2734" i="1"/>
  <c r="J2734" i="1"/>
  <c r="R2734" i="1"/>
  <c r="K2734" i="1"/>
  <c r="L2734" i="1"/>
  <c r="A2734" i="1"/>
  <c r="M2726" i="1"/>
  <c r="N2726" i="1"/>
  <c r="O2726" i="1"/>
  <c r="P2726" i="1"/>
  <c r="Q2726" i="1"/>
  <c r="J2726" i="1"/>
  <c r="R2726" i="1"/>
  <c r="K2726" i="1"/>
  <c r="L2726" i="1"/>
  <c r="A2726" i="1"/>
  <c r="J2721" i="1"/>
  <c r="R2721" i="1"/>
  <c r="K2721" i="1"/>
  <c r="L2721" i="1"/>
  <c r="M2721" i="1"/>
  <c r="N2721" i="1"/>
  <c r="O2721" i="1"/>
  <c r="P2721" i="1"/>
  <c r="Q2721" i="1"/>
  <c r="A2721" i="1"/>
  <c r="Q2730" i="1"/>
  <c r="J2730" i="1"/>
  <c r="R2730" i="1"/>
  <c r="K2730" i="1"/>
  <c r="L2730" i="1"/>
  <c r="M2730" i="1"/>
  <c r="N2730" i="1"/>
  <c r="O2730" i="1"/>
  <c r="P2730" i="1"/>
  <c r="A2730" i="1"/>
  <c r="Q2722" i="1"/>
  <c r="J2722" i="1"/>
  <c r="R2722" i="1"/>
  <c r="K2722" i="1"/>
  <c r="L2722" i="1"/>
  <c r="M2722" i="1"/>
  <c r="N2722" i="1"/>
  <c r="O2722" i="1"/>
  <c r="P2722" i="1"/>
  <c r="A2722" i="1"/>
  <c r="J2729" i="1"/>
  <c r="R2729" i="1"/>
  <c r="K2729" i="1"/>
  <c r="L2729" i="1"/>
  <c r="M2729" i="1"/>
  <c r="N2729" i="1"/>
  <c r="O2729" i="1"/>
  <c r="P2729" i="1"/>
  <c r="Q2729" i="1"/>
  <c r="A2729" i="1"/>
  <c r="N2733" i="1"/>
  <c r="O2733" i="1"/>
  <c r="P2733" i="1"/>
  <c r="Q2733" i="1"/>
  <c r="J2733" i="1"/>
  <c r="R2733" i="1"/>
  <c r="K2733" i="1"/>
  <c r="L2733" i="1"/>
  <c r="M2733" i="1"/>
  <c r="A2733" i="1"/>
  <c r="N2725" i="1"/>
  <c r="O2725" i="1"/>
  <c r="P2725" i="1"/>
  <c r="Q2725" i="1"/>
  <c r="J2725" i="1"/>
  <c r="R2725" i="1"/>
  <c r="K2725" i="1"/>
  <c r="L2725" i="1"/>
  <c r="M2725" i="1"/>
  <c r="A2725" i="1"/>
  <c r="O2732" i="1"/>
  <c r="P2732" i="1"/>
  <c r="Q2732" i="1"/>
  <c r="J2732" i="1"/>
  <c r="R2732" i="1"/>
  <c r="K2732" i="1"/>
  <c r="L2732" i="1"/>
  <c r="M2732" i="1"/>
  <c r="N2732" i="1"/>
  <c r="A2732" i="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G13" i="19"/>
  <c r="M2528" i="1" l="1"/>
  <c r="N2528" i="1"/>
  <c r="O2528" i="1"/>
  <c r="P2528" i="1"/>
  <c r="Q2528" i="1"/>
  <c r="J2528" i="1"/>
  <c r="R2528" i="1"/>
  <c r="K2528" i="1"/>
  <c r="L2528" i="1"/>
  <c r="A2528" i="1"/>
  <c r="M2576" i="1"/>
  <c r="N2576" i="1"/>
  <c r="O2576" i="1"/>
  <c r="P2576" i="1"/>
  <c r="Q2576" i="1"/>
  <c r="J2576" i="1"/>
  <c r="R2576" i="1"/>
  <c r="K2576" i="1"/>
  <c r="L2576" i="1"/>
  <c r="A2576" i="1"/>
  <c r="K2600" i="1"/>
  <c r="L2600" i="1"/>
  <c r="M2600" i="1"/>
  <c r="N2600" i="1"/>
  <c r="O2600" i="1"/>
  <c r="P2600" i="1"/>
  <c r="J2600" i="1"/>
  <c r="Q2600" i="1"/>
  <c r="R2600" i="1"/>
  <c r="A2600" i="1"/>
  <c r="K2640" i="1"/>
  <c r="L2640" i="1"/>
  <c r="M2640" i="1"/>
  <c r="N2640" i="1"/>
  <c r="O2640" i="1"/>
  <c r="P2640" i="1"/>
  <c r="J2640" i="1"/>
  <c r="Q2640" i="1"/>
  <c r="A2640" i="1"/>
  <c r="R2640" i="1"/>
  <c r="K2672" i="1"/>
  <c r="L2672" i="1"/>
  <c r="M2672" i="1"/>
  <c r="N2672" i="1"/>
  <c r="O2672" i="1"/>
  <c r="P2672" i="1"/>
  <c r="R2672" i="1"/>
  <c r="Q2672" i="1"/>
  <c r="J2672" i="1"/>
  <c r="A2672" i="1"/>
  <c r="L2473" i="1"/>
  <c r="M2473" i="1"/>
  <c r="N2473" i="1"/>
  <c r="O2473" i="1"/>
  <c r="P2473" i="1"/>
  <c r="Q2473" i="1"/>
  <c r="R2473" i="1"/>
  <c r="J2473" i="1"/>
  <c r="K2473" i="1"/>
  <c r="A2473" i="1"/>
  <c r="L2497" i="1"/>
  <c r="M2497" i="1"/>
  <c r="N2497" i="1"/>
  <c r="O2497" i="1"/>
  <c r="P2497" i="1"/>
  <c r="Q2497" i="1"/>
  <c r="J2497" i="1"/>
  <c r="K2497" i="1"/>
  <c r="R2497" i="1"/>
  <c r="A2497" i="1"/>
  <c r="L2537" i="1"/>
  <c r="M2537" i="1"/>
  <c r="N2537" i="1"/>
  <c r="O2537" i="1"/>
  <c r="P2537" i="1"/>
  <c r="Q2537" i="1"/>
  <c r="R2537" i="1"/>
  <c r="J2537" i="1"/>
  <c r="K2537" i="1"/>
  <c r="A2537" i="1"/>
  <c r="L2569" i="1"/>
  <c r="M2569" i="1"/>
  <c r="N2569" i="1"/>
  <c r="O2569" i="1"/>
  <c r="P2569" i="1"/>
  <c r="Q2569" i="1"/>
  <c r="R2569" i="1"/>
  <c r="J2569" i="1"/>
  <c r="K2569" i="1"/>
  <c r="A2569" i="1"/>
  <c r="J2585" i="1"/>
  <c r="R2585" i="1"/>
  <c r="K2585" i="1"/>
  <c r="L2585" i="1"/>
  <c r="M2585" i="1"/>
  <c r="N2585" i="1"/>
  <c r="O2585" i="1"/>
  <c r="P2585" i="1"/>
  <c r="Q2585" i="1"/>
  <c r="A2585" i="1"/>
  <c r="J2609" i="1"/>
  <c r="R2609" i="1"/>
  <c r="K2609" i="1"/>
  <c r="L2609" i="1"/>
  <c r="M2609" i="1"/>
  <c r="N2609" i="1"/>
  <c r="O2609" i="1"/>
  <c r="P2609" i="1"/>
  <c r="Q2609" i="1"/>
  <c r="A2609"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1" i="1"/>
  <c r="R2681" i="1"/>
  <c r="K2681" i="1"/>
  <c r="L2681" i="1"/>
  <c r="M2681" i="1"/>
  <c r="N2681" i="1"/>
  <c r="O2681" i="1"/>
  <c r="P2681" i="1"/>
  <c r="Q2681" i="1"/>
  <c r="A2681" i="1"/>
  <c r="J2697" i="1"/>
  <c r="R2697" i="1"/>
  <c r="K2697" i="1"/>
  <c r="L2697" i="1"/>
  <c r="M2697" i="1"/>
  <c r="N2697" i="1"/>
  <c r="O2697" i="1"/>
  <c r="P2697" i="1"/>
  <c r="Q2697" i="1"/>
  <c r="A2697" i="1"/>
  <c r="J2705" i="1"/>
  <c r="R2705" i="1"/>
  <c r="K2705" i="1"/>
  <c r="L2705" i="1"/>
  <c r="M2705" i="1"/>
  <c r="N2705" i="1"/>
  <c r="O2705" i="1"/>
  <c r="P2705" i="1"/>
  <c r="Q2705" i="1"/>
  <c r="A2705" i="1"/>
  <c r="O2462" i="1"/>
  <c r="P2462" i="1"/>
  <c r="Q2462" i="1"/>
  <c r="J2462" i="1"/>
  <c r="R2462" i="1"/>
  <c r="K2462" i="1"/>
  <c r="L2462" i="1"/>
  <c r="M2462" i="1"/>
  <c r="N2462" i="1"/>
  <c r="A2462" i="1"/>
  <c r="O2486" i="1"/>
  <c r="P2486" i="1"/>
  <c r="Q2486" i="1"/>
  <c r="J2486" i="1"/>
  <c r="R2486" i="1"/>
  <c r="K2486" i="1"/>
  <c r="L2486" i="1"/>
  <c r="M2486" i="1"/>
  <c r="N2486" i="1"/>
  <c r="A2486"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N2550" i="1"/>
  <c r="M2550" i="1"/>
  <c r="A2550" i="1"/>
  <c r="O2574" i="1"/>
  <c r="P2574" i="1"/>
  <c r="Q2574" i="1"/>
  <c r="J2574" i="1"/>
  <c r="R2574" i="1"/>
  <c r="K2574" i="1"/>
  <c r="L2574" i="1"/>
  <c r="M2574" i="1"/>
  <c r="N2574" i="1"/>
  <c r="A2574" i="1"/>
  <c r="M2606" i="1"/>
  <c r="N2606" i="1"/>
  <c r="O2606" i="1"/>
  <c r="P2606" i="1"/>
  <c r="Q2606" i="1"/>
  <c r="J2606" i="1"/>
  <c r="R2606" i="1"/>
  <c r="K2606" i="1"/>
  <c r="L2606" i="1"/>
  <c r="A2606" i="1"/>
  <c r="N2463" i="1"/>
  <c r="O2463" i="1"/>
  <c r="P2463" i="1"/>
  <c r="Q2463" i="1"/>
  <c r="J2463" i="1"/>
  <c r="R2463" i="1"/>
  <c r="K2463" i="1"/>
  <c r="L2463" i="1"/>
  <c r="M2463" i="1"/>
  <c r="A2463" i="1"/>
  <c r="N2471" i="1"/>
  <c r="O2471" i="1"/>
  <c r="P2471" i="1"/>
  <c r="Q2471" i="1"/>
  <c r="J2471" i="1"/>
  <c r="R2471" i="1"/>
  <c r="K2471" i="1"/>
  <c r="L2471" i="1"/>
  <c r="M2471" i="1"/>
  <c r="A2471"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M2575" i="1"/>
  <c r="L2575" i="1"/>
  <c r="A2575" i="1"/>
  <c r="J2583" i="1"/>
  <c r="L2583" i="1"/>
  <c r="M2583" i="1"/>
  <c r="N2583" i="1"/>
  <c r="O2583" i="1"/>
  <c r="P2583" i="1"/>
  <c r="Q2583" i="1"/>
  <c r="K2583" i="1"/>
  <c r="R2583" i="1"/>
  <c r="A2583" i="1"/>
  <c r="L2591" i="1"/>
  <c r="M2591" i="1"/>
  <c r="N2591" i="1"/>
  <c r="O2591" i="1"/>
  <c r="P2591" i="1"/>
  <c r="Q2591" i="1"/>
  <c r="R2591" i="1"/>
  <c r="J2591" i="1"/>
  <c r="K2591" i="1"/>
  <c r="A2591" i="1"/>
  <c r="L2599" i="1"/>
  <c r="M2599" i="1"/>
  <c r="N2599" i="1"/>
  <c r="O2599" i="1"/>
  <c r="P2599" i="1"/>
  <c r="Q2599" i="1"/>
  <c r="J2599" i="1"/>
  <c r="K2599" i="1"/>
  <c r="R2599" i="1"/>
  <c r="A2599" i="1"/>
  <c r="L2607" i="1"/>
  <c r="M2607" i="1"/>
  <c r="N2607" i="1"/>
  <c r="O2607" i="1"/>
  <c r="P2607" i="1"/>
  <c r="Q2607" i="1"/>
  <c r="J2607" i="1"/>
  <c r="K2607" i="1"/>
  <c r="R2607" i="1"/>
  <c r="A2607" i="1"/>
  <c r="L2615" i="1"/>
  <c r="M2615" i="1"/>
  <c r="N2615" i="1"/>
  <c r="O2615" i="1"/>
  <c r="P2615" i="1"/>
  <c r="Q2615" i="1"/>
  <c r="J2615" i="1"/>
  <c r="R2615" i="1"/>
  <c r="K2615" i="1"/>
  <c r="A2615" i="1"/>
  <c r="L2623" i="1"/>
  <c r="M2623" i="1"/>
  <c r="N2623" i="1"/>
  <c r="O2623" i="1"/>
  <c r="P2623" i="1"/>
  <c r="Q2623" i="1"/>
  <c r="R2623" i="1"/>
  <c r="J2623" i="1"/>
  <c r="K2623" i="1"/>
  <c r="A2623" i="1"/>
  <c r="L2631" i="1"/>
  <c r="M2631" i="1"/>
  <c r="N2631" i="1"/>
  <c r="O2631" i="1"/>
  <c r="P2631" i="1"/>
  <c r="Q2631" i="1"/>
  <c r="J2631" i="1"/>
  <c r="K2631" i="1"/>
  <c r="R2631" i="1"/>
  <c r="A2631" i="1"/>
  <c r="L2639" i="1"/>
  <c r="M2639" i="1"/>
  <c r="N2639" i="1"/>
  <c r="O2639" i="1"/>
  <c r="P2639" i="1"/>
  <c r="Q2639" i="1"/>
  <c r="J2639" i="1"/>
  <c r="K2639" i="1"/>
  <c r="R2639" i="1"/>
  <c r="A2639" i="1"/>
  <c r="L2647" i="1"/>
  <c r="M2647" i="1"/>
  <c r="N2647" i="1"/>
  <c r="O2647" i="1"/>
  <c r="P2647" i="1"/>
  <c r="Q2647" i="1"/>
  <c r="J2647" i="1"/>
  <c r="K2647" i="1"/>
  <c r="R2647" i="1"/>
  <c r="A2647" i="1"/>
  <c r="L2655" i="1"/>
  <c r="M2655" i="1"/>
  <c r="N2655" i="1"/>
  <c r="O2655" i="1"/>
  <c r="P2655" i="1"/>
  <c r="Q2655" i="1"/>
  <c r="R2655" i="1"/>
  <c r="J2655" i="1"/>
  <c r="K2655" i="1"/>
  <c r="A2655" i="1"/>
  <c r="L2663" i="1"/>
  <c r="M2663" i="1"/>
  <c r="N2663" i="1"/>
  <c r="O2663" i="1"/>
  <c r="P2663" i="1"/>
  <c r="Q2663" i="1"/>
  <c r="J2663" i="1"/>
  <c r="K2663" i="1"/>
  <c r="R2663" i="1"/>
  <c r="A2663" i="1"/>
  <c r="L2671" i="1"/>
  <c r="M2671" i="1"/>
  <c r="N2671" i="1"/>
  <c r="O2671" i="1"/>
  <c r="P2671" i="1"/>
  <c r="Q2671" i="1"/>
  <c r="J2671" i="1"/>
  <c r="K2671" i="1"/>
  <c r="R2671" i="1"/>
  <c r="A2671" i="1"/>
  <c r="L2679" i="1"/>
  <c r="M2679" i="1"/>
  <c r="N2679" i="1"/>
  <c r="O2679" i="1"/>
  <c r="P2679" i="1"/>
  <c r="Q2679" i="1"/>
  <c r="J2679" i="1"/>
  <c r="K2679" i="1"/>
  <c r="A2679" i="1"/>
  <c r="R2679" i="1"/>
  <c r="L2687" i="1"/>
  <c r="M2687" i="1"/>
  <c r="N2687" i="1"/>
  <c r="O2687" i="1"/>
  <c r="P2687" i="1"/>
  <c r="Q2687" i="1"/>
  <c r="R2687" i="1"/>
  <c r="J2687" i="1"/>
  <c r="K2687" i="1"/>
  <c r="A2687" i="1"/>
  <c r="L2695" i="1"/>
  <c r="M2695" i="1"/>
  <c r="N2695" i="1"/>
  <c r="O2695" i="1"/>
  <c r="P2695" i="1"/>
  <c r="Q2695" i="1"/>
  <c r="J2695" i="1"/>
  <c r="K2695" i="1"/>
  <c r="R2695" i="1"/>
  <c r="A2695" i="1"/>
  <c r="L2703" i="1"/>
  <c r="M2703" i="1"/>
  <c r="N2703" i="1"/>
  <c r="O2703" i="1"/>
  <c r="P2703" i="1"/>
  <c r="Q2703" i="1"/>
  <c r="J2703" i="1"/>
  <c r="K2703" i="1"/>
  <c r="R2703" i="1"/>
  <c r="A2703" i="1"/>
  <c r="L2465" i="1"/>
  <c r="M2465" i="1"/>
  <c r="N2465" i="1"/>
  <c r="O2465" i="1"/>
  <c r="P2465" i="1"/>
  <c r="Q2465" i="1"/>
  <c r="J2465" i="1"/>
  <c r="K2465" i="1"/>
  <c r="R2465" i="1"/>
  <c r="A2465" i="1"/>
  <c r="L2489" i="1"/>
  <c r="M2489" i="1"/>
  <c r="N2489" i="1"/>
  <c r="O2489" i="1"/>
  <c r="P2489" i="1"/>
  <c r="Q2489" i="1"/>
  <c r="J2489" i="1"/>
  <c r="R2489" i="1"/>
  <c r="K2489" i="1"/>
  <c r="A2489" i="1"/>
  <c r="L2521" i="1"/>
  <c r="M2521" i="1"/>
  <c r="N2521" i="1"/>
  <c r="O2521" i="1"/>
  <c r="P2521" i="1"/>
  <c r="Q2521" i="1"/>
  <c r="J2521" i="1"/>
  <c r="R2521" i="1"/>
  <c r="K2521" i="1"/>
  <c r="A2521" i="1"/>
  <c r="L2561" i="1"/>
  <c r="M2561" i="1"/>
  <c r="N2561" i="1"/>
  <c r="O2561" i="1"/>
  <c r="P2561" i="1"/>
  <c r="Q2561" i="1"/>
  <c r="K2561" i="1"/>
  <c r="J2561" i="1"/>
  <c r="R2561" i="1"/>
  <c r="A2561" i="1"/>
  <c r="L2577" i="1"/>
  <c r="M2577" i="1"/>
  <c r="N2577" i="1"/>
  <c r="O2577" i="1"/>
  <c r="P2577" i="1"/>
  <c r="Q2577" i="1"/>
  <c r="R2577" i="1"/>
  <c r="J2577" i="1"/>
  <c r="K2577" i="1"/>
  <c r="A2577" i="1"/>
  <c r="J2593" i="1"/>
  <c r="R2593" i="1"/>
  <c r="K2593" i="1"/>
  <c r="L2593" i="1"/>
  <c r="M2593" i="1"/>
  <c r="N2593" i="1"/>
  <c r="O2593" i="1"/>
  <c r="P2593" i="1"/>
  <c r="Q2593" i="1"/>
  <c r="A2593" i="1"/>
  <c r="J2617" i="1"/>
  <c r="R2617" i="1"/>
  <c r="K2617" i="1"/>
  <c r="L2617" i="1"/>
  <c r="M2617" i="1"/>
  <c r="N2617" i="1"/>
  <c r="O2617" i="1"/>
  <c r="P2617" i="1"/>
  <c r="Q2617" i="1"/>
  <c r="A2617" i="1"/>
  <c r="J2633" i="1"/>
  <c r="R2633" i="1"/>
  <c r="K2633" i="1"/>
  <c r="L2633" i="1"/>
  <c r="M2633" i="1"/>
  <c r="N2633" i="1"/>
  <c r="O2633" i="1"/>
  <c r="Q2633" i="1"/>
  <c r="P2633" i="1"/>
  <c r="A2633" i="1"/>
  <c r="J2649" i="1"/>
  <c r="R2649" i="1"/>
  <c r="K2649" i="1"/>
  <c r="L2649" i="1"/>
  <c r="M2649" i="1"/>
  <c r="N2649" i="1"/>
  <c r="O2649" i="1"/>
  <c r="P2649" i="1"/>
  <c r="Q2649" i="1"/>
  <c r="A2649" i="1"/>
  <c r="J2665" i="1"/>
  <c r="R2665" i="1"/>
  <c r="K2665" i="1"/>
  <c r="L2665" i="1"/>
  <c r="M2665" i="1"/>
  <c r="N2665" i="1"/>
  <c r="O2665" i="1"/>
  <c r="P2665" i="1"/>
  <c r="Q2665" i="1"/>
  <c r="A2665" i="1"/>
  <c r="J2689" i="1"/>
  <c r="R2689" i="1"/>
  <c r="K2689" i="1"/>
  <c r="L2689" i="1"/>
  <c r="M2689" i="1"/>
  <c r="N2689" i="1"/>
  <c r="O2689" i="1"/>
  <c r="P2689" i="1"/>
  <c r="Q2689" i="1"/>
  <c r="A2689" i="1"/>
  <c r="K2466" i="1"/>
  <c r="L2466" i="1"/>
  <c r="M2466" i="1"/>
  <c r="N2466" i="1"/>
  <c r="O2466" i="1"/>
  <c r="P2466" i="1"/>
  <c r="Q2466" i="1"/>
  <c r="J2466" i="1"/>
  <c r="R2466" i="1"/>
  <c r="A2466" i="1"/>
  <c r="K2474" i="1"/>
  <c r="L2474" i="1"/>
  <c r="M2474" i="1"/>
  <c r="N2474" i="1"/>
  <c r="O2474" i="1"/>
  <c r="P2474" i="1"/>
  <c r="Q2474" i="1"/>
  <c r="J2474" i="1"/>
  <c r="R2474" i="1"/>
  <c r="A2474" i="1"/>
  <c r="K2482" i="1"/>
  <c r="L2482" i="1"/>
  <c r="M2482" i="1"/>
  <c r="N2482" i="1"/>
  <c r="O2482" i="1"/>
  <c r="P2482" i="1"/>
  <c r="Q2482" i="1"/>
  <c r="R2482" i="1"/>
  <c r="J2482" i="1"/>
  <c r="A2482" i="1"/>
  <c r="K2490" i="1"/>
  <c r="L2490" i="1"/>
  <c r="M2490" i="1"/>
  <c r="N2490" i="1"/>
  <c r="O2490" i="1"/>
  <c r="P2490" i="1"/>
  <c r="J2490" i="1"/>
  <c r="Q2490" i="1"/>
  <c r="R2490" i="1"/>
  <c r="A2490" i="1"/>
  <c r="K2498" i="1"/>
  <c r="L2498" i="1"/>
  <c r="M2498" i="1"/>
  <c r="N2498" i="1"/>
  <c r="O2498" i="1"/>
  <c r="P2498" i="1"/>
  <c r="Q2498" i="1"/>
  <c r="J2498" i="1"/>
  <c r="R2498" i="1"/>
  <c r="A2498" i="1"/>
  <c r="K2506" i="1"/>
  <c r="L2506" i="1"/>
  <c r="M2506" i="1"/>
  <c r="N2506" i="1"/>
  <c r="O2506" i="1"/>
  <c r="P2506" i="1"/>
  <c r="Q2506" i="1"/>
  <c r="R2506" i="1"/>
  <c r="J2506" i="1"/>
  <c r="A2506" i="1"/>
  <c r="K2514" i="1"/>
  <c r="L2514" i="1"/>
  <c r="M2514" i="1"/>
  <c r="N2514" i="1"/>
  <c r="O2514" i="1"/>
  <c r="P2514" i="1"/>
  <c r="Q2514" i="1"/>
  <c r="R2514" i="1"/>
  <c r="J2514" i="1"/>
  <c r="A2514" i="1"/>
  <c r="K2522" i="1"/>
  <c r="L2522" i="1"/>
  <c r="M2522" i="1"/>
  <c r="N2522" i="1"/>
  <c r="O2522" i="1"/>
  <c r="P2522" i="1"/>
  <c r="J2522" i="1"/>
  <c r="Q2522" i="1"/>
  <c r="R2522" i="1"/>
  <c r="A2522" i="1"/>
  <c r="K2530" i="1"/>
  <c r="L2530" i="1"/>
  <c r="M2530" i="1"/>
  <c r="N2530" i="1"/>
  <c r="O2530" i="1"/>
  <c r="P2530" i="1"/>
  <c r="Q2530" i="1"/>
  <c r="J2530" i="1"/>
  <c r="R2530" i="1"/>
  <c r="A2530" i="1"/>
  <c r="K2538" i="1"/>
  <c r="L2538" i="1"/>
  <c r="M2538" i="1"/>
  <c r="N2538" i="1"/>
  <c r="O2538" i="1"/>
  <c r="P2538" i="1"/>
  <c r="Q2538" i="1"/>
  <c r="J2538" i="1"/>
  <c r="R2538" i="1"/>
  <c r="A2538" i="1"/>
  <c r="K2546" i="1"/>
  <c r="L2546" i="1"/>
  <c r="M2546" i="1"/>
  <c r="N2546" i="1"/>
  <c r="O2546" i="1"/>
  <c r="P2546" i="1"/>
  <c r="R2546" i="1"/>
  <c r="J2546" i="1"/>
  <c r="Q2546" i="1"/>
  <c r="A2546" i="1"/>
  <c r="K2554" i="1"/>
  <c r="L2554" i="1"/>
  <c r="M2554" i="1"/>
  <c r="N2554" i="1"/>
  <c r="O2554" i="1"/>
  <c r="P2554" i="1"/>
  <c r="J2554" i="1"/>
  <c r="Q2554" i="1"/>
  <c r="R2554" i="1"/>
  <c r="A2554" i="1"/>
  <c r="K2562" i="1"/>
  <c r="L2562" i="1"/>
  <c r="M2562" i="1"/>
  <c r="N2562" i="1"/>
  <c r="O2562" i="1"/>
  <c r="P2562" i="1"/>
  <c r="Q2562" i="1"/>
  <c r="J2562" i="1"/>
  <c r="R2562" i="1"/>
  <c r="A2562" i="1"/>
  <c r="K2570" i="1"/>
  <c r="L2570" i="1"/>
  <c r="M2570" i="1"/>
  <c r="N2570" i="1"/>
  <c r="O2570" i="1"/>
  <c r="P2570" i="1"/>
  <c r="Q2570" i="1"/>
  <c r="J2570" i="1"/>
  <c r="R2570" i="1"/>
  <c r="A2570" i="1"/>
  <c r="K2578" i="1"/>
  <c r="L2578" i="1"/>
  <c r="M2578" i="1"/>
  <c r="N2578" i="1"/>
  <c r="O2578" i="1"/>
  <c r="P2578" i="1"/>
  <c r="J2578" i="1"/>
  <c r="Q2578" i="1"/>
  <c r="R2578" i="1"/>
  <c r="A2578" i="1"/>
  <c r="Q2586" i="1"/>
  <c r="J2586" i="1"/>
  <c r="R2586" i="1"/>
  <c r="K2586" i="1"/>
  <c r="L2586" i="1"/>
  <c r="M2586" i="1"/>
  <c r="N2586" i="1"/>
  <c r="O2586" i="1"/>
  <c r="P2586" i="1"/>
  <c r="A2586" i="1"/>
  <c r="Q2594" i="1"/>
  <c r="J2594" i="1"/>
  <c r="R2594" i="1"/>
  <c r="K2594" i="1"/>
  <c r="L2594" i="1"/>
  <c r="M2594" i="1"/>
  <c r="N2594" i="1"/>
  <c r="O2594" i="1"/>
  <c r="P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P2690" i="1"/>
  <c r="O2690" i="1"/>
  <c r="A2690" i="1"/>
  <c r="Q2698" i="1"/>
  <c r="J2698" i="1"/>
  <c r="R2698" i="1"/>
  <c r="K2698" i="1"/>
  <c r="L2698" i="1"/>
  <c r="M2698" i="1"/>
  <c r="N2698" i="1"/>
  <c r="O2698" i="1"/>
  <c r="P2698" i="1"/>
  <c r="A2698" i="1"/>
  <c r="Q2706" i="1"/>
  <c r="J2706" i="1"/>
  <c r="R2706" i="1"/>
  <c r="K2706" i="1"/>
  <c r="L2706" i="1"/>
  <c r="M2706" i="1"/>
  <c r="N2706" i="1"/>
  <c r="O2706" i="1"/>
  <c r="P2706" i="1"/>
  <c r="A2706" i="1"/>
  <c r="M2472" i="1"/>
  <c r="N2472" i="1"/>
  <c r="O2472" i="1"/>
  <c r="P2472" i="1"/>
  <c r="Q2472" i="1"/>
  <c r="J2472" i="1"/>
  <c r="R2472" i="1"/>
  <c r="K2472" i="1"/>
  <c r="L2472" i="1"/>
  <c r="A2472" i="1"/>
  <c r="M2512" i="1"/>
  <c r="N2512" i="1"/>
  <c r="O2512" i="1"/>
  <c r="P2512" i="1"/>
  <c r="Q2512" i="1"/>
  <c r="J2512" i="1"/>
  <c r="R2512" i="1"/>
  <c r="K2512" i="1"/>
  <c r="L2512" i="1"/>
  <c r="A2512" i="1"/>
  <c r="M2560" i="1"/>
  <c r="N2560" i="1"/>
  <c r="O2560" i="1"/>
  <c r="P2560" i="1"/>
  <c r="Q2560" i="1"/>
  <c r="J2560" i="1"/>
  <c r="R2560" i="1"/>
  <c r="K2560" i="1"/>
  <c r="L2560" i="1"/>
  <c r="A2560" i="1"/>
  <c r="K2624" i="1"/>
  <c r="L2624" i="1"/>
  <c r="M2624" i="1"/>
  <c r="N2624" i="1"/>
  <c r="O2624" i="1"/>
  <c r="P2624" i="1"/>
  <c r="J2624" i="1"/>
  <c r="Q2624" i="1"/>
  <c r="R2624" i="1"/>
  <c r="A2624" i="1"/>
  <c r="L2481" i="1"/>
  <c r="M2481" i="1"/>
  <c r="N2481" i="1"/>
  <c r="O2481" i="1"/>
  <c r="P2481" i="1"/>
  <c r="Q2481" i="1"/>
  <c r="R2481" i="1"/>
  <c r="J2481" i="1"/>
  <c r="K2481" i="1"/>
  <c r="A2481" i="1"/>
  <c r="L2513" i="1"/>
  <c r="M2513" i="1"/>
  <c r="N2513" i="1"/>
  <c r="O2513" i="1"/>
  <c r="P2513" i="1"/>
  <c r="Q2513" i="1"/>
  <c r="R2513" i="1"/>
  <c r="J2513" i="1"/>
  <c r="K2513" i="1"/>
  <c r="A2513" i="1"/>
  <c r="L2553" i="1"/>
  <c r="M2553" i="1"/>
  <c r="N2553" i="1"/>
  <c r="O2553" i="1"/>
  <c r="P2553" i="1"/>
  <c r="Q2553" i="1"/>
  <c r="J2553" i="1"/>
  <c r="R2553" i="1"/>
  <c r="K2553" i="1"/>
  <c r="A2553" i="1"/>
  <c r="J2601" i="1"/>
  <c r="R2601" i="1"/>
  <c r="K2601" i="1"/>
  <c r="L2601" i="1"/>
  <c r="M2601" i="1"/>
  <c r="N2601" i="1"/>
  <c r="O2601" i="1"/>
  <c r="P2601" i="1"/>
  <c r="Q2601" i="1"/>
  <c r="A2601" i="1"/>
  <c r="J2459" i="1"/>
  <c r="R2459" i="1"/>
  <c r="K2459" i="1"/>
  <c r="L2459" i="1"/>
  <c r="M2459" i="1"/>
  <c r="N2459" i="1"/>
  <c r="O2459" i="1"/>
  <c r="P2459" i="1"/>
  <c r="Q2459" i="1"/>
  <c r="A2459" i="1"/>
  <c r="J2467" i="1"/>
  <c r="R2467" i="1"/>
  <c r="K2467" i="1"/>
  <c r="L2467" i="1"/>
  <c r="M2467" i="1"/>
  <c r="N2467" i="1"/>
  <c r="O2467" i="1"/>
  <c r="P2467" i="1"/>
  <c r="Q2467" i="1"/>
  <c r="A246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Q2571" i="1"/>
  <c r="P2571" i="1"/>
  <c r="A2571" i="1"/>
  <c r="J2579" i="1"/>
  <c r="R2579" i="1"/>
  <c r="K2579" i="1"/>
  <c r="L2579" i="1"/>
  <c r="M2579" i="1"/>
  <c r="N2579" i="1"/>
  <c r="O2579" i="1"/>
  <c r="P2579" i="1"/>
  <c r="Q2579" i="1"/>
  <c r="A2579" i="1"/>
  <c r="P2587" i="1"/>
  <c r="Q2587" i="1"/>
  <c r="J2587" i="1"/>
  <c r="R2587" i="1"/>
  <c r="K2587" i="1"/>
  <c r="L2587" i="1"/>
  <c r="M2587" i="1"/>
  <c r="O2587" i="1"/>
  <c r="N2587" i="1"/>
  <c r="A2587" i="1"/>
  <c r="P2595" i="1"/>
  <c r="Q2595" i="1"/>
  <c r="J2595" i="1"/>
  <c r="R2595" i="1"/>
  <c r="K2595" i="1"/>
  <c r="L2595" i="1"/>
  <c r="M2595" i="1"/>
  <c r="N2595" i="1"/>
  <c r="O2595" i="1"/>
  <c r="A2595" i="1"/>
  <c r="P2603" i="1"/>
  <c r="Q2603" i="1"/>
  <c r="J2603" i="1"/>
  <c r="R2603" i="1"/>
  <c r="K2603" i="1"/>
  <c r="L2603" i="1"/>
  <c r="M2603" i="1"/>
  <c r="N2603" i="1"/>
  <c r="O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A2643" i="1"/>
  <c r="O2643" i="1"/>
  <c r="P2651" i="1"/>
  <c r="Q2651" i="1"/>
  <c r="J2651" i="1"/>
  <c r="R2651" i="1"/>
  <c r="K2651" i="1"/>
  <c r="L2651" i="1"/>
  <c r="M2651" i="1"/>
  <c r="O2651" i="1"/>
  <c r="N2651" i="1"/>
  <c r="A2651" i="1"/>
  <c r="P2659" i="1"/>
  <c r="Q2659" i="1"/>
  <c r="J2659" i="1"/>
  <c r="R2659" i="1"/>
  <c r="K2659" i="1"/>
  <c r="L2659" i="1"/>
  <c r="M2659" i="1"/>
  <c r="N2659" i="1"/>
  <c r="O2659" i="1"/>
  <c r="A2659" i="1"/>
  <c r="P2667" i="1"/>
  <c r="Q2667" i="1"/>
  <c r="J2667" i="1"/>
  <c r="R2667" i="1"/>
  <c r="K2667" i="1"/>
  <c r="L2667" i="1"/>
  <c r="M2667" i="1"/>
  <c r="N2667" i="1"/>
  <c r="O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M2480" i="1"/>
  <c r="N2480" i="1"/>
  <c r="O2480" i="1"/>
  <c r="P2480" i="1"/>
  <c r="Q2480" i="1"/>
  <c r="J2480" i="1"/>
  <c r="R2480" i="1"/>
  <c r="K2480" i="1"/>
  <c r="L2480" i="1"/>
  <c r="A2480" i="1"/>
  <c r="M2496" i="1"/>
  <c r="N2496" i="1"/>
  <c r="O2496" i="1"/>
  <c r="P2496" i="1"/>
  <c r="Q2496" i="1"/>
  <c r="J2496" i="1"/>
  <c r="R2496" i="1"/>
  <c r="K2496" i="1"/>
  <c r="L2496" i="1"/>
  <c r="A2496" i="1"/>
  <c r="M2536" i="1"/>
  <c r="N2536" i="1"/>
  <c r="O2536" i="1"/>
  <c r="P2536" i="1"/>
  <c r="Q2536" i="1"/>
  <c r="J2536" i="1"/>
  <c r="R2536" i="1"/>
  <c r="K2536" i="1"/>
  <c r="L2536" i="1"/>
  <c r="A2536" i="1"/>
  <c r="M2568" i="1"/>
  <c r="N2568" i="1"/>
  <c r="O2568" i="1"/>
  <c r="P2568" i="1"/>
  <c r="Q2568" i="1"/>
  <c r="J2568" i="1"/>
  <c r="R2568" i="1"/>
  <c r="L2568" i="1"/>
  <c r="K2568" i="1"/>
  <c r="A2568" i="1"/>
  <c r="K2616" i="1"/>
  <c r="L2616" i="1"/>
  <c r="M2616" i="1"/>
  <c r="N2616" i="1"/>
  <c r="O2616" i="1"/>
  <c r="P2616" i="1"/>
  <c r="Q2616" i="1"/>
  <c r="R2616" i="1"/>
  <c r="J2616" i="1"/>
  <c r="A2616" i="1"/>
  <c r="L2505" i="1"/>
  <c r="M2505" i="1"/>
  <c r="N2505" i="1"/>
  <c r="O2505" i="1"/>
  <c r="P2505" i="1"/>
  <c r="Q2505" i="1"/>
  <c r="R2505" i="1"/>
  <c r="J2505" i="1"/>
  <c r="K2505" i="1"/>
  <c r="A2505" i="1"/>
  <c r="Q2460" i="1"/>
  <c r="J2460" i="1"/>
  <c r="R2460" i="1"/>
  <c r="K2460" i="1"/>
  <c r="L2460" i="1"/>
  <c r="M2460" i="1"/>
  <c r="N2460" i="1"/>
  <c r="O2460" i="1"/>
  <c r="P2460" i="1"/>
  <c r="A2460" i="1"/>
  <c r="Q2484" i="1"/>
  <c r="J2484" i="1"/>
  <c r="R2484" i="1"/>
  <c r="K2484" i="1"/>
  <c r="L2484" i="1"/>
  <c r="M2484" i="1"/>
  <c r="N2484" i="1"/>
  <c r="O2484" i="1"/>
  <c r="P2484" i="1"/>
  <c r="A2484" i="1"/>
  <c r="Q2508" i="1"/>
  <c r="J2508" i="1"/>
  <c r="R2508" i="1"/>
  <c r="K2508" i="1"/>
  <c r="L2508" i="1"/>
  <c r="M2508" i="1"/>
  <c r="N2508" i="1"/>
  <c r="O2508" i="1"/>
  <c r="P2508" i="1"/>
  <c r="A2508" i="1"/>
  <c r="Q2532" i="1"/>
  <c r="J2532" i="1"/>
  <c r="R2532" i="1"/>
  <c r="K2532" i="1"/>
  <c r="L2532" i="1"/>
  <c r="M2532" i="1"/>
  <c r="N2532" i="1"/>
  <c r="O2532" i="1"/>
  <c r="P2532" i="1"/>
  <c r="A2532" i="1"/>
  <c r="Q2548" i="1"/>
  <c r="J2548" i="1"/>
  <c r="R2548" i="1"/>
  <c r="K2548" i="1"/>
  <c r="L2548" i="1"/>
  <c r="M2548" i="1"/>
  <c r="N2548" i="1"/>
  <c r="O2548" i="1"/>
  <c r="P2548" i="1"/>
  <c r="A2548" i="1"/>
  <c r="Q2564" i="1"/>
  <c r="J2564" i="1"/>
  <c r="R2564" i="1"/>
  <c r="K2564" i="1"/>
  <c r="L2564" i="1"/>
  <c r="M2564" i="1"/>
  <c r="N2564" i="1"/>
  <c r="P2564" i="1"/>
  <c r="O2564" i="1"/>
  <c r="A2564" i="1"/>
  <c r="O2588" i="1"/>
  <c r="P2588" i="1"/>
  <c r="Q2588" i="1"/>
  <c r="J2588" i="1"/>
  <c r="R2588" i="1"/>
  <c r="K2588" i="1"/>
  <c r="L2588" i="1"/>
  <c r="M2588" i="1"/>
  <c r="N2588" i="1"/>
  <c r="A2588" i="1"/>
  <c r="O2604" i="1"/>
  <c r="P2604" i="1"/>
  <c r="Q2604" i="1"/>
  <c r="J2604" i="1"/>
  <c r="R2604" i="1"/>
  <c r="K2604" i="1"/>
  <c r="L2604" i="1"/>
  <c r="M2604" i="1"/>
  <c r="N2604" i="1"/>
  <c r="A2604" i="1"/>
  <c r="O2612" i="1"/>
  <c r="P2612" i="1"/>
  <c r="Q2612" i="1"/>
  <c r="J2612" i="1"/>
  <c r="R2612" i="1"/>
  <c r="K2612" i="1"/>
  <c r="L2612" i="1"/>
  <c r="M2612" i="1"/>
  <c r="N2612" i="1"/>
  <c r="A2612" i="1"/>
  <c r="O2628" i="1"/>
  <c r="P2628" i="1"/>
  <c r="Q2628" i="1"/>
  <c r="J2628" i="1"/>
  <c r="R2628" i="1"/>
  <c r="K2628" i="1"/>
  <c r="L2628" i="1"/>
  <c r="M2628" i="1"/>
  <c r="N2628" i="1"/>
  <c r="A2628" i="1"/>
  <c r="O2636" i="1"/>
  <c r="P2636" i="1"/>
  <c r="Q2636" i="1"/>
  <c r="J2636" i="1"/>
  <c r="R2636" i="1"/>
  <c r="K2636" i="1"/>
  <c r="L2636" i="1"/>
  <c r="M2636" i="1"/>
  <c r="N2636" i="1"/>
  <c r="A2636" i="1"/>
  <c r="O2644" i="1"/>
  <c r="P2644" i="1"/>
  <c r="Q2644" i="1"/>
  <c r="J2644" i="1"/>
  <c r="R2644" i="1"/>
  <c r="K2644" i="1"/>
  <c r="L2644" i="1"/>
  <c r="N2644" i="1"/>
  <c r="M2644" i="1"/>
  <c r="A2644" i="1"/>
  <c r="O2652" i="1"/>
  <c r="P2652" i="1"/>
  <c r="Q2652" i="1"/>
  <c r="J2652" i="1"/>
  <c r="R2652" i="1"/>
  <c r="K2652" i="1"/>
  <c r="L2652" i="1"/>
  <c r="M2652" i="1"/>
  <c r="N2652" i="1"/>
  <c r="A2652" i="1"/>
  <c r="O2668" i="1"/>
  <c r="P2668" i="1"/>
  <c r="Q2668" i="1"/>
  <c r="J2668" i="1"/>
  <c r="R2668" i="1"/>
  <c r="K2668" i="1"/>
  <c r="L2668" i="1"/>
  <c r="M2668" i="1"/>
  <c r="N2668" i="1"/>
  <c r="A2668" i="1"/>
  <c r="O2676" i="1"/>
  <c r="P2676" i="1"/>
  <c r="Q2676" i="1"/>
  <c r="J2676" i="1"/>
  <c r="R2676" i="1"/>
  <c r="K2676" i="1"/>
  <c r="L2676" i="1"/>
  <c r="M2676" i="1"/>
  <c r="N2676" i="1"/>
  <c r="A2676"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M2488" i="1"/>
  <c r="N2488" i="1"/>
  <c r="O2488" i="1"/>
  <c r="P2488" i="1"/>
  <c r="Q2488" i="1"/>
  <c r="J2488" i="1"/>
  <c r="R2488" i="1"/>
  <c r="K2488" i="1"/>
  <c r="L2488" i="1"/>
  <c r="A2488" i="1"/>
  <c r="M2520" i="1"/>
  <c r="N2520" i="1"/>
  <c r="O2520" i="1"/>
  <c r="P2520" i="1"/>
  <c r="Q2520" i="1"/>
  <c r="J2520" i="1"/>
  <c r="R2520" i="1"/>
  <c r="K2520" i="1"/>
  <c r="L2520" i="1"/>
  <c r="A2520" i="1"/>
  <c r="M2552" i="1"/>
  <c r="N2552" i="1"/>
  <c r="O2552" i="1"/>
  <c r="P2552" i="1"/>
  <c r="Q2552" i="1"/>
  <c r="J2552" i="1"/>
  <c r="R2552" i="1"/>
  <c r="K2552" i="1"/>
  <c r="L2552" i="1"/>
  <c r="A2552" i="1"/>
  <c r="K2592" i="1"/>
  <c r="L2592" i="1"/>
  <c r="M2592" i="1"/>
  <c r="N2592" i="1"/>
  <c r="O2592" i="1"/>
  <c r="P2592" i="1"/>
  <c r="J2592" i="1"/>
  <c r="Q2592" i="1"/>
  <c r="R2592" i="1"/>
  <c r="A2592" i="1"/>
  <c r="K2608" i="1"/>
  <c r="L2608" i="1"/>
  <c r="M2608" i="1"/>
  <c r="N2608" i="1"/>
  <c r="O2608" i="1"/>
  <c r="P2608" i="1"/>
  <c r="J2608" i="1"/>
  <c r="Q2608" i="1"/>
  <c r="R2608" i="1"/>
  <c r="A2608" i="1"/>
  <c r="K2648" i="1"/>
  <c r="L2648" i="1"/>
  <c r="M2648" i="1"/>
  <c r="N2648" i="1"/>
  <c r="O2648" i="1"/>
  <c r="P2648" i="1"/>
  <c r="Q2648" i="1"/>
  <c r="R2648" i="1"/>
  <c r="J2648" i="1"/>
  <c r="A2648" i="1"/>
  <c r="K2656" i="1"/>
  <c r="L2656" i="1"/>
  <c r="M2656" i="1"/>
  <c r="N2656" i="1"/>
  <c r="O2656" i="1"/>
  <c r="P2656" i="1"/>
  <c r="J2656" i="1"/>
  <c r="Q2656" i="1"/>
  <c r="R2656" i="1"/>
  <c r="A2656" i="1"/>
  <c r="K2664" i="1"/>
  <c r="L2664" i="1"/>
  <c r="M2664" i="1"/>
  <c r="N2664" i="1"/>
  <c r="O2664" i="1"/>
  <c r="P2664" i="1"/>
  <c r="J2664" i="1"/>
  <c r="Q2664" i="1"/>
  <c r="R2664" i="1"/>
  <c r="A2664" i="1"/>
  <c r="K2680" i="1"/>
  <c r="L2680" i="1"/>
  <c r="M2680" i="1"/>
  <c r="N2680" i="1"/>
  <c r="O2680" i="1"/>
  <c r="P2680" i="1"/>
  <c r="Q2680" i="1"/>
  <c r="R2680" i="1"/>
  <c r="J2680" i="1"/>
  <c r="A2680" i="1"/>
  <c r="K2688" i="1"/>
  <c r="L2688" i="1"/>
  <c r="M2688" i="1"/>
  <c r="N2688" i="1"/>
  <c r="O2688" i="1"/>
  <c r="P2688" i="1"/>
  <c r="J2688" i="1"/>
  <c r="Q2688" i="1"/>
  <c r="R2688" i="1"/>
  <c r="A2688" i="1"/>
  <c r="K2696" i="1"/>
  <c r="L2696" i="1"/>
  <c r="M2696" i="1"/>
  <c r="N2696" i="1"/>
  <c r="O2696" i="1"/>
  <c r="P2696" i="1"/>
  <c r="J2696" i="1"/>
  <c r="Q2696" i="1"/>
  <c r="R2696" i="1"/>
  <c r="A2696" i="1"/>
  <c r="K2704" i="1"/>
  <c r="L2704" i="1"/>
  <c r="M2704" i="1"/>
  <c r="N2704" i="1"/>
  <c r="O2704" i="1"/>
  <c r="P2704" i="1"/>
  <c r="J2704" i="1"/>
  <c r="Q2704" i="1"/>
  <c r="R2704" i="1"/>
  <c r="A2704" i="1"/>
  <c r="L2545" i="1"/>
  <c r="M2545" i="1"/>
  <c r="N2545" i="1"/>
  <c r="O2545" i="1"/>
  <c r="P2545" i="1"/>
  <c r="Q2545" i="1"/>
  <c r="R2545" i="1"/>
  <c r="J2545" i="1"/>
  <c r="K2545" i="1"/>
  <c r="A2545" i="1"/>
  <c r="Q2468" i="1"/>
  <c r="J2468" i="1"/>
  <c r="R2468" i="1"/>
  <c r="K2468" i="1"/>
  <c r="L2468" i="1"/>
  <c r="M2468" i="1"/>
  <c r="N2468" i="1"/>
  <c r="O2468" i="1"/>
  <c r="P2468" i="1"/>
  <c r="A2468" i="1"/>
  <c r="Q2476" i="1"/>
  <c r="J2476" i="1"/>
  <c r="R2476" i="1"/>
  <c r="K2476" i="1"/>
  <c r="L2476" i="1"/>
  <c r="M2476" i="1"/>
  <c r="N2476" i="1"/>
  <c r="O2476" i="1"/>
  <c r="P2476" i="1"/>
  <c r="A2476" i="1"/>
  <c r="Q2492" i="1"/>
  <c r="J2492" i="1"/>
  <c r="R2492" i="1"/>
  <c r="K2492" i="1"/>
  <c r="L2492" i="1"/>
  <c r="M2492" i="1"/>
  <c r="N2492" i="1"/>
  <c r="O2492" i="1"/>
  <c r="P2492" i="1"/>
  <c r="A2492" i="1"/>
  <c r="Q2500" i="1"/>
  <c r="J2500" i="1"/>
  <c r="R2500" i="1"/>
  <c r="K2500" i="1"/>
  <c r="L2500" i="1"/>
  <c r="M2500" i="1"/>
  <c r="N2500" i="1"/>
  <c r="O2500" i="1"/>
  <c r="P2500" i="1"/>
  <c r="A2500" i="1"/>
  <c r="Q2516" i="1"/>
  <c r="J2516" i="1"/>
  <c r="R2516" i="1"/>
  <c r="K2516" i="1"/>
  <c r="L2516" i="1"/>
  <c r="M2516" i="1"/>
  <c r="N2516" i="1"/>
  <c r="O2516" i="1"/>
  <c r="P2516" i="1"/>
  <c r="A2516" i="1"/>
  <c r="Q2524" i="1"/>
  <c r="J2524" i="1"/>
  <c r="R2524" i="1"/>
  <c r="K2524" i="1"/>
  <c r="L2524" i="1"/>
  <c r="M2524" i="1"/>
  <c r="N2524" i="1"/>
  <c r="O2524" i="1"/>
  <c r="P2524" i="1"/>
  <c r="A2524"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0" i="1"/>
  <c r="J2580" i="1"/>
  <c r="R2580" i="1"/>
  <c r="K2580" i="1"/>
  <c r="L2580" i="1"/>
  <c r="M2580" i="1"/>
  <c r="N2580" i="1"/>
  <c r="P2580" i="1"/>
  <c r="O2580" i="1"/>
  <c r="A2580" i="1"/>
  <c r="O2596" i="1"/>
  <c r="P2596" i="1"/>
  <c r="Q2596" i="1"/>
  <c r="J2596" i="1"/>
  <c r="R2596" i="1"/>
  <c r="K2596" i="1"/>
  <c r="L2596" i="1"/>
  <c r="M2596" i="1"/>
  <c r="N2596" i="1"/>
  <c r="A2596" i="1"/>
  <c r="O2620" i="1"/>
  <c r="P2620" i="1"/>
  <c r="Q2620" i="1"/>
  <c r="J2620" i="1"/>
  <c r="R2620" i="1"/>
  <c r="K2620" i="1"/>
  <c r="L2620" i="1"/>
  <c r="M2620" i="1"/>
  <c r="N2620" i="1"/>
  <c r="A2620" i="1"/>
  <c r="O2660" i="1"/>
  <c r="P2660" i="1"/>
  <c r="Q2660" i="1"/>
  <c r="J2660" i="1"/>
  <c r="R2660" i="1"/>
  <c r="K2660" i="1"/>
  <c r="L2660" i="1"/>
  <c r="M2660" i="1"/>
  <c r="N2660" i="1"/>
  <c r="A2660" i="1"/>
  <c r="P2461" i="1"/>
  <c r="Q2461" i="1"/>
  <c r="J2461" i="1"/>
  <c r="R2461" i="1"/>
  <c r="K2461" i="1"/>
  <c r="L2461" i="1"/>
  <c r="M2461" i="1"/>
  <c r="N2461" i="1"/>
  <c r="O2461" i="1"/>
  <c r="A2461" i="1"/>
  <c r="P2469" i="1"/>
  <c r="Q2469" i="1"/>
  <c r="J2469" i="1"/>
  <c r="R2469" i="1"/>
  <c r="K2469" i="1"/>
  <c r="L2469" i="1"/>
  <c r="M2469" i="1"/>
  <c r="N2469" i="1"/>
  <c r="A2469" i="1"/>
  <c r="O2469" i="1"/>
  <c r="P2477" i="1"/>
  <c r="Q2477" i="1"/>
  <c r="J2477" i="1"/>
  <c r="R2477" i="1"/>
  <c r="K2477" i="1"/>
  <c r="L2477" i="1"/>
  <c r="M2477" i="1"/>
  <c r="N2477" i="1"/>
  <c r="O2477" i="1"/>
  <c r="A2477" i="1"/>
  <c r="P2485" i="1"/>
  <c r="Q2485" i="1"/>
  <c r="J2485" i="1"/>
  <c r="R2485" i="1"/>
  <c r="K2485" i="1"/>
  <c r="L2485" i="1"/>
  <c r="M2485" i="1"/>
  <c r="N2485" i="1"/>
  <c r="O2485" i="1"/>
  <c r="A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O2557" i="1"/>
  <c r="N2557" i="1"/>
  <c r="A2557" i="1"/>
  <c r="P2565" i="1"/>
  <c r="Q2565" i="1"/>
  <c r="J2565" i="1"/>
  <c r="R2565" i="1"/>
  <c r="K2565" i="1"/>
  <c r="L2565" i="1"/>
  <c r="M2565" i="1"/>
  <c r="O2565" i="1"/>
  <c r="N2565" i="1"/>
  <c r="A2565" i="1"/>
  <c r="P2573" i="1"/>
  <c r="Q2573" i="1"/>
  <c r="J2573" i="1"/>
  <c r="R2573" i="1"/>
  <c r="K2573" i="1"/>
  <c r="L2573" i="1"/>
  <c r="M2573" i="1"/>
  <c r="N2573" i="1"/>
  <c r="O2573" i="1"/>
  <c r="A2573" i="1"/>
  <c r="J2581" i="1"/>
  <c r="L2581" i="1"/>
  <c r="K2581" i="1"/>
  <c r="M2581" i="1"/>
  <c r="N2581" i="1"/>
  <c r="O2581" i="1"/>
  <c r="P2581" i="1"/>
  <c r="Q2581" i="1"/>
  <c r="R2581" i="1"/>
  <c r="A2581" i="1"/>
  <c r="N2589" i="1"/>
  <c r="O2589" i="1"/>
  <c r="P2589" i="1"/>
  <c r="Q2589" i="1"/>
  <c r="J2589" i="1"/>
  <c r="R2589" i="1"/>
  <c r="K2589" i="1"/>
  <c r="L2589" i="1"/>
  <c r="M2589" i="1"/>
  <c r="A2589" i="1"/>
  <c r="N2597" i="1"/>
  <c r="O2597" i="1"/>
  <c r="P2597" i="1"/>
  <c r="Q2597" i="1"/>
  <c r="J2597" i="1"/>
  <c r="R2597" i="1"/>
  <c r="K2597" i="1"/>
  <c r="L2597" i="1"/>
  <c r="M2597" i="1"/>
  <c r="A2597" i="1"/>
  <c r="N2605" i="1"/>
  <c r="O2605" i="1"/>
  <c r="P2605" i="1"/>
  <c r="Q2605" i="1"/>
  <c r="J2605" i="1"/>
  <c r="R2605" i="1"/>
  <c r="K2605" i="1"/>
  <c r="M2605" i="1"/>
  <c r="L2605" i="1"/>
  <c r="A2605" i="1"/>
  <c r="N2613" i="1"/>
  <c r="O2613" i="1"/>
  <c r="P2613" i="1"/>
  <c r="Q2613" i="1"/>
  <c r="J2613" i="1"/>
  <c r="R2613" i="1"/>
  <c r="K2613" i="1"/>
  <c r="L2613" i="1"/>
  <c r="M2613" i="1"/>
  <c r="A2613" i="1"/>
  <c r="N2621" i="1"/>
  <c r="O2621" i="1"/>
  <c r="P2621" i="1"/>
  <c r="Q2621" i="1"/>
  <c r="J2621" i="1"/>
  <c r="R2621" i="1"/>
  <c r="K2621" i="1"/>
  <c r="L2621" i="1"/>
  <c r="M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M2701" i="1"/>
  <c r="L2701" i="1"/>
  <c r="A2701" i="1"/>
  <c r="M2464" i="1"/>
  <c r="N2464" i="1"/>
  <c r="O2464" i="1"/>
  <c r="P2464" i="1"/>
  <c r="Q2464" i="1"/>
  <c r="J2464" i="1"/>
  <c r="R2464" i="1"/>
  <c r="K2464" i="1"/>
  <c r="L2464" i="1"/>
  <c r="A2464" i="1"/>
  <c r="M2504" i="1"/>
  <c r="N2504" i="1"/>
  <c r="O2504" i="1"/>
  <c r="P2504" i="1"/>
  <c r="Q2504" i="1"/>
  <c r="J2504" i="1"/>
  <c r="R2504" i="1"/>
  <c r="K2504" i="1"/>
  <c r="L2504" i="1"/>
  <c r="A2504" i="1"/>
  <c r="M2544" i="1"/>
  <c r="N2544" i="1"/>
  <c r="O2544" i="1"/>
  <c r="P2544" i="1"/>
  <c r="Q2544" i="1"/>
  <c r="J2544" i="1"/>
  <c r="R2544" i="1"/>
  <c r="K2544" i="1"/>
  <c r="L2544" i="1"/>
  <c r="A2544" i="1"/>
  <c r="K2584" i="1"/>
  <c r="L2584" i="1"/>
  <c r="M2584" i="1"/>
  <c r="N2584" i="1"/>
  <c r="O2584" i="1"/>
  <c r="P2584" i="1"/>
  <c r="Q2584" i="1"/>
  <c r="R2584" i="1"/>
  <c r="J2584" i="1"/>
  <c r="A2584" i="1"/>
  <c r="K2632" i="1"/>
  <c r="L2632" i="1"/>
  <c r="M2632" i="1"/>
  <c r="N2632" i="1"/>
  <c r="O2632" i="1"/>
  <c r="P2632" i="1"/>
  <c r="J2632" i="1"/>
  <c r="Q2632" i="1"/>
  <c r="R2632" i="1"/>
  <c r="A2632" i="1"/>
  <c r="L2529" i="1"/>
  <c r="M2529" i="1"/>
  <c r="N2529" i="1"/>
  <c r="O2529" i="1"/>
  <c r="P2529" i="1"/>
  <c r="Q2529" i="1"/>
  <c r="J2529" i="1"/>
  <c r="K2529" i="1"/>
  <c r="R2529" i="1"/>
  <c r="A2529" i="1"/>
  <c r="O2470" i="1"/>
  <c r="P2470" i="1"/>
  <c r="Q2470" i="1"/>
  <c r="J2470" i="1"/>
  <c r="R2470" i="1"/>
  <c r="K2470" i="1"/>
  <c r="L2470" i="1"/>
  <c r="M2470" i="1"/>
  <c r="A2470" i="1"/>
  <c r="N2470" i="1"/>
  <c r="O2478" i="1"/>
  <c r="P2478" i="1"/>
  <c r="Q2478" i="1"/>
  <c r="J2478" i="1"/>
  <c r="R2478" i="1"/>
  <c r="K2478" i="1"/>
  <c r="L2478" i="1"/>
  <c r="M2478" i="1"/>
  <c r="N2478" i="1"/>
  <c r="A2478"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66" i="1"/>
  <c r="P2566" i="1"/>
  <c r="Q2566" i="1"/>
  <c r="J2566" i="1"/>
  <c r="R2566" i="1"/>
  <c r="K2566" i="1"/>
  <c r="L2566" i="1"/>
  <c r="M2566" i="1"/>
  <c r="N2566" i="1"/>
  <c r="A2566" i="1"/>
  <c r="K2582" i="1"/>
  <c r="L2582" i="1"/>
  <c r="M2582" i="1"/>
  <c r="N2582" i="1"/>
  <c r="O2582" i="1"/>
  <c r="P2582" i="1"/>
  <c r="Q2582" i="1"/>
  <c r="J2582" i="1"/>
  <c r="R2582" i="1"/>
  <c r="A2582" i="1"/>
  <c r="M2590" i="1"/>
  <c r="N2590" i="1"/>
  <c r="O2590" i="1"/>
  <c r="P2590" i="1"/>
  <c r="Q2590" i="1"/>
  <c r="J2590" i="1"/>
  <c r="R2590" i="1"/>
  <c r="K2590" i="1"/>
  <c r="L2590" i="1"/>
  <c r="A2590" i="1"/>
  <c r="M2598" i="1"/>
  <c r="N2598" i="1"/>
  <c r="O2598" i="1"/>
  <c r="P2598" i="1"/>
  <c r="Q2598" i="1"/>
  <c r="J2598" i="1"/>
  <c r="R2598" i="1"/>
  <c r="K2598" i="1"/>
  <c r="L2598" i="1"/>
  <c r="A2598" i="1"/>
  <c r="M2614" i="1"/>
  <c r="N2614" i="1"/>
  <c r="O2614" i="1"/>
  <c r="P2614" i="1"/>
  <c r="Q2614" i="1"/>
  <c r="J2614" i="1"/>
  <c r="R2614" i="1"/>
  <c r="K2614" i="1"/>
  <c r="L2614" i="1"/>
  <c r="A2614" i="1"/>
  <c r="M2622" i="1"/>
  <c r="N2622" i="1"/>
  <c r="O2622" i="1"/>
  <c r="P2622" i="1"/>
  <c r="Q2622" i="1"/>
  <c r="J2622" i="1"/>
  <c r="R2622" i="1"/>
  <c r="K2622" i="1"/>
  <c r="L2622" i="1"/>
  <c r="A2622"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L2662" i="1"/>
  <c r="K2662" i="1"/>
  <c r="A2662" i="1"/>
  <c r="M2670" i="1"/>
  <c r="N2670" i="1"/>
  <c r="O2670" i="1"/>
  <c r="P2670" i="1"/>
  <c r="Q2670" i="1"/>
  <c r="J2670" i="1"/>
  <c r="R2670" i="1"/>
  <c r="K2670" i="1"/>
  <c r="L2670" i="1"/>
  <c r="A2670" i="1"/>
  <c r="M2678" i="1"/>
  <c r="N2678" i="1"/>
  <c r="O2678" i="1"/>
  <c r="P2678" i="1"/>
  <c r="Q2678" i="1"/>
  <c r="J2678" i="1"/>
  <c r="R2678" i="1"/>
  <c r="K2678" i="1"/>
  <c r="L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B685" i="1"/>
  <c r="C684" i="1"/>
  <c r="B684" i="1" s="1"/>
  <c r="C683" i="1"/>
  <c r="B683" i="1" s="1"/>
  <c r="C682" i="1"/>
  <c r="B682" i="1" s="1"/>
  <c r="B681" i="1"/>
  <c r="C680" i="1"/>
  <c r="B680" i="1" s="1"/>
  <c r="C679" i="1"/>
  <c r="B679" i="1" s="1"/>
  <c r="C672" i="1"/>
  <c r="B672" i="1" s="1"/>
  <c r="C671" i="1"/>
  <c r="B671" i="1" s="1"/>
  <c r="C673" i="1"/>
  <c r="B673"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9" i="1"/>
  <c r="R689" i="1"/>
  <c r="N689" i="1"/>
  <c r="O689" i="1"/>
  <c r="P689" i="1"/>
  <c r="Q689" i="1"/>
  <c r="K689" i="1"/>
  <c r="L689" i="1"/>
  <c r="M689" i="1"/>
  <c r="A689" i="1"/>
  <c r="J713" i="1"/>
  <c r="R713" i="1"/>
  <c r="N713" i="1"/>
  <c r="P713" i="1"/>
  <c r="Q713" i="1"/>
  <c r="L713" i="1"/>
  <c r="M713" i="1"/>
  <c r="O713" i="1"/>
  <c r="K713" i="1"/>
  <c r="A713" i="1"/>
  <c r="K745" i="1"/>
  <c r="N745" i="1"/>
  <c r="O745" i="1"/>
  <c r="Q745" i="1"/>
  <c r="R745" i="1"/>
  <c r="L745" i="1"/>
  <c r="M745" i="1"/>
  <c r="J745" i="1"/>
  <c r="P745" i="1"/>
  <c r="A745" i="1"/>
  <c r="N785" i="1"/>
  <c r="O785" i="1"/>
  <c r="P785" i="1"/>
  <c r="Q785" i="1"/>
  <c r="J785" i="1"/>
  <c r="M785" i="1"/>
  <c r="K785" i="1"/>
  <c r="L785" i="1"/>
  <c r="R785" i="1"/>
  <c r="A785" i="1"/>
  <c r="P699" i="1"/>
  <c r="L699" i="1"/>
  <c r="M699" i="1"/>
  <c r="N699" i="1"/>
  <c r="O699" i="1"/>
  <c r="R699" i="1"/>
  <c r="J699" i="1"/>
  <c r="K699" i="1"/>
  <c r="Q699" i="1"/>
  <c r="A699" i="1"/>
  <c r="P707" i="1"/>
  <c r="L707" i="1"/>
  <c r="M707" i="1"/>
  <c r="N707" i="1"/>
  <c r="O707" i="1"/>
  <c r="J707" i="1"/>
  <c r="K707" i="1"/>
  <c r="Q707" i="1"/>
  <c r="R707" i="1"/>
  <c r="A707" i="1"/>
  <c r="Q731" i="1"/>
  <c r="L731" i="1"/>
  <c r="M731" i="1"/>
  <c r="N731" i="1"/>
  <c r="J731" i="1"/>
  <c r="K731" i="1"/>
  <c r="P731" i="1"/>
  <c r="R731" i="1"/>
  <c r="O731" i="1"/>
  <c r="A731" i="1"/>
  <c r="Q763" i="1"/>
  <c r="L763" i="1"/>
  <c r="M763" i="1"/>
  <c r="J763" i="1"/>
  <c r="K763" i="1"/>
  <c r="N763" i="1"/>
  <c r="P763" i="1"/>
  <c r="O763" i="1"/>
  <c r="R763" i="1"/>
  <c r="A763" i="1"/>
  <c r="L787" i="1"/>
  <c r="M787" i="1"/>
  <c r="N787" i="1"/>
  <c r="O787" i="1"/>
  <c r="Q787" i="1"/>
  <c r="R787" i="1"/>
  <c r="K787" i="1"/>
  <c r="J787" i="1"/>
  <c r="P787" i="1"/>
  <c r="A787" i="1"/>
  <c r="L803" i="1"/>
  <c r="M803" i="1"/>
  <c r="N803" i="1"/>
  <c r="O803" i="1"/>
  <c r="Q803" i="1"/>
  <c r="R803" i="1"/>
  <c r="K803" i="1"/>
  <c r="P803" i="1"/>
  <c r="J803" i="1"/>
  <c r="A803" i="1"/>
  <c r="L819" i="1"/>
  <c r="Q819" i="1"/>
  <c r="R819" i="1"/>
  <c r="J819" i="1"/>
  <c r="K819" i="1"/>
  <c r="O819" i="1"/>
  <c r="M819" i="1"/>
  <c r="N819" i="1"/>
  <c r="P819" i="1"/>
  <c r="A819" i="1"/>
  <c r="P842" i="1"/>
  <c r="Q842" i="1"/>
  <c r="J842" i="1"/>
  <c r="R842" i="1"/>
  <c r="K842" i="1"/>
  <c r="L842" i="1"/>
  <c r="M842" i="1"/>
  <c r="N842" i="1"/>
  <c r="O842" i="1"/>
  <c r="A842" i="1"/>
  <c r="M686" i="1"/>
  <c r="Q686" i="1"/>
  <c r="J686" i="1"/>
  <c r="R686" i="1"/>
  <c r="K686" i="1"/>
  <c r="L686" i="1"/>
  <c r="N686" i="1"/>
  <c r="O686" i="1"/>
  <c r="P686" i="1"/>
  <c r="A686" i="1"/>
  <c r="L679" i="1"/>
  <c r="P679" i="1"/>
  <c r="Q679" i="1"/>
  <c r="J679" i="1"/>
  <c r="R679" i="1"/>
  <c r="K679" i="1"/>
  <c r="M679" i="1"/>
  <c r="N679" i="1"/>
  <c r="O679" i="1"/>
  <c r="A679" i="1"/>
  <c r="L695" i="1"/>
  <c r="P695" i="1"/>
  <c r="Q695" i="1"/>
  <c r="J695" i="1"/>
  <c r="R695" i="1"/>
  <c r="K695" i="1"/>
  <c r="M695" i="1"/>
  <c r="N695" i="1"/>
  <c r="O695" i="1"/>
  <c r="A695" i="1"/>
  <c r="L711" i="1"/>
  <c r="P711" i="1"/>
  <c r="J711" i="1"/>
  <c r="R711" i="1"/>
  <c r="K711" i="1"/>
  <c r="N711" i="1"/>
  <c r="O711" i="1"/>
  <c r="Q711" i="1"/>
  <c r="M711" i="1"/>
  <c r="A711" i="1"/>
  <c r="L719" i="1"/>
  <c r="J719" i="1"/>
  <c r="R719" i="1"/>
  <c r="M719" i="1"/>
  <c r="N719" i="1"/>
  <c r="O719" i="1"/>
  <c r="P719" i="1"/>
  <c r="Q719" i="1"/>
  <c r="K719" i="1"/>
  <c r="A719" i="1"/>
  <c r="M735" i="1"/>
  <c r="P735" i="1"/>
  <c r="Q735" i="1"/>
  <c r="J735" i="1"/>
  <c r="R735" i="1"/>
  <c r="L735" i="1"/>
  <c r="N735" i="1"/>
  <c r="O735" i="1"/>
  <c r="K735" i="1"/>
  <c r="A735" i="1"/>
  <c r="M743" i="1"/>
  <c r="P743" i="1"/>
  <c r="Q743" i="1"/>
  <c r="J743" i="1"/>
  <c r="K743" i="1"/>
  <c r="L743" i="1"/>
  <c r="N743" i="1"/>
  <c r="R743" i="1"/>
  <c r="O743" i="1"/>
  <c r="A743" i="1"/>
  <c r="M759" i="1"/>
  <c r="P759" i="1"/>
  <c r="Q759" i="1"/>
  <c r="J759" i="1"/>
  <c r="K759" i="1"/>
  <c r="N759" i="1"/>
  <c r="L759" i="1"/>
  <c r="O759" i="1"/>
  <c r="R759" i="1"/>
  <c r="A759" i="1"/>
  <c r="P775" i="1"/>
  <c r="Q775" i="1"/>
  <c r="J775" i="1"/>
  <c r="R775" i="1"/>
  <c r="K775" i="1"/>
  <c r="M775" i="1"/>
  <c r="N775" i="1"/>
  <c r="O775" i="1"/>
  <c r="L775" i="1"/>
  <c r="A775" i="1"/>
  <c r="P791" i="1"/>
  <c r="Q791" i="1"/>
  <c r="J791" i="1"/>
  <c r="R791" i="1"/>
  <c r="K791" i="1"/>
  <c r="M791" i="1"/>
  <c r="N791" i="1"/>
  <c r="O791" i="1"/>
  <c r="L791" i="1"/>
  <c r="A791" i="1"/>
  <c r="P823" i="1"/>
  <c r="R823" i="1"/>
  <c r="J823" i="1"/>
  <c r="K823" i="1"/>
  <c r="L823" i="1"/>
  <c r="O823" i="1"/>
  <c r="Q823" i="1"/>
  <c r="N823" i="1"/>
  <c r="M823" i="1"/>
  <c r="A823" i="1"/>
  <c r="K680" i="1"/>
  <c r="O680" i="1"/>
  <c r="P680" i="1"/>
  <c r="Q680" i="1"/>
  <c r="J680" i="1"/>
  <c r="R680" i="1"/>
  <c r="L680" i="1"/>
  <c r="M680" i="1"/>
  <c r="N680" i="1"/>
  <c r="A680" i="1"/>
  <c r="K688" i="1"/>
  <c r="O688" i="1"/>
  <c r="P688" i="1"/>
  <c r="Q688" i="1"/>
  <c r="J688" i="1"/>
  <c r="R688" i="1"/>
  <c r="L688" i="1"/>
  <c r="M688" i="1"/>
  <c r="N688" i="1"/>
  <c r="A688" i="1"/>
  <c r="K696" i="1"/>
  <c r="O696" i="1"/>
  <c r="P696" i="1"/>
  <c r="Q696" i="1"/>
  <c r="J696" i="1"/>
  <c r="R696" i="1"/>
  <c r="L696" i="1"/>
  <c r="M696" i="1"/>
  <c r="N696" i="1"/>
  <c r="A696" i="1"/>
  <c r="K704" i="1"/>
  <c r="O704" i="1"/>
  <c r="P704" i="1"/>
  <c r="Q704" i="1"/>
  <c r="J704" i="1"/>
  <c r="R704" i="1"/>
  <c r="N704" i="1"/>
  <c r="L704" i="1"/>
  <c r="M704" i="1"/>
  <c r="A704" i="1"/>
  <c r="K712" i="1"/>
  <c r="O712" i="1"/>
  <c r="Q712" i="1"/>
  <c r="J712" i="1"/>
  <c r="R712" i="1"/>
  <c r="L712" i="1"/>
  <c r="M712" i="1"/>
  <c r="N712" i="1"/>
  <c r="P712" i="1"/>
  <c r="A712" i="1"/>
  <c r="K720" i="1"/>
  <c r="Q720" i="1"/>
  <c r="N720" i="1"/>
  <c r="O720" i="1"/>
  <c r="R720" i="1"/>
  <c r="J720" i="1"/>
  <c r="M720" i="1"/>
  <c r="P720" i="1"/>
  <c r="L720" i="1"/>
  <c r="A720" i="1"/>
  <c r="L728" i="1"/>
  <c r="O728" i="1"/>
  <c r="P728" i="1"/>
  <c r="Q728" i="1"/>
  <c r="R728" i="1"/>
  <c r="K728" i="1"/>
  <c r="M728" i="1"/>
  <c r="N728" i="1"/>
  <c r="J728" i="1"/>
  <c r="A728" i="1"/>
  <c r="L736" i="1"/>
  <c r="O736" i="1"/>
  <c r="P736" i="1"/>
  <c r="Q736" i="1"/>
  <c r="J736" i="1"/>
  <c r="K736" i="1"/>
  <c r="M736" i="1"/>
  <c r="N736" i="1"/>
  <c r="R736" i="1"/>
  <c r="A736" i="1"/>
  <c r="L744" i="1"/>
  <c r="O744" i="1"/>
  <c r="P744" i="1"/>
  <c r="M744" i="1"/>
  <c r="N744" i="1"/>
  <c r="Q744" i="1"/>
  <c r="R744" i="1"/>
  <c r="J744" i="1"/>
  <c r="K744" i="1"/>
  <c r="A744" i="1"/>
  <c r="L752" i="1"/>
  <c r="O752" i="1"/>
  <c r="P752" i="1"/>
  <c r="R752" i="1"/>
  <c r="J752" i="1"/>
  <c r="M752" i="1"/>
  <c r="N752" i="1"/>
  <c r="K752" i="1"/>
  <c r="Q752" i="1"/>
  <c r="A752" i="1"/>
  <c r="L760" i="1"/>
  <c r="O760" i="1"/>
  <c r="P760" i="1"/>
  <c r="J760" i="1"/>
  <c r="K760" i="1"/>
  <c r="M760" i="1"/>
  <c r="N760" i="1"/>
  <c r="R760" i="1"/>
  <c r="Q760" i="1"/>
  <c r="A760" i="1"/>
  <c r="L768" i="1"/>
  <c r="O768" i="1"/>
  <c r="P768" i="1"/>
  <c r="N768" i="1"/>
  <c r="Q768" i="1"/>
  <c r="R768" i="1"/>
  <c r="M768" i="1"/>
  <c r="J768" i="1"/>
  <c r="K768" i="1"/>
  <c r="A768" i="1"/>
  <c r="O776" i="1"/>
  <c r="P776" i="1"/>
  <c r="Q776" i="1"/>
  <c r="J776" i="1"/>
  <c r="R776" i="1"/>
  <c r="K776" i="1"/>
  <c r="N776" i="1"/>
  <c r="L776" i="1"/>
  <c r="M776" i="1"/>
  <c r="A776" i="1"/>
  <c r="O784" i="1"/>
  <c r="P784" i="1"/>
  <c r="Q784" i="1"/>
  <c r="J784" i="1"/>
  <c r="R784" i="1"/>
  <c r="L784" i="1"/>
  <c r="M784" i="1"/>
  <c r="N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M808" i="1"/>
  <c r="L808" i="1"/>
  <c r="A808" i="1"/>
  <c r="O816" i="1"/>
  <c r="Q816" i="1"/>
  <c r="R816" i="1"/>
  <c r="J816" i="1"/>
  <c r="K816" i="1"/>
  <c r="N816" i="1"/>
  <c r="L816" i="1"/>
  <c r="M816" i="1"/>
  <c r="P816" i="1"/>
  <c r="A816" i="1"/>
  <c r="Q824" i="1"/>
  <c r="J824" i="1"/>
  <c r="R824" i="1"/>
  <c r="K824" i="1"/>
  <c r="L824" i="1"/>
  <c r="O824" i="1"/>
  <c r="M824" i="1"/>
  <c r="N824" i="1"/>
  <c r="P824" i="1"/>
  <c r="A824" i="1"/>
  <c r="Q831" i="1"/>
  <c r="J831" i="1"/>
  <c r="R831" i="1"/>
  <c r="K831" i="1"/>
  <c r="O831" i="1"/>
  <c r="L831" i="1"/>
  <c r="M831" i="1"/>
  <c r="N831" i="1"/>
  <c r="P831" i="1"/>
  <c r="A831" i="1"/>
  <c r="Q839" i="1"/>
  <c r="J839" i="1"/>
  <c r="K839" i="1"/>
  <c r="L839" i="1"/>
  <c r="M839" i="1"/>
  <c r="N839" i="1"/>
  <c r="O839" i="1"/>
  <c r="P839" i="1"/>
  <c r="R839" i="1"/>
  <c r="A839" i="1"/>
  <c r="K847" i="1"/>
  <c r="L847" i="1"/>
  <c r="M847" i="1"/>
  <c r="N847" i="1"/>
  <c r="O847" i="1"/>
  <c r="P847" i="1"/>
  <c r="R847" i="1"/>
  <c r="J847" i="1"/>
  <c r="Q847" i="1"/>
  <c r="A847" i="1"/>
  <c r="Q682" i="1"/>
  <c r="M682" i="1"/>
  <c r="N682" i="1"/>
  <c r="O682" i="1"/>
  <c r="P682" i="1"/>
  <c r="J682" i="1"/>
  <c r="K682" i="1"/>
  <c r="L682" i="1"/>
  <c r="R682" i="1"/>
  <c r="A682" i="1"/>
  <c r="Q690" i="1"/>
  <c r="M690" i="1"/>
  <c r="N690" i="1"/>
  <c r="O690" i="1"/>
  <c r="P690" i="1"/>
  <c r="L690" i="1"/>
  <c r="R690" i="1"/>
  <c r="J690" i="1"/>
  <c r="K690" i="1"/>
  <c r="A690" i="1"/>
  <c r="Q698" i="1"/>
  <c r="M698" i="1"/>
  <c r="N698" i="1"/>
  <c r="O698" i="1"/>
  <c r="P698" i="1"/>
  <c r="J698" i="1"/>
  <c r="K698" i="1"/>
  <c r="L698" i="1"/>
  <c r="R698" i="1"/>
  <c r="A698" i="1"/>
  <c r="Q706" i="1"/>
  <c r="M706" i="1"/>
  <c r="N706" i="1"/>
  <c r="O706" i="1"/>
  <c r="P706" i="1"/>
  <c r="J706" i="1"/>
  <c r="K706" i="1"/>
  <c r="R706" i="1"/>
  <c r="L706" i="1"/>
  <c r="A706" i="1"/>
  <c r="Q714" i="1"/>
  <c r="M714" i="1"/>
  <c r="O714" i="1"/>
  <c r="P714" i="1"/>
  <c r="J714" i="1"/>
  <c r="K714" i="1"/>
  <c r="L714" i="1"/>
  <c r="R714" i="1"/>
  <c r="N714" i="1"/>
  <c r="A714" i="1"/>
  <c r="Q722" i="1"/>
  <c r="O722" i="1"/>
  <c r="R722" i="1"/>
  <c r="K722" i="1"/>
  <c r="L722" i="1"/>
  <c r="M722" i="1"/>
  <c r="N722" i="1"/>
  <c r="P722" i="1"/>
  <c r="J722" i="1"/>
  <c r="A722" i="1"/>
  <c r="J730" i="1"/>
  <c r="R730" i="1"/>
  <c r="M730" i="1"/>
  <c r="N730" i="1"/>
  <c r="O730" i="1"/>
  <c r="P730" i="1"/>
  <c r="Q730" i="1"/>
  <c r="K730" i="1"/>
  <c r="L730" i="1"/>
  <c r="A730" i="1"/>
  <c r="J738" i="1"/>
  <c r="R738" i="1"/>
  <c r="M738" i="1"/>
  <c r="N738" i="1"/>
  <c r="O738" i="1"/>
  <c r="K738" i="1"/>
  <c r="L738" i="1"/>
  <c r="Q738" i="1"/>
  <c r="P738" i="1"/>
  <c r="A738" i="1"/>
  <c r="J746" i="1"/>
  <c r="R746" i="1"/>
  <c r="M746" i="1"/>
  <c r="N746" i="1"/>
  <c r="K746" i="1"/>
  <c r="L746" i="1"/>
  <c r="P746" i="1"/>
  <c r="Q746" i="1"/>
  <c r="O746" i="1"/>
  <c r="A746" i="1"/>
  <c r="J754" i="1"/>
  <c r="R754" i="1"/>
  <c r="M754" i="1"/>
  <c r="N754" i="1"/>
  <c r="L754" i="1"/>
  <c r="O754" i="1"/>
  <c r="P754" i="1"/>
  <c r="Q754" i="1"/>
  <c r="K754" i="1"/>
  <c r="A754" i="1"/>
  <c r="J762" i="1"/>
  <c r="R762" i="1"/>
  <c r="M762" i="1"/>
  <c r="N762" i="1"/>
  <c r="Q762" i="1"/>
  <c r="L762" i="1"/>
  <c r="O762" i="1"/>
  <c r="P762" i="1"/>
  <c r="K762" i="1"/>
  <c r="A762" i="1"/>
  <c r="J770" i="1"/>
  <c r="R770" i="1"/>
  <c r="M770" i="1"/>
  <c r="N770" i="1"/>
  <c r="K770" i="1"/>
  <c r="L770" i="1"/>
  <c r="O770" i="1"/>
  <c r="P770" i="1"/>
  <c r="Q770" i="1"/>
  <c r="A770" i="1"/>
  <c r="M778" i="1"/>
  <c r="N778" i="1"/>
  <c r="O778" i="1"/>
  <c r="P778" i="1"/>
  <c r="R778" i="1"/>
  <c r="L778" i="1"/>
  <c r="J778" i="1"/>
  <c r="K778" i="1"/>
  <c r="Q778" i="1"/>
  <c r="A778" i="1"/>
  <c r="M786" i="1"/>
  <c r="N786" i="1"/>
  <c r="O786" i="1"/>
  <c r="P786" i="1"/>
  <c r="J786" i="1"/>
  <c r="K786" i="1"/>
  <c r="L786" i="1"/>
  <c r="Q786" i="1"/>
  <c r="R786" i="1"/>
  <c r="A786" i="1"/>
  <c r="M794" i="1"/>
  <c r="N794" i="1"/>
  <c r="O794" i="1"/>
  <c r="P794" i="1"/>
  <c r="R794" i="1"/>
  <c r="L794" i="1"/>
  <c r="K794" i="1"/>
  <c r="Q794" i="1"/>
  <c r="J794" i="1"/>
  <c r="A794" i="1"/>
  <c r="M802" i="1"/>
  <c r="N802" i="1"/>
  <c r="O802" i="1"/>
  <c r="P802" i="1"/>
  <c r="J802" i="1"/>
  <c r="K802" i="1"/>
  <c r="L802" i="1"/>
  <c r="Q802" i="1"/>
  <c r="R802" i="1"/>
  <c r="A802" i="1"/>
  <c r="M810" i="1"/>
  <c r="N810" i="1"/>
  <c r="O810" i="1"/>
  <c r="P810" i="1"/>
  <c r="R810" i="1"/>
  <c r="L810" i="1"/>
  <c r="J810" i="1"/>
  <c r="K810" i="1"/>
  <c r="Q810" i="1"/>
  <c r="A810" i="1"/>
  <c r="M818" i="1"/>
  <c r="Q818" i="1"/>
  <c r="R818" i="1"/>
  <c r="J818" i="1"/>
  <c r="K818" i="1"/>
  <c r="O818" i="1"/>
  <c r="N818" i="1"/>
  <c r="P818" i="1"/>
  <c r="L818" i="1"/>
  <c r="A818" i="1"/>
  <c r="O826" i="1"/>
  <c r="P826" i="1"/>
  <c r="Q826" i="1"/>
  <c r="J826" i="1"/>
  <c r="R826" i="1"/>
  <c r="M826" i="1"/>
  <c r="L826" i="1"/>
  <c r="N826" i="1"/>
  <c r="K826" i="1"/>
  <c r="A826" i="1"/>
  <c r="O833" i="1"/>
  <c r="Q833" i="1"/>
  <c r="R833" i="1"/>
  <c r="J833" i="1"/>
  <c r="K833" i="1"/>
  <c r="L833" i="1"/>
  <c r="M833" i="1"/>
  <c r="N833" i="1"/>
  <c r="P833" i="1"/>
  <c r="A833" i="1"/>
  <c r="Q841" i="1"/>
  <c r="J841" i="1"/>
  <c r="R841" i="1"/>
  <c r="K841" i="1"/>
  <c r="L841" i="1"/>
  <c r="M841" i="1"/>
  <c r="N841" i="1"/>
  <c r="O841" i="1"/>
  <c r="P841" i="1"/>
  <c r="A841" i="1"/>
  <c r="J849" i="1"/>
  <c r="K849" i="1"/>
  <c r="L849" i="1"/>
  <c r="M849" i="1"/>
  <c r="N849" i="1"/>
  <c r="O849" i="1"/>
  <c r="P849" i="1"/>
  <c r="A849" i="1"/>
  <c r="P659" i="1"/>
  <c r="Q659" i="1"/>
  <c r="J659" i="1"/>
  <c r="R659" i="1"/>
  <c r="K659" i="1"/>
  <c r="L659" i="1"/>
  <c r="M659" i="1"/>
  <c r="N659" i="1"/>
  <c r="O659" i="1"/>
  <c r="A659" i="1"/>
  <c r="J681" i="1"/>
  <c r="R681" i="1"/>
  <c r="N681" i="1"/>
  <c r="O681" i="1"/>
  <c r="P681" i="1"/>
  <c r="Q681" i="1"/>
  <c r="K681" i="1"/>
  <c r="L681" i="1"/>
  <c r="M681" i="1"/>
  <c r="A681" i="1"/>
  <c r="J705" i="1"/>
  <c r="R705" i="1"/>
  <c r="N705" i="1"/>
  <c r="O705" i="1"/>
  <c r="P705" i="1"/>
  <c r="Q705" i="1"/>
  <c r="K705" i="1"/>
  <c r="L705" i="1"/>
  <c r="M705" i="1"/>
  <c r="A705" i="1"/>
  <c r="K737" i="1"/>
  <c r="N737" i="1"/>
  <c r="O737" i="1"/>
  <c r="P737" i="1"/>
  <c r="Q737" i="1"/>
  <c r="R737" i="1"/>
  <c r="J737" i="1"/>
  <c r="L737" i="1"/>
  <c r="M737" i="1"/>
  <c r="A737" i="1"/>
  <c r="K761" i="1"/>
  <c r="N761" i="1"/>
  <c r="O761" i="1"/>
  <c r="M761" i="1"/>
  <c r="P761" i="1"/>
  <c r="Q761" i="1"/>
  <c r="R761" i="1"/>
  <c r="L761" i="1"/>
  <c r="J761" i="1"/>
  <c r="A761" i="1"/>
  <c r="N777" i="1"/>
  <c r="O777" i="1"/>
  <c r="P777" i="1"/>
  <c r="Q777" i="1"/>
  <c r="K777" i="1"/>
  <c r="L777" i="1"/>
  <c r="M777" i="1"/>
  <c r="R777" i="1"/>
  <c r="J777" i="1"/>
  <c r="A777" i="1"/>
  <c r="N809" i="1"/>
  <c r="O809" i="1"/>
  <c r="P809" i="1"/>
  <c r="Q809" i="1"/>
  <c r="K809" i="1"/>
  <c r="L809" i="1"/>
  <c r="M809" i="1"/>
  <c r="R809" i="1"/>
  <c r="J809" i="1"/>
  <c r="A809" i="1"/>
  <c r="P825" i="1"/>
  <c r="Q825" i="1"/>
  <c r="J825" i="1"/>
  <c r="R825" i="1"/>
  <c r="K825" i="1"/>
  <c r="N825" i="1"/>
  <c r="L825" i="1"/>
  <c r="M825" i="1"/>
  <c r="O825" i="1"/>
  <c r="A825" i="1"/>
  <c r="J848" i="1"/>
  <c r="R848" i="1"/>
  <c r="K848" i="1"/>
  <c r="L848" i="1"/>
  <c r="M848" i="1"/>
  <c r="N848" i="1"/>
  <c r="O848" i="1"/>
  <c r="P848" i="1"/>
  <c r="Q848" i="1"/>
  <c r="A848" i="1"/>
  <c r="K753" i="1"/>
  <c r="N753" i="1"/>
  <c r="O753" i="1"/>
  <c r="J753" i="1"/>
  <c r="L753" i="1"/>
  <c r="M753" i="1"/>
  <c r="Q753" i="1"/>
  <c r="R753" i="1"/>
  <c r="P753" i="1"/>
  <c r="A753" i="1"/>
  <c r="N793" i="1"/>
  <c r="O793" i="1"/>
  <c r="P793" i="1"/>
  <c r="Q793" i="1"/>
  <c r="K793" i="1"/>
  <c r="L793" i="1"/>
  <c r="M793" i="1"/>
  <c r="R793" i="1"/>
  <c r="J793" i="1"/>
  <c r="A793" i="1"/>
  <c r="P683" i="1"/>
  <c r="L683" i="1"/>
  <c r="M683" i="1"/>
  <c r="N683" i="1"/>
  <c r="O683" i="1"/>
  <c r="K683" i="1"/>
  <c r="Q683" i="1"/>
  <c r="R683" i="1"/>
  <c r="J683" i="1"/>
  <c r="A683" i="1"/>
  <c r="Q723" i="1"/>
  <c r="J723" i="1"/>
  <c r="L723" i="1"/>
  <c r="M723" i="1"/>
  <c r="N723" i="1"/>
  <c r="O723" i="1"/>
  <c r="P723" i="1"/>
  <c r="R723" i="1"/>
  <c r="K723" i="1"/>
  <c r="A723" i="1"/>
  <c r="Q747" i="1"/>
  <c r="L747" i="1"/>
  <c r="M747" i="1"/>
  <c r="K747" i="1"/>
  <c r="N747" i="1"/>
  <c r="O747" i="1"/>
  <c r="P747" i="1"/>
  <c r="J747" i="1"/>
  <c r="R747" i="1"/>
  <c r="A747" i="1"/>
  <c r="L779" i="1"/>
  <c r="M779" i="1"/>
  <c r="N779" i="1"/>
  <c r="O779" i="1"/>
  <c r="J779" i="1"/>
  <c r="K779" i="1"/>
  <c r="P779" i="1"/>
  <c r="R779" i="1"/>
  <c r="Q779" i="1"/>
  <c r="A779" i="1"/>
  <c r="L811" i="1"/>
  <c r="M811" i="1"/>
  <c r="N811" i="1"/>
  <c r="O811" i="1"/>
  <c r="J811" i="1"/>
  <c r="K811" i="1"/>
  <c r="P811" i="1"/>
  <c r="Q811" i="1"/>
  <c r="R811" i="1"/>
  <c r="A811" i="1"/>
  <c r="P850" i="1"/>
  <c r="J850" i="1"/>
  <c r="K850" i="1"/>
  <c r="L850" i="1"/>
  <c r="M850" i="1"/>
  <c r="N850" i="1"/>
  <c r="O850" i="1"/>
  <c r="A850" i="1"/>
  <c r="M658" i="1"/>
  <c r="A658" i="1"/>
  <c r="J673" i="1"/>
  <c r="R673" i="1"/>
  <c r="M673" i="1"/>
  <c r="N673" i="1"/>
  <c r="O673" i="1"/>
  <c r="P673" i="1"/>
  <c r="Q673" i="1"/>
  <c r="L673" i="1"/>
  <c r="K673" i="1"/>
  <c r="A673" i="1"/>
  <c r="O684" i="1"/>
  <c r="K684" i="1"/>
  <c r="L684" i="1"/>
  <c r="M684" i="1"/>
  <c r="N684" i="1"/>
  <c r="J684" i="1"/>
  <c r="P684" i="1"/>
  <c r="Q684" i="1"/>
  <c r="R684" i="1"/>
  <c r="A684" i="1"/>
  <c r="O692" i="1"/>
  <c r="K692" i="1"/>
  <c r="L692" i="1"/>
  <c r="M692" i="1"/>
  <c r="N692" i="1"/>
  <c r="Q692" i="1"/>
  <c r="R692" i="1"/>
  <c r="J692" i="1"/>
  <c r="P692" i="1"/>
  <c r="A692" i="1"/>
  <c r="O700" i="1"/>
  <c r="K700" i="1"/>
  <c r="L700" i="1"/>
  <c r="M700" i="1"/>
  <c r="N700" i="1"/>
  <c r="J700" i="1"/>
  <c r="P700" i="1"/>
  <c r="Q700" i="1"/>
  <c r="R700" i="1"/>
  <c r="A700" i="1"/>
  <c r="O708" i="1"/>
  <c r="K708" i="1"/>
  <c r="L708" i="1"/>
  <c r="M708" i="1"/>
  <c r="N708" i="1"/>
  <c r="J708" i="1"/>
  <c r="P708" i="1"/>
  <c r="Q708" i="1"/>
  <c r="R708" i="1"/>
  <c r="A708" i="1"/>
  <c r="O716" i="1"/>
  <c r="K716" i="1"/>
  <c r="M716" i="1"/>
  <c r="N716" i="1"/>
  <c r="Q716" i="1"/>
  <c r="R716" i="1"/>
  <c r="J716" i="1"/>
  <c r="L716" i="1"/>
  <c r="P716" i="1"/>
  <c r="A716" i="1"/>
  <c r="P724" i="1"/>
  <c r="K724" i="1"/>
  <c r="L724" i="1"/>
  <c r="M724" i="1"/>
  <c r="J724" i="1"/>
  <c r="O724" i="1"/>
  <c r="Q724" i="1"/>
  <c r="N724" i="1"/>
  <c r="R724" i="1"/>
  <c r="A724" i="1"/>
  <c r="P732" i="1"/>
  <c r="K732" i="1"/>
  <c r="L732" i="1"/>
  <c r="M732" i="1"/>
  <c r="N732" i="1"/>
  <c r="O732" i="1"/>
  <c r="Q732" i="1"/>
  <c r="R732" i="1"/>
  <c r="J732" i="1"/>
  <c r="A732" i="1"/>
  <c r="P740" i="1"/>
  <c r="K740" i="1"/>
  <c r="L740" i="1"/>
  <c r="M740" i="1"/>
  <c r="J740" i="1"/>
  <c r="O740" i="1"/>
  <c r="Q740" i="1"/>
  <c r="N740" i="1"/>
  <c r="R740" i="1"/>
  <c r="A740" i="1"/>
  <c r="P748" i="1"/>
  <c r="K748" i="1"/>
  <c r="L748" i="1"/>
  <c r="O748" i="1"/>
  <c r="Q748" i="1"/>
  <c r="R748" i="1"/>
  <c r="J748" i="1"/>
  <c r="M748" i="1"/>
  <c r="N748" i="1"/>
  <c r="A748" i="1"/>
  <c r="P756" i="1"/>
  <c r="K756" i="1"/>
  <c r="L756" i="1"/>
  <c r="J756" i="1"/>
  <c r="M756" i="1"/>
  <c r="O756" i="1"/>
  <c r="N756" i="1"/>
  <c r="Q756" i="1"/>
  <c r="R756" i="1"/>
  <c r="A756" i="1"/>
  <c r="P764" i="1"/>
  <c r="K764" i="1"/>
  <c r="L764" i="1"/>
  <c r="M764" i="1"/>
  <c r="N764" i="1"/>
  <c r="O764" i="1"/>
  <c r="Q764" i="1"/>
  <c r="J764" i="1"/>
  <c r="R764" i="1"/>
  <c r="A764" i="1"/>
  <c r="K772" i="1"/>
  <c r="L772" i="1"/>
  <c r="M772" i="1"/>
  <c r="N772" i="1"/>
  <c r="J772" i="1"/>
  <c r="O772" i="1"/>
  <c r="R772" i="1"/>
  <c r="P772" i="1"/>
  <c r="Q772" i="1"/>
  <c r="A772" i="1"/>
  <c r="K780" i="1"/>
  <c r="L780" i="1"/>
  <c r="M780" i="1"/>
  <c r="N780" i="1"/>
  <c r="P780" i="1"/>
  <c r="Q780" i="1"/>
  <c r="R780" i="1"/>
  <c r="J780" i="1"/>
  <c r="O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Q820" i="1"/>
  <c r="R820" i="1"/>
  <c r="J820" i="1"/>
  <c r="L820" i="1"/>
  <c r="O820" i="1"/>
  <c r="M820" i="1"/>
  <c r="N820" i="1"/>
  <c r="P820" i="1"/>
  <c r="A820" i="1"/>
  <c r="M835" i="1"/>
  <c r="R835" i="1"/>
  <c r="J835" i="1"/>
  <c r="K835" i="1"/>
  <c r="L835" i="1"/>
  <c r="N835" i="1"/>
  <c r="O835" i="1"/>
  <c r="P835" i="1"/>
  <c r="Q835" i="1"/>
  <c r="A835" i="1"/>
  <c r="O843" i="1"/>
  <c r="P843" i="1"/>
  <c r="Q843" i="1"/>
  <c r="J843" i="1"/>
  <c r="R843" i="1"/>
  <c r="K843" i="1"/>
  <c r="L843" i="1"/>
  <c r="M843" i="1"/>
  <c r="N843" i="1"/>
  <c r="A843" i="1"/>
  <c r="O851" i="1"/>
  <c r="P851" i="1"/>
  <c r="J851" i="1"/>
  <c r="K851" i="1"/>
  <c r="L851" i="1"/>
  <c r="N851" i="1"/>
  <c r="M851" i="1"/>
  <c r="A851" i="1"/>
  <c r="J697" i="1"/>
  <c r="R697" i="1"/>
  <c r="N697" i="1"/>
  <c r="O697" i="1"/>
  <c r="P697" i="1"/>
  <c r="Q697" i="1"/>
  <c r="M697" i="1"/>
  <c r="L697" i="1"/>
  <c r="K697" i="1"/>
  <c r="A697" i="1"/>
  <c r="J721" i="1"/>
  <c r="R721" i="1"/>
  <c r="P721" i="1"/>
  <c r="O721" i="1"/>
  <c r="Q721" i="1"/>
  <c r="K721" i="1"/>
  <c r="L721" i="1"/>
  <c r="M721" i="1"/>
  <c r="N721" i="1"/>
  <c r="A721" i="1"/>
  <c r="K769" i="1"/>
  <c r="N769" i="1"/>
  <c r="O769" i="1"/>
  <c r="R769" i="1"/>
  <c r="J769" i="1"/>
  <c r="M769" i="1"/>
  <c r="P769" i="1"/>
  <c r="Q769" i="1"/>
  <c r="L769" i="1"/>
  <c r="A769" i="1"/>
  <c r="Q755" i="1"/>
  <c r="L755" i="1"/>
  <c r="M755" i="1"/>
  <c r="P755" i="1"/>
  <c r="R755" i="1"/>
  <c r="K755" i="1"/>
  <c r="J755" i="1"/>
  <c r="N755" i="1"/>
  <c r="O755" i="1"/>
  <c r="A755" i="1"/>
  <c r="L671" i="1"/>
  <c r="O671" i="1"/>
  <c r="P671" i="1"/>
  <c r="Q671" i="1"/>
  <c r="J671" i="1"/>
  <c r="R671" i="1"/>
  <c r="K671" i="1"/>
  <c r="M671" i="1"/>
  <c r="N671" i="1"/>
  <c r="A671" i="1"/>
  <c r="N685" i="1"/>
  <c r="J685" i="1"/>
  <c r="R685" i="1"/>
  <c r="K685" i="1"/>
  <c r="L685" i="1"/>
  <c r="M685" i="1"/>
  <c r="P685" i="1"/>
  <c r="Q685" i="1"/>
  <c r="O685" i="1"/>
  <c r="A685" i="1"/>
  <c r="N693" i="1"/>
  <c r="J693" i="1"/>
  <c r="R693" i="1"/>
  <c r="K693" i="1"/>
  <c r="L693" i="1"/>
  <c r="M693" i="1"/>
  <c r="O693" i="1"/>
  <c r="P693" i="1"/>
  <c r="Q693" i="1"/>
  <c r="A693" i="1"/>
  <c r="N701" i="1"/>
  <c r="J701" i="1"/>
  <c r="R701" i="1"/>
  <c r="K701" i="1"/>
  <c r="L701" i="1"/>
  <c r="M701" i="1"/>
  <c r="O701" i="1"/>
  <c r="P701" i="1"/>
  <c r="Q701" i="1"/>
  <c r="A701" i="1"/>
  <c r="N709" i="1"/>
  <c r="J709" i="1"/>
  <c r="R709" i="1"/>
  <c r="K709" i="1"/>
  <c r="L709" i="1"/>
  <c r="M709" i="1"/>
  <c r="O709" i="1"/>
  <c r="P709" i="1"/>
  <c r="Q709" i="1"/>
  <c r="A709" i="1"/>
  <c r="N717" i="1"/>
  <c r="J717" i="1"/>
  <c r="L717" i="1"/>
  <c r="K717" i="1"/>
  <c r="M717" i="1"/>
  <c r="O717" i="1"/>
  <c r="P717" i="1"/>
  <c r="Q717" i="1"/>
  <c r="R717" i="1"/>
  <c r="A717" i="1"/>
  <c r="O725" i="1"/>
  <c r="J725" i="1"/>
  <c r="R725" i="1"/>
  <c r="K725" i="1"/>
  <c r="L725" i="1"/>
  <c r="M725" i="1"/>
  <c r="N725" i="1"/>
  <c r="P725" i="1"/>
  <c r="Q725" i="1"/>
  <c r="A725" i="1"/>
  <c r="O733" i="1"/>
  <c r="J733" i="1"/>
  <c r="R733" i="1"/>
  <c r="K733" i="1"/>
  <c r="L733" i="1"/>
  <c r="N733" i="1"/>
  <c r="P733" i="1"/>
  <c r="M733" i="1"/>
  <c r="Q733" i="1"/>
  <c r="A733" i="1"/>
  <c r="O741" i="1"/>
  <c r="J741" i="1"/>
  <c r="R741" i="1"/>
  <c r="K741" i="1"/>
  <c r="L741" i="1"/>
  <c r="M741" i="1"/>
  <c r="N741" i="1"/>
  <c r="P741" i="1"/>
  <c r="Q741" i="1"/>
  <c r="A741" i="1"/>
  <c r="O749" i="1"/>
  <c r="J749" i="1"/>
  <c r="R749" i="1"/>
  <c r="K749" i="1"/>
  <c r="L749" i="1"/>
  <c r="N749" i="1"/>
  <c r="P749" i="1"/>
  <c r="Q749" i="1"/>
  <c r="M749" i="1"/>
  <c r="A749" i="1"/>
  <c r="O757" i="1"/>
  <c r="J757" i="1"/>
  <c r="R757" i="1"/>
  <c r="K757" i="1"/>
  <c r="L757" i="1"/>
  <c r="M757" i="1"/>
  <c r="N757" i="1"/>
  <c r="P757" i="1"/>
  <c r="Q757" i="1"/>
  <c r="A757" i="1"/>
  <c r="O765" i="1"/>
  <c r="J765" i="1"/>
  <c r="R765" i="1"/>
  <c r="K765" i="1"/>
  <c r="P765" i="1"/>
  <c r="Q765" i="1"/>
  <c r="L765" i="1"/>
  <c r="M765" i="1"/>
  <c r="N765" i="1"/>
  <c r="A765" i="1"/>
  <c r="J773" i="1"/>
  <c r="R773" i="1"/>
  <c r="K773" i="1"/>
  <c r="L773" i="1"/>
  <c r="M773" i="1"/>
  <c r="O773" i="1"/>
  <c r="P773" i="1"/>
  <c r="Q773" i="1"/>
  <c r="N773" i="1"/>
  <c r="A773" i="1"/>
  <c r="J781" i="1"/>
  <c r="R781" i="1"/>
  <c r="K781" i="1"/>
  <c r="L781" i="1"/>
  <c r="M781" i="1"/>
  <c r="N781" i="1"/>
  <c r="Q781" i="1"/>
  <c r="O781" i="1"/>
  <c r="P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P813" i="1"/>
  <c r="Q813" i="1"/>
  <c r="K813" i="1"/>
  <c r="N813" i="1"/>
  <c r="L813" i="1"/>
  <c r="M813" i="1"/>
  <c r="O813" i="1"/>
  <c r="A813" i="1"/>
  <c r="J821" i="1"/>
  <c r="R821" i="1"/>
  <c r="Q821" i="1"/>
  <c r="K821" i="1"/>
  <c r="L821" i="1"/>
  <c r="O821" i="1"/>
  <c r="M821" i="1"/>
  <c r="N821" i="1"/>
  <c r="P821" i="1"/>
  <c r="A821" i="1"/>
  <c r="L828" i="1"/>
  <c r="M828" i="1"/>
  <c r="N828" i="1"/>
  <c r="J828" i="1"/>
  <c r="R828" i="1"/>
  <c r="Q828" i="1"/>
  <c r="K828" i="1"/>
  <c r="O828" i="1"/>
  <c r="P828" i="1"/>
  <c r="A828" i="1"/>
  <c r="L836" i="1"/>
  <c r="R836" i="1"/>
  <c r="J836" i="1"/>
  <c r="K836" i="1"/>
  <c r="M836" i="1"/>
  <c r="N836" i="1"/>
  <c r="O836" i="1"/>
  <c r="Q836" i="1"/>
  <c r="P836" i="1"/>
  <c r="A836" i="1"/>
  <c r="N844" i="1"/>
  <c r="O844" i="1"/>
  <c r="P844" i="1"/>
  <c r="Q844" i="1"/>
  <c r="J844" i="1"/>
  <c r="R844" i="1"/>
  <c r="K844" i="1"/>
  <c r="M844" i="1"/>
  <c r="L844" i="1"/>
  <c r="A844" i="1"/>
  <c r="N852" i="1"/>
  <c r="O852" i="1"/>
  <c r="P852" i="1"/>
  <c r="J852" i="1"/>
  <c r="K852" i="1"/>
  <c r="L852" i="1"/>
  <c r="M852" i="1"/>
  <c r="A852" i="1"/>
  <c r="M694" i="1"/>
  <c r="Q694" i="1"/>
  <c r="J694" i="1"/>
  <c r="R694" i="1"/>
  <c r="K694" i="1"/>
  <c r="L694" i="1"/>
  <c r="N694" i="1"/>
  <c r="O694" i="1"/>
  <c r="P694" i="1"/>
  <c r="A694" i="1"/>
  <c r="M702" i="1"/>
  <c r="Q702" i="1"/>
  <c r="J702" i="1"/>
  <c r="R702" i="1"/>
  <c r="K702" i="1"/>
  <c r="L702" i="1"/>
  <c r="N702" i="1"/>
  <c r="O702" i="1"/>
  <c r="P702" i="1"/>
  <c r="A702" i="1"/>
  <c r="M710" i="1"/>
  <c r="Q710" i="1"/>
  <c r="J710" i="1"/>
  <c r="K710" i="1"/>
  <c r="L710" i="1"/>
  <c r="N710" i="1"/>
  <c r="O710" i="1"/>
  <c r="P710" i="1"/>
  <c r="R710" i="1"/>
  <c r="A710" i="1"/>
  <c r="M718" i="1"/>
  <c r="K718" i="1"/>
  <c r="J718" i="1"/>
  <c r="L718" i="1"/>
  <c r="N718" i="1"/>
  <c r="O718" i="1"/>
  <c r="P718" i="1"/>
  <c r="Q718" i="1"/>
  <c r="R718" i="1"/>
  <c r="A718" i="1"/>
  <c r="N726" i="1"/>
  <c r="Q726" i="1"/>
  <c r="J726" i="1"/>
  <c r="R726" i="1"/>
  <c r="K726" i="1"/>
  <c r="M726" i="1"/>
  <c r="O726" i="1"/>
  <c r="L726" i="1"/>
  <c r="P726" i="1"/>
  <c r="A726" i="1"/>
  <c r="N734" i="1"/>
  <c r="Q734" i="1"/>
  <c r="J734" i="1"/>
  <c r="R734" i="1"/>
  <c r="K734" i="1"/>
  <c r="L734" i="1"/>
  <c r="M734" i="1"/>
  <c r="O734" i="1"/>
  <c r="P734" i="1"/>
  <c r="A734" i="1"/>
  <c r="N742" i="1"/>
  <c r="Q742" i="1"/>
  <c r="J742" i="1"/>
  <c r="R742" i="1"/>
  <c r="K742" i="1"/>
  <c r="M742" i="1"/>
  <c r="O742" i="1"/>
  <c r="P742" i="1"/>
  <c r="L742" i="1"/>
  <c r="A742" i="1"/>
  <c r="N750" i="1"/>
  <c r="Q750" i="1"/>
  <c r="J750" i="1"/>
  <c r="R750" i="1"/>
  <c r="K750" i="1"/>
  <c r="L750" i="1"/>
  <c r="M750" i="1"/>
  <c r="O750" i="1"/>
  <c r="P750" i="1"/>
  <c r="A750" i="1"/>
  <c r="N758" i="1"/>
  <c r="Q758" i="1"/>
  <c r="J758" i="1"/>
  <c r="R758" i="1"/>
  <c r="O758" i="1"/>
  <c r="P758" i="1"/>
  <c r="K758" i="1"/>
  <c r="M758" i="1"/>
  <c r="L758" i="1"/>
  <c r="A758" i="1"/>
  <c r="N766" i="1"/>
  <c r="Q766" i="1"/>
  <c r="J766" i="1"/>
  <c r="R766" i="1"/>
  <c r="K766" i="1"/>
  <c r="L766" i="1"/>
  <c r="O766" i="1"/>
  <c r="M766" i="1"/>
  <c r="P766" i="1"/>
  <c r="A766" i="1"/>
  <c r="Q774" i="1"/>
  <c r="J774" i="1"/>
  <c r="R774" i="1"/>
  <c r="K774" i="1"/>
  <c r="L774" i="1"/>
  <c r="M774" i="1"/>
  <c r="P774" i="1"/>
  <c r="O774" i="1"/>
  <c r="N774" i="1"/>
  <c r="A774" i="1"/>
  <c r="Q782" i="1"/>
  <c r="J782" i="1"/>
  <c r="R782" i="1"/>
  <c r="K782" i="1"/>
  <c r="L782" i="1"/>
  <c r="N782" i="1"/>
  <c r="O782" i="1"/>
  <c r="P782" i="1"/>
  <c r="M782" i="1"/>
  <c r="A782" i="1"/>
  <c r="Q790" i="1"/>
  <c r="J790" i="1"/>
  <c r="R790" i="1"/>
  <c r="K790" i="1"/>
  <c r="L790" i="1"/>
  <c r="M790" i="1"/>
  <c r="P790" i="1"/>
  <c r="N790" i="1"/>
  <c r="O790" i="1"/>
  <c r="A790" i="1"/>
  <c r="Q798" i="1"/>
  <c r="J798" i="1"/>
  <c r="R798" i="1"/>
  <c r="K798" i="1"/>
  <c r="L798" i="1"/>
  <c r="N798" i="1"/>
  <c r="O798" i="1"/>
  <c r="P798" i="1"/>
  <c r="M798" i="1"/>
  <c r="A798" i="1"/>
  <c r="Q806" i="1"/>
  <c r="J806" i="1"/>
  <c r="R806" i="1"/>
  <c r="K806" i="1"/>
  <c r="L806" i="1"/>
  <c r="M806" i="1"/>
  <c r="P806" i="1"/>
  <c r="N806" i="1"/>
  <c r="O806" i="1"/>
  <c r="A806" i="1"/>
  <c r="Q814" i="1"/>
  <c r="P814" i="1"/>
  <c r="R814" i="1"/>
  <c r="J814" i="1"/>
  <c r="K814" i="1"/>
  <c r="N814" i="1"/>
  <c r="L814" i="1"/>
  <c r="M814" i="1"/>
  <c r="O814" i="1"/>
  <c r="A814" i="1"/>
  <c r="Q822" i="1"/>
  <c r="R822" i="1"/>
  <c r="J822" i="1"/>
  <c r="K822" i="1"/>
  <c r="L822" i="1"/>
  <c r="O822" i="1"/>
  <c r="M822" i="1"/>
  <c r="N822" i="1"/>
  <c r="P822" i="1"/>
  <c r="A822" i="1"/>
  <c r="K829" i="1"/>
  <c r="L829" i="1"/>
  <c r="M829" i="1"/>
  <c r="Q829" i="1"/>
  <c r="J829" i="1"/>
  <c r="N829" i="1"/>
  <c r="O829" i="1"/>
  <c r="P829" i="1"/>
  <c r="R829" i="1"/>
  <c r="A829" i="1"/>
  <c r="K837" i="1"/>
  <c r="R837" i="1"/>
  <c r="J837" i="1"/>
  <c r="L837" i="1"/>
  <c r="M837" i="1"/>
  <c r="N837" i="1"/>
  <c r="O837" i="1"/>
  <c r="P837" i="1"/>
  <c r="Q837" i="1"/>
  <c r="A837" i="1"/>
  <c r="M845" i="1"/>
  <c r="N845" i="1"/>
  <c r="O845" i="1"/>
  <c r="P845" i="1"/>
  <c r="Q845" i="1"/>
  <c r="J845" i="1"/>
  <c r="R845" i="1"/>
  <c r="K845" i="1"/>
  <c r="L845" i="1"/>
  <c r="A845" i="1"/>
  <c r="K729" i="1"/>
  <c r="N729" i="1"/>
  <c r="O729" i="1"/>
  <c r="P729" i="1"/>
  <c r="J729" i="1"/>
  <c r="L729" i="1"/>
  <c r="M729" i="1"/>
  <c r="R729" i="1"/>
  <c r="Q729" i="1"/>
  <c r="A729" i="1"/>
  <c r="N801" i="1"/>
  <c r="O801" i="1"/>
  <c r="P801" i="1"/>
  <c r="Q801" i="1"/>
  <c r="J801" i="1"/>
  <c r="M801" i="1"/>
  <c r="K801" i="1"/>
  <c r="L801" i="1"/>
  <c r="R801" i="1"/>
  <c r="A801" i="1"/>
  <c r="N817" i="1"/>
  <c r="Q817" i="1"/>
  <c r="R817" i="1"/>
  <c r="J817" i="1"/>
  <c r="K817" i="1"/>
  <c r="O817" i="1"/>
  <c r="L817" i="1"/>
  <c r="M817" i="1"/>
  <c r="P817" i="1"/>
  <c r="A817" i="1"/>
  <c r="P832" i="1"/>
  <c r="Q832" i="1"/>
  <c r="J832" i="1"/>
  <c r="R832" i="1"/>
  <c r="N832" i="1"/>
  <c r="M832" i="1"/>
  <c r="O832" i="1"/>
  <c r="L832" i="1"/>
  <c r="K832" i="1"/>
  <c r="A832" i="1"/>
  <c r="J840" i="1"/>
  <c r="R840" i="1"/>
  <c r="K840" i="1"/>
  <c r="L840" i="1"/>
  <c r="M840" i="1"/>
  <c r="N840" i="1"/>
  <c r="O840" i="1"/>
  <c r="Q840" i="1"/>
  <c r="P840" i="1"/>
  <c r="A840" i="1"/>
  <c r="P691" i="1"/>
  <c r="L691" i="1"/>
  <c r="M691" i="1"/>
  <c r="N691" i="1"/>
  <c r="O691" i="1"/>
  <c r="J691" i="1"/>
  <c r="K691" i="1"/>
  <c r="Q691" i="1"/>
  <c r="R691" i="1"/>
  <c r="A691" i="1"/>
  <c r="P715" i="1"/>
  <c r="L715" i="1"/>
  <c r="N715" i="1"/>
  <c r="O715" i="1"/>
  <c r="J715" i="1"/>
  <c r="K715" i="1"/>
  <c r="M715" i="1"/>
  <c r="Q715" i="1"/>
  <c r="R715" i="1"/>
  <c r="A715" i="1"/>
  <c r="Q739" i="1"/>
  <c r="L739" i="1"/>
  <c r="M739" i="1"/>
  <c r="N739" i="1"/>
  <c r="O739" i="1"/>
  <c r="P739" i="1"/>
  <c r="R739" i="1"/>
  <c r="J739" i="1"/>
  <c r="K739" i="1"/>
  <c r="A739" i="1"/>
  <c r="L771" i="1"/>
  <c r="M771" i="1"/>
  <c r="N771" i="1"/>
  <c r="O771" i="1"/>
  <c r="Q771" i="1"/>
  <c r="R771" i="1"/>
  <c r="K771" i="1"/>
  <c r="J771" i="1"/>
  <c r="P771" i="1"/>
  <c r="A771" i="1"/>
  <c r="L795" i="1"/>
  <c r="M795" i="1"/>
  <c r="N795" i="1"/>
  <c r="O795" i="1"/>
  <c r="J795" i="1"/>
  <c r="K795" i="1"/>
  <c r="P795" i="1"/>
  <c r="Q795" i="1"/>
  <c r="R795" i="1"/>
  <c r="A795" i="1"/>
  <c r="N827" i="1"/>
  <c r="O827" i="1"/>
  <c r="P827" i="1"/>
  <c r="Q827" i="1"/>
  <c r="L827" i="1"/>
  <c r="J827" i="1"/>
  <c r="K827" i="1"/>
  <c r="M827" i="1"/>
  <c r="R827" i="1"/>
  <c r="A827" i="1"/>
  <c r="N834" i="1"/>
  <c r="R834" i="1"/>
  <c r="J834" i="1"/>
  <c r="K834" i="1"/>
  <c r="L834" i="1"/>
  <c r="M834" i="1"/>
  <c r="O834" i="1"/>
  <c r="P834" i="1"/>
  <c r="Q834" i="1"/>
  <c r="A834" i="1"/>
  <c r="K672" i="1"/>
  <c r="N672" i="1"/>
  <c r="O672" i="1"/>
  <c r="P672" i="1"/>
  <c r="Q672" i="1"/>
  <c r="J672" i="1"/>
  <c r="R672" i="1"/>
  <c r="L672" i="1"/>
  <c r="M672" i="1"/>
  <c r="A672" i="1"/>
  <c r="L687" i="1"/>
  <c r="P687" i="1"/>
  <c r="Q687" i="1"/>
  <c r="J687" i="1"/>
  <c r="R687" i="1"/>
  <c r="K687" i="1"/>
  <c r="M687" i="1"/>
  <c r="O687" i="1"/>
  <c r="N687" i="1"/>
  <c r="A687" i="1"/>
  <c r="L703" i="1"/>
  <c r="P703" i="1"/>
  <c r="Q703" i="1"/>
  <c r="J703" i="1"/>
  <c r="R703" i="1"/>
  <c r="K703" i="1"/>
  <c r="M703" i="1"/>
  <c r="N703" i="1"/>
  <c r="O703" i="1"/>
  <c r="A703" i="1"/>
  <c r="M727" i="1"/>
  <c r="P727" i="1"/>
  <c r="Q727" i="1"/>
  <c r="J727" i="1"/>
  <c r="R727" i="1"/>
  <c r="K727" i="1"/>
  <c r="L727" i="1"/>
  <c r="N727" i="1"/>
  <c r="O727" i="1"/>
  <c r="A727" i="1"/>
  <c r="M751" i="1"/>
  <c r="P751" i="1"/>
  <c r="Q751" i="1"/>
  <c r="N751" i="1"/>
  <c r="O751" i="1"/>
  <c r="R751" i="1"/>
  <c r="J751" i="1"/>
  <c r="K751" i="1"/>
  <c r="L751" i="1"/>
  <c r="A751" i="1"/>
  <c r="M767" i="1"/>
  <c r="P767" i="1"/>
  <c r="Q767" i="1"/>
  <c r="K767" i="1"/>
  <c r="L767" i="1"/>
  <c r="N767" i="1"/>
  <c r="O767" i="1"/>
  <c r="J767" i="1"/>
  <c r="R767" i="1"/>
  <c r="A767" i="1"/>
  <c r="P783" i="1"/>
  <c r="Q783" i="1"/>
  <c r="J783" i="1"/>
  <c r="R783" i="1"/>
  <c r="K783" i="1"/>
  <c r="L783" i="1"/>
  <c r="O783" i="1"/>
  <c r="M783" i="1"/>
  <c r="N783" i="1"/>
  <c r="A783" i="1"/>
  <c r="P799" i="1"/>
  <c r="Q799" i="1"/>
  <c r="J799" i="1"/>
  <c r="R799" i="1"/>
  <c r="K799" i="1"/>
  <c r="L799" i="1"/>
  <c r="O799" i="1"/>
  <c r="M799" i="1"/>
  <c r="N799" i="1"/>
  <c r="A799" i="1"/>
  <c r="P807" i="1"/>
  <c r="Q807" i="1"/>
  <c r="J807" i="1"/>
  <c r="R807" i="1"/>
  <c r="K807" i="1"/>
  <c r="M807" i="1"/>
  <c r="N807" i="1"/>
  <c r="O807" i="1"/>
  <c r="L807" i="1"/>
  <c r="A807" i="1"/>
  <c r="P815" i="1"/>
  <c r="Q815" i="1"/>
  <c r="R815" i="1"/>
  <c r="J815" i="1"/>
  <c r="K815" i="1"/>
  <c r="N815" i="1"/>
  <c r="O815" i="1"/>
  <c r="L815" i="1"/>
  <c r="M815" i="1"/>
  <c r="A815" i="1"/>
  <c r="J830" i="1"/>
  <c r="R830" i="1"/>
  <c r="K830" i="1"/>
  <c r="L830" i="1"/>
  <c r="P830" i="1"/>
  <c r="O830" i="1"/>
  <c r="Q830" i="1"/>
  <c r="M830" i="1"/>
  <c r="N830" i="1"/>
  <c r="A830" i="1"/>
  <c r="J838" i="1"/>
  <c r="R838" i="1"/>
  <c r="K838" i="1"/>
  <c r="L838" i="1"/>
  <c r="M838" i="1"/>
  <c r="N838" i="1"/>
  <c r="O838" i="1"/>
  <c r="P838" i="1"/>
  <c r="Q838" i="1"/>
  <c r="A838" i="1"/>
  <c r="L846" i="1"/>
  <c r="M846" i="1"/>
  <c r="N846" i="1"/>
  <c r="O846" i="1"/>
  <c r="P846" i="1"/>
  <c r="Q846" i="1"/>
  <c r="J846" i="1"/>
  <c r="K846" i="1"/>
  <c r="R846" i="1"/>
  <c r="A846"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2984" i="1"/>
  <c r="P2984" i="1"/>
  <c r="Q2984" i="1"/>
  <c r="J2984" i="1"/>
  <c r="R2984" i="1"/>
  <c r="K2984" i="1"/>
  <c r="L2984" i="1"/>
  <c r="M2984" i="1"/>
  <c r="N2984" i="1"/>
  <c r="A2984" i="1"/>
  <c r="O2976" i="1"/>
  <c r="P2976" i="1"/>
  <c r="Q2976" i="1"/>
  <c r="J2976" i="1"/>
  <c r="R2976" i="1"/>
  <c r="K2976" i="1"/>
  <c r="M2976" i="1"/>
  <c r="N2976" i="1"/>
  <c r="L2976" i="1"/>
  <c r="A2976" i="1"/>
  <c r="O2968" i="1"/>
  <c r="P2968" i="1"/>
  <c r="Q2968" i="1"/>
  <c r="J2968" i="1"/>
  <c r="R2968" i="1"/>
  <c r="K2968" i="1"/>
  <c r="L2968" i="1"/>
  <c r="N2968" i="1"/>
  <c r="M2968" i="1"/>
  <c r="A2968" i="1"/>
  <c r="O2960" i="1"/>
  <c r="P2960" i="1"/>
  <c r="Q2960" i="1"/>
  <c r="J2960" i="1"/>
  <c r="R2960" i="1"/>
  <c r="K2960" i="1"/>
  <c r="L2960" i="1"/>
  <c r="M2960" i="1"/>
  <c r="N2960" i="1"/>
  <c r="A2960" i="1"/>
  <c r="O2952" i="1"/>
  <c r="P2952" i="1"/>
  <c r="Q2952" i="1"/>
  <c r="J2952" i="1"/>
  <c r="R2952" i="1"/>
  <c r="K2952" i="1"/>
  <c r="N2952" i="1"/>
  <c r="M2952" i="1"/>
  <c r="L2952" i="1"/>
  <c r="A2952" i="1"/>
  <c r="O2944" i="1"/>
  <c r="P2944" i="1"/>
  <c r="Q2944" i="1"/>
  <c r="J2944" i="1"/>
  <c r="R2944" i="1"/>
  <c r="K2944" i="1"/>
  <c r="L2944" i="1"/>
  <c r="M2944" i="1"/>
  <c r="N2944" i="1"/>
  <c r="A2944" i="1"/>
  <c r="O2936" i="1"/>
  <c r="P2936" i="1"/>
  <c r="Q2936" i="1"/>
  <c r="J2936" i="1"/>
  <c r="R2936" i="1"/>
  <c r="K2936" i="1"/>
  <c r="L2936" i="1"/>
  <c r="M2936" i="1"/>
  <c r="N2936" i="1"/>
  <c r="A2936" i="1"/>
  <c r="O2928" i="1"/>
  <c r="P2928" i="1"/>
  <c r="Q2928" i="1"/>
  <c r="J2928" i="1"/>
  <c r="R2928" i="1"/>
  <c r="K2928" i="1"/>
  <c r="N2928" i="1"/>
  <c r="A2928" i="1"/>
  <c r="L2928" i="1"/>
  <c r="M2928" i="1"/>
  <c r="O2920" i="1"/>
  <c r="P2920" i="1"/>
  <c r="Q2920" i="1"/>
  <c r="J2920" i="1"/>
  <c r="R2920" i="1"/>
  <c r="K2920" i="1"/>
  <c r="L2920" i="1"/>
  <c r="M2920" i="1"/>
  <c r="N2920" i="1"/>
  <c r="A2920" i="1"/>
  <c r="O2912" i="1"/>
  <c r="P2912" i="1"/>
  <c r="Q2912" i="1"/>
  <c r="J2912" i="1"/>
  <c r="R2912" i="1"/>
  <c r="K2912" i="1"/>
  <c r="M2912" i="1"/>
  <c r="N2912" i="1"/>
  <c r="L2912" i="1"/>
  <c r="A2912" i="1"/>
  <c r="O2904" i="1"/>
  <c r="P2904" i="1"/>
  <c r="Q2904" i="1"/>
  <c r="J2904" i="1"/>
  <c r="R2904" i="1"/>
  <c r="K2904" i="1"/>
  <c r="L2904" i="1"/>
  <c r="M2904" i="1"/>
  <c r="N2904" i="1"/>
  <c r="A2904" i="1"/>
  <c r="O2896" i="1"/>
  <c r="P2896" i="1"/>
  <c r="Q2896" i="1"/>
  <c r="J2896" i="1"/>
  <c r="R2896" i="1"/>
  <c r="K2896" i="1"/>
  <c r="L2896" i="1"/>
  <c r="M2896" i="1"/>
  <c r="N2896" i="1"/>
  <c r="A2896" i="1"/>
  <c r="O2888" i="1"/>
  <c r="P2888" i="1"/>
  <c r="Q2888" i="1"/>
  <c r="J2888" i="1"/>
  <c r="R2888" i="1"/>
  <c r="K2888" i="1"/>
  <c r="N2888" i="1"/>
  <c r="M2888" i="1"/>
  <c r="L2888" i="1"/>
  <c r="A2888" i="1"/>
  <c r="O2880" i="1"/>
  <c r="P2880" i="1"/>
  <c r="Q2880" i="1"/>
  <c r="J2880" i="1"/>
  <c r="R2880" i="1"/>
  <c r="K2880" i="1"/>
  <c r="L2880" i="1"/>
  <c r="M2880" i="1"/>
  <c r="N2880" i="1"/>
  <c r="A2880" i="1"/>
  <c r="K2872" i="1"/>
  <c r="P2872" i="1"/>
  <c r="Q2872" i="1"/>
  <c r="R2872" i="1"/>
  <c r="J2872" i="1"/>
  <c r="L2872" i="1"/>
  <c r="M2872" i="1"/>
  <c r="N2872" i="1"/>
  <c r="O2872" i="1"/>
  <c r="A2872" i="1"/>
  <c r="K2864" i="1"/>
  <c r="O2864" i="1"/>
  <c r="P2864" i="1"/>
  <c r="Q2864" i="1"/>
  <c r="R2864" i="1"/>
  <c r="J2864" i="1"/>
  <c r="L2864" i="1"/>
  <c r="M2864" i="1"/>
  <c r="N2864" i="1"/>
  <c r="A2864" i="1"/>
  <c r="J2856" i="1"/>
  <c r="R2856" i="1"/>
  <c r="K2856" i="1"/>
  <c r="N2856" i="1"/>
  <c r="O2856" i="1"/>
  <c r="P2856" i="1"/>
  <c r="Q2856" i="1"/>
  <c r="M2856" i="1"/>
  <c r="L2856" i="1"/>
  <c r="A2856" i="1"/>
  <c r="N1188" i="1"/>
  <c r="O1188" i="1"/>
  <c r="P1188" i="1"/>
  <c r="Q1188" i="1"/>
  <c r="J1188" i="1"/>
  <c r="R1188" i="1"/>
  <c r="K1188" i="1"/>
  <c r="L1188" i="1"/>
  <c r="M1188" i="1"/>
  <c r="A1188" i="1"/>
  <c r="N1196" i="1"/>
  <c r="O1196" i="1"/>
  <c r="P1196" i="1"/>
  <c r="Q1196" i="1"/>
  <c r="J1196" i="1"/>
  <c r="R1196" i="1"/>
  <c r="K1196" i="1"/>
  <c r="M1196" i="1"/>
  <c r="L1196" i="1"/>
  <c r="A1196" i="1"/>
  <c r="N1204" i="1"/>
  <c r="O1204" i="1"/>
  <c r="P1204" i="1"/>
  <c r="Q1204" i="1"/>
  <c r="J1204" i="1"/>
  <c r="R1204" i="1"/>
  <c r="K1204" i="1"/>
  <c r="L1204" i="1"/>
  <c r="M1204" i="1"/>
  <c r="A1204" i="1"/>
  <c r="N1212" i="1"/>
  <c r="O1212" i="1"/>
  <c r="P1212" i="1"/>
  <c r="J1212" i="1"/>
  <c r="R1212" i="1"/>
  <c r="K1212" i="1"/>
  <c r="L1212" i="1"/>
  <c r="M1212" i="1"/>
  <c r="Q1212" i="1"/>
  <c r="A1212" i="1"/>
  <c r="N1220" i="1"/>
  <c r="O1220" i="1"/>
  <c r="J1220" i="1"/>
  <c r="R1220" i="1"/>
  <c r="K1220" i="1"/>
  <c r="L1220" i="1"/>
  <c r="Q1220" i="1"/>
  <c r="M1220" i="1"/>
  <c r="P1220" i="1"/>
  <c r="A1220" i="1"/>
  <c r="N1228" i="1"/>
  <c r="O1228" i="1"/>
  <c r="J1228" i="1"/>
  <c r="R1228" i="1"/>
  <c r="M1228" i="1"/>
  <c r="P1228" i="1"/>
  <c r="Q1228" i="1"/>
  <c r="K1228" i="1"/>
  <c r="L1228" i="1"/>
  <c r="A1228" i="1"/>
  <c r="N1236" i="1"/>
  <c r="P1236" i="1"/>
  <c r="Q1236" i="1"/>
  <c r="R1236" i="1"/>
  <c r="L1236" i="1"/>
  <c r="J1236" i="1"/>
  <c r="M1236" i="1"/>
  <c r="O1236" i="1"/>
  <c r="K1236" i="1"/>
  <c r="A1236" i="1"/>
  <c r="N1244" i="1"/>
  <c r="O1244" i="1"/>
  <c r="P1244" i="1"/>
  <c r="K1244" i="1"/>
  <c r="R1244" i="1"/>
  <c r="L1244" i="1"/>
  <c r="M1244" i="1"/>
  <c r="J1244" i="1"/>
  <c r="Q1244" i="1"/>
  <c r="A1244" i="1"/>
  <c r="N1252" i="1"/>
  <c r="O1252" i="1"/>
  <c r="P1252" i="1"/>
  <c r="K1252" i="1"/>
  <c r="J1252" i="1"/>
  <c r="L1252" i="1"/>
  <c r="M1252" i="1"/>
  <c r="Q1252" i="1"/>
  <c r="R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Q1276" i="1"/>
  <c r="J1276" i="1"/>
  <c r="A1276" i="1"/>
  <c r="N1284" i="1"/>
  <c r="O1284" i="1"/>
  <c r="P1284" i="1"/>
  <c r="K1284" i="1"/>
  <c r="J1284" i="1"/>
  <c r="L1284" i="1"/>
  <c r="M1284" i="1"/>
  <c r="Q1284" i="1"/>
  <c r="R1284" i="1"/>
  <c r="A1284" i="1"/>
  <c r="N1292" i="1"/>
  <c r="O1292" i="1"/>
  <c r="P1292" i="1"/>
  <c r="K1292" i="1"/>
  <c r="R1292" i="1"/>
  <c r="L1292" i="1"/>
  <c r="M1292" i="1"/>
  <c r="J1292" i="1"/>
  <c r="Q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O1332" i="1"/>
  <c r="K1332" i="1"/>
  <c r="M1332" i="1"/>
  <c r="N1332" i="1"/>
  <c r="P1332" i="1"/>
  <c r="Q1332" i="1"/>
  <c r="J1332" i="1"/>
  <c r="L1332" i="1"/>
  <c r="R1332" i="1"/>
  <c r="A1332" i="1"/>
  <c r="O1340" i="1"/>
  <c r="K1340" i="1"/>
  <c r="P1340" i="1"/>
  <c r="Q1340" i="1"/>
  <c r="R1340" i="1"/>
  <c r="L1340" i="1"/>
  <c r="M1340" i="1"/>
  <c r="J1340" i="1"/>
  <c r="N1340" i="1"/>
  <c r="A1340" i="1"/>
  <c r="L1348" i="1"/>
  <c r="M1348" i="1"/>
  <c r="N1348" i="1"/>
  <c r="O1348" i="1"/>
  <c r="Q1348" i="1"/>
  <c r="J1348" i="1"/>
  <c r="R1348" i="1"/>
  <c r="K1348" i="1"/>
  <c r="P1348" i="1"/>
  <c r="A1348" i="1"/>
  <c r="L1356" i="1"/>
  <c r="M1356" i="1"/>
  <c r="N1356" i="1"/>
  <c r="O1356" i="1"/>
  <c r="Q1356" i="1"/>
  <c r="J1356" i="1"/>
  <c r="R1356" i="1"/>
  <c r="K1356" i="1"/>
  <c r="P1356" i="1"/>
  <c r="A1356" i="1"/>
  <c r="L1364" i="1"/>
  <c r="M1364" i="1"/>
  <c r="N1364" i="1"/>
  <c r="O1364" i="1"/>
  <c r="Q1364" i="1"/>
  <c r="J1364" i="1"/>
  <c r="R1364" i="1"/>
  <c r="K1364" i="1"/>
  <c r="P1364" i="1"/>
  <c r="A1364" i="1"/>
  <c r="L1372" i="1"/>
  <c r="M1372" i="1"/>
  <c r="N1372" i="1"/>
  <c r="O1372" i="1"/>
  <c r="Q1372" i="1"/>
  <c r="J1372" i="1"/>
  <c r="R1372" i="1"/>
  <c r="P1372" i="1"/>
  <c r="K1372" i="1"/>
  <c r="A1372" i="1"/>
  <c r="L1380" i="1"/>
  <c r="M1380" i="1"/>
  <c r="N1380" i="1"/>
  <c r="O1380" i="1"/>
  <c r="Q1380" i="1"/>
  <c r="J1380" i="1"/>
  <c r="R1380" i="1"/>
  <c r="K1380" i="1"/>
  <c r="P1380" i="1"/>
  <c r="A1380" i="1"/>
  <c r="L1388" i="1"/>
  <c r="M1388" i="1"/>
  <c r="N1388" i="1"/>
  <c r="O1388" i="1"/>
  <c r="Q1388" i="1"/>
  <c r="J1388" i="1"/>
  <c r="R1388" i="1"/>
  <c r="K1388" i="1"/>
  <c r="P1388" i="1"/>
  <c r="A1388" i="1"/>
  <c r="M1396" i="1"/>
  <c r="N1396" i="1"/>
  <c r="O1396" i="1"/>
  <c r="Q1396" i="1"/>
  <c r="J1396" i="1"/>
  <c r="R1396" i="1"/>
  <c r="L1396" i="1"/>
  <c r="P1396" i="1"/>
  <c r="K1396" i="1"/>
  <c r="A1396" i="1"/>
  <c r="M1404" i="1"/>
  <c r="N1404" i="1"/>
  <c r="O1404" i="1"/>
  <c r="Q1404" i="1"/>
  <c r="J1404" i="1"/>
  <c r="R1404" i="1"/>
  <c r="K1404" i="1"/>
  <c r="L1404" i="1"/>
  <c r="P1404" i="1"/>
  <c r="A1404" i="1"/>
  <c r="M1412" i="1"/>
  <c r="N1412" i="1"/>
  <c r="O1412" i="1"/>
  <c r="Q1412" i="1"/>
  <c r="J1412" i="1"/>
  <c r="R1412" i="1"/>
  <c r="K1412" i="1"/>
  <c r="L1412" i="1"/>
  <c r="P1412" i="1"/>
  <c r="A1412" i="1"/>
  <c r="N1420" i="1"/>
  <c r="Q1420" i="1"/>
  <c r="J1420" i="1"/>
  <c r="R1420" i="1"/>
  <c r="K1420" i="1"/>
  <c r="M1420" i="1"/>
  <c r="O1420" i="1"/>
  <c r="L1420" i="1"/>
  <c r="P1420" i="1"/>
  <c r="A1420" i="1"/>
  <c r="M1428" i="1"/>
  <c r="N1428" i="1"/>
  <c r="O1428" i="1"/>
  <c r="P1428" i="1"/>
  <c r="J1428" i="1"/>
  <c r="R1428" i="1"/>
  <c r="K1428" i="1"/>
  <c r="Q1428" i="1"/>
  <c r="L1428" i="1"/>
  <c r="A1428" i="1"/>
  <c r="P2983" i="1"/>
  <c r="Q2983" i="1"/>
  <c r="J2983" i="1"/>
  <c r="R2983" i="1"/>
  <c r="K2983" i="1"/>
  <c r="L2983" i="1"/>
  <c r="N2983" i="1"/>
  <c r="O2983" i="1"/>
  <c r="M2983" i="1"/>
  <c r="A2983" i="1"/>
  <c r="P2975" i="1"/>
  <c r="Q2975" i="1"/>
  <c r="J2975" i="1"/>
  <c r="R2975" i="1"/>
  <c r="K2975" i="1"/>
  <c r="L2975" i="1"/>
  <c r="M2975" i="1"/>
  <c r="N2975" i="1"/>
  <c r="O2975" i="1"/>
  <c r="A2975" i="1"/>
  <c r="P2967" i="1"/>
  <c r="Q2967" i="1"/>
  <c r="J2967" i="1"/>
  <c r="R2967" i="1"/>
  <c r="K2967" i="1"/>
  <c r="L2967" i="1"/>
  <c r="M2967" i="1"/>
  <c r="N2967" i="1"/>
  <c r="O2967" i="1"/>
  <c r="A2967" i="1"/>
  <c r="P2959" i="1"/>
  <c r="Q2959" i="1"/>
  <c r="J2959" i="1"/>
  <c r="R2959" i="1"/>
  <c r="K2959" i="1"/>
  <c r="L2959" i="1"/>
  <c r="O2959" i="1"/>
  <c r="N2959" i="1"/>
  <c r="M2959" i="1"/>
  <c r="A2959" i="1"/>
  <c r="P2951" i="1"/>
  <c r="Q2951" i="1"/>
  <c r="J2951" i="1"/>
  <c r="R2951" i="1"/>
  <c r="K2951" i="1"/>
  <c r="L2951" i="1"/>
  <c r="M2951" i="1"/>
  <c r="N2951" i="1"/>
  <c r="O2951" i="1"/>
  <c r="A2951" i="1"/>
  <c r="P2943" i="1"/>
  <c r="Q2943" i="1"/>
  <c r="J2943" i="1"/>
  <c r="R2943" i="1"/>
  <c r="K2943" i="1"/>
  <c r="L2943" i="1"/>
  <c r="M2943" i="1"/>
  <c r="N2943" i="1"/>
  <c r="O2943" i="1"/>
  <c r="A2943" i="1"/>
  <c r="P2935" i="1"/>
  <c r="Q2935" i="1"/>
  <c r="J2935" i="1"/>
  <c r="R2935" i="1"/>
  <c r="K2935" i="1"/>
  <c r="L2935" i="1"/>
  <c r="O2935" i="1"/>
  <c r="M2935" i="1"/>
  <c r="N2935" i="1"/>
  <c r="A2935" i="1"/>
  <c r="P2927" i="1"/>
  <c r="Q2927" i="1"/>
  <c r="J2927" i="1"/>
  <c r="R2927" i="1"/>
  <c r="K2927" i="1"/>
  <c r="L2927" i="1"/>
  <c r="M2927" i="1"/>
  <c r="N2927" i="1"/>
  <c r="O2927" i="1"/>
  <c r="A2927" i="1"/>
  <c r="P2919" i="1"/>
  <c r="Q2919" i="1"/>
  <c r="J2919" i="1"/>
  <c r="R2919" i="1"/>
  <c r="K2919" i="1"/>
  <c r="L2919" i="1"/>
  <c r="N2919" i="1"/>
  <c r="O2919" i="1"/>
  <c r="M2919" i="1"/>
  <c r="A2919" i="1"/>
  <c r="P2911" i="1"/>
  <c r="Q2911" i="1"/>
  <c r="J2911" i="1"/>
  <c r="R2911" i="1"/>
  <c r="K2911" i="1"/>
  <c r="L2911" i="1"/>
  <c r="M2911" i="1"/>
  <c r="O2911" i="1"/>
  <c r="N2911" i="1"/>
  <c r="A2911" i="1"/>
  <c r="P2903" i="1"/>
  <c r="Q2903" i="1"/>
  <c r="J2903" i="1"/>
  <c r="R2903" i="1"/>
  <c r="K2903" i="1"/>
  <c r="L2903" i="1"/>
  <c r="M2903" i="1"/>
  <c r="N2903" i="1"/>
  <c r="O2903" i="1"/>
  <c r="A2903" i="1"/>
  <c r="P2895" i="1"/>
  <c r="Q2895" i="1"/>
  <c r="J2895" i="1"/>
  <c r="R2895" i="1"/>
  <c r="K2895" i="1"/>
  <c r="L2895" i="1"/>
  <c r="O2895" i="1"/>
  <c r="N2895" i="1"/>
  <c r="M2895" i="1"/>
  <c r="A2895" i="1"/>
  <c r="P2887" i="1"/>
  <c r="Q2887" i="1"/>
  <c r="J2887" i="1"/>
  <c r="R2887" i="1"/>
  <c r="K2887" i="1"/>
  <c r="L2887" i="1"/>
  <c r="M2887" i="1"/>
  <c r="N2887" i="1"/>
  <c r="O2887" i="1"/>
  <c r="A2887" i="1"/>
  <c r="P2879" i="1"/>
  <c r="Q2879" i="1"/>
  <c r="J2879" i="1"/>
  <c r="R2879" i="1"/>
  <c r="K2879" i="1"/>
  <c r="L2879" i="1"/>
  <c r="M2879" i="1"/>
  <c r="N2879" i="1"/>
  <c r="O2879" i="1"/>
  <c r="A2879" i="1"/>
  <c r="L2871" i="1"/>
  <c r="P2871" i="1"/>
  <c r="Q2871" i="1"/>
  <c r="R2871" i="1"/>
  <c r="J2871" i="1"/>
  <c r="K2871" i="1"/>
  <c r="M2871" i="1"/>
  <c r="N2871" i="1"/>
  <c r="O2871" i="1"/>
  <c r="A2871" i="1"/>
  <c r="K2863" i="1"/>
  <c r="L2863" i="1"/>
  <c r="O2863" i="1"/>
  <c r="P2863" i="1"/>
  <c r="Q2863" i="1"/>
  <c r="R2863" i="1"/>
  <c r="J2863" i="1"/>
  <c r="M2863" i="1"/>
  <c r="N2863" i="1"/>
  <c r="A2863" i="1"/>
  <c r="K2855" i="1"/>
  <c r="L2855" i="1"/>
  <c r="M2855" i="1"/>
  <c r="N2855" i="1"/>
  <c r="O2855" i="1"/>
  <c r="P2855" i="1"/>
  <c r="Q2855" i="1"/>
  <c r="J2855" i="1"/>
  <c r="R2855" i="1"/>
  <c r="A2855" i="1"/>
  <c r="M1189" i="1"/>
  <c r="N1189" i="1"/>
  <c r="O1189" i="1"/>
  <c r="P1189" i="1"/>
  <c r="Q1189" i="1"/>
  <c r="J1189" i="1"/>
  <c r="R1189" i="1"/>
  <c r="L1189" i="1"/>
  <c r="K1189" i="1"/>
  <c r="A1189" i="1"/>
  <c r="M1197" i="1"/>
  <c r="N1197" i="1"/>
  <c r="O1197" i="1"/>
  <c r="P1197" i="1"/>
  <c r="Q1197" i="1"/>
  <c r="J1197" i="1"/>
  <c r="R1197" i="1"/>
  <c r="K1197" i="1"/>
  <c r="L1197" i="1"/>
  <c r="A1197" i="1"/>
  <c r="M1205" i="1"/>
  <c r="N1205" i="1"/>
  <c r="O1205" i="1"/>
  <c r="P1205" i="1"/>
  <c r="Q1205" i="1"/>
  <c r="J1205" i="1"/>
  <c r="R1205" i="1"/>
  <c r="L1205" i="1"/>
  <c r="K1205" i="1"/>
  <c r="A1205" i="1"/>
  <c r="M1213" i="1"/>
  <c r="N1213" i="1"/>
  <c r="O1213" i="1"/>
  <c r="Q1213" i="1"/>
  <c r="J1213" i="1"/>
  <c r="R1213" i="1"/>
  <c r="P1213" i="1"/>
  <c r="K1213" i="1"/>
  <c r="L1213" i="1"/>
  <c r="A1213" i="1"/>
  <c r="M1221" i="1"/>
  <c r="N1221" i="1"/>
  <c r="Q1221" i="1"/>
  <c r="L1221" i="1"/>
  <c r="O1221" i="1"/>
  <c r="P1221" i="1"/>
  <c r="J1221" i="1"/>
  <c r="K1221" i="1"/>
  <c r="R1221" i="1"/>
  <c r="A1221" i="1"/>
  <c r="M1229" i="1"/>
  <c r="N1229" i="1"/>
  <c r="Q1229" i="1"/>
  <c r="R1229" i="1"/>
  <c r="L1229" i="1"/>
  <c r="J1229" i="1"/>
  <c r="O1229" i="1"/>
  <c r="P1229" i="1"/>
  <c r="K1229" i="1"/>
  <c r="A1229" i="1"/>
  <c r="M1237" i="1"/>
  <c r="P1237" i="1"/>
  <c r="Q1237" i="1"/>
  <c r="R1237" i="1"/>
  <c r="L1237" i="1"/>
  <c r="K1237" i="1"/>
  <c r="N1237" i="1"/>
  <c r="O1237" i="1"/>
  <c r="J1237" i="1"/>
  <c r="A1237" i="1"/>
  <c r="M1245" i="1"/>
  <c r="N1245" i="1"/>
  <c r="O1245" i="1"/>
  <c r="J1245" i="1"/>
  <c r="R1245" i="1"/>
  <c r="K1245" i="1"/>
  <c r="L1245" i="1"/>
  <c r="P1245" i="1"/>
  <c r="Q1245" i="1"/>
  <c r="A1245" i="1"/>
  <c r="M1253" i="1"/>
  <c r="N1253" i="1"/>
  <c r="O1253" i="1"/>
  <c r="J1253" i="1"/>
  <c r="R1253" i="1"/>
  <c r="Q1253" i="1"/>
  <c r="K1253" i="1"/>
  <c r="L1253" i="1"/>
  <c r="P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N1333" i="1"/>
  <c r="J1333" i="1"/>
  <c r="R1333" i="1"/>
  <c r="O1333" i="1"/>
  <c r="P1333" i="1"/>
  <c r="Q1333" i="1"/>
  <c r="K1333" i="1"/>
  <c r="L1333" i="1"/>
  <c r="M1333" i="1"/>
  <c r="A1333" i="1"/>
  <c r="N1341" i="1"/>
  <c r="J1341" i="1"/>
  <c r="R1341" i="1"/>
  <c r="Q1341" i="1"/>
  <c r="K1341" i="1"/>
  <c r="M1341" i="1"/>
  <c r="O1341" i="1"/>
  <c r="P1341" i="1"/>
  <c r="L1341" i="1"/>
  <c r="A1341" i="1"/>
  <c r="K1349" i="1"/>
  <c r="L1349" i="1"/>
  <c r="M1349" i="1"/>
  <c r="N1349" i="1"/>
  <c r="P1349" i="1"/>
  <c r="Q1349" i="1"/>
  <c r="J1349" i="1"/>
  <c r="O1349" i="1"/>
  <c r="R1349" i="1"/>
  <c r="A1349" i="1"/>
  <c r="K1357" i="1"/>
  <c r="L1357" i="1"/>
  <c r="M1357" i="1"/>
  <c r="N1357" i="1"/>
  <c r="P1357" i="1"/>
  <c r="Q1357" i="1"/>
  <c r="J1357" i="1"/>
  <c r="O1357" i="1"/>
  <c r="R1357" i="1"/>
  <c r="A1357" i="1"/>
  <c r="K1365" i="1"/>
  <c r="L1365" i="1"/>
  <c r="M1365" i="1"/>
  <c r="N1365" i="1"/>
  <c r="P1365" i="1"/>
  <c r="Q1365" i="1"/>
  <c r="O1365" i="1"/>
  <c r="R1365" i="1"/>
  <c r="J1365" i="1"/>
  <c r="A1365" i="1"/>
  <c r="K1373" i="1"/>
  <c r="L1373" i="1"/>
  <c r="M1373" i="1"/>
  <c r="N1373" i="1"/>
  <c r="P1373" i="1"/>
  <c r="Q1373" i="1"/>
  <c r="R1373" i="1"/>
  <c r="J1373" i="1"/>
  <c r="O1373" i="1"/>
  <c r="A1373" i="1"/>
  <c r="K1381" i="1"/>
  <c r="L1381" i="1"/>
  <c r="M1381" i="1"/>
  <c r="N1381" i="1"/>
  <c r="P1381" i="1"/>
  <c r="Q1381" i="1"/>
  <c r="J1381" i="1"/>
  <c r="O1381" i="1"/>
  <c r="R1381" i="1"/>
  <c r="A1381" i="1"/>
  <c r="K1389" i="1"/>
  <c r="L1389" i="1"/>
  <c r="M1389" i="1"/>
  <c r="N1389" i="1"/>
  <c r="P1389" i="1"/>
  <c r="Q1389" i="1"/>
  <c r="J1389" i="1"/>
  <c r="O1389" i="1"/>
  <c r="R1389" i="1"/>
  <c r="A1389" i="1"/>
  <c r="L1397" i="1"/>
  <c r="M1397" i="1"/>
  <c r="N1397" i="1"/>
  <c r="P1397" i="1"/>
  <c r="Q1397" i="1"/>
  <c r="J1397" i="1"/>
  <c r="K1397" i="1"/>
  <c r="R1397" i="1"/>
  <c r="O1397" i="1"/>
  <c r="A1397" i="1"/>
  <c r="L1405" i="1"/>
  <c r="M1405" i="1"/>
  <c r="N1405" i="1"/>
  <c r="P1405" i="1"/>
  <c r="Q1405" i="1"/>
  <c r="R1405" i="1"/>
  <c r="J1405" i="1"/>
  <c r="K1405" i="1"/>
  <c r="O1405" i="1"/>
  <c r="A1405" i="1"/>
  <c r="L1413" i="1"/>
  <c r="M1413" i="1"/>
  <c r="N1413" i="1"/>
  <c r="P1413" i="1"/>
  <c r="Q1413" i="1"/>
  <c r="J1413" i="1"/>
  <c r="K1413" i="1"/>
  <c r="O1413" i="1"/>
  <c r="R1413" i="1"/>
  <c r="A1413" i="1"/>
  <c r="M1421" i="1"/>
  <c r="P1421" i="1"/>
  <c r="J1421" i="1"/>
  <c r="K1421" i="1"/>
  <c r="L1421" i="1"/>
  <c r="N1421" i="1"/>
  <c r="Q1421" i="1"/>
  <c r="R1421" i="1"/>
  <c r="O1421" i="1"/>
  <c r="A1421" i="1"/>
  <c r="L1429" i="1"/>
  <c r="M1429" i="1"/>
  <c r="N1429" i="1"/>
  <c r="O1429" i="1"/>
  <c r="Q1429" i="1"/>
  <c r="J1429" i="1"/>
  <c r="R1429" i="1"/>
  <c r="K1429" i="1"/>
  <c r="P1429" i="1"/>
  <c r="A1429" i="1"/>
  <c r="Q2982" i="1"/>
  <c r="J2982" i="1"/>
  <c r="R2982" i="1"/>
  <c r="K2982" i="1"/>
  <c r="L2982" i="1"/>
  <c r="M2982" i="1"/>
  <c r="N2982" i="1"/>
  <c r="O2982" i="1"/>
  <c r="P2982" i="1"/>
  <c r="A2982" i="1"/>
  <c r="Q2974" i="1"/>
  <c r="J2974" i="1"/>
  <c r="R2974" i="1"/>
  <c r="K2974" i="1"/>
  <c r="L2974" i="1"/>
  <c r="M2974" i="1"/>
  <c r="N2974" i="1"/>
  <c r="O2974" i="1"/>
  <c r="P2974" i="1"/>
  <c r="A2974" i="1"/>
  <c r="Q2966" i="1"/>
  <c r="J2966" i="1"/>
  <c r="R2966" i="1"/>
  <c r="K2966" i="1"/>
  <c r="L2966" i="1"/>
  <c r="M2966" i="1"/>
  <c r="P2966" i="1"/>
  <c r="O2966" i="1"/>
  <c r="N2966" i="1"/>
  <c r="A2966" i="1"/>
  <c r="Q2958" i="1"/>
  <c r="J2958" i="1"/>
  <c r="R2958" i="1"/>
  <c r="K2958" i="1"/>
  <c r="L2958" i="1"/>
  <c r="M2958" i="1"/>
  <c r="N2958" i="1"/>
  <c r="O2958" i="1"/>
  <c r="P2958" i="1"/>
  <c r="A2958" i="1"/>
  <c r="Q2950" i="1"/>
  <c r="J2950" i="1"/>
  <c r="R2950" i="1"/>
  <c r="K2950" i="1"/>
  <c r="L2950" i="1"/>
  <c r="M2950" i="1"/>
  <c r="N2950" i="1"/>
  <c r="O2950" i="1"/>
  <c r="P2950" i="1"/>
  <c r="A2950" i="1"/>
  <c r="Q2942" i="1"/>
  <c r="J2942" i="1"/>
  <c r="R2942" i="1"/>
  <c r="K2942" i="1"/>
  <c r="L2942" i="1"/>
  <c r="M2942" i="1"/>
  <c r="P2942" i="1"/>
  <c r="N2942" i="1"/>
  <c r="O2942" i="1"/>
  <c r="A2942" i="1"/>
  <c r="Q2934" i="1"/>
  <c r="J2934" i="1"/>
  <c r="R2934" i="1"/>
  <c r="K2934" i="1"/>
  <c r="L2934" i="1"/>
  <c r="M2934" i="1"/>
  <c r="N2934" i="1"/>
  <c r="O2934" i="1"/>
  <c r="P2934" i="1"/>
  <c r="A2934" i="1"/>
  <c r="Q2926" i="1"/>
  <c r="J2926" i="1"/>
  <c r="R2926" i="1"/>
  <c r="K2926" i="1"/>
  <c r="L2926" i="1"/>
  <c r="M2926" i="1"/>
  <c r="O2926" i="1"/>
  <c r="P2926" i="1"/>
  <c r="N2926" i="1"/>
  <c r="A2926" i="1"/>
  <c r="Q2918" i="1"/>
  <c r="J2918" i="1"/>
  <c r="R2918" i="1"/>
  <c r="K2918" i="1"/>
  <c r="L2918" i="1"/>
  <c r="M2918" i="1"/>
  <c r="N2918" i="1"/>
  <c r="O2918" i="1"/>
  <c r="P2918" i="1"/>
  <c r="A2918" i="1"/>
  <c r="Q2910" i="1"/>
  <c r="J2910" i="1"/>
  <c r="R2910" i="1"/>
  <c r="K2910" i="1"/>
  <c r="L2910" i="1"/>
  <c r="M2910" i="1"/>
  <c r="N2910" i="1"/>
  <c r="O2910" i="1"/>
  <c r="P2910" i="1"/>
  <c r="A2910" i="1"/>
  <c r="Q2902" i="1"/>
  <c r="J2902" i="1"/>
  <c r="R2902" i="1"/>
  <c r="K2902" i="1"/>
  <c r="L2902" i="1"/>
  <c r="M2902" i="1"/>
  <c r="P2902" i="1"/>
  <c r="O2902" i="1"/>
  <c r="N2902" i="1"/>
  <c r="A2902" i="1"/>
  <c r="Q2894" i="1"/>
  <c r="J2894" i="1"/>
  <c r="R2894" i="1"/>
  <c r="K2894" i="1"/>
  <c r="L2894" i="1"/>
  <c r="M2894" i="1"/>
  <c r="N2894" i="1"/>
  <c r="O2894" i="1"/>
  <c r="P2894" i="1"/>
  <c r="A2894" i="1"/>
  <c r="Q2886" i="1"/>
  <c r="J2886" i="1"/>
  <c r="R2886" i="1"/>
  <c r="K2886" i="1"/>
  <c r="L2886" i="1"/>
  <c r="M2886" i="1"/>
  <c r="N2886" i="1"/>
  <c r="O2886" i="1"/>
  <c r="P2886" i="1"/>
  <c r="A2886" i="1"/>
  <c r="M2878" i="1"/>
  <c r="Q2878" i="1"/>
  <c r="R2878" i="1"/>
  <c r="J2878" i="1"/>
  <c r="K2878" i="1"/>
  <c r="L2878" i="1"/>
  <c r="P2878" i="1"/>
  <c r="N2878" i="1"/>
  <c r="O2878" i="1"/>
  <c r="A2878" i="1"/>
  <c r="M2870" i="1"/>
  <c r="P2870" i="1"/>
  <c r="Q2870" i="1"/>
  <c r="R2870" i="1"/>
  <c r="J2870" i="1"/>
  <c r="K2870" i="1"/>
  <c r="O2870" i="1"/>
  <c r="L2870" i="1"/>
  <c r="A2870" i="1"/>
  <c r="N2870" i="1"/>
  <c r="L2862" i="1"/>
  <c r="M2862" i="1"/>
  <c r="N2862" i="1"/>
  <c r="O2862" i="1"/>
  <c r="P2862" i="1"/>
  <c r="Q2862" i="1"/>
  <c r="R2862" i="1"/>
  <c r="K2862" i="1"/>
  <c r="J2862" i="1"/>
  <c r="A2862" i="1"/>
  <c r="L2854" i="1"/>
  <c r="M2854" i="1"/>
  <c r="J2854" i="1"/>
  <c r="K2854" i="1"/>
  <c r="N2854" i="1"/>
  <c r="O2854" i="1"/>
  <c r="P2854" i="1"/>
  <c r="Q2854" i="1"/>
  <c r="R2854" i="1"/>
  <c r="A2854" i="1"/>
  <c r="L1190" i="1"/>
  <c r="M1190" i="1"/>
  <c r="N1190" i="1"/>
  <c r="O1190" i="1"/>
  <c r="P1190" i="1"/>
  <c r="Q1190" i="1"/>
  <c r="J1190" i="1"/>
  <c r="K1190" i="1"/>
  <c r="R1190" i="1"/>
  <c r="A1190" i="1"/>
  <c r="L1198" i="1"/>
  <c r="M1198" i="1"/>
  <c r="N1198" i="1"/>
  <c r="O1198" i="1"/>
  <c r="P1198" i="1"/>
  <c r="Q1198" i="1"/>
  <c r="R1198" i="1"/>
  <c r="K1198" i="1"/>
  <c r="J1198" i="1"/>
  <c r="A1198" i="1"/>
  <c r="L1206" i="1"/>
  <c r="M1206" i="1"/>
  <c r="N1206" i="1"/>
  <c r="O1206" i="1"/>
  <c r="P1206" i="1"/>
  <c r="Q1206" i="1"/>
  <c r="J1206" i="1"/>
  <c r="K1206" i="1"/>
  <c r="R1206" i="1"/>
  <c r="A1206" i="1"/>
  <c r="L1214" i="1"/>
  <c r="M1214" i="1"/>
  <c r="N1214" i="1"/>
  <c r="P1214" i="1"/>
  <c r="Q1214" i="1"/>
  <c r="O1214" i="1"/>
  <c r="R1214" i="1"/>
  <c r="J1214" i="1"/>
  <c r="K1214" i="1"/>
  <c r="A1214" i="1"/>
  <c r="L1222" i="1"/>
  <c r="M1222" i="1"/>
  <c r="P1222" i="1"/>
  <c r="Q1222" i="1"/>
  <c r="R1222" i="1"/>
  <c r="K1222" i="1"/>
  <c r="J1222" i="1"/>
  <c r="N1222" i="1"/>
  <c r="O1222" i="1"/>
  <c r="A1222" i="1"/>
  <c r="L1230" i="1"/>
  <c r="M1230" i="1"/>
  <c r="P1230" i="1"/>
  <c r="J1230" i="1"/>
  <c r="K1230" i="1"/>
  <c r="Q1230" i="1"/>
  <c r="O1230" i="1"/>
  <c r="R1230" i="1"/>
  <c r="N1230" i="1"/>
  <c r="A1230" i="1"/>
  <c r="L1238" i="1"/>
  <c r="P1238" i="1"/>
  <c r="Q1238" i="1"/>
  <c r="R1238" i="1"/>
  <c r="M1238" i="1"/>
  <c r="J1238" i="1"/>
  <c r="N1238" i="1"/>
  <c r="O1238" i="1"/>
  <c r="K1238" i="1"/>
  <c r="A1238" i="1"/>
  <c r="L1246" i="1"/>
  <c r="M1246" i="1"/>
  <c r="N1246" i="1"/>
  <c r="Q1246" i="1"/>
  <c r="P1246" i="1"/>
  <c r="R1246" i="1"/>
  <c r="J1246" i="1"/>
  <c r="K1246" i="1"/>
  <c r="O1246" i="1"/>
  <c r="A1246" i="1"/>
  <c r="L1254" i="1"/>
  <c r="M1254" i="1"/>
  <c r="N1254" i="1"/>
  <c r="Q1254" i="1"/>
  <c r="J1254" i="1"/>
  <c r="K1254" i="1"/>
  <c r="O1254" i="1"/>
  <c r="R1254" i="1"/>
  <c r="P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M1334" i="1"/>
  <c r="Q1334" i="1"/>
  <c r="P1334" i="1"/>
  <c r="R1334" i="1"/>
  <c r="J1334" i="1"/>
  <c r="L1334" i="1"/>
  <c r="N1334" i="1"/>
  <c r="K1334" i="1"/>
  <c r="O1334" i="1"/>
  <c r="A1334" i="1"/>
  <c r="M1342" i="1"/>
  <c r="R1342" i="1"/>
  <c r="J1342" i="1"/>
  <c r="K1342" i="1"/>
  <c r="L1342" i="1"/>
  <c r="O1342" i="1"/>
  <c r="P1342" i="1"/>
  <c r="N1342" i="1"/>
  <c r="Q1342" i="1"/>
  <c r="A1342" i="1"/>
  <c r="J1350" i="1"/>
  <c r="R1350" i="1"/>
  <c r="K1350" i="1"/>
  <c r="L1350" i="1"/>
  <c r="M1350" i="1"/>
  <c r="O1350" i="1"/>
  <c r="P1350" i="1"/>
  <c r="N1350" i="1"/>
  <c r="Q1350" i="1"/>
  <c r="A1350" i="1"/>
  <c r="J1358" i="1"/>
  <c r="R1358" i="1"/>
  <c r="K1358" i="1"/>
  <c r="L1358" i="1"/>
  <c r="M1358" i="1"/>
  <c r="O1358" i="1"/>
  <c r="P1358" i="1"/>
  <c r="N1358" i="1"/>
  <c r="Q1358" i="1"/>
  <c r="A1358" i="1"/>
  <c r="J1366" i="1"/>
  <c r="R1366" i="1"/>
  <c r="K1366" i="1"/>
  <c r="L1366" i="1"/>
  <c r="M1366" i="1"/>
  <c r="O1366" i="1"/>
  <c r="P1366" i="1"/>
  <c r="Q1366" i="1"/>
  <c r="N1366" i="1"/>
  <c r="A1366" i="1"/>
  <c r="J1374" i="1"/>
  <c r="R1374" i="1"/>
  <c r="K1374" i="1"/>
  <c r="L1374" i="1"/>
  <c r="M1374" i="1"/>
  <c r="O1374" i="1"/>
  <c r="P1374" i="1"/>
  <c r="N1374" i="1"/>
  <c r="Q1374" i="1"/>
  <c r="A1374" i="1"/>
  <c r="J1382" i="1"/>
  <c r="R1382" i="1"/>
  <c r="K1382" i="1"/>
  <c r="L1382" i="1"/>
  <c r="M1382" i="1"/>
  <c r="O1382" i="1"/>
  <c r="P1382" i="1"/>
  <c r="N1382" i="1"/>
  <c r="Q1382" i="1"/>
  <c r="A1382" i="1"/>
  <c r="J1390" i="1"/>
  <c r="R1390" i="1"/>
  <c r="K1390" i="1"/>
  <c r="L1390" i="1"/>
  <c r="M1390" i="1"/>
  <c r="O1390" i="1"/>
  <c r="P1390" i="1"/>
  <c r="N1390" i="1"/>
  <c r="Q1390" i="1"/>
  <c r="A1390" i="1"/>
  <c r="K1398" i="1"/>
  <c r="L1398" i="1"/>
  <c r="M1398" i="1"/>
  <c r="O1398" i="1"/>
  <c r="P1398" i="1"/>
  <c r="Q1398" i="1"/>
  <c r="R1398" i="1"/>
  <c r="J1398" i="1"/>
  <c r="N1398" i="1"/>
  <c r="A1398" i="1"/>
  <c r="K1406" i="1"/>
  <c r="L1406" i="1"/>
  <c r="M1406" i="1"/>
  <c r="O1406" i="1"/>
  <c r="P1406" i="1"/>
  <c r="J1406" i="1"/>
  <c r="N1406" i="1"/>
  <c r="Q1406" i="1"/>
  <c r="R1406" i="1"/>
  <c r="A1406" i="1"/>
  <c r="K1414" i="1"/>
  <c r="L1414" i="1"/>
  <c r="M1414" i="1"/>
  <c r="O1414" i="1"/>
  <c r="P1414" i="1"/>
  <c r="N1414" i="1"/>
  <c r="Q1414" i="1"/>
  <c r="J1414" i="1"/>
  <c r="R1414" i="1"/>
  <c r="A1414" i="1"/>
  <c r="K1422" i="1"/>
  <c r="L1422" i="1"/>
  <c r="M1422" i="1"/>
  <c r="N1422" i="1"/>
  <c r="P1422" i="1"/>
  <c r="Q1422" i="1"/>
  <c r="J1422" i="1"/>
  <c r="O1422" i="1"/>
  <c r="R1422" i="1"/>
  <c r="A1422" i="1"/>
  <c r="K1430" i="1"/>
  <c r="L1430" i="1"/>
  <c r="M1430" i="1"/>
  <c r="N1430" i="1"/>
  <c r="P1430" i="1"/>
  <c r="Q1430" i="1"/>
  <c r="J1430" i="1"/>
  <c r="O1430" i="1"/>
  <c r="R1430" i="1"/>
  <c r="A1430" i="1"/>
  <c r="J2981" i="1"/>
  <c r="R2981" i="1"/>
  <c r="K2981" i="1"/>
  <c r="L2981" i="1"/>
  <c r="M2981" i="1"/>
  <c r="N2981" i="1"/>
  <c r="O2981" i="1"/>
  <c r="P2981" i="1"/>
  <c r="Q2981" i="1"/>
  <c r="A2981" i="1"/>
  <c r="J2973" i="1"/>
  <c r="R2973" i="1"/>
  <c r="K2973" i="1"/>
  <c r="L2973" i="1"/>
  <c r="M2973" i="1"/>
  <c r="N2973" i="1"/>
  <c r="Q2973" i="1"/>
  <c r="P2973" i="1"/>
  <c r="O2973" i="1"/>
  <c r="A2973" i="1"/>
  <c r="J2965" i="1"/>
  <c r="R2965" i="1"/>
  <c r="K2965" i="1"/>
  <c r="L2965" i="1"/>
  <c r="M2965" i="1"/>
  <c r="N2965" i="1"/>
  <c r="O2965" i="1"/>
  <c r="P2965" i="1"/>
  <c r="Q2965" i="1"/>
  <c r="A2965" i="1"/>
  <c r="J2957" i="1"/>
  <c r="R2957" i="1"/>
  <c r="K2957" i="1"/>
  <c r="L2957" i="1"/>
  <c r="M2957" i="1"/>
  <c r="N2957" i="1"/>
  <c r="O2957" i="1"/>
  <c r="P2957" i="1"/>
  <c r="Q2957" i="1"/>
  <c r="A2957" i="1"/>
  <c r="J2949" i="1"/>
  <c r="R2949" i="1"/>
  <c r="K2949" i="1"/>
  <c r="L2949" i="1"/>
  <c r="M2949" i="1"/>
  <c r="N2949" i="1"/>
  <c r="Q2949" i="1"/>
  <c r="P2949" i="1"/>
  <c r="O2949" i="1"/>
  <c r="A2949" i="1"/>
  <c r="J2941" i="1"/>
  <c r="R2941" i="1"/>
  <c r="K2941" i="1"/>
  <c r="L2941" i="1"/>
  <c r="M2941" i="1"/>
  <c r="N2941" i="1"/>
  <c r="O2941" i="1"/>
  <c r="P2941" i="1"/>
  <c r="Q2941" i="1"/>
  <c r="A2941" i="1"/>
  <c r="J2933" i="1"/>
  <c r="R2933" i="1"/>
  <c r="K2933" i="1"/>
  <c r="L2933" i="1"/>
  <c r="M2933" i="1"/>
  <c r="N2933" i="1"/>
  <c r="P2933" i="1"/>
  <c r="Q2933" i="1"/>
  <c r="O2933" i="1"/>
  <c r="A2933" i="1"/>
  <c r="J2925" i="1"/>
  <c r="R2925" i="1"/>
  <c r="K2925" i="1"/>
  <c r="L2925" i="1"/>
  <c r="M2925" i="1"/>
  <c r="N2925" i="1"/>
  <c r="O2925" i="1"/>
  <c r="P2925" i="1"/>
  <c r="Q2925" i="1"/>
  <c r="A2925" i="1"/>
  <c r="J2917" i="1"/>
  <c r="R2917" i="1"/>
  <c r="K2917" i="1"/>
  <c r="L2917" i="1"/>
  <c r="M2917" i="1"/>
  <c r="N2917" i="1"/>
  <c r="O2917" i="1"/>
  <c r="P2917" i="1"/>
  <c r="Q2917" i="1"/>
  <c r="A2917" i="1"/>
  <c r="J2909" i="1"/>
  <c r="R2909" i="1"/>
  <c r="K2909" i="1"/>
  <c r="L2909" i="1"/>
  <c r="M2909" i="1"/>
  <c r="N2909" i="1"/>
  <c r="Q2909" i="1"/>
  <c r="P2909" i="1"/>
  <c r="A2909" i="1"/>
  <c r="O2909" i="1"/>
  <c r="J2901" i="1"/>
  <c r="R2901" i="1"/>
  <c r="K2901" i="1"/>
  <c r="L2901" i="1"/>
  <c r="M2901" i="1"/>
  <c r="N2901" i="1"/>
  <c r="O2901" i="1"/>
  <c r="P2901" i="1"/>
  <c r="Q2901" i="1"/>
  <c r="A2901" i="1"/>
  <c r="J2893" i="1"/>
  <c r="R2893" i="1"/>
  <c r="K2893" i="1"/>
  <c r="L2893" i="1"/>
  <c r="M2893" i="1"/>
  <c r="N2893" i="1"/>
  <c r="O2893" i="1"/>
  <c r="P2893" i="1"/>
  <c r="Q2893" i="1"/>
  <c r="A2893" i="1"/>
  <c r="J2885" i="1"/>
  <c r="R2885" i="1"/>
  <c r="K2885" i="1"/>
  <c r="L2885" i="1"/>
  <c r="M2885" i="1"/>
  <c r="N2885" i="1"/>
  <c r="Q2885" i="1"/>
  <c r="O2885" i="1"/>
  <c r="P2885" i="1"/>
  <c r="A2885" i="1"/>
  <c r="N2877" i="1"/>
  <c r="Q2877" i="1"/>
  <c r="R2877" i="1"/>
  <c r="J2877" i="1"/>
  <c r="K2877" i="1"/>
  <c r="L2877" i="1"/>
  <c r="M2877" i="1"/>
  <c r="O2877" i="1"/>
  <c r="P2877" i="1"/>
  <c r="A2877" i="1"/>
  <c r="N2869" i="1"/>
  <c r="P2869" i="1"/>
  <c r="Q2869" i="1"/>
  <c r="R2869" i="1"/>
  <c r="J2869" i="1"/>
  <c r="K2869" i="1"/>
  <c r="L2869" i="1"/>
  <c r="M2869" i="1"/>
  <c r="O2869" i="1"/>
  <c r="A2869" i="1"/>
  <c r="M2861" i="1"/>
  <c r="N2861" i="1"/>
  <c r="K2861" i="1"/>
  <c r="L2861" i="1"/>
  <c r="O2861" i="1"/>
  <c r="P2861" i="1"/>
  <c r="Q2861" i="1"/>
  <c r="J2861" i="1"/>
  <c r="R2861" i="1"/>
  <c r="A2861" i="1"/>
  <c r="M2853" i="1"/>
  <c r="N2853" i="1"/>
  <c r="J2853" i="1"/>
  <c r="K2853" i="1"/>
  <c r="L2853" i="1"/>
  <c r="O2853" i="1"/>
  <c r="P2853" i="1"/>
  <c r="Q2853" i="1"/>
  <c r="R2853" i="1"/>
  <c r="A2853" i="1"/>
  <c r="K1191" i="1"/>
  <c r="L1191" i="1"/>
  <c r="M1191" i="1"/>
  <c r="N1191" i="1"/>
  <c r="O1191" i="1"/>
  <c r="P1191" i="1"/>
  <c r="Q1191" i="1"/>
  <c r="J1191" i="1"/>
  <c r="R1191" i="1"/>
  <c r="A1191" i="1"/>
  <c r="K1199" i="1"/>
  <c r="L1199" i="1"/>
  <c r="M1199" i="1"/>
  <c r="N1199" i="1"/>
  <c r="O1199" i="1"/>
  <c r="P1199" i="1"/>
  <c r="R1199" i="1"/>
  <c r="J1199" i="1"/>
  <c r="Q1199" i="1"/>
  <c r="A1199" i="1"/>
  <c r="K1207" i="1"/>
  <c r="L1207" i="1"/>
  <c r="M1207" i="1"/>
  <c r="N1207" i="1"/>
  <c r="O1207" i="1"/>
  <c r="P1207" i="1"/>
  <c r="J1207" i="1"/>
  <c r="Q1207" i="1"/>
  <c r="R1207" i="1"/>
  <c r="A1207" i="1"/>
  <c r="K1215" i="1"/>
  <c r="L1215" i="1"/>
  <c r="M1215" i="1"/>
  <c r="O1215" i="1"/>
  <c r="P1215" i="1"/>
  <c r="J1215" i="1"/>
  <c r="R1215" i="1"/>
  <c r="Q1215" i="1"/>
  <c r="N1215" i="1"/>
  <c r="A1215" i="1"/>
  <c r="K1223" i="1"/>
  <c r="L1223" i="1"/>
  <c r="O1223" i="1"/>
  <c r="J1223" i="1"/>
  <c r="P1223" i="1"/>
  <c r="M1223" i="1"/>
  <c r="Q1223" i="1"/>
  <c r="R1223" i="1"/>
  <c r="N1223" i="1"/>
  <c r="A1223" i="1"/>
  <c r="K1231" i="1"/>
  <c r="L1231" i="1"/>
  <c r="M1231" i="1"/>
  <c r="N1231" i="1"/>
  <c r="O1231" i="1"/>
  <c r="R1231" i="1"/>
  <c r="J1231" i="1"/>
  <c r="P1231" i="1"/>
  <c r="Q1231" i="1"/>
  <c r="A1231" i="1"/>
  <c r="K1239" i="1"/>
  <c r="P1239" i="1"/>
  <c r="Q1239" i="1"/>
  <c r="R1239" i="1"/>
  <c r="M1239" i="1"/>
  <c r="L1239" i="1"/>
  <c r="N1239" i="1"/>
  <c r="O1239" i="1"/>
  <c r="J1239" i="1"/>
  <c r="A1239" i="1"/>
  <c r="K1247" i="1"/>
  <c r="L1247" i="1"/>
  <c r="M1247" i="1"/>
  <c r="P1247" i="1"/>
  <c r="J1247" i="1"/>
  <c r="N1247" i="1"/>
  <c r="Q1247" i="1"/>
  <c r="R1247" i="1"/>
  <c r="O1247" i="1"/>
  <c r="A1247" i="1"/>
  <c r="K1255" i="1"/>
  <c r="L1255" i="1"/>
  <c r="M1255" i="1"/>
  <c r="P1255" i="1"/>
  <c r="O1255" i="1"/>
  <c r="Q1255" i="1"/>
  <c r="R1255" i="1"/>
  <c r="J1255" i="1"/>
  <c r="N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L1335" i="1"/>
  <c r="P1335" i="1"/>
  <c r="R1335" i="1"/>
  <c r="J1335" i="1"/>
  <c r="K1335" i="1"/>
  <c r="N1335" i="1"/>
  <c r="O1335" i="1"/>
  <c r="M1335" i="1"/>
  <c r="Q1335" i="1"/>
  <c r="A1335" i="1"/>
  <c r="Q1343" i="1"/>
  <c r="J1343" i="1"/>
  <c r="R1343" i="1"/>
  <c r="K1343" i="1"/>
  <c r="L1343" i="1"/>
  <c r="N1343" i="1"/>
  <c r="O1343" i="1"/>
  <c r="M1343" i="1"/>
  <c r="P1343" i="1"/>
  <c r="A1343" i="1"/>
  <c r="Q1351" i="1"/>
  <c r="J1351" i="1"/>
  <c r="R1351" i="1"/>
  <c r="K1351" i="1"/>
  <c r="L1351" i="1"/>
  <c r="N1351" i="1"/>
  <c r="O1351" i="1"/>
  <c r="M1351" i="1"/>
  <c r="P1351" i="1"/>
  <c r="A1351" i="1"/>
  <c r="Q1359" i="1"/>
  <c r="J1359" i="1"/>
  <c r="R1359" i="1"/>
  <c r="K1359" i="1"/>
  <c r="L1359" i="1"/>
  <c r="N1359" i="1"/>
  <c r="O1359" i="1"/>
  <c r="P1359" i="1"/>
  <c r="M1359" i="1"/>
  <c r="A1359" i="1"/>
  <c r="Q1367" i="1"/>
  <c r="J1367" i="1"/>
  <c r="R1367" i="1"/>
  <c r="K1367" i="1"/>
  <c r="L1367" i="1"/>
  <c r="N1367" i="1"/>
  <c r="O1367" i="1"/>
  <c r="M1367" i="1"/>
  <c r="P1367" i="1"/>
  <c r="A1367" i="1"/>
  <c r="Q1375" i="1"/>
  <c r="J1375" i="1"/>
  <c r="R1375" i="1"/>
  <c r="K1375" i="1"/>
  <c r="L1375" i="1"/>
  <c r="N1375" i="1"/>
  <c r="O1375" i="1"/>
  <c r="M1375" i="1"/>
  <c r="P1375" i="1"/>
  <c r="A1375" i="1"/>
  <c r="Q1383" i="1"/>
  <c r="J1383" i="1"/>
  <c r="R1383" i="1"/>
  <c r="K1383" i="1"/>
  <c r="L1383" i="1"/>
  <c r="N1383" i="1"/>
  <c r="O1383" i="1"/>
  <c r="M1383" i="1"/>
  <c r="P1383" i="1"/>
  <c r="A1383" i="1"/>
  <c r="J1391" i="1"/>
  <c r="R1391" i="1"/>
  <c r="K1391" i="1"/>
  <c r="L1391" i="1"/>
  <c r="N1391" i="1"/>
  <c r="O1391" i="1"/>
  <c r="P1391" i="1"/>
  <c r="Q1391" i="1"/>
  <c r="M1391" i="1"/>
  <c r="A1391" i="1"/>
  <c r="J1399" i="1"/>
  <c r="R1399" i="1"/>
  <c r="K1399" i="1"/>
  <c r="L1399" i="1"/>
  <c r="N1399" i="1"/>
  <c r="O1399" i="1"/>
  <c r="M1399" i="1"/>
  <c r="P1399" i="1"/>
  <c r="Q1399" i="1"/>
  <c r="A1399" i="1"/>
  <c r="J1407" i="1"/>
  <c r="R1407" i="1"/>
  <c r="K1407" i="1"/>
  <c r="L1407" i="1"/>
  <c r="N1407" i="1"/>
  <c r="O1407" i="1"/>
  <c r="M1407" i="1"/>
  <c r="P1407" i="1"/>
  <c r="Q1407" i="1"/>
  <c r="A1407" i="1"/>
  <c r="J1415" i="1"/>
  <c r="K1415" i="1"/>
  <c r="N1415" i="1"/>
  <c r="O1415" i="1"/>
  <c r="L1415" i="1"/>
  <c r="M1415" i="1"/>
  <c r="P1415" i="1"/>
  <c r="Q1415" i="1"/>
  <c r="R1415" i="1"/>
  <c r="A1415" i="1"/>
  <c r="J1423" i="1"/>
  <c r="R1423" i="1"/>
  <c r="K1423" i="1"/>
  <c r="L1423" i="1"/>
  <c r="M1423" i="1"/>
  <c r="O1423" i="1"/>
  <c r="P1423" i="1"/>
  <c r="N1423" i="1"/>
  <c r="Q1423" i="1"/>
  <c r="A1423" i="1"/>
  <c r="J1431" i="1"/>
  <c r="R1431" i="1"/>
  <c r="K1431" i="1"/>
  <c r="L1431" i="1"/>
  <c r="M1431" i="1"/>
  <c r="O1431" i="1"/>
  <c r="P1431" i="1"/>
  <c r="N1431" i="1"/>
  <c r="Q1431" i="1"/>
  <c r="A1431" i="1"/>
  <c r="K2980" i="1"/>
  <c r="L2980" i="1"/>
  <c r="M2980" i="1"/>
  <c r="N2980" i="1"/>
  <c r="O2980" i="1"/>
  <c r="R2980" i="1"/>
  <c r="Q2980" i="1"/>
  <c r="J2980" i="1"/>
  <c r="P2980" i="1"/>
  <c r="A2980" i="1"/>
  <c r="K2972" i="1"/>
  <c r="L2972" i="1"/>
  <c r="M2972" i="1"/>
  <c r="N2972" i="1"/>
  <c r="O2972" i="1"/>
  <c r="J2972" i="1"/>
  <c r="P2972" i="1"/>
  <c r="Q2972" i="1"/>
  <c r="R2972" i="1"/>
  <c r="A2972" i="1"/>
  <c r="K2964" i="1"/>
  <c r="L2964" i="1"/>
  <c r="M2964" i="1"/>
  <c r="N2964" i="1"/>
  <c r="O2964" i="1"/>
  <c r="P2964" i="1"/>
  <c r="Q2964" i="1"/>
  <c r="R2964" i="1"/>
  <c r="J2964" i="1"/>
  <c r="A2964" i="1"/>
  <c r="K2956" i="1"/>
  <c r="L2956" i="1"/>
  <c r="M2956" i="1"/>
  <c r="N2956" i="1"/>
  <c r="O2956" i="1"/>
  <c r="J2956" i="1"/>
  <c r="R2956" i="1"/>
  <c r="P2956" i="1"/>
  <c r="Q2956" i="1"/>
  <c r="A2956" i="1"/>
  <c r="K2948" i="1"/>
  <c r="L2948" i="1"/>
  <c r="M2948" i="1"/>
  <c r="N2948" i="1"/>
  <c r="O2948" i="1"/>
  <c r="J2948" i="1"/>
  <c r="P2948" i="1"/>
  <c r="Q2948" i="1"/>
  <c r="R2948" i="1"/>
  <c r="A2948" i="1"/>
  <c r="K2940" i="1"/>
  <c r="L2940" i="1"/>
  <c r="M2940" i="1"/>
  <c r="N2940" i="1"/>
  <c r="O2940" i="1"/>
  <c r="Q2940" i="1"/>
  <c r="R2940" i="1"/>
  <c r="P2940" i="1"/>
  <c r="J2940" i="1"/>
  <c r="A2940" i="1"/>
  <c r="K2932" i="1"/>
  <c r="L2932" i="1"/>
  <c r="M2932" i="1"/>
  <c r="N2932" i="1"/>
  <c r="O2932" i="1"/>
  <c r="J2932" i="1"/>
  <c r="P2932" i="1"/>
  <c r="Q2932" i="1"/>
  <c r="R2932" i="1"/>
  <c r="A2932" i="1"/>
  <c r="K2924" i="1"/>
  <c r="L2924" i="1"/>
  <c r="M2924" i="1"/>
  <c r="N2924" i="1"/>
  <c r="O2924" i="1"/>
  <c r="J2924" i="1"/>
  <c r="P2924" i="1"/>
  <c r="Q2924" i="1"/>
  <c r="R2924" i="1"/>
  <c r="A2924" i="1"/>
  <c r="K2916" i="1"/>
  <c r="L2916" i="1"/>
  <c r="M2916" i="1"/>
  <c r="N2916" i="1"/>
  <c r="O2916" i="1"/>
  <c r="R2916" i="1"/>
  <c r="Q2916" i="1"/>
  <c r="J2916" i="1"/>
  <c r="P2916" i="1"/>
  <c r="A2916" i="1"/>
  <c r="K2908" i="1"/>
  <c r="L2908" i="1"/>
  <c r="M2908" i="1"/>
  <c r="N2908" i="1"/>
  <c r="O2908" i="1"/>
  <c r="J2908" i="1"/>
  <c r="P2908" i="1"/>
  <c r="Q2908" i="1"/>
  <c r="A2908" i="1"/>
  <c r="R2908" i="1"/>
  <c r="K2900" i="1"/>
  <c r="L2900" i="1"/>
  <c r="M2900" i="1"/>
  <c r="N2900" i="1"/>
  <c r="O2900" i="1"/>
  <c r="P2900" i="1"/>
  <c r="Q2900" i="1"/>
  <c r="R2900" i="1"/>
  <c r="J2900" i="1"/>
  <c r="A2900" i="1"/>
  <c r="K2892" i="1"/>
  <c r="L2892" i="1"/>
  <c r="M2892" i="1"/>
  <c r="N2892" i="1"/>
  <c r="O2892" i="1"/>
  <c r="J2892" i="1"/>
  <c r="R2892" i="1"/>
  <c r="Q2892" i="1"/>
  <c r="P2892" i="1"/>
  <c r="A2892" i="1"/>
  <c r="K2884" i="1"/>
  <c r="L2884" i="1"/>
  <c r="M2884" i="1"/>
  <c r="N2884" i="1"/>
  <c r="O2884" i="1"/>
  <c r="J2884" i="1"/>
  <c r="P2884" i="1"/>
  <c r="Q2884" i="1"/>
  <c r="R2884" i="1"/>
  <c r="A2884" i="1"/>
  <c r="O2876" i="1"/>
  <c r="Q2876" i="1"/>
  <c r="R2876" i="1"/>
  <c r="J2876" i="1"/>
  <c r="K2876" i="1"/>
  <c r="L2876" i="1"/>
  <c r="N2876" i="1"/>
  <c r="P2876" i="1"/>
  <c r="M2876" i="1"/>
  <c r="A2876" i="1"/>
  <c r="O2868" i="1"/>
  <c r="P2868" i="1"/>
  <c r="Q2868" i="1"/>
  <c r="R2868" i="1"/>
  <c r="J2868" i="1"/>
  <c r="K2868" i="1"/>
  <c r="M2868" i="1"/>
  <c r="N2868" i="1"/>
  <c r="L2868" i="1"/>
  <c r="A2868" i="1"/>
  <c r="N2860" i="1"/>
  <c r="O2860" i="1"/>
  <c r="J2860" i="1"/>
  <c r="K2860" i="1"/>
  <c r="L2860" i="1"/>
  <c r="M2860" i="1"/>
  <c r="P2860" i="1"/>
  <c r="Q2860" i="1"/>
  <c r="R2860" i="1"/>
  <c r="A2860" i="1"/>
  <c r="N2852" i="1"/>
  <c r="O2852" i="1"/>
  <c r="R2852" i="1"/>
  <c r="J2852" i="1"/>
  <c r="K2852" i="1"/>
  <c r="L2852" i="1"/>
  <c r="Q2852" i="1"/>
  <c r="M2852" i="1"/>
  <c r="P2852" i="1"/>
  <c r="A2852" i="1"/>
  <c r="J1184" i="1"/>
  <c r="R1184" i="1"/>
  <c r="K1184" i="1"/>
  <c r="L1184" i="1"/>
  <c r="M1184" i="1"/>
  <c r="N1184" i="1"/>
  <c r="O1184" i="1"/>
  <c r="P1184" i="1"/>
  <c r="Q1184" i="1"/>
  <c r="A1184" i="1"/>
  <c r="J1192" i="1"/>
  <c r="R1192" i="1"/>
  <c r="K1192" i="1"/>
  <c r="L1192" i="1"/>
  <c r="M1192" i="1"/>
  <c r="N1192" i="1"/>
  <c r="O1192" i="1"/>
  <c r="Q1192" i="1"/>
  <c r="P1192" i="1"/>
  <c r="A1192" i="1"/>
  <c r="J1200" i="1"/>
  <c r="R1200" i="1"/>
  <c r="K1200" i="1"/>
  <c r="L1200" i="1"/>
  <c r="M1200" i="1"/>
  <c r="N1200" i="1"/>
  <c r="O1200" i="1"/>
  <c r="P1200" i="1"/>
  <c r="Q1200" i="1"/>
  <c r="A1200" i="1"/>
  <c r="J1208" i="1"/>
  <c r="R1208" i="1"/>
  <c r="K1208" i="1"/>
  <c r="L1208" i="1"/>
  <c r="N1208" i="1"/>
  <c r="O1208" i="1"/>
  <c r="Q1208" i="1"/>
  <c r="M1208" i="1"/>
  <c r="P1208" i="1"/>
  <c r="A1208" i="1"/>
  <c r="J1216" i="1"/>
  <c r="R1216" i="1"/>
  <c r="K1216" i="1"/>
  <c r="L1216" i="1"/>
  <c r="N1216" i="1"/>
  <c r="O1216" i="1"/>
  <c r="Q1216" i="1"/>
  <c r="M1216" i="1"/>
  <c r="P1216" i="1"/>
  <c r="A1216" i="1"/>
  <c r="J1224" i="1"/>
  <c r="R1224" i="1"/>
  <c r="K1224" i="1"/>
  <c r="N1224" i="1"/>
  <c r="L1224" i="1"/>
  <c r="M1224" i="1"/>
  <c r="O1224" i="1"/>
  <c r="Q1224" i="1"/>
  <c r="P1224" i="1"/>
  <c r="A1224" i="1"/>
  <c r="J1232" i="1"/>
  <c r="R1232" i="1"/>
  <c r="K1232" i="1"/>
  <c r="N1232" i="1"/>
  <c r="O1232" i="1"/>
  <c r="P1232" i="1"/>
  <c r="L1232" i="1"/>
  <c r="M1232" i="1"/>
  <c r="Q1232" i="1"/>
  <c r="A1232" i="1"/>
  <c r="J1240" i="1"/>
  <c r="R1240" i="1"/>
  <c r="P1240" i="1"/>
  <c r="Q1240" i="1"/>
  <c r="M1240" i="1"/>
  <c r="K1240" i="1"/>
  <c r="N1240" i="1"/>
  <c r="O1240" i="1"/>
  <c r="L1240" i="1"/>
  <c r="A1240" i="1"/>
  <c r="J1248" i="1"/>
  <c r="R1248" i="1"/>
  <c r="K1248" i="1"/>
  <c r="L1248" i="1"/>
  <c r="O1248" i="1"/>
  <c r="N1248" i="1"/>
  <c r="P1248" i="1"/>
  <c r="Q1248" i="1"/>
  <c r="M1248" i="1"/>
  <c r="A1248" i="1"/>
  <c r="J1256" i="1"/>
  <c r="R1256" i="1"/>
  <c r="K1256" i="1"/>
  <c r="L1256" i="1"/>
  <c r="O1256" i="1"/>
  <c r="M1256" i="1"/>
  <c r="P1256" i="1"/>
  <c r="Q1256" i="1"/>
  <c r="N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K1336" i="1"/>
  <c r="O1336" i="1"/>
  <c r="J1336" i="1"/>
  <c r="L1336" i="1"/>
  <c r="M1336" i="1"/>
  <c r="P1336" i="1"/>
  <c r="Q1336" i="1"/>
  <c r="R1336" i="1"/>
  <c r="N1336" i="1"/>
  <c r="A1336" i="1"/>
  <c r="P1344" i="1"/>
  <c r="Q1344" i="1"/>
  <c r="J1344" i="1"/>
  <c r="R1344" i="1"/>
  <c r="K1344" i="1"/>
  <c r="M1344" i="1"/>
  <c r="N1344" i="1"/>
  <c r="L1344" i="1"/>
  <c r="O1344" i="1"/>
  <c r="A1344" i="1"/>
  <c r="P1352" i="1"/>
  <c r="Q1352" i="1"/>
  <c r="J1352" i="1"/>
  <c r="R1352" i="1"/>
  <c r="K1352" i="1"/>
  <c r="M1352" i="1"/>
  <c r="N1352" i="1"/>
  <c r="O1352" i="1"/>
  <c r="L1352" i="1"/>
  <c r="A1352" i="1"/>
  <c r="P1360" i="1"/>
  <c r="Q1360" i="1"/>
  <c r="J1360" i="1"/>
  <c r="R1360" i="1"/>
  <c r="K1360" i="1"/>
  <c r="M1360" i="1"/>
  <c r="N1360" i="1"/>
  <c r="L1360" i="1"/>
  <c r="O1360" i="1"/>
  <c r="A1360" i="1"/>
  <c r="P1368" i="1"/>
  <c r="Q1368" i="1"/>
  <c r="J1368" i="1"/>
  <c r="R1368" i="1"/>
  <c r="K1368" i="1"/>
  <c r="M1368" i="1"/>
  <c r="N1368" i="1"/>
  <c r="L1368" i="1"/>
  <c r="O1368" i="1"/>
  <c r="A1368" i="1"/>
  <c r="P1376" i="1"/>
  <c r="Q1376" i="1"/>
  <c r="J1376" i="1"/>
  <c r="R1376" i="1"/>
  <c r="K1376" i="1"/>
  <c r="M1376" i="1"/>
  <c r="N1376" i="1"/>
  <c r="L1376" i="1"/>
  <c r="O1376" i="1"/>
  <c r="A1376" i="1"/>
  <c r="P1384" i="1"/>
  <c r="Q1384" i="1"/>
  <c r="J1384" i="1"/>
  <c r="R1384" i="1"/>
  <c r="K1384" i="1"/>
  <c r="M1384" i="1"/>
  <c r="N1384" i="1"/>
  <c r="O1384" i="1"/>
  <c r="L1384" i="1"/>
  <c r="A1384" i="1"/>
  <c r="Q1392" i="1"/>
  <c r="J1392" i="1"/>
  <c r="R1392" i="1"/>
  <c r="K1392" i="1"/>
  <c r="M1392" i="1"/>
  <c r="N1392" i="1"/>
  <c r="L1392" i="1"/>
  <c r="O1392" i="1"/>
  <c r="P1392" i="1"/>
  <c r="A1392" i="1"/>
  <c r="Q1400" i="1"/>
  <c r="J1400" i="1"/>
  <c r="R1400" i="1"/>
  <c r="K1400" i="1"/>
  <c r="M1400" i="1"/>
  <c r="N1400" i="1"/>
  <c r="L1400" i="1"/>
  <c r="O1400" i="1"/>
  <c r="P1400" i="1"/>
  <c r="A1400" i="1"/>
  <c r="Q1408" i="1"/>
  <c r="J1408" i="1"/>
  <c r="R1408" i="1"/>
  <c r="K1408" i="1"/>
  <c r="M1408" i="1"/>
  <c r="N1408" i="1"/>
  <c r="L1408" i="1"/>
  <c r="O1408" i="1"/>
  <c r="P1408" i="1"/>
  <c r="A1408" i="1"/>
  <c r="J1416" i="1"/>
  <c r="R1416" i="1"/>
  <c r="M1416" i="1"/>
  <c r="N1416" i="1"/>
  <c r="P1416" i="1"/>
  <c r="Q1416" i="1"/>
  <c r="K1416" i="1"/>
  <c r="L1416" i="1"/>
  <c r="O1416" i="1"/>
  <c r="A1416" i="1"/>
  <c r="Q1424" i="1"/>
  <c r="J1424" i="1"/>
  <c r="R1424" i="1"/>
  <c r="K1424" i="1"/>
  <c r="L1424" i="1"/>
  <c r="N1424" i="1"/>
  <c r="O1424" i="1"/>
  <c r="P1424" i="1"/>
  <c r="M1424" i="1"/>
  <c r="A1424" i="1"/>
  <c r="Q1432" i="1"/>
  <c r="J1432" i="1"/>
  <c r="R1432" i="1"/>
  <c r="K1432" i="1"/>
  <c r="L1432" i="1"/>
  <c r="N1432" i="1"/>
  <c r="O1432" i="1"/>
  <c r="M1432" i="1"/>
  <c r="P1432" i="1"/>
  <c r="A1432" i="1"/>
  <c r="L2979" i="1"/>
  <c r="M2979" i="1"/>
  <c r="N2979" i="1"/>
  <c r="O2979" i="1"/>
  <c r="P2979" i="1"/>
  <c r="J2979" i="1"/>
  <c r="K2979" i="1"/>
  <c r="Q2979" i="1"/>
  <c r="R2979" i="1"/>
  <c r="A2979" i="1"/>
  <c r="L2971" i="1"/>
  <c r="M2971" i="1"/>
  <c r="N2971" i="1"/>
  <c r="O2971" i="1"/>
  <c r="P2971" i="1"/>
  <c r="Q2971" i="1"/>
  <c r="R2971" i="1"/>
  <c r="K2971" i="1"/>
  <c r="J2971" i="1"/>
  <c r="A2971" i="1"/>
  <c r="L2963" i="1"/>
  <c r="M2963" i="1"/>
  <c r="N2963" i="1"/>
  <c r="O2963" i="1"/>
  <c r="P2963" i="1"/>
  <c r="J2963" i="1"/>
  <c r="K2963" i="1"/>
  <c r="Q2963" i="1"/>
  <c r="R2963" i="1"/>
  <c r="A2963" i="1"/>
  <c r="L2955" i="1"/>
  <c r="M2955" i="1"/>
  <c r="N2955" i="1"/>
  <c r="O2955" i="1"/>
  <c r="P2955" i="1"/>
  <c r="J2955" i="1"/>
  <c r="K2955" i="1"/>
  <c r="Q2955" i="1"/>
  <c r="R2955" i="1"/>
  <c r="A2955" i="1"/>
  <c r="L2947" i="1"/>
  <c r="M2947" i="1"/>
  <c r="N2947" i="1"/>
  <c r="O2947" i="1"/>
  <c r="P2947" i="1"/>
  <c r="R2947" i="1"/>
  <c r="Q2947" i="1"/>
  <c r="J2947" i="1"/>
  <c r="K2947" i="1"/>
  <c r="A2947" i="1"/>
  <c r="L2939" i="1"/>
  <c r="M2939" i="1"/>
  <c r="N2939" i="1"/>
  <c r="O2939" i="1"/>
  <c r="P2939" i="1"/>
  <c r="J2939" i="1"/>
  <c r="K2939" i="1"/>
  <c r="Q2939" i="1"/>
  <c r="R2939" i="1"/>
  <c r="A2939" i="1"/>
  <c r="L2931" i="1"/>
  <c r="M2931" i="1"/>
  <c r="N2931" i="1"/>
  <c r="O2931" i="1"/>
  <c r="P2931" i="1"/>
  <c r="K2931" i="1"/>
  <c r="Q2931" i="1"/>
  <c r="R2931" i="1"/>
  <c r="J2931" i="1"/>
  <c r="A2931" i="1"/>
  <c r="L2923" i="1"/>
  <c r="M2923" i="1"/>
  <c r="N2923" i="1"/>
  <c r="O2923" i="1"/>
  <c r="P2923" i="1"/>
  <c r="J2923" i="1"/>
  <c r="R2923" i="1"/>
  <c r="K2923" i="1"/>
  <c r="Q2923" i="1"/>
  <c r="A2923" i="1"/>
  <c r="L2915" i="1"/>
  <c r="M2915" i="1"/>
  <c r="N2915" i="1"/>
  <c r="O2915" i="1"/>
  <c r="P2915" i="1"/>
  <c r="J2915" i="1"/>
  <c r="K2915" i="1"/>
  <c r="Q2915" i="1"/>
  <c r="R2915" i="1"/>
  <c r="A2915" i="1"/>
  <c r="L2907" i="1"/>
  <c r="M2907" i="1"/>
  <c r="N2907" i="1"/>
  <c r="O2907" i="1"/>
  <c r="P2907" i="1"/>
  <c r="Q2907" i="1"/>
  <c r="R2907" i="1"/>
  <c r="K2907" i="1"/>
  <c r="J2907" i="1"/>
  <c r="A2907" i="1"/>
  <c r="L2899" i="1"/>
  <c r="M2899" i="1"/>
  <c r="N2899" i="1"/>
  <c r="O2899" i="1"/>
  <c r="P2899" i="1"/>
  <c r="J2899" i="1"/>
  <c r="K2899" i="1"/>
  <c r="Q2899" i="1"/>
  <c r="R2899" i="1"/>
  <c r="A2899" i="1"/>
  <c r="L2891" i="1"/>
  <c r="M2891" i="1"/>
  <c r="N2891" i="1"/>
  <c r="O2891" i="1"/>
  <c r="P2891" i="1"/>
  <c r="J2891" i="1"/>
  <c r="K2891" i="1"/>
  <c r="Q2891" i="1"/>
  <c r="R2891" i="1"/>
  <c r="A2891" i="1"/>
  <c r="L2883" i="1"/>
  <c r="M2883" i="1"/>
  <c r="N2883" i="1"/>
  <c r="O2883" i="1"/>
  <c r="P2883" i="1"/>
  <c r="R2883" i="1"/>
  <c r="Q2883" i="1"/>
  <c r="K2883" i="1"/>
  <c r="J2883" i="1"/>
  <c r="A2883" i="1"/>
  <c r="P2875" i="1"/>
  <c r="Q2875" i="1"/>
  <c r="R2875" i="1"/>
  <c r="J2875" i="1"/>
  <c r="K2875" i="1"/>
  <c r="L2875" i="1"/>
  <c r="M2875" i="1"/>
  <c r="N2875" i="1"/>
  <c r="O2875" i="1"/>
  <c r="A2875" i="1"/>
  <c r="P2867" i="1"/>
  <c r="O2867" i="1"/>
  <c r="Q2867" i="1"/>
  <c r="R2867" i="1"/>
  <c r="J2867" i="1"/>
  <c r="K2867" i="1"/>
  <c r="L2867" i="1"/>
  <c r="M2867" i="1"/>
  <c r="N2867" i="1"/>
  <c r="A2867" i="1"/>
  <c r="O2859" i="1"/>
  <c r="P2859" i="1"/>
  <c r="J2859" i="1"/>
  <c r="K2859" i="1"/>
  <c r="L2859" i="1"/>
  <c r="M2859" i="1"/>
  <c r="Q2859" i="1"/>
  <c r="R2859" i="1"/>
  <c r="N2859" i="1"/>
  <c r="A2859" i="1"/>
  <c r="Q1185" i="1"/>
  <c r="J1185" i="1"/>
  <c r="R1185" i="1"/>
  <c r="K1185" i="1"/>
  <c r="L1185" i="1"/>
  <c r="M1185" i="1"/>
  <c r="N1185" i="1"/>
  <c r="P1185" i="1"/>
  <c r="O1185" i="1"/>
  <c r="A1185" i="1"/>
  <c r="Q1193" i="1"/>
  <c r="J1193" i="1"/>
  <c r="R1193" i="1"/>
  <c r="K1193" i="1"/>
  <c r="L1193" i="1"/>
  <c r="M1193" i="1"/>
  <c r="N1193" i="1"/>
  <c r="O1193" i="1"/>
  <c r="P1193" i="1"/>
  <c r="A1193" i="1"/>
  <c r="Q1201" i="1"/>
  <c r="J1201" i="1"/>
  <c r="R1201" i="1"/>
  <c r="K1201" i="1"/>
  <c r="L1201" i="1"/>
  <c r="M1201" i="1"/>
  <c r="N1201" i="1"/>
  <c r="O1201" i="1"/>
  <c r="P1201" i="1"/>
  <c r="A1201" i="1"/>
  <c r="Q1209" i="1"/>
  <c r="J1209" i="1"/>
  <c r="R1209" i="1"/>
  <c r="K1209" i="1"/>
  <c r="M1209" i="1"/>
  <c r="N1209" i="1"/>
  <c r="P1209" i="1"/>
  <c r="L1209" i="1"/>
  <c r="O1209" i="1"/>
  <c r="A1209" i="1"/>
  <c r="Q1217" i="1"/>
  <c r="J1217" i="1"/>
  <c r="R1217" i="1"/>
  <c r="K1217" i="1"/>
  <c r="M1217" i="1"/>
  <c r="L1217" i="1"/>
  <c r="N1217" i="1"/>
  <c r="O1217" i="1"/>
  <c r="P1217" i="1"/>
  <c r="A1217" i="1"/>
  <c r="Q1225" i="1"/>
  <c r="J1225" i="1"/>
  <c r="R1225" i="1"/>
  <c r="M1225" i="1"/>
  <c r="O1225" i="1"/>
  <c r="P1225" i="1"/>
  <c r="K1225" i="1"/>
  <c r="L1225" i="1"/>
  <c r="N1225" i="1"/>
  <c r="A1225" i="1"/>
  <c r="Q1233" i="1"/>
  <c r="J1233" i="1"/>
  <c r="O1233" i="1"/>
  <c r="P1233" i="1"/>
  <c r="R1233" i="1"/>
  <c r="L1233" i="1"/>
  <c r="K1233" i="1"/>
  <c r="M1233" i="1"/>
  <c r="N1233" i="1"/>
  <c r="A1233" i="1"/>
  <c r="Q1241" i="1"/>
  <c r="P1241" i="1"/>
  <c r="R1241" i="1"/>
  <c r="J1241" i="1"/>
  <c r="M1241" i="1"/>
  <c r="L1241" i="1"/>
  <c r="N1241" i="1"/>
  <c r="O1241" i="1"/>
  <c r="K1241" i="1"/>
  <c r="A1241" i="1"/>
  <c r="Q1249" i="1"/>
  <c r="J1249" i="1"/>
  <c r="R1249" i="1"/>
  <c r="K1249" i="1"/>
  <c r="N1249" i="1"/>
  <c r="L1249" i="1"/>
  <c r="O1249" i="1"/>
  <c r="P1249" i="1"/>
  <c r="M1249" i="1"/>
  <c r="A1249" i="1"/>
  <c r="Q1257" i="1"/>
  <c r="J1257" i="1"/>
  <c r="R1257" i="1"/>
  <c r="K1257" i="1"/>
  <c r="N1257" i="1"/>
  <c r="M1257" i="1"/>
  <c r="O1257" i="1"/>
  <c r="P1257" i="1"/>
  <c r="L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J1329" i="1"/>
  <c r="R1329" i="1"/>
  <c r="K1329" i="1"/>
  <c r="N1329" i="1"/>
  <c r="L1329" i="1"/>
  <c r="O1329" i="1"/>
  <c r="P1329" i="1"/>
  <c r="M1329" i="1"/>
  <c r="Q1329" i="1"/>
  <c r="A1329" i="1"/>
  <c r="J1337" i="1"/>
  <c r="R1337" i="1"/>
  <c r="N1337" i="1"/>
  <c r="K1337" i="1"/>
  <c r="L1337" i="1"/>
  <c r="M1337" i="1"/>
  <c r="O1337" i="1"/>
  <c r="Q1337" i="1"/>
  <c r="P1337" i="1"/>
  <c r="A1337" i="1"/>
  <c r="O1345" i="1"/>
  <c r="P1345" i="1"/>
  <c r="Q1345" i="1"/>
  <c r="J1345" i="1"/>
  <c r="R1345" i="1"/>
  <c r="L1345" i="1"/>
  <c r="M1345" i="1"/>
  <c r="N1345" i="1"/>
  <c r="K1345" i="1"/>
  <c r="A1345" i="1"/>
  <c r="O1353" i="1"/>
  <c r="P1353" i="1"/>
  <c r="Q1353" i="1"/>
  <c r="J1353" i="1"/>
  <c r="R1353" i="1"/>
  <c r="L1353" i="1"/>
  <c r="M1353" i="1"/>
  <c r="K1353" i="1"/>
  <c r="N1353" i="1"/>
  <c r="A1353" i="1"/>
  <c r="O1361" i="1"/>
  <c r="P1361" i="1"/>
  <c r="Q1361" i="1"/>
  <c r="J1361" i="1"/>
  <c r="R1361" i="1"/>
  <c r="L1361" i="1"/>
  <c r="M1361" i="1"/>
  <c r="K1361" i="1"/>
  <c r="N1361" i="1"/>
  <c r="A1361" i="1"/>
  <c r="O1369" i="1"/>
  <c r="P1369" i="1"/>
  <c r="Q1369" i="1"/>
  <c r="J1369" i="1"/>
  <c r="R1369" i="1"/>
  <c r="L1369" i="1"/>
  <c r="M1369" i="1"/>
  <c r="K1369" i="1"/>
  <c r="N1369" i="1"/>
  <c r="A1369" i="1"/>
  <c r="O1377" i="1"/>
  <c r="P1377" i="1"/>
  <c r="Q1377" i="1"/>
  <c r="J1377" i="1"/>
  <c r="R1377" i="1"/>
  <c r="L1377" i="1"/>
  <c r="M1377" i="1"/>
  <c r="N1377" i="1"/>
  <c r="K1377" i="1"/>
  <c r="A1377" i="1"/>
  <c r="O1385" i="1"/>
  <c r="P1385" i="1"/>
  <c r="Q1385" i="1"/>
  <c r="J1385" i="1"/>
  <c r="R1385" i="1"/>
  <c r="L1385" i="1"/>
  <c r="M1385" i="1"/>
  <c r="K1385" i="1"/>
  <c r="N1385" i="1"/>
  <c r="A1385" i="1"/>
  <c r="P1393" i="1"/>
  <c r="Q1393" i="1"/>
  <c r="J1393" i="1"/>
  <c r="R1393" i="1"/>
  <c r="L1393" i="1"/>
  <c r="M1393" i="1"/>
  <c r="K1393" i="1"/>
  <c r="N1393" i="1"/>
  <c r="O1393" i="1"/>
  <c r="A1393" i="1"/>
  <c r="P1401" i="1"/>
  <c r="Q1401" i="1"/>
  <c r="J1401" i="1"/>
  <c r="R1401" i="1"/>
  <c r="L1401" i="1"/>
  <c r="M1401" i="1"/>
  <c r="K1401" i="1"/>
  <c r="N1401" i="1"/>
  <c r="O1401" i="1"/>
  <c r="A1401" i="1"/>
  <c r="P1409" i="1"/>
  <c r="Q1409" i="1"/>
  <c r="J1409" i="1"/>
  <c r="R1409" i="1"/>
  <c r="L1409" i="1"/>
  <c r="M1409" i="1"/>
  <c r="K1409" i="1"/>
  <c r="O1409" i="1"/>
  <c r="N1409" i="1"/>
  <c r="A1409" i="1"/>
  <c r="Q1417" i="1"/>
  <c r="L1417" i="1"/>
  <c r="M1417" i="1"/>
  <c r="J1417" i="1"/>
  <c r="K1417" i="1"/>
  <c r="O1417" i="1"/>
  <c r="P1417" i="1"/>
  <c r="N1417" i="1"/>
  <c r="R1417" i="1"/>
  <c r="A1417" i="1"/>
  <c r="P1425" i="1"/>
  <c r="Q1425" i="1"/>
  <c r="J1425" i="1"/>
  <c r="R1425" i="1"/>
  <c r="K1425" i="1"/>
  <c r="M1425" i="1"/>
  <c r="N1425" i="1"/>
  <c r="L1425" i="1"/>
  <c r="O1425" i="1"/>
  <c r="A1425" i="1"/>
  <c r="M2978" i="1"/>
  <c r="N2978" i="1"/>
  <c r="O2978" i="1"/>
  <c r="P2978" i="1"/>
  <c r="Q2978" i="1"/>
  <c r="R2978" i="1"/>
  <c r="L2978" i="1"/>
  <c r="K2978" i="1"/>
  <c r="J2978" i="1"/>
  <c r="A2978" i="1"/>
  <c r="M2970" i="1"/>
  <c r="N2970" i="1"/>
  <c r="O2970" i="1"/>
  <c r="P2970" i="1"/>
  <c r="Q2970" i="1"/>
  <c r="J2970" i="1"/>
  <c r="K2970" i="1"/>
  <c r="L2970" i="1"/>
  <c r="R2970" i="1"/>
  <c r="A2970" i="1"/>
  <c r="M2962" i="1"/>
  <c r="N2962" i="1"/>
  <c r="O2962" i="1"/>
  <c r="P2962" i="1"/>
  <c r="Q2962" i="1"/>
  <c r="K2962" i="1"/>
  <c r="L2962" i="1"/>
  <c r="R2962" i="1"/>
  <c r="J2962" i="1"/>
  <c r="A2962" i="1"/>
  <c r="M2954" i="1"/>
  <c r="N2954" i="1"/>
  <c r="O2954" i="1"/>
  <c r="P2954" i="1"/>
  <c r="Q2954" i="1"/>
  <c r="J2954" i="1"/>
  <c r="R2954" i="1"/>
  <c r="K2954" i="1"/>
  <c r="L2954" i="1"/>
  <c r="A2954" i="1"/>
  <c r="M2946" i="1"/>
  <c r="N2946" i="1"/>
  <c r="O2946" i="1"/>
  <c r="P2946" i="1"/>
  <c r="Q2946" i="1"/>
  <c r="J2946" i="1"/>
  <c r="K2946" i="1"/>
  <c r="L2946" i="1"/>
  <c r="R2946" i="1"/>
  <c r="A2946" i="1"/>
  <c r="M2938" i="1"/>
  <c r="N2938" i="1"/>
  <c r="O2938" i="1"/>
  <c r="P2938" i="1"/>
  <c r="Q2938" i="1"/>
  <c r="L2938" i="1"/>
  <c r="R2938" i="1"/>
  <c r="K2938" i="1"/>
  <c r="J2938" i="1"/>
  <c r="A2938" i="1"/>
  <c r="M2930" i="1"/>
  <c r="N2930" i="1"/>
  <c r="O2930" i="1"/>
  <c r="P2930" i="1"/>
  <c r="Q2930" i="1"/>
  <c r="J2930" i="1"/>
  <c r="K2930" i="1"/>
  <c r="R2930" i="1"/>
  <c r="L2930" i="1"/>
  <c r="A2930" i="1"/>
  <c r="M2922" i="1"/>
  <c r="N2922" i="1"/>
  <c r="O2922" i="1"/>
  <c r="P2922" i="1"/>
  <c r="Q2922" i="1"/>
  <c r="J2922" i="1"/>
  <c r="K2922" i="1"/>
  <c r="L2922" i="1"/>
  <c r="R2922" i="1"/>
  <c r="A2922" i="1"/>
  <c r="M2914" i="1"/>
  <c r="N2914" i="1"/>
  <c r="O2914" i="1"/>
  <c r="P2914" i="1"/>
  <c r="Q2914" i="1"/>
  <c r="R2914" i="1"/>
  <c r="L2914" i="1"/>
  <c r="J2914" i="1"/>
  <c r="K2914" i="1"/>
  <c r="A2914" i="1"/>
  <c r="M2906" i="1"/>
  <c r="N2906" i="1"/>
  <c r="O2906" i="1"/>
  <c r="P2906" i="1"/>
  <c r="Q2906" i="1"/>
  <c r="J2906" i="1"/>
  <c r="K2906" i="1"/>
  <c r="L2906" i="1"/>
  <c r="R2906" i="1"/>
  <c r="A2906" i="1"/>
  <c r="M2898" i="1"/>
  <c r="N2898" i="1"/>
  <c r="O2898" i="1"/>
  <c r="P2898" i="1"/>
  <c r="Q2898" i="1"/>
  <c r="K2898" i="1"/>
  <c r="L2898" i="1"/>
  <c r="R2898" i="1"/>
  <c r="J2898" i="1"/>
  <c r="A2898" i="1"/>
  <c r="M2890" i="1"/>
  <c r="N2890" i="1"/>
  <c r="O2890" i="1"/>
  <c r="P2890" i="1"/>
  <c r="Q2890" i="1"/>
  <c r="J2890" i="1"/>
  <c r="R2890" i="1"/>
  <c r="K2890" i="1"/>
  <c r="L2890" i="1"/>
  <c r="A2890" i="1"/>
  <c r="M2882" i="1"/>
  <c r="N2882" i="1"/>
  <c r="O2882" i="1"/>
  <c r="P2882" i="1"/>
  <c r="Q2882" i="1"/>
  <c r="J2882" i="1"/>
  <c r="K2882" i="1"/>
  <c r="L2882" i="1"/>
  <c r="R2882" i="1"/>
  <c r="A2882" i="1"/>
  <c r="Q2874" i="1"/>
  <c r="P2874" i="1"/>
  <c r="R2874" i="1"/>
  <c r="J2874" i="1"/>
  <c r="K2874" i="1"/>
  <c r="L2874" i="1"/>
  <c r="M2874" i="1"/>
  <c r="N2874" i="1"/>
  <c r="O2874" i="1"/>
  <c r="A2874" i="1"/>
  <c r="Q2866" i="1"/>
  <c r="O2866" i="1"/>
  <c r="P2866" i="1"/>
  <c r="R2866" i="1"/>
  <c r="J2866" i="1"/>
  <c r="K2866" i="1"/>
  <c r="L2866" i="1"/>
  <c r="M2866" i="1"/>
  <c r="N2866" i="1"/>
  <c r="A2866" i="1"/>
  <c r="P2858" i="1"/>
  <c r="Q2858" i="1"/>
  <c r="R2858" i="1"/>
  <c r="J2858" i="1"/>
  <c r="K2858" i="1"/>
  <c r="L2858" i="1"/>
  <c r="M2858" i="1"/>
  <c r="N2858" i="1"/>
  <c r="O2858" i="1"/>
  <c r="A2858" i="1"/>
  <c r="P1186" i="1"/>
  <c r="Q1186" i="1"/>
  <c r="J1186" i="1"/>
  <c r="R1186" i="1"/>
  <c r="K1186" i="1"/>
  <c r="L1186" i="1"/>
  <c r="M1186" i="1"/>
  <c r="N1186" i="1"/>
  <c r="O1186" i="1"/>
  <c r="A1186" i="1"/>
  <c r="P1194" i="1"/>
  <c r="Q1194" i="1"/>
  <c r="J1194" i="1"/>
  <c r="R1194" i="1"/>
  <c r="K1194" i="1"/>
  <c r="L1194" i="1"/>
  <c r="M1194" i="1"/>
  <c r="N1194" i="1"/>
  <c r="O1194" i="1"/>
  <c r="A1194" i="1"/>
  <c r="P1202" i="1"/>
  <c r="Q1202" i="1"/>
  <c r="J1202" i="1"/>
  <c r="R1202" i="1"/>
  <c r="K1202" i="1"/>
  <c r="L1202" i="1"/>
  <c r="M1202" i="1"/>
  <c r="N1202" i="1"/>
  <c r="O1202" i="1"/>
  <c r="A1202" i="1"/>
  <c r="P1210" i="1"/>
  <c r="Q1210" i="1"/>
  <c r="J1210" i="1"/>
  <c r="R1210" i="1"/>
  <c r="L1210" i="1"/>
  <c r="M1210" i="1"/>
  <c r="K1210" i="1"/>
  <c r="N1210" i="1"/>
  <c r="O1210" i="1"/>
  <c r="A1210" i="1"/>
  <c r="P1218" i="1"/>
  <c r="Q1218" i="1"/>
  <c r="L1218" i="1"/>
  <c r="N1218" i="1"/>
  <c r="O1218" i="1"/>
  <c r="R1218" i="1"/>
  <c r="J1218" i="1"/>
  <c r="K1218" i="1"/>
  <c r="M1218" i="1"/>
  <c r="A1218" i="1"/>
  <c r="P1226" i="1"/>
  <c r="Q1226" i="1"/>
  <c r="L1226" i="1"/>
  <c r="J1226" i="1"/>
  <c r="N1226" i="1"/>
  <c r="K1226" i="1"/>
  <c r="O1226" i="1"/>
  <c r="R1226" i="1"/>
  <c r="M1226" i="1"/>
  <c r="A1226" i="1"/>
  <c r="P1234" i="1"/>
  <c r="O1234" i="1"/>
  <c r="Q1234" i="1"/>
  <c r="R1234" i="1"/>
  <c r="L1234" i="1"/>
  <c r="J1234" i="1"/>
  <c r="M1234" i="1"/>
  <c r="N1234" i="1"/>
  <c r="K1234" i="1"/>
  <c r="A1234" i="1"/>
  <c r="P1242" i="1"/>
  <c r="Q1242" i="1"/>
  <c r="J1242" i="1"/>
  <c r="R1242" i="1"/>
  <c r="M1242" i="1"/>
  <c r="K1242" i="1"/>
  <c r="N1242" i="1"/>
  <c r="O1242" i="1"/>
  <c r="L1242" i="1"/>
  <c r="A1242" i="1"/>
  <c r="P1250" i="1"/>
  <c r="Q1250" i="1"/>
  <c r="J1250" i="1"/>
  <c r="R1250" i="1"/>
  <c r="M1250" i="1"/>
  <c r="L1250" i="1"/>
  <c r="N1250" i="1"/>
  <c r="O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Q1330" i="1"/>
  <c r="M1330" i="1"/>
  <c r="J1330" i="1"/>
  <c r="K1330" i="1"/>
  <c r="L1330" i="1"/>
  <c r="N1330" i="1"/>
  <c r="P1330" i="1"/>
  <c r="R1330" i="1"/>
  <c r="O1330" i="1"/>
  <c r="A1330" i="1"/>
  <c r="Q1338" i="1"/>
  <c r="M1338" i="1"/>
  <c r="L1338" i="1"/>
  <c r="N1338" i="1"/>
  <c r="O1338" i="1"/>
  <c r="P1338" i="1"/>
  <c r="J1338" i="1"/>
  <c r="K1338" i="1"/>
  <c r="R1338" i="1"/>
  <c r="A1338" i="1"/>
  <c r="N1346" i="1"/>
  <c r="O1346" i="1"/>
  <c r="P1346" i="1"/>
  <c r="Q1346" i="1"/>
  <c r="K1346" i="1"/>
  <c r="L1346" i="1"/>
  <c r="J1346" i="1"/>
  <c r="M1346" i="1"/>
  <c r="R1346" i="1"/>
  <c r="A1346" i="1"/>
  <c r="N1354" i="1"/>
  <c r="O1354" i="1"/>
  <c r="P1354" i="1"/>
  <c r="Q1354" i="1"/>
  <c r="K1354" i="1"/>
  <c r="L1354" i="1"/>
  <c r="J1354" i="1"/>
  <c r="R1354" i="1"/>
  <c r="M1354" i="1"/>
  <c r="A1354" i="1"/>
  <c r="N1362" i="1"/>
  <c r="O1362" i="1"/>
  <c r="P1362" i="1"/>
  <c r="Q1362" i="1"/>
  <c r="K1362" i="1"/>
  <c r="L1362" i="1"/>
  <c r="J1362" i="1"/>
  <c r="M1362" i="1"/>
  <c r="R1362" i="1"/>
  <c r="A1362" i="1"/>
  <c r="N1370" i="1"/>
  <c r="O1370" i="1"/>
  <c r="P1370" i="1"/>
  <c r="Q1370" i="1"/>
  <c r="K1370" i="1"/>
  <c r="L1370" i="1"/>
  <c r="M1370" i="1"/>
  <c r="R1370" i="1"/>
  <c r="J1370" i="1"/>
  <c r="A1370" i="1"/>
  <c r="N1378" i="1"/>
  <c r="O1378" i="1"/>
  <c r="P1378" i="1"/>
  <c r="Q1378" i="1"/>
  <c r="K1378" i="1"/>
  <c r="L1378" i="1"/>
  <c r="J1378" i="1"/>
  <c r="M1378" i="1"/>
  <c r="R1378" i="1"/>
  <c r="A1378" i="1"/>
  <c r="N1386" i="1"/>
  <c r="O1386" i="1"/>
  <c r="P1386" i="1"/>
  <c r="Q1386" i="1"/>
  <c r="K1386" i="1"/>
  <c r="L1386" i="1"/>
  <c r="J1386" i="1"/>
  <c r="R1386" i="1"/>
  <c r="M1386" i="1"/>
  <c r="A1386" i="1"/>
  <c r="O1394" i="1"/>
  <c r="P1394" i="1"/>
  <c r="Q1394" i="1"/>
  <c r="K1394" i="1"/>
  <c r="L1394" i="1"/>
  <c r="J1394" i="1"/>
  <c r="M1394" i="1"/>
  <c r="N1394" i="1"/>
  <c r="R1394" i="1"/>
  <c r="A1394" i="1"/>
  <c r="O1402" i="1"/>
  <c r="P1402" i="1"/>
  <c r="Q1402" i="1"/>
  <c r="K1402" i="1"/>
  <c r="L1402" i="1"/>
  <c r="J1402" i="1"/>
  <c r="N1402" i="1"/>
  <c r="R1402" i="1"/>
  <c r="M1402" i="1"/>
  <c r="A1402" i="1"/>
  <c r="O1410" i="1"/>
  <c r="P1410" i="1"/>
  <c r="Q1410" i="1"/>
  <c r="K1410" i="1"/>
  <c r="L1410" i="1"/>
  <c r="N1410" i="1"/>
  <c r="R1410" i="1"/>
  <c r="J1410" i="1"/>
  <c r="M1410" i="1"/>
  <c r="A1410" i="1"/>
  <c r="P1418" i="1"/>
  <c r="K1418" i="1"/>
  <c r="L1418" i="1"/>
  <c r="J1418" i="1"/>
  <c r="M1418" i="1"/>
  <c r="N1418" i="1"/>
  <c r="O1418" i="1"/>
  <c r="R1418" i="1"/>
  <c r="Q1418" i="1"/>
  <c r="A1418" i="1"/>
  <c r="O1426" i="1"/>
  <c r="P1426" i="1"/>
  <c r="Q1426" i="1"/>
  <c r="J1426" i="1"/>
  <c r="R1426" i="1"/>
  <c r="L1426" i="1"/>
  <c r="M1426" i="1"/>
  <c r="K1426" i="1"/>
  <c r="N1426" i="1"/>
  <c r="A1426" i="1"/>
  <c r="N2985" i="1"/>
  <c r="O2985" i="1"/>
  <c r="P2985" i="1"/>
  <c r="Q2985" i="1"/>
  <c r="J2985" i="1"/>
  <c r="R2985" i="1"/>
  <c r="M2985" i="1"/>
  <c r="K2985" i="1"/>
  <c r="A2985" i="1"/>
  <c r="L2985" i="1"/>
  <c r="N2977" i="1"/>
  <c r="O2977" i="1"/>
  <c r="P2977" i="1"/>
  <c r="Q2977" i="1"/>
  <c r="J2977" i="1"/>
  <c r="R2977" i="1"/>
  <c r="K2977" i="1"/>
  <c r="L2977" i="1"/>
  <c r="M2977" i="1"/>
  <c r="A2977" i="1"/>
  <c r="N2969" i="1"/>
  <c r="O2969" i="1"/>
  <c r="P2969" i="1"/>
  <c r="Q2969" i="1"/>
  <c r="J2969" i="1"/>
  <c r="R2969" i="1"/>
  <c r="L2969" i="1"/>
  <c r="M2969" i="1"/>
  <c r="K2969" i="1"/>
  <c r="A2969" i="1"/>
  <c r="N2961" i="1"/>
  <c r="O2961" i="1"/>
  <c r="P2961" i="1"/>
  <c r="Q2961" i="1"/>
  <c r="J2961" i="1"/>
  <c r="R2961" i="1"/>
  <c r="K2961" i="1"/>
  <c r="L2961" i="1"/>
  <c r="M2961" i="1"/>
  <c r="A2961" i="1"/>
  <c r="N2953" i="1"/>
  <c r="O2953" i="1"/>
  <c r="P2953" i="1"/>
  <c r="Q2953" i="1"/>
  <c r="J2953" i="1"/>
  <c r="R2953" i="1"/>
  <c r="K2953" i="1"/>
  <c r="L2953" i="1"/>
  <c r="M2953" i="1"/>
  <c r="A2953" i="1"/>
  <c r="N2945" i="1"/>
  <c r="O2945" i="1"/>
  <c r="P2945" i="1"/>
  <c r="Q2945" i="1"/>
  <c r="J2945" i="1"/>
  <c r="R2945" i="1"/>
  <c r="M2945" i="1"/>
  <c r="L2945" i="1"/>
  <c r="K2945" i="1"/>
  <c r="A2945" i="1"/>
  <c r="N2937" i="1"/>
  <c r="O2937" i="1"/>
  <c r="P2937" i="1"/>
  <c r="Q2937" i="1"/>
  <c r="J2937" i="1"/>
  <c r="R2937" i="1"/>
  <c r="K2937" i="1"/>
  <c r="L2937" i="1"/>
  <c r="A2937" i="1"/>
  <c r="M2937" i="1"/>
  <c r="N2929" i="1"/>
  <c r="O2929" i="1"/>
  <c r="P2929" i="1"/>
  <c r="Q2929" i="1"/>
  <c r="J2929" i="1"/>
  <c r="R2929" i="1"/>
  <c r="K2929" i="1"/>
  <c r="L2929" i="1"/>
  <c r="M2929" i="1"/>
  <c r="A2929" i="1"/>
  <c r="N2921" i="1"/>
  <c r="O2921" i="1"/>
  <c r="P2921" i="1"/>
  <c r="Q2921" i="1"/>
  <c r="J2921" i="1"/>
  <c r="R2921" i="1"/>
  <c r="M2921" i="1"/>
  <c r="L2921" i="1"/>
  <c r="K2921" i="1"/>
  <c r="A2921" i="1"/>
  <c r="N2913" i="1"/>
  <c r="O2913" i="1"/>
  <c r="P2913" i="1"/>
  <c r="Q2913" i="1"/>
  <c r="J2913" i="1"/>
  <c r="R2913" i="1"/>
  <c r="K2913" i="1"/>
  <c r="L2913" i="1"/>
  <c r="M2913" i="1"/>
  <c r="A2913" i="1"/>
  <c r="N2905" i="1"/>
  <c r="O2905" i="1"/>
  <c r="P2905" i="1"/>
  <c r="Q2905" i="1"/>
  <c r="J2905" i="1"/>
  <c r="R2905" i="1"/>
  <c r="L2905" i="1"/>
  <c r="M2905" i="1"/>
  <c r="K2905" i="1"/>
  <c r="A2905" i="1"/>
  <c r="N2897" i="1"/>
  <c r="O2897" i="1"/>
  <c r="P2897" i="1"/>
  <c r="Q2897" i="1"/>
  <c r="J2897" i="1"/>
  <c r="R2897" i="1"/>
  <c r="K2897" i="1"/>
  <c r="L2897" i="1"/>
  <c r="M2897" i="1"/>
  <c r="A2897" i="1"/>
  <c r="N2889" i="1"/>
  <c r="O2889" i="1"/>
  <c r="P2889" i="1"/>
  <c r="Q2889" i="1"/>
  <c r="J2889" i="1"/>
  <c r="R2889" i="1"/>
  <c r="K2889" i="1"/>
  <c r="L2889" i="1"/>
  <c r="M2889" i="1"/>
  <c r="A2889" i="1"/>
  <c r="N2881" i="1"/>
  <c r="O2881" i="1"/>
  <c r="P2881" i="1"/>
  <c r="Q2881" i="1"/>
  <c r="J2881" i="1"/>
  <c r="R2881" i="1"/>
  <c r="M2881" i="1"/>
  <c r="L2881" i="1"/>
  <c r="K2881" i="1"/>
  <c r="A2881" i="1"/>
  <c r="J2873" i="1"/>
  <c r="R2873" i="1"/>
  <c r="P2873" i="1"/>
  <c r="Q2873" i="1"/>
  <c r="K2873" i="1"/>
  <c r="L2873" i="1"/>
  <c r="O2873" i="1"/>
  <c r="N2873" i="1"/>
  <c r="M2873" i="1"/>
  <c r="A2873" i="1"/>
  <c r="J2865" i="1"/>
  <c r="R2865" i="1"/>
  <c r="O2865" i="1"/>
  <c r="P2865" i="1"/>
  <c r="Q2865" i="1"/>
  <c r="K2865" i="1"/>
  <c r="N2865" i="1"/>
  <c r="M2865" i="1"/>
  <c r="L2865" i="1"/>
  <c r="A2865" i="1"/>
  <c r="Q2857" i="1"/>
  <c r="J2857" i="1"/>
  <c r="R2857" i="1"/>
  <c r="O2857" i="1"/>
  <c r="P2857" i="1"/>
  <c r="K2857" i="1"/>
  <c r="L2857" i="1"/>
  <c r="M2857" i="1"/>
  <c r="N2857" i="1"/>
  <c r="A2857" i="1"/>
  <c r="O1187" i="1"/>
  <c r="P1187" i="1"/>
  <c r="Q1187" i="1"/>
  <c r="J1187" i="1"/>
  <c r="R1187" i="1"/>
  <c r="K1187" i="1"/>
  <c r="L1187" i="1"/>
  <c r="M1187" i="1"/>
  <c r="N1187" i="1"/>
  <c r="A1187" i="1"/>
  <c r="O1195" i="1"/>
  <c r="P1195" i="1"/>
  <c r="Q1195" i="1"/>
  <c r="J1195" i="1"/>
  <c r="R1195" i="1"/>
  <c r="K1195" i="1"/>
  <c r="L1195" i="1"/>
  <c r="M1195" i="1"/>
  <c r="N1195" i="1"/>
  <c r="A1195" i="1"/>
  <c r="O1203" i="1"/>
  <c r="P1203" i="1"/>
  <c r="Q1203" i="1"/>
  <c r="J1203" i="1"/>
  <c r="R1203" i="1"/>
  <c r="K1203" i="1"/>
  <c r="L1203" i="1"/>
  <c r="N1203" i="1"/>
  <c r="M1203" i="1"/>
  <c r="A1203" i="1"/>
  <c r="O1211" i="1"/>
  <c r="P1211" i="1"/>
  <c r="Q1211" i="1"/>
  <c r="K1211" i="1"/>
  <c r="L1211" i="1"/>
  <c r="M1211" i="1"/>
  <c r="J1211" i="1"/>
  <c r="N1211" i="1"/>
  <c r="R1211" i="1"/>
  <c r="A1211" i="1"/>
  <c r="O1219" i="1"/>
  <c r="P1219" i="1"/>
  <c r="K1219" i="1"/>
  <c r="R1219" i="1"/>
  <c r="M1219" i="1"/>
  <c r="L1219" i="1"/>
  <c r="N1219" i="1"/>
  <c r="Q1219" i="1"/>
  <c r="J1219" i="1"/>
  <c r="A1219" i="1"/>
  <c r="O1227" i="1"/>
  <c r="P1227" i="1"/>
  <c r="K1227" i="1"/>
  <c r="J1227" i="1"/>
  <c r="L1227" i="1"/>
  <c r="M1227" i="1"/>
  <c r="R1227" i="1"/>
  <c r="Q1227" i="1"/>
  <c r="N1227" i="1"/>
  <c r="A1227" i="1"/>
  <c r="O1235" i="1"/>
  <c r="P1235" i="1"/>
  <c r="Q1235" i="1"/>
  <c r="R1235" i="1"/>
  <c r="L1235" i="1"/>
  <c r="K1235" i="1"/>
  <c r="M1235" i="1"/>
  <c r="N1235" i="1"/>
  <c r="J1235" i="1"/>
  <c r="A1235" i="1"/>
  <c r="O1243" i="1"/>
  <c r="P1243" i="1"/>
  <c r="Q1243" i="1"/>
  <c r="L1243" i="1"/>
  <c r="K1243" i="1"/>
  <c r="M1243" i="1"/>
  <c r="N1243" i="1"/>
  <c r="R1243" i="1"/>
  <c r="J1243" i="1"/>
  <c r="A1243" i="1"/>
  <c r="O1251" i="1"/>
  <c r="P1251" i="1"/>
  <c r="Q1251" i="1"/>
  <c r="L1251" i="1"/>
  <c r="J1251" i="1"/>
  <c r="M1251" i="1"/>
  <c r="N1251" i="1"/>
  <c r="K1251" i="1"/>
  <c r="R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R1283" i="1"/>
  <c r="K1283" i="1"/>
  <c r="A1283" i="1"/>
  <c r="O1291" i="1"/>
  <c r="P1291" i="1"/>
  <c r="Q1291" i="1"/>
  <c r="L1291" i="1"/>
  <c r="K1291" i="1"/>
  <c r="M1291" i="1"/>
  <c r="N1291" i="1"/>
  <c r="R1291" i="1"/>
  <c r="J1291" i="1"/>
  <c r="A1291" i="1"/>
  <c r="O1299" i="1"/>
  <c r="P1299" i="1"/>
  <c r="Q1299" i="1"/>
  <c r="L1299" i="1"/>
  <c r="J1299" i="1"/>
  <c r="M1299" i="1"/>
  <c r="N1299" i="1"/>
  <c r="K1299" i="1"/>
  <c r="R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P1331" i="1"/>
  <c r="L1331" i="1"/>
  <c r="K1331" i="1"/>
  <c r="M1331" i="1"/>
  <c r="N1331" i="1"/>
  <c r="O1331" i="1"/>
  <c r="R1331" i="1"/>
  <c r="J1331" i="1"/>
  <c r="Q1331" i="1"/>
  <c r="A1331" i="1"/>
  <c r="P1339" i="1"/>
  <c r="L1339" i="1"/>
  <c r="N1339" i="1"/>
  <c r="O1339" i="1"/>
  <c r="Q1339" i="1"/>
  <c r="R1339" i="1"/>
  <c r="J1339" i="1"/>
  <c r="K1339" i="1"/>
  <c r="M1339" i="1"/>
  <c r="A1339" i="1"/>
  <c r="M1347" i="1"/>
  <c r="N1347" i="1"/>
  <c r="O1347" i="1"/>
  <c r="P1347" i="1"/>
  <c r="J1347" i="1"/>
  <c r="R1347" i="1"/>
  <c r="K1347" i="1"/>
  <c r="Q1347" i="1"/>
  <c r="L1347" i="1"/>
  <c r="A1347" i="1"/>
  <c r="M1355" i="1"/>
  <c r="N1355" i="1"/>
  <c r="O1355" i="1"/>
  <c r="P1355" i="1"/>
  <c r="J1355" i="1"/>
  <c r="R1355" i="1"/>
  <c r="K1355" i="1"/>
  <c r="L1355" i="1"/>
  <c r="Q1355" i="1"/>
  <c r="A1355" i="1"/>
  <c r="M1363" i="1"/>
  <c r="N1363" i="1"/>
  <c r="O1363" i="1"/>
  <c r="P1363" i="1"/>
  <c r="J1363" i="1"/>
  <c r="R1363" i="1"/>
  <c r="K1363" i="1"/>
  <c r="L1363" i="1"/>
  <c r="Q1363" i="1"/>
  <c r="A1363" i="1"/>
  <c r="M1371" i="1"/>
  <c r="N1371" i="1"/>
  <c r="O1371" i="1"/>
  <c r="P1371" i="1"/>
  <c r="J1371" i="1"/>
  <c r="R1371" i="1"/>
  <c r="K1371" i="1"/>
  <c r="L1371" i="1"/>
  <c r="Q1371" i="1"/>
  <c r="A1371" i="1"/>
  <c r="M1379" i="1"/>
  <c r="N1379" i="1"/>
  <c r="O1379" i="1"/>
  <c r="P1379" i="1"/>
  <c r="J1379" i="1"/>
  <c r="R1379" i="1"/>
  <c r="K1379" i="1"/>
  <c r="Q1379" i="1"/>
  <c r="L1379" i="1"/>
  <c r="A1379" i="1"/>
  <c r="M1387" i="1"/>
  <c r="N1387" i="1"/>
  <c r="O1387" i="1"/>
  <c r="P1387" i="1"/>
  <c r="J1387" i="1"/>
  <c r="R1387" i="1"/>
  <c r="K1387" i="1"/>
  <c r="L1387" i="1"/>
  <c r="Q1387" i="1"/>
  <c r="A1387" i="1"/>
  <c r="N1395" i="1"/>
  <c r="O1395" i="1"/>
  <c r="P1395" i="1"/>
  <c r="J1395" i="1"/>
  <c r="R1395" i="1"/>
  <c r="K1395" i="1"/>
  <c r="M1395" i="1"/>
  <c r="Q1395" i="1"/>
  <c r="L1395" i="1"/>
  <c r="A1395" i="1"/>
  <c r="N1403" i="1"/>
  <c r="O1403" i="1"/>
  <c r="P1403" i="1"/>
  <c r="J1403" i="1"/>
  <c r="R1403" i="1"/>
  <c r="K1403" i="1"/>
  <c r="M1403" i="1"/>
  <c r="Q1403" i="1"/>
  <c r="L1403" i="1"/>
  <c r="A1403" i="1"/>
  <c r="N1411" i="1"/>
  <c r="O1411" i="1"/>
  <c r="P1411" i="1"/>
  <c r="J1411" i="1"/>
  <c r="R1411" i="1"/>
  <c r="K1411" i="1"/>
  <c r="L1411" i="1"/>
  <c r="M1411" i="1"/>
  <c r="Q1411" i="1"/>
  <c r="A1411" i="1"/>
  <c r="O1419" i="1"/>
  <c r="J1419" i="1"/>
  <c r="R1419" i="1"/>
  <c r="K1419" i="1"/>
  <c r="N1419" i="1"/>
  <c r="P1419" i="1"/>
  <c r="Q1419" i="1"/>
  <c r="L1419" i="1"/>
  <c r="M1419" i="1"/>
  <c r="A1419" i="1"/>
  <c r="N1427" i="1"/>
  <c r="O1427" i="1"/>
  <c r="P1427" i="1"/>
  <c r="Q1427" i="1"/>
  <c r="K1427" i="1"/>
  <c r="L1427" i="1"/>
  <c r="J1427" i="1"/>
  <c r="M1427" i="1"/>
  <c r="R1427" i="1"/>
  <c r="A1427"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65" i="1"/>
  <c r="B3265" i="1" s="1"/>
  <c r="C3266" i="1"/>
  <c r="B3266" i="1" s="1"/>
  <c r="C3267" i="1"/>
  <c r="B3267" i="1" s="1"/>
  <c r="C3264" i="1"/>
  <c r="B3264" i="1" s="1"/>
  <c r="I3267" i="1"/>
  <c r="I3266" i="1"/>
  <c r="I3265" i="1"/>
  <c r="I3264" i="1"/>
  <c r="R3263" i="1"/>
  <c r="O3263" i="1"/>
  <c r="N3263" i="1"/>
  <c r="M3263" i="1"/>
  <c r="L3263" i="1"/>
  <c r="K3263" i="1"/>
  <c r="J3263" i="1"/>
  <c r="C3240" i="1"/>
  <c r="B3240" i="1" s="1"/>
  <c r="C3241" i="1"/>
  <c r="B3241" i="1" s="1"/>
  <c r="C3242" i="1"/>
  <c r="B3242" i="1" s="1"/>
  <c r="C3239" i="1"/>
  <c r="B3239" i="1" s="1"/>
  <c r="I3242" i="1"/>
  <c r="I3241" i="1"/>
  <c r="I3240" i="1"/>
  <c r="I3239" i="1"/>
  <c r="O3238" i="1"/>
  <c r="N3238" i="1"/>
  <c r="M3238" i="1"/>
  <c r="L3238" i="1"/>
  <c r="K3238" i="1"/>
  <c r="J3238" i="1"/>
  <c r="J134" i="19"/>
  <c r="K134" i="19"/>
  <c r="Q3263" i="1" s="1"/>
  <c r="P3238" i="1"/>
  <c r="M3241" i="1" l="1"/>
  <c r="A3241" i="1"/>
  <c r="L3265" i="1"/>
  <c r="A3265" i="1"/>
  <c r="J3240" i="1"/>
  <c r="A3240" i="1"/>
  <c r="J3264" i="1"/>
  <c r="A3264" i="1"/>
  <c r="K3239" i="1"/>
  <c r="A3239" i="1"/>
  <c r="L3267" i="1"/>
  <c r="A3267" i="1"/>
  <c r="J3242" i="1"/>
  <c r="A3242" i="1"/>
  <c r="O3266" i="1"/>
  <c r="A3266" i="1"/>
  <c r="K195" i="1"/>
  <c r="L195" i="1"/>
  <c r="N195" i="1"/>
  <c r="P195" i="1"/>
  <c r="R195" i="1"/>
  <c r="O195" i="1"/>
  <c r="Q195" i="1"/>
  <c r="C196" i="1"/>
  <c r="B196" i="1" s="1"/>
  <c r="A195" i="1"/>
  <c r="J195" i="1"/>
  <c r="M195" i="1"/>
  <c r="P3264" i="1"/>
  <c r="R3264" i="1"/>
  <c r="Q3240" i="1"/>
  <c r="M3265" i="1"/>
  <c r="J3241" i="1"/>
  <c r="L3239" i="1"/>
  <c r="L3241" i="1"/>
  <c r="N3265" i="1"/>
  <c r="M3239" i="1"/>
  <c r="N3241" i="1"/>
  <c r="J3267" i="1"/>
  <c r="N3239" i="1"/>
  <c r="K3267" i="1"/>
  <c r="Q3238" i="1"/>
  <c r="P3263" i="1"/>
  <c r="Q3264" i="1"/>
  <c r="Q3267" i="1"/>
  <c r="N3267" i="1"/>
  <c r="R3267" i="1"/>
  <c r="K3264" i="1"/>
  <c r="M3264" i="1"/>
  <c r="L3264" i="1"/>
  <c r="O3265" i="1"/>
  <c r="J3266" i="1"/>
  <c r="R3266" i="1"/>
  <c r="M3267" i="1"/>
  <c r="P3265" i="1"/>
  <c r="K3266" i="1"/>
  <c r="N3264" i="1"/>
  <c r="Q3265" i="1"/>
  <c r="L3266" i="1"/>
  <c r="O3267" i="1"/>
  <c r="Q3266" i="1"/>
  <c r="O3264" i="1"/>
  <c r="J3265" i="1"/>
  <c r="R3265" i="1"/>
  <c r="M3266" i="1"/>
  <c r="P3267" i="1"/>
  <c r="K3265" i="1"/>
  <c r="N3266" i="1"/>
  <c r="P3266" i="1"/>
  <c r="Q3242" i="1"/>
  <c r="K3241" i="1"/>
  <c r="J3239" i="1"/>
  <c r="O3239" i="1"/>
  <c r="K3240" i="1"/>
  <c r="O3241" i="1"/>
  <c r="K3242" i="1"/>
  <c r="P3239" i="1"/>
  <c r="L3240" i="1"/>
  <c r="P3241" i="1"/>
  <c r="L3242" i="1"/>
  <c r="Q3239" i="1"/>
  <c r="M3240" i="1"/>
  <c r="Q3241" i="1"/>
  <c r="M3242" i="1"/>
  <c r="N3240" i="1"/>
  <c r="N3242" i="1"/>
  <c r="O3240" i="1"/>
  <c r="O3242" i="1"/>
  <c r="P3240" i="1"/>
  <c r="P3242" i="1"/>
  <c r="L196" i="1" l="1"/>
  <c r="O196" i="1"/>
  <c r="C197" i="1"/>
  <c r="B197" i="1" s="1"/>
  <c r="P196" i="1"/>
  <c r="J196" i="1"/>
  <c r="Q196" i="1"/>
  <c r="M196" i="1"/>
  <c r="R196" i="1"/>
  <c r="K196" i="1"/>
  <c r="N196" i="1"/>
  <c r="A196" i="1"/>
  <c r="H122" i="8"/>
  <c r="H128" i="8" s="1"/>
  <c r="I122" i="8"/>
  <c r="I128" i="8" s="1"/>
  <c r="H123" i="8"/>
  <c r="H129" i="8" s="1"/>
  <c r="I123" i="8"/>
  <c r="I129" i="8" s="1"/>
  <c r="H124" i="8"/>
  <c r="H130" i="8" s="1"/>
  <c r="I124" i="8"/>
  <c r="I130" i="8" s="1"/>
  <c r="H125" i="8"/>
  <c r="H131" i="8" s="1"/>
  <c r="I125" i="8"/>
  <c r="I131" i="8" s="1"/>
  <c r="I121" i="8"/>
  <c r="I127" i="8" s="1"/>
  <c r="H121" i="8"/>
  <c r="H127" i="8" s="1"/>
  <c r="C3190" i="1"/>
  <c r="C3019" i="1"/>
  <c r="C529" i="1"/>
  <c r="C505" i="1"/>
  <c r="B505" i="1" s="1"/>
  <c r="C477" i="1"/>
  <c r="C429" i="1"/>
  <c r="C405" i="1"/>
  <c r="C380" i="1"/>
  <c r="C355" i="1"/>
  <c r="C330" i="1"/>
  <c r="C277" i="1"/>
  <c r="J530" i="1"/>
  <c r="K530" i="1"/>
  <c r="L530" i="1"/>
  <c r="M530" i="1"/>
  <c r="N530" i="1"/>
  <c r="O530" i="1"/>
  <c r="P530" i="1"/>
  <c r="Q530" i="1"/>
  <c r="R530" i="1"/>
  <c r="A530" i="1"/>
  <c r="H126" i="8"/>
  <c r="I126" i="8"/>
  <c r="B22" i="18"/>
  <c r="J304" i="1"/>
  <c r="K304" i="1"/>
  <c r="L304" i="1"/>
  <c r="M304" i="1"/>
  <c r="N304" i="1"/>
  <c r="O304" i="1"/>
  <c r="P304" i="1"/>
  <c r="Q304" i="1"/>
  <c r="R304" i="1"/>
  <c r="A304" i="1"/>
  <c r="C1435" i="1"/>
  <c r="B1435" i="1" s="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434" i="1"/>
  <c r="B1434" i="1" s="1"/>
  <c r="F142" i="8" l="1"/>
  <c r="F141" i="8"/>
  <c r="F137" i="8"/>
  <c r="F140" i="8"/>
  <c r="F139" i="8"/>
  <c r="F138" i="8"/>
  <c r="F136" i="8"/>
  <c r="F135" i="8"/>
  <c r="F134" i="8"/>
  <c r="F143" i="8"/>
  <c r="F133" i="8"/>
  <c r="F132" i="8"/>
  <c r="B1436" i="1"/>
  <c r="M1436" i="1"/>
  <c r="R1436" i="1"/>
  <c r="N1436" i="1"/>
  <c r="L1436" i="1"/>
  <c r="P1436" i="1"/>
  <c r="K1436" i="1"/>
  <c r="Q1436" i="1"/>
  <c r="O1436" i="1"/>
  <c r="J1436" i="1"/>
  <c r="B1437" i="1"/>
  <c r="M1437" i="1"/>
  <c r="K1437" i="1"/>
  <c r="O1437" i="1"/>
  <c r="R1437" i="1"/>
  <c r="N1437" i="1"/>
  <c r="J1437" i="1"/>
  <c r="L1437" i="1"/>
  <c r="Q1437" i="1"/>
  <c r="P1437" i="1"/>
  <c r="B1438" i="1"/>
  <c r="L1438" i="1"/>
  <c r="R1438" i="1"/>
  <c r="O1438" i="1"/>
  <c r="N1438" i="1"/>
  <c r="P1438" i="1"/>
  <c r="Q1438" i="1"/>
  <c r="J1438" i="1"/>
  <c r="M1438" i="1"/>
  <c r="K1438" i="1"/>
  <c r="B1439" i="1"/>
  <c r="O1439" i="1"/>
  <c r="Q1439" i="1"/>
  <c r="K1439" i="1"/>
  <c r="J1439" i="1"/>
  <c r="P1439" i="1"/>
  <c r="N1439" i="1"/>
  <c r="M1439" i="1"/>
  <c r="L1439" i="1"/>
  <c r="R1439" i="1"/>
  <c r="B1440" i="1"/>
  <c r="R1440" i="1"/>
  <c r="J1440" i="1"/>
  <c r="L1440" i="1"/>
  <c r="Q1440" i="1"/>
  <c r="P1440" i="1"/>
  <c r="K1440" i="1"/>
  <c r="O1440" i="1"/>
  <c r="N1440" i="1"/>
  <c r="M1440" i="1"/>
  <c r="B1441" i="1"/>
  <c r="N1441" i="1"/>
  <c r="O1441" i="1"/>
  <c r="L1441" i="1"/>
  <c r="M1441" i="1"/>
  <c r="K1441" i="1"/>
  <c r="Q1441" i="1"/>
  <c r="P1441" i="1"/>
  <c r="J1441" i="1"/>
  <c r="R1441" i="1"/>
  <c r="B1442" i="1"/>
  <c r="Q1442" i="1"/>
  <c r="O1442" i="1"/>
  <c r="L1442" i="1"/>
  <c r="K1442" i="1"/>
  <c r="M1442" i="1"/>
  <c r="J1442" i="1"/>
  <c r="R1442" i="1"/>
  <c r="P1442" i="1"/>
  <c r="N1442" i="1"/>
  <c r="B1443" i="1"/>
  <c r="Q1443" i="1"/>
  <c r="K1443" i="1"/>
  <c r="R1443" i="1"/>
  <c r="P1443" i="1"/>
  <c r="N1443" i="1"/>
  <c r="L1443" i="1"/>
  <c r="J1443" i="1"/>
  <c r="O1443" i="1"/>
  <c r="M1443" i="1"/>
  <c r="B1444" i="1"/>
  <c r="O1444" i="1"/>
  <c r="Q1444" i="1"/>
  <c r="R1444" i="1"/>
  <c r="M1444" i="1"/>
  <c r="P1444" i="1"/>
  <c r="L1444" i="1"/>
  <c r="N1444" i="1"/>
  <c r="K1444" i="1"/>
  <c r="J1444" i="1"/>
  <c r="B1445" i="1"/>
  <c r="P1445" i="1"/>
  <c r="N1445" i="1"/>
  <c r="R1445" i="1"/>
  <c r="Q1445" i="1"/>
  <c r="O1445" i="1"/>
  <c r="J1445" i="1"/>
  <c r="M1445" i="1"/>
  <c r="K1445" i="1"/>
  <c r="L1445" i="1"/>
  <c r="B1446" i="1"/>
  <c r="L1446" i="1"/>
  <c r="Q1446" i="1"/>
  <c r="J1446" i="1"/>
  <c r="P1446" i="1"/>
  <c r="R1446" i="1"/>
  <c r="M1446" i="1"/>
  <c r="N1446" i="1"/>
  <c r="K1446" i="1"/>
  <c r="O1446" i="1"/>
  <c r="B1447" i="1"/>
  <c r="M1447" i="1"/>
  <c r="R1447" i="1"/>
  <c r="K1447" i="1"/>
  <c r="O1447" i="1"/>
  <c r="J1447" i="1"/>
  <c r="Q1447" i="1"/>
  <c r="N1447" i="1"/>
  <c r="P1447" i="1"/>
  <c r="L1447" i="1"/>
  <c r="B1448" i="1"/>
  <c r="J1448" i="1"/>
  <c r="L1448" i="1"/>
  <c r="R1448" i="1"/>
  <c r="Q1448" i="1"/>
  <c r="K1448" i="1"/>
  <c r="O1448" i="1"/>
  <c r="P1448" i="1"/>
  <c r="M1448" i="1"/>
  <c r="N1448" i="1"/>
  <c r="B1449" i="1"/>
  <c r="K1449" i="1"/>
  <c r="L1449" i="1"/>
  <c r="J1449" i="1"/>
  <c r="M1449" i="1"/>
  <c r="N1449" i="1"/>
  <c r="O1449" i="1"/>
  <c r="P1449" i="1"/>
  <c r="Q1449" i="1"/>
  <c r="R1449" i="1"/>
  <c r="B1450" i="1"/>
  <c r="L1450" i="1"/>
  <c r="P1450" i="1"/>
  <c r="N1450" i="1"/>
  <c r="J1450" i="1"/>
  <c r="K1450" i="1"/>
  <c r="Q1450" i="1"/>
  <c r="R1450" i="1"/>
  <c r="O1450" i="1"/>
  <c r="M1450" i="1"/>
  <c r="B1451" i="1"/>
  <c r="O1451" i="1"/>
  <c r="R1451" i="1"/>
  <c r="K1451" i="1"/>
  <c r="M1451" i="1"/>
  <c r="P1451" i="1"/>
  <c r="Q1451" i="1"/>
  <c r="L1451" i="1"/>
  <c r="N1451" i="1"/>
  <c r="J1451" i="1"/>
  <c r="B1452" i="1"/>
  <c r="Q1452" i="1"/>
  <c r="R1452" i="1"/>
  <c r="M1452" i="1"/>
  <c r="P1452" i="1"/>
  <c r="L1452" i="1"/>
  <c r="O1452" i="1"/>
  <c r="K1452" i="1"/>
  <c r="J1452" i="1"/>
  <c r="N1452" i="1"/>
  <c r="B1453" i="1"/>
  <c r="J1453" i="1"/>
  <c r="R1453" i="1"/>
  <c r="P1453" i="1"/>
  <c r="K1453" i="1"/>
  <c r="O1453" i="1"/>
  <c r="M1453" i="1"/>
  <c r="L1453" i="1"/>
  <c r="N1453" i="1"/>
  <c r="Q1453" i="1"/>
  <c r="B1454" i="1"/>
  <c r="J1454" i="1"/>
  <c r="M1454" i="1"/>
  <c r="L1454" i="1"/>
  <c r="R1454" i="1"/>
  <c r="N1454" i="1"/>
  <c r="P1454" i="1"/>
  <c r="K1454" i="1"/>
  <c r="Q1454" i="1"/>
  <c r="O1454" i="1"/>
  <c r="B1455" i="1"/>
  <c r="O1455" i="1"/>
  <c r="J1455" i="1"/>
  <c r="M1455" i="1"/>
  <c r="R1455" i="1"/>
  <c r="P1455" i="1"/>
  <c r="Q1455" i="1"/>
  <c r="N1455" i="1"/>
  <c r="L1455" i="1"/>
  <c r="K1455" i="1"/>
  <c r="B1456" i="1"/>
  <c r="L1456" i="1"/>
  <c r="N1456" i="1"/>
  <c r="P1456" i="1"/>
  <c r="M1456" i="1"/>
  <c r="J1456" i="1"/>
  <c r="K1456" i="1"/>
  <c r="R1456" i="1"/>
  <c r="O1456" i="1"/>
  <c r="Q1456" i="1"/>
  <c r="B1457" i="1"/>
  <c r="R1457" i="1"/>
  <c r="O1457" i="1"/>
  <c r="L1457" i="1"/>
  <c r="K1457" i="1"/>
  <c r="M1457" i="1"/>
  <c r="P1457" i="1"/>
  <c r="N1457" i="1"/>
  <c r="J1457" i="1"/>
  <c r="Q1457" i="1"/>
  <c r="B1458" i="1"/>
  <c r="R1458" i="1"/>
  <c r="Q1458" i="1"/>
  <c r="M1458" i="1"/>
  <c r="J1458" i="1"/>
  <c r="L1458" i="1"/>
  <c r="P1458" i="1"/>
  <c r="O1458" i="1"/>
  <c r="K1458" i="1"/>
  <c r="N1458" i="1"/>
  <c r="B1459" i="1"/>
  <c r="K1459" i="1"/>
  <c r="P1459" i="1"/>
  <c r="N1459" i="1"/>
  <c r="J1459" i="1"/>
  <c r="R1459" i="1"/>
  <c r="O1459" i="1"/>
  <c r="L1459" i="1"/>
  <c r="M1459" i="1"/>
  <c r="Q1459" i="1"/>
  <c r="B1460" i="1"/>
  <c r="J1460" i="1"/>
  <c r="N1460" i="1"/>
  <c r="M1460" i="1"/>
  <c r="K1460" i="1"/>
  <c r="Q1460" i="1"/>
  <c r="R1460" i="1"/>
  <c r="O1460" i="1"/>
  <c r="L1460" i="1"/>
  <c r="P1460" i="1"/>
  <c r="B1461" i="1"/>
  <c r="M1461" i="1"/>
  <c r="N1461" i="1"/>
  <c r="J1461" i="1"/>
  <c r="P1461" i="1"/>
  <c r="R1461" i="1"/>
  <c r="O1461" i="1"/>
  <c r="Q1461" i="1"/>
  <c r="L1461" i="1"/>
  <c r="K1461" i="1"/>
  <c r="B1462" i="1"/>
  <c r="J1462" i="1"/>
  <c r="L1462" i="1"/>
  <c r="N1462" i="1"/>
  <c r="P1462" i="1"/>
  <c r="O1462" i="1"/>
  <c r="M1462" i="1"/>
  <c r="Q1462" i="1"/>
  <c r="R1462" i="1"/>
  <c r="K1462" i="1"/>
  <c r="B1463" i="1"/>
  <c r="O1463" i="1"/>
  <c r="P1463" i="1"/>
  <c r="N1463" i="1"/>
  <c r="L1463" i="1"/>
  <c r="J1463" i="1"/>
  <c r="Q1463" i="1"/>
  <c r="K1463" i="1"/>
  <c r="R1463" i="1"/>
  <c r="M1463" i="1"/>
  <c r="B1464" i="1"/>
  <c r="N1464" i="1"/>
  <c r="K1464" i="1"/>
  <c r="P1464" i="1"/>
  <c r="J1464" i="1"/>
  <c r="Q1464" i="1"/>
  <c r="O1464" i="1"/>
  <c r="M1464" i="1"/>
  <c r="L1464" i="1"/>
  <c r="R1464" i="1"/>
  <c r="B1465" i="1"/>
  <c r="Q1465" i="1"/>
  <c r="M1465" i="1"/>
  <c r="R1465" i="1"/>
  <c r="K1465" i="1"/>
  <c r="O1465" i="1"/>
  <c r="L1465" i="1"/>
  <c r="P1465" i="1"/>
  <c r="N1465" i="1"/>
  <c r="J1465" i="1"/>
  <c r="B1466" i="1"/>
  <c r="O1466" i="1"/>
  <c r="N1466" i="1"/>
  <c r="R1466" i="1"/>
  <c r="L1466" i="1"/>
  <c r="P1466" i="1"/>
  <c r="K1466" i="1"/>
  <c r="Q1466" i="1"/>
  <c r="M1466" i="1"/>
  <c r="J1466" i="1"/>
  <c r="B1467" i="1"/>
  <c r="M1467" i="1"/>
  <c r="P1467" i="1"/>
  <c r="K1467" i="1"/>
  <c r="O1467" i="1"/>
  <c r="N1467" i="1"/>
  <c r="L1467" i="1"/>
  <c r="R1467" i="1"/>
  <c r="J1467" i="1"/>
  <c r="Q1467" i="1"/>
  <c r="B1468" i="1"/>
  <c r="J1468" i="1"/>
  <c r="N1468" i="1"/>
  <c r="K1468" i="1"/>
  <c r="O1468" i="1"/>
  <c r="R1468" i="1"/>
  <c r="Q1468" i="1"/>
  <c r="M1468" i="1"/>
  <c r="P1468" i="1"/>
  <c r="L1468" i="1"/>
  <c r="B1469" i="1"/>
  <c r="J1469" i="1"/>
  <c r="R1469" i="1"/>
  <c r="O1469" i="1"/>
  <c r="L1469" i="1"/>
  <c r="N1469" i="1"/>
  <c r="Q1469" i="1"/>
  <c r="M1469" i="1"/>
  <c r="P1469" i="1"/>
  <c r="K1469" i="1"/>
  <c r="B1470" i="1"/>
  <c r="N1470" i="1"/>
  <c r="Q1470" i="1"/>
  <c r="R1470" i="1"/>
  <c r="P1470" i="1"/>
  <c r="M1470" i="1"/>
  <c r="K1470" i="1"/>
  <c r="J1470" i="1"/>
  <c r="L1470" i="1"/>
  <c r="O1470" i="1"/>
  <c r="B1471" i="1"/>
  <c r="K1471" i="1"/>
  <c r="O1471" i="1"/>
  <c r="J1471" i="1"/>
  <c r="R1471" i="1"/>
  <c r="Q1471" i="1"/>
  <c r="N1471" i="1"/>
  <c r="L1471" i="1"/>
  <c r="M1471" i="1"/>
  <c r="P1471" i="1"/>
  <c r="B1472" i="1"/>
  <c r="O1472" i="1"/>
  <c r="P1472" i="1"/>
  <c r="L1472" i="1"/>
  <c r="M1472" i="1"/>
  <c r="R1472" i="1"/>
  <c r="N1472" i="1"/>
  <c r="Q1472" i="1"/>
  <c r="J1472" i="1"/>
  <c r="K1472" i="1"/>
  <c r="B1473" i="1"/>
  <c r="Q1473" i="1"/>
  <c r="M1473" i="1"/>
  <c r="O1473" i="1"/>
  <c r="L1473" i="1"/>
  <c r="J1473" i="1"/>
  <c r="R1473" i="1"/>
  <c r="K1473" i="1"/>
  <c r="P1473" i="1"/>
  <c r="N1473" i="1"/>
  <c r="B1474" i="1"/>
  <c r="R1474" i="1"/>
  <c r="N1474" i="1"/>
  <c r="P1474" i="1"/>
  <c r="K1474" i="1"/>
  <c r="L1474" i="1"/>
  <c r="Q1474" i="1"/>
  <c r="J1474" i="1"/>
  <c r="M1474" i="1"/>
  <c r="O1474" i="1"/>
  <c r="B1475" i="1"/>
  <c r="Q1475" i="1"/>
  <c r="R1475" i="1"/>
  <c r="O1475" i="1"/>
  <c r="K1475" i="1"/>
  <c r="L1475" i="1"/>
  <c r="N1475" i="1"/>
  <c r="P1475" i="1"/>
  <c r="J1475" i="1"/>
  <c r="M1475" i="1"/>
  <c r="B1476" i="1"/>
  <c r="J1476" i="1"/>
  <c r="P1476" i="1"/>
  <c r="O1476" i="1"/>
  <c r="N1476" i="1"/>
  <c r="R1476" i="1"/>
  <c r="Q1476" i="1"/>
  <c r="L1476" i="1"/>
  <c r="K1476" i="1"/>
  <c r="M1476" i="1"/>
  <c r="B1477" i="1"/>
  <c r="L1477" i="1"/>
  <c r="P1477" i="1"/>
  <c r="K1477" i="1"/>
  <c r="O1477" i="1"/>
  <c r="M1477" i="1"/>
  <c r="R1477" i="1"/>
  <c r="Q1477" i="1"/>
  <c r="N1477" i="1"/>
  <c r="J1477" i="1"/>
  <c r="B1478" i="1"/>
  <c r="R1478" i="1"/>
  <c r="M1478" i="1"/>
  <c r="Q1478" i="1"/>
  <c r="L1478" i="1"/>
  <c r="J1478" i="1"/>
  <c r="N1478" i="1"/>
  <c r="P1478" i="1"/>
  <c r="O1478" i="1"/>
  <c r="K1478" i="1"/>
  <c r="B1479" i="1"/>
  <c r="P1479" i="1"/>
  <c r="Q1479" i="1"/>
  <c r="L1479" i="1"/>
  <c r="N1479" i="1"/>
  <c r="O1479" i="1"/>
  <c r="J1479" i="1"/>
  <c r="R1479" i="1"/>
  <c r="M1479" i="1"/>
  <c r="K1479" i="1"/>
  <c r="B1480" i="1"/>
  <c r="P1480" i="1"/>
  <c r="O1480" i="1"/>
  <c r="K1480" i="1"/>
  <c r="N1480" i="1"/>
  <c r="Q1480" i="1"/>
  <c r="M1480" i="1"/>
  <c r="R1480" i="1"/>
  <c r="J1480" i="1"/>
  <c r="L1480" i="1"/>
  <c r="B1481" i="1"/>
  <c r="P1481" i="1"/>
  <c r="M1481" i="1"/>
  <c r="R1481" i="1"/>
  <c r="J1481" i="1"/>
  <c r="N1481" i="1"/>
  <c r="O1481" i="1"/>
  <c r="Q1481" i="1"/>
  <c r="K1481" i="1"/>
  <c r="L1481" i="1"/>
  <c r="B1482" i="1"/>
  <c r="N1482" i="1"/>
  <c r="M1482" i="1"/>
  <c r="R1482" i="1"/>
  <c r="K1482" i="1"/>
  <c r="O1482" i="1"/>
  <c r="Q1482" i="1"/>
  <c r="J1482" i="1"/>
  <c r="L1482" i="1"/>
  <c r="P1482" i="1"/>
  <c r="B1483" i="1"/>
  <c r="Q1483" i="1"/>
  <c r="J1483" i="1"/>
  <c r="O1483" i="1"/>
  <c r="N1483" i="1"/>
  <c r="R1483" i="1"/>
  <c r="P1483" i="1"/>
  <c r="K1483" i="1"/>
  <c r="L1483" i="1"/>
  <c r="M1483" i="1"/>
  <c r="B1484" i="1"/>
  <c r="L1484" i="1"/>
  <c r="P1484" i="1"/>
  <c r="K1484" i="1"/>
  <c r="Q1484" i="1"/>
  <c r="O1484" i="1"/>
  <c r="M1484" i="1"/>
  <c r="N1484" i="1"/>
  <c r="R1484" i="1"/>
  <c r="J1484" i="1"/>
  <c r="B1485" i="1"/>
  <c r="L1485" i="1"/>
  <c r="K1485" i="1"/>
  <c r="M1485" i="1"/>
  <c r="N1485" i="1"/>
  <c r="R1485" i="1"/>
  <c r="P1485" i="1"/>
  <c r="O1485" i="1"/>
  <c r="Q1485" i="1"/>
  <c r="J1485" i="1"/>
  <c r="B1486" i="1"/>
  <c r="K1486" i="1"/>
  <c r="L1486" i="1"/>
  <c r="P1486" i="1"/>
  <c r="R1486" i="1"/>
  <c r="Q1486" i="1"/>
  <c r="N1486" i="1"/>
  <c r="M1486" i="1"/>
  <c r="J1486" i="1"/>
  <c r="O1486" i="1"/>
  <c r="B1487" i="1"/>
  <c r="Q1487" i="1"/>
  <c r="L1487" i="1"/>
  <c r="N1487" i="1"/>
  <c r="R1487" i="1"/>
  <c r="K1487" i="1"/>
  <c r="J1487" i="1"/>
  <c r="O1487" i="1"/>
  <c r="M1487" i="1"/>
  <c r="P1487" i="1"/>
  <c r="B1488" i="1"/>
  <c r="P1488" i="1"/>
  <c r="L1488" i="1"/>
  <c r="J1488" i="1"/>
  <c r="M1488" i="1"/>
  <c r="N1488" i="1"/>
  <c r="K1488" i="1"/>
  <c r="Q1488" i="1"/>
  <c r="R1488" i="1"/>
  <c r="O1488" i="1"/>
  <c r="B1489" i="1"/>
  <c r="R1489" i="1"/>
  <c r="M1489" i="1"/>
  <c r="O1489" i="1"/>
  <c r="P1489" i="1"/>
  <c r="Q1489" i="1"/>
  <c r="J1489" i="1"/>
  <c r="K1489" i="1"/>
  <c r="L1489" i="1"/>
  <c r="N1489" i="1"/>
  <c r="B1490" i="1"/>
  <c r="L1490" i="1"/>
  <c r="K1490" i="1"/>
  <c r="N1490" i="1"/>
  <c r="J1490" i="1"/>
  <c r="O1490" i="1"/>
  <c r="R1490" i="1"/>
  <c r="M1490" i="1"/>
  <c r="Q1490" i="1"/>
  <c r="P1490" i="1"/>
  <c r="B1491" i="1"/>
  <c r="M1491" i="1"/>
  <c r="O1491" i="1"/>
  <c r="L1491" i="1"/>
  <c r="J1491" i="1"/>
  <c r="K1491" i="1"/>
  <c r="N1491" i="1"/>
  <c r="Q1491" i="1"/>
  <c r="P1491" i="1"/>
  <c r="R1491" i="1"/>
  <c r="B1492" i="1"/>
  <c r="R1492" i="1"/>
  <c r="O1492" i="1"/>
  <c r="L1492" i="1"/>
  <c r="M1492" i="1"/>
  <c r="J1492" i="1"/>
  <c r="P1492" i="1"/>
  <c r="K1492" i="1"/>
  <c r="Q1492" i="1"/>
  <c r="N1492" i="1"/>
  <c r="B1493" i="1"/>
  <c r="L1493" i="1"/>
  <c r="N1493" i="1"/>
  <c r="R1493" i="1"/>
  <c r="Q1493" i="1"/>
  <c r="J1493" i="1"/>
  <c r="P1493" i="1"/>
  <c r="M1493" i="1"/>
  <c r="K1493" i="1"/>
  <c r="O1493" i="1"/>
  <c r="B1494" i="1"/>
  <c r="M1494" i="1"/>
  <c r="L1494" i="1"/>
  <c r="Q1494" i="1"/>
  <c r="O1494" i="1"/>
  <c r="N1494" i="1"/>
  <c r="J1494" i="1"/>
  <c r="P1494" i="1"/>
  <c r="R1494" i="1"/>
  <c r="K1494" i="1"/>
  <c r="B1495" i="1"/>
  <c r="L1495" i="1"/>
  <c r="K1495" i="1"/>
  <c r="O1495" i="1"/>
  <c r="N1495" i="1"/>
  <c r="Q1495" i="1"/>
  <c r="R1495" i="1"/>
  <c r="P1495" i="1"/>
  <c r="M1495" i="1"/>
  <c r="J1495" i="1"/>
  <c r="B1496" i="1"/>
  <c r="J1496" i="1"/>
  <c r="Q1496" i="1"/>
  <c r="K1496" i="1"/>
  <c r="R1496" i="1"/>
  <c r="M1496" i="1"/>
  <c r="N1496" i="1"/>
  <c r="L1496" i="1"/>
  <c r="O1496" i="1"/>
  <c r="P1496" i="1"/>
  <c r="B1497" i="1"/>
  <c r="R1497" i="1"/>
  <c r="L1497" i="1"/>
  <c r="P1497" i="1"/>
  <c r="O1497" i="1"/>
  <c r="Q1497" i="1"/>
  <c r="M1497" i="1"/>
  <c r="K1497" i="1"/>
  <c r="J1497" i="1"/>
  <c r="N1497" i="1"/>
  <c r="B1498" i="1"/>
  <c r="O1498" i="1"/>
  <c r="R1498" i="1"/>
  <c r="M1498" i="1"/>
  <c r="N1498" i="1"/>
  <c r="J1498" i="1"/>
  <c r="P1498" i="1"/>
  <c r="K1498" i="1"/>
  <c r="L1498" i="1"/>
  <c r="Q1498" i="1"/>
  <c r="B1499" i="1"/>
  <c r="K1499" i="1"/>
  <c r="P1499" i="1"/>
  <c r="O1499" i="1"/>
  <c r="N1499" i="1"/>
  <c r="M1499" i="1"/>
  <c r="Q1499" i="1"/>
  <c r="R1499" i="1"/>
  <c r="J1499" i="1"/>
  <c r="L1499" i="1"/>
  <c r="B1500" i="1"/>
  <c r="L1500" i="1"/>
  <c r="P1500" i="1"/>
  <c r="R1500" i="1"/>
  <c r="M1500" i="1"/>
  <c r="O1500" i="1"/>
  <c r="N1500" i="1"/>
  <c r="K1500" i="1"/>
  <c r="J1500" i="1"/>
  <c r="Q1500" i="1"/>
  <c r="B1501" i="1"/>
  <c r="L1501" i="1"/>
  <c r="P1501" i="1"/>
  <c r="N1501" i="1"/>
  <c r="J1501" i="1"/>
  <c r="O1501" i="1"/>
  <c r="Q1501" i="1"/>
  <c r="M1501" i="1"/>
  <c r="K1501" i="1"/>
  <c r="R1501" i="1"/>
  <c r="B1502" i="1"/>
  <c r="J1502" i="1"/>
  <c r="K1502" i="1"/>
  <c r="L1502" i="1"/>
  <c r="O1502" i="1"/>
  <c r="M1502" i="1"/>
  <c r="Q1502" i="1"/>
  <c r="N1502" i="1"/>
  <c r="R1502" i="1"/>
  <c r="P1502" i="1"/>
  <c r="B1503" i="1"/>
  <c r="J1503" i="1"/>
  <c r="M1503" i="1"/>
  <c r="K1503" i="1"/>
  <c r="N1503" i="1"/>
  <c r="O1503" i="1"/>
  <c r="P1503" i="1"/>
  <c r="L1503" i="1"/>
  <c r="R1503" i="1"/>
  <c r="Q1503" i="1"/>
  <c r="B1504" i="1"/>
  <c r="N1504" i="1"/>
  <c r="O1504" i="1"/>
  <c r="L1504" i="1"/>
  <c r="P1504" i="1"/>
  <c r="M1504" i="1"/>
  <c r="Q1504" i="1"/>
  <c r="J1504" i="1"/>
  <c r="R1504" i="1"/>
  <c r="K1504" i="1"/>
  <c r="B1505" i="1"/>
  <c r="P1505" i="1"/>
  <c r="L1505" i="1"/>
  <c r="Q1505" i="1"/>
  <c r="O1505" i="1"/>
  <c r="N1505" i="1"/>
  <c r="R1505" i="1"/>
  <c r="K1505" i="1"/>
  <c r="M1505" i="1"/>
  <c r="J1505" i="1"/>
  <c r="B1506" i="1"/>
  <c r="Q1506" i="1"/>
  <c r="K1506" i="1"/>
  <c r="L1506" i="1"/>
  <c r="M1506" i="1"/>
  <c r="N1506" i="1"/>
  <c r="P1506" i="1"/>
  <c r="J1506" i="1"/>
  <c r="O1506" i="1"/>
  <c r="R1506" i="1"/>
  <c r="B1507" i="1"/>
  <c r="O1507" i="1"/>
  <c r="M1507" i="1"/>
  <c r="L1507" i="1"/>
  <c r="R1507" i="1"/>
  <c r="K1507" i="1"/>
  <c r="Q1507" i="1"/>
  <c r="P1507" i="1"/>
  <c r="J1507" i="1"/>
  <c r="N1507" i="1"/>
  <c r="B1508" i="1"/>
  <c r="O1508" i="1"/>
  <c r="N1508" i="1"/>
  <c r="R1508" i="1"/>
  <c r="P1508" i="1"/>
  <c r="M1508" i="1"/>
  <c r="K1508" i="1"/>
  <c r="Q1508" i="1"/>
  <c r="J1508" i="1"/>
  <c r="L1508" i="1"/>
  <c r="B1509" i="1"/>
  <c r="L1509" i="1"/>
  <c r="J1509" i="1"/>
  <c r="M1509" i="1"/>
  <c r="N1509" i="1"/>
  <c r="K1509" i="1"/>
  <c r="R1509" i="1"/>
  <c r="Q1509" i="1"/>
  <c r="P1509" i="1"/>
  <c r="O1509" i="1"/>
  <c r="B1510" i="1"/>
  <c r="O1510" i="1"/>
  <c r="R1510" i="1"/>
  <c r="Q1510" i="1"/>
  <c r="P1510" i="1"/>
  <c r="M1510" i="1"/>
  <c r="N1510" i="1"/>
  <c r="L1510" i="1"/>
  <c r="J1510" i="1"/>
  <c r="K1510" i="1"/>
  <c r="B1511" i="1"/>
  <c r="M1511" i="1"/>
  <c r="K1511" i="1"/>
  <c r="J1511" i="1"/>
  <c r="L1511" i="1"/>
  <c r="R1511" i="1"/>
  <c r="Q1511" i="1"/>
  <c r="P1511" i="1"/>
  <c r="O1511" i="1"/>
  <c r="N1511" i="1"/>
  <c r="B1512" i="1"/>
  <c r="M1512" i="1"/>
  <c r="L1512" i="1"/>
  <c r="K1512" i="1"/>
  <c r="J1512" i="1"/>
  <c r="P1512" i="1"/>
  <c r="R1512" i="1"/>
  <c r="Q1512" i="1"/>
  <c r="O1512" i="1"/>
  <c r="N1512" i="1"/>
  <c r="B1513" i="1"/>
  <c r="Q1513" i="1"/>
  <c r="R1513" i="1"/>
  <c r="J1513" i="1"/>
  <c r="K1513" i="1"/>
  <c r="L1513" i="1"/>
  <c r="M1513" i="1"/>
  <c r="O1513" i="1"/>
  <c r="P1513" i="1"/>
  <c r="N1513" i="1"/>
  <c r="B1514" i="1"/>
  <c r="K1514" i="1"/>
  <c r="J1514" i="1"/>
  <c r="R1514" i="1"/>
  <c r="Q1514" i="1"/>
  <c r="P1514" i="1"/>
  <c r="N1514" i="1"/>
  <c r="L1514" i="1"/>
  <c r="O1514" i="1"/>
  <c r="M1514" i="1"/>
  <c r="B1515" i="1"/>
  <c r="P1515" i="1"/>
  <c r="K1515" i="1"/>
  <c r="J1515" i="1"/>
  <c r="Q1515" i="1"/>
  <c r="R1515" i="1"/>
  <c r="L1515" i="1"/>
  <c r="M1515" i="1"/>
  <c r="N1515" i="1"/>
  <c r="O1515" i="1"/>
  <c r="B1516" i="1"/>
  <c r="K1516" i="1"/>
  <c r="L1516" i="1"/>
  <c r="M1516" i="1"/>
  <c r="N1516" i="1"/>
  <c r="O1516" i="1"/>
  <c r="P1516" i="1"/>
  <c r="Q1516" i="1"/>
  <c r="R1516" i="1"/>
  <c r="J1516" i="1"/>
  <c r="B1517" i="1"/>
  <c r="L1517" i="1"/>
  <c r="J1517" i="1"/>
  <c r="R1517" i="1"/>
  <c r="K1517" i="1"/>
  <c r="M1517" i="1"/>
  <c r="N1517" i="1"/>
  <c r="O1517" i="1"/>
  <c r="P1517" i="1"/>
  <c r="Q1517" i="1"/>
  <c r="B1518" i="1"/>
  <c r="N1518" i="1"/>
  <c r="J1518" i="1"/>
  <c r="K1518" i="1"/>
  <c r="L1518" i="1"/>
  <c r="M1518" i="1"/>
  <c r="O1518" i="1"/>
  <c r="P1518" i="1"/>
  <c r="Q1518" i="1"/>
  <c r="R1518" i="1"/>
  <c r="B1519" i="1"/>
  <c r="L1519" i="1"/>
  <c r="M1519" i="1"/>
  <c r="N1519" i="1"/>
  <c r="O1519" i="1"/>
  <c r="P1519" i="1"/>
  <c r="Q1519" i="1"/>
  <c r="J1519" i="1"/>
  <c r="K1519" i="1"/>
  <c r="R1519" i="1"/>
  <c r="B1520" i="1"/>
  <c r="K1520" i="1"/>
  <c r="L1520" i="1"/>
  <c r="R1520" i="1"/>
  <c r="M1520" i="1"/>
  <c r="N1520" i="1"/>
  <c r="O1520" i="1"/>
  <c r="P1520" i="1"/>
  <c r="Q1520" i="1"/>
  <c r="J1520" i="1"/>
  <c r="B1521" i="1"/>
  <c r="M1521" i="1"/>
  <c r="R1521" i="1"/>
  <c r="Q1521" i="1"/>
  <c r="P1521" i="1"/>
  <c r="O1521" i="1"/>
  <c r="N1521" i="1"/>
  <c r="L1521" i="1"/>
  <c r="K1521" i="1"/>
  <c r="J1521" i="1"/>
  <c r="B1522" i="1"/>
  <c r="Q1522" i="1"/>
  <c r="N1522" i="1"/>
  <c r="O1522" i="1"/>
  <c r="R1522" i="1"/>
  <c r="P1522" i="1"/>
  <c r="M1522" i="1"/>
  <c r="L1522" i="1"/>
  <c r="K1522" i="1"/>
  <c r="J1522" i="1"/>
  <c r="B1523" i="1"/>
  <c r="P1523" i="1"/>
  <c r="O1523" i="1"/>
  <c r="M1523" i="1"/>
  <c r="R1523" i="1"/>
  <c r="Q1523" i="1"/>
  <c r="N1523" i="1"/>
  <c r="L1523" i="1"/>
  <c r="K1523" i="1"/>
  <c r="J1523" i="1"/>
  <c r="B1524" i="1"/>
  <c r="L1524" i="1"/>
  <c r="M1524" i="1"/>
  <c r="Q1524" i="1"/>
  <c r="R1524" i="1"/>
  <c r="N1524" i="1"/>
  <c r="J1524" i="1"/>
  <c r="K1524" i="1"/>
  <c r="P1524" i="1"/>
  <c r="O1524" i="1"/>
  <c r="B1525" i="1"/>
  <c r="Q1525" i="1"/>
  <c r="R1525" i="1"/>
  <c r="J1525" i="1"/>
  <c r="K1525" i="1"/>
  <c r="L1525" i="1"/>
  <c r="M1525" i="1"/>
  <c r="N1525" i="1"/>
  <c r="O1525" i="1"/>
  <c r="P1525" i="1"/>
  <c r="B1526" i="1"/>
  <c r="P1526" i="1"/>
  <c r="Q1526" i="1"/>
  <c r="R1526" i="1"/>
  <c r="J1526" i="1"/>
  <c r="K1526" i="1"/>
  <c r="L1526" i="1"/>
  <c r="M1526" i="1"/>
  <c r="N1526" i="1"/>
  <c r="O1526" i="1"/>
  <c r="B1527" i="1"/>
  <c r="Q1527" i="1"/>
  <c r="K1527" i="1"/>
  <c r="J1527" i="1"/>
  <c r="L1527" i="1"/>
  <c r="M1527" i="1"/>
  <c r="N1527" i="1"/>
  <c r="R1527" i="1"/>
  <c r="O1527" i="1"/>
  <c r="P1527" i="1"/>
  <c r="B1528" i="1"/>
  <c r="K1528" i="1"/>
  <c r="Q1528" i="1"/>
  <c r="R1528" i="1"/>
  <c r="J1528" i="1"/>
  <c r="L1528" i="1"/>
  <c r="M1528" i="1"/>
  <c r="N1528" i="1"/>
  <c r="O1528" i="1"/>
  <c r="P1528" i="1"/>
  <c r="B1529" i="1"/>
  <c r="N1529" i="1"/>
  <c r="R1529" i="1"/>
  <c r="Q1529" i="1"/>
  <c r="P1529" i="1"/>
  <c r="O1529" i="1"/>
  <c r="M1529" i="1"/>
  <c r="J1529" i="1"/>
  <c r="K1529" i="1"/>
  <c r="L1529" i="1"/>
  <c r="B1530" i="1"/>
  <c r="Q1530" i="1"/>
  <c r="J1530" i="1"/>
  <c r="L1530" i="1"/>
  <c r="M1530" i="1"/>
  <c r="P1530" i="1"/>
  <c r="N1530" i="1"/>
  <c r="O1530" i="1"/>
  <c r="R1530" i="1"/>
  <c r="K1530" i="1"/>
  <c r="B1531" i="1"/>
  <c r="L1531" i="1"/>
  <c r="J1531" i="1"/>
  <c r="M1531" i="1"/>
  <c r="K1531" i="1"/>
  <c r="N1531" i="1"/>
  <c r="R1531" i="1"/>
  <c r="Q1531" i="1"/>
  <c r="O1531" i="1"/>
  <c r="P1531" i="1"/>
  <c r="B1532" i="1"/>
  <c r="Q1532" i="1"/>
  <c r="P1532" i="1"/>
  <c r="O1532" i="1"/>
  <c r="N1532" i="1"/>
  <c r="M1532" i="1"/>
  <c r="L1532" i="1"/>
  <c r="K1532" i="1"/>
  <c r="J1532" i="1"/>
  <c r="R1532" i="1"/>
  <c r="B1533" i="1"/>
  <c r="O1533" i="1"/>
  <c r="P1533" i="1"/>
  <c r="J1533" i="1"/>
  <c r="K1533" i="1"/>
  <c r="L1533" i="1"/>
  <c r="M1533" i="1"/>
  <c r="N1533" i="1"/>
  <c r="Q1533" i="1"/>
  <c r="R1533" i="1"/>
  <c r="B1534" i="1"/>
  <c r="O1534" i="1"/>
  <c r="P1534" i="1"/>
  <c r="J1534" i="1"/>
  <c r="R1534" i="1"/>
  <c r="Q1534" i="1"/>
  <c r="K1534" i="1"/>
  <c r="L1534" i="1"/>
  <c r="M1534" i="1"/>
  <c r="N1534" i="1"/>
  <c r="B1535" i="1"/>
  <c r="O1535" i="1"/>
  <c r="P1535" i="1"/>
  <c r="Q1535" i="1"/>
  <c r="M1535" i="1"/>
  <c r="K1535" i="1"/>
  <c r="L1535" i="1"/>
  <c r="J1535" i="1"/>
  <c r="N1535" i="1"/>
  <c r="R1535" i="1"/>
  <c r="B1536" i="1"/>
  <c r="M1536" i="1"/>
  <c r="L1536" i="1"/>
  <c r="K1536" i="1"/>
  <c r="J1536" i="1"/>
  <c r="O1536" i="1"/>
  <c r="R1536" i="1"/>
  <c r="Q1536" i="1"/>
  <c r="P1536" i="1"/>
  <c r="N1536" i="1"/>
  <c r="B1537" i="1"/>
  <c r="O1537" i="1"/>
  <c r="M1537" i="1"/>
  <c r="L1537" i="1"/>
  <c r="K1537" i="1"/>
  <c r="R1537" i="1"/>
  <c r="Q1537" i="1"/>
  <c r="P1537" i="1"/>
  <c r="J1537" i="1"/>
  <c r="N1537" i="1"/>
  <c r="B1538" i="1"/>
  <c r="L1538" i="1"/>
  <c r="K1538" i="1"/>
  <c r="J1538" i="1"/>
  <c r="M1538" i="1"/>
  <c r="Q1538" i="1"/>
  <c r="P1538" i="1"/>
  <c r="O1538" i="1"/>
  <c r="N1538" i="1"/>
  <c r="R1538" i="1"/>
  <c r="B1539" i="1"/>
  <c r="N1539" i="1"/>
  <c r="Q1539" i="1"/>
  <c r="P1539" i="1"/>
  <c r="O1539" i="1"/>
  <c r="R1539" i="1"/>
  <c r="M1539" i="1"/>
  <c r="L1539" i="1"/>
  <c r="K1539" i="1"/>
  <c r="J1539" i="1"/>
  <c r="B1540" i="1"/>
  <c r="J1540" i="1"/>
  <c r="R1540" i="1"/>
  <c r="K1540" i="1"/>
  <c r="L1540" i="1"/>
  <c r="M1540" i="1"/>
  <c r="N1540" i="1"/>
  <c r="O1540" i="1"/>
  <c r="P1540" i="1"/>
  <c r="Q1540" i="1"/>
  <c r="B1541" i="1"/>
  <c r="N1541" i="1"/>
  <c r="O1541" i="1"/>
  <c r="P1541" i="1"/>
  <c r="Q1541" i="1"/>
  <c r="R1541" i="1"/>
  <c r="J1541" i="1"/>
  <c r="K1541" i="1"/>
  <c r="L1541" i="1"/>
  <c r="M1541" i="1"/>
  <c r="B1542" i="1"/>
  <c r="M1542" i="1"/>
  <c r="N1542" i="1"/>
  <c r="P1542" i="1"/>
  <c r="R1542" i="1"/>
  <c r="Q1542" i="1"/>
  <c r="J1542" i="1"/>
  <c r="O1542" i="1"/>
  <c r="K1542" i="1"/>
  <c r="L1542" i="1"/>
  <c r="B1543" i="1"/>
  <c r="Q1543" i="1"/>
  <c r="J1543" i="1"/>
  <c r="K1543" i="1"/>
  <c r="N1543" i="1"/>
  <c r="R1543" i="1"/>
  <c r="L1543" i="1"/>
  <c r="O1543" i="1"/>
  <c r="P1543" i="1"/>
  <c r="M1543" i="1"/>
  <c r="B1544" i="1"/>
  <c r="R1544" i="1"/>
  <c r="O1544" i="1"/>
  <c r="J1544" i="1"/>
  <c r="K1544" i="1"/>
  <c r="L1544" i="1"/>
  <c r="M1544" i="1"/>
  <c r="N1544" i="1"/>
  <c r="P1544" i="1"/>
  <c r="Q1544" i="1"/>
  <c r="B1545" i="1"/>
  <c r="J1545" i="1"/>
  <c r="K1545" i="1"/>
  <c r="L1545" i="1"/>
  <c r="M1545" i="1"/>
  <c r="N1545" i="1"/>
  <c r="R1545" i="1"/>
  <c r="O1545" i="1"/>
  <c r="P1545" i="1"/>
  <c r="Q1545" i="1"/>
  <c r="B1546" i="1"/>
  <c r="O1546" i="1"/>
  <c r="R1546" i="1"/>
  <c r="J1546" i="1"/>
  <c r="K1546" i="1"/>
  <c r="L1546" i="1"/>
  <c r="M1546" i="1"/>
  <c r="N1546" i="1"/>
  <c r="P1546" i="1"/>
  <c r="Q1546" i="1"/>
  <c r="B1547" i="1"/>
  <c r="J1547" i="1"/>
  <c r="K1547" i="1"/>
  <c r="L1547" i="1"/>
  <c r="N1547" i="1"/>
  <c r="O1547" i="1"/>
  <c r="Q1547" i="1"/>
  <c r="R1547" i="1"/>
  <c r="P1547" i="1"/>
  <c r="M1547" i="1"/>
  <c r="B1548" i="1"/>
  <c r="Q1548" i="1"/>
  <c r="M1548" i="1"/>
  <c r="K1548" i="1"/>
  <c r="O1548" i="1"/>
  <c r="R1548" i="1"/>
  <c r="L1548" i="1"/>
  <c r="N1548" i="1"/>
  <c r="J1548" i="1"/>
  <c r="P1548" i="1"/>
  <c r="B1549" i="1"/>
  <c r="K1549" i="1"/>
  <c r="R1549" i="1"/>
  <c r="O1549" i="1"/>
  <c r="J1549" i="1"/>
  <c r="N1549" i="1"/>
  <c r="Q1549" i="1"/>
  <c r="L1549" i="1"/>
  <c r="P1549" i="1"/>
  <c r="M1549" i="1"/>
  <c r="B1550" i="1"/>
  <c r="P1550" i="1"/>
  <c r="K1550" i="1"/>
  <c r="J1550" i="1"/>
  <c r="N1550" i="1"/>
  <c r="R1550" i="1"/>
  <c r="Q1550" i="1"/>
  <c r="O1550" i="1"/>
  <c r="L1550" i="1"/>
  <c r="M1550" i="1"/>
  <c r="B1551" i="1"/>
  <c r="L1551" i="1"/>
  <c r="K1551" i="1"/>
  <c r="M1551" i="1"/>
  <c r="P1551" i="1"/>
  <c r="N1551" i="1"/>
  <c r="O1551" i="1"/>
  <c r="Q1551" i="1"/>
  <c r="J1551" i="1"/>
  <c r="R1551" i="1"/>
  <c r="B1552" i="1"/>
  <c r="J1552" i="1"/>
  <c r="N1552" i="1"/>
  <c r="L1552" i="1"/>
  <c r="O1552" i="1"/>
  <c r="P1552" i="1"/>
  <c r="R1552" i="1"/>
  <c r="K1552" i="1"/>
  <c r="M1552" i="1"/>
  <c r="Q1552" i="1"/>
  <c r="B1553" i="1"/>
  <c r="L1553" i="1"/>
  <c r="K1553" i="1"/>
  <c r="N1553" i="1"/>
  <c r="J1553" i="1"/>
  <c r="O1553" i="1"/>
  <c r="R1553" i="1"/>
  <c r="Q1553" i="1"/>
  <c r="M1553" i="1"/>
  <c r="P1553" i="1"/>
  <c r="B1554" i="1"/>
  <c r="Q1554" i="1"/>
  <c r="O1554" i="1"/>
  <c r="K1554" i="1"/>
  <c r="M1554" i="1"/>
  <c r="N1554" i="1"/>
  <c r="P1554" i="1"/>
  <c r="J1554" i="1"/>
  <c r="R1554" i="1"/>
  <c r="L1554" i="1"/>
  <c r="B1555" i="1"/>
  <c r="R1555" i="1"/>
  <c r="Q1555" i="1"/>
  <c r="P1555" i="1"/>
  <c r="O1555" i="1"/>
  <c r="N1555" i="1"/>
  <c r="M1555" i="1"/>
  <c r="L1555" i="1"/>
  <c r="K1555" i="1"/>
  <c r="J1555" i="1"/>
  <c r="B1556" i="1"/>
  <c r="O1556" i="1"/>
  <c r="P1556" i="1"/>
  <c r="J1556" i="1"/>
  <c r="Q1556" i="1"/>
  <c r="R1556" i="1"/>
  <c r="K1556" i="1"/>
  <c r="L1556" i="1"/>
  <c r="M1556" i="1"/>
  <c r="N1556" i="1"/>
  <c r="B1557" i="1"/>
  <c r="M1557" i="1"/>
  <c r="L1557" i="1"/>
  <c r="K1557" i="1"/>
  <c r="J1557" i="1"/>
  <c r="R1557" i="1"/>
  <c r="Q1557" i="1"/>
  <c r="P1557" i="1"/>
  <c r="O1557" i="1"/>
  <c r="N1557" i="1"/>
  <c r="B1558" i="1"/>
  <c r="K1558" i="1"/>
  <c r="L1558" i="1"/>
  <c r="M1558" i="1"/>
  <c r="N1558" i="1"/>
  <c r="O1558" i="1"/>
  <c r="P1558" i="1"/>
  <c r="Q1558" i="1"/>
  <c r="R1558" i="1"/>
  <c r="J1558" i="1"/>
  <c r="B1559" i="1"/>
  <c r="M1559" i="1"/>
  <c r="J1559" i="1"/>
  <c r="K1559" i="1"/>
  <c r="L1559" i="1"/>
  <c r="N1559" i="1"/>
  <c r="P1559" i="1"/>
  <c r="O1559" i="1"/>
  <c r="Q1559" i="1"/>
  <c r="R1559" i="1"/>
  <c r="B1560" i="1"/>
  <c r="Q1560" i="1"/>
  <c r="R1560" i="1"/>
  <c r="N1560" i="1"/>
  <c r="J1560" i="1"/>
  <c r="K1560" i="1"/>
  <c r="L1560" i="1"/>
  <c r="M1560" i="1"/>
  <c r="O1560" i="1"/>
  <c r="P1560" i="1"/>
  <c r="B1561" i="1"/>
  <c r="N1561" i="1"/>
  <c r="M1561" i="1"/>
  <c r="K1561" i="1"/>
  <c r="J1561" i="1"/>
  <c r="L1561" i="1"/>
  <c r="R1561" i="1"/>
  <c r="Q1561" i="1"/>
  <c r="P1561" i="1"/>
  <c r="O1561" i="1"/>
  <c r="B1562" i="1"/>
  <c r="K1562" i="1"/>
  <c r="J1562" i="1"/>
  <c r="R1562" i="1"/>
  <c r="Q1562" i="1"/>
  <c r="P1562" i="1"/>
  <c r="O1562" i="1"/>
  <c r="N1562" i="1"/>
  <c r="L1562" i="1"/>
  <c r="M1562" i="1"/>
  <c r="B1563" i="1"/>
  <c r="J1563" i="1"/>
  <c r="M1563" i="1"/>
  <c r="K1563" i="1"/>
  <c r="N1563" i="1"/>
  <c r="O1563" i="1"/>
  <c r="P1563" i="1"/>
  <c r="Q1563" i="1"/>
  <c r="R1563" i="1"/>
  <c r="L1563" i="1"/>
  <c r="B1564" i="1"/>
  <c r="Q1564" i="1"/>
  <c r="R1564" i="1"/>
  <c r="P1564" i="1"/>
  <c r="O1564" i="1"/>
  <c r="J1564" i="1"/>
  <c r="K1564" i="1"/>
  <c r="M1564" i="1"/>
  <c r="N1564" i="1"/>
  <c r="L1564" i="1"/>
  <c r="B1565" i="1"/>
  <c r="J1565" i="1"/>
  <c r="P1565" i="1"/>
  <c r="O1565" i="1"/>
  <c r="N1565" i="1"/>
  <c r="M1565" i="1"/>
  <c r="L1565" i="1"/>
  <c r="R1565" i="1"/>
  <c r="K1565" i="1"/>
  <c r="Q1565" i="1"/>
  <c r="B1566" i="1"/>
  <c r="Q1566" i="1"/>
  <c r="P1566" i="1"/>
  <c r="L1566" i="1"/>
  <c r="O1566" i="1"/>
  <c r="R1566" i="1"/>
  <c r="N1566" i="1"/>
  <c r="J1566" i="1"/>
  <c r="K1566" i="1"/>
  <c r="M1566" i="1"/>
  <c r="B1567" i="1"/>
  <c r="Q1567" i="1"/>
  <c r="L1567" i="1"/>
  <c r="J1567" i="1"/>
  <c r="M1567" i="1"/>
  <c r="R1567" i="1"/>
  <c r="P1567" i="1"/>
  <c r="K1567" i="1"/>
  <c r="N1567" i="1"/>
  <c r="O1567" i="1"/>
  <c r="B1568" i="1"/>
  <c r="K1568" i="1"/>
  <c r="M1568" i="1"/>
  <c r="N1568" i="1"/>
  <c r="O1568" i="1"/>
  <c r="R1568" i="1"/>
  <c r="P1568" i="1"/>
  <c r="L1568" i="1"/>
  <c r="Q1568" i="1"/>
  <c r="J1568" i="1"/>
  <c r="B1569" i="1"/>
  <c r="P1569" i="1"/>
  <c r="N1569" i="1"/>
  <c r="J1569" i="1"/>
  <c r="Q1569" i="1"/>
  <c r="L1569" i="1"/>
  <c r="M1569" i="1"/>
  <c r="R1569" i="1"/>
  <c r="K1569" i="1"/>
  <c r="O1569" i="1"/>
  <c r="B1570" i="1"/>
  <c r="N1570" i="1"/>
  <c r="L1570" i="1"/>
  <c r="J1570" i="1"/>
  <c r="Q1570" i="1"/>
  <c r="P1570" i="1"/>
  <c r="K1570" i="1"/>
  <c r="M1570" i="1"/>
  <c r="R1570" i="1"/>
  <c r="O1570" i="1"/>
  <c r="B1571" i="1"/>
  <c r="M1571" i="1"/>
  <c r="O1571" i="1"/>
  <c r="R1571" i="1"/>
  <c r="K1571" i="1"/>
  <c r="Q1571" i="1"/>
  <c r="J1571" i="1"/>
  <c r="L1571" i="1"/>
  <c r="N1571" i="1"/>
  <c r="P1571" i="1"/>
  <c r="B1572" i="1"/>
  <c r="M1572" i="1"/>
  <c r="L1572" i="1"/>
  <c r="K1572" i="1"/>
  <c r="J1572" i="1"/>
  <c r="Q1572" i="1"/>
  <c r="R1572" i="1"/>
  <c r="P1572" i="1"/>
  <c r="O1572" i="1"/>
  <c r="N1572" i="1"/>
  <c r="B1573" i="1"/>
  <c r="K1573" i="1"/>
  <c r="L1573" i="1"/>
  <c r="M1573" i="1"/>
  <c r="N1573" i="1"/>
  <c r="O1573" i="1"/>
  <c r="P1573" i="1"/>
  <c r="Q1573" i="1"/>
  <c r="J1573" i="1"/>
  <c r="R1573" i="1"/>
  <c r="B1574" i="1"/>
  <c r="J1574" i="1"/>
  <c r="K1574" i="1"/>
  <c r="L1574" i="1"/>
  <c r="N1574" i="1"/>
  <c r="O1574" i="1"/>
  <c r="P1574" i="1"/>
  <c r="Q1574" i="1"/>
  <c r="R1574" i="1"/>
  <c r="M1574" i="1"/>
  <c r="B1575" i="1"/>
  <c r="J1575" i="1"/>
  <c r="L1575" i="1"/>
  <c r="M1575" i="1"/>
  <c r="P1575" i="1"/>
  <c r="N1575" i="1"/>
  <c r="O1575" i="1"/>
  <c r="Q1575" i="1"/>
  <c r="R1575" i="1"/>
  <c r="K1575" i="1"/>
  <c r="B1576" i="1"/>
  <c r="K1576" i="1"/>
  <c r="L1576" i="1"/>
  <c r="M1576" i="1"/>
  <c r="N1576" i="1"/>
  <c r="O1576" i="1"/>
  <c r="P1576" i="1"/>
  <c r="R1576" i="1"/>
  <c r="Q1576" i="1"/>
  <c r="J1576" i="1"/>
  <c r="B1577" i="1"/>
  <c r="J1577" i="1"/>
  <c r="K1577" i="1"/>
  <c r="L1577" i="1"/>
  <c r="M1577" i="1"/>
  <c r="N1577" i="1"/>
  <c r="O1577" i="1"/>
  <c r="P1577" i="1"/>
  <c r="Q1577" i="1"/>
  <c r="R1577" i="1"/>
  <c r="B1578" i="1"/>
  <c r="L1578" i="1"/>
  <c r="J1578" i="1"/>
  <c r="O1578" i="1"/>
  <c r="N1578" i="1"/>
  <c r="K1578" i="1"/>
  <c r="P1578" i="1"/>
  <c r="Q1578" i="1"/>
  <c r="R1578" i="1"/>
  <c r="M1578" i="1"/>
  <c r="B1579" i="1"/>
  <c r="J1579" i="1"/>
  <c r="K1579" i="1"/>
  <c r="L1579" i="1"/>
  <c r="M1579" i="1"/>
  <c r="N1579" i="1"/>
  <c r="O1579" i="1"/>
  <c r="P1579" i="1"/>
  <c r="Q1579" i="1"/>
  <c r="R1579" i="1"/>
  <c r="B1580" i="1"/>
  <c r="J1580" i="1"/>
  <c r="R1580" i="1"/>
  <c r="Q1580" i="1"/>
  <c r="K1580" i="1"/>
  <c r="P1580" i="1"/>
  <c r="O1580" i="1"/>
  <c r="N1580" i="1"/>
  <c r="M1580" i="1"/>
  <c r="L1580" i="1"/>
  <c r="B1581" i="1"/>
  <c r="K1581" i="1"/>
  <c r="L1581" i="1"/>
  <c r="M1581" i="1"/>
  <c r="J1581" i="1"/>
  <c r="O1581" i="1"/>
  <c r="Q1581" i="1"/>
  <c r="N1581" i="1"/>
  <c r="R1581" i="1"/>
  <c r="P1581" i="1"/>
  <c r="B1582" i="1"/>
  <c r="R1582" i="1"/>
  <c r="J1582" i="1"/>
  <c r="L1582" i="1"/>
  <c r="N1582" i="1"/>
  <c r="K1582" i="1"/>
  <c r="M1582" i="1"/>
  <c r="P1582" i="1"/>
  <c r="O1582" i="1"/>
  <c r="Q1582" i="1"/>
  <c r="B1583" i="1"/>
  <c r="J1583" i="1"/>
  <c r="L1583" i="1"/>
  <c r="M1583" i="1"/>
  <c r="N1583" i="1"/>
  <c r="O1583" i="1"/>
  <c r="P1583" i="1"/>
  <c r="K1583" i="1"/>
  <c r="Q1583" i="1"/>
  <c r="R1583" i="1"/>
  <c r="B1584" i="1"/>
  <c r="N1584" i="1"/>
  <c r="K1584" i="1"/>
  <c r="R1584" i="1"/>
  <c r="P1584" i="1"/>
  <c r="L1584" i="1"/>
  <c r="J1584" i="1"/>
  <c r="Q1584" i="1"/>
  <c r="O1584" i="1"/>
  <c r="M1584" i="1"/>
  <c r="B1585" i="1"/>
  <c r="N1585" i="1"/>
  <c r="K1585" i="1"/>
  <c r="Q1585" i="1"/>
  <c r="L1585" i="1"/>
  <c r="O1585" i="1"/>
  <c r="M1585" i="1"/>
  <c r="R1585" i="1"/>
  <c r="P1585" i="1"/>
  <c r="J1585" i="1"/>
  <c r="B1586" i="1"/>
  <c r="O1586" i="1"/>
  <c r="J1586" i="1"/>
  <c r="Q1586" i="1"/>
  <c r="N1586" i="1"/>
  <c r="P1586" i="1"/>
  <c r="R1586" i="1"/>
  <c r="L1586" i="1"/>
  <c r="M1586" i="1"/>
  <c r="K1586" i="1"/>
  <c r="B1587" i="1"/>
  <c r="L1587" i="1"/>
  <c r="N1587" i="1"/>
  <c r="K1587" i="1"/>
  <c r="M1587" i="1"/>
  <c r="O1587" i="1"/>
  <c r="R1587" i="1"/>
  <c r="J1587" i="1"/>
  <c r="P1587" i="1"/>
  <c r="Q1587" i="1"/>
  <c r="B1588" i="1"/>
  <c r="M1588" i="1"/>
  <c r="O1588" i="1"/>
  <c r="L1588" i="1"/>
  <c r="P1588" i="1"/>
  <c r="J1588" i="1"/>
  <c r="R1588" i="1"/>
  <c r="Q1588" i="1"/>
  <c r="K1588" i="1"/>
  <c r="N1588" i="1"/>
  <c r="B1589" i="1"/>
  <c r="R1589" i="1"/>
  <c r="Q1589" i="1"/>
  <c r="P1589" i="1"/>
  <c r="N1589" i="1"/>
  <c r="M1589" i="1"/>
  <c r="L1589" i="1"/>
  <c r="K1589" i="1"/>
  <c r="O1589" i="1"/>
  <c r="J1589" i="1"/>
  <c r="B1590" i="1"/>
  <c r="N1590" i="1"/>
  <c r="M1590" i="1"/>
  <c r="L1590" i="1"/>
  <c r="K1590" i="1"/>
  <c r="J1590" i="1"/>
  <c r="R1590" i="1"/>
  <c r="Q1590" i="1"/>
  <c r="P1590" i="1"/>
  <c r="O1590" i="1"/>
  <c r="B1591" i="1"/>
  <c r="R1591" i="1"/>
  <c r="Q1591" i="1"/>
  <c r="P1591" i="1"/>
  <c r="O1591" i="1"/>
  <c r="N1591" i="1"/>
  <c r="M1591" i="1"/>
  <c r="L1591" i="1"/>
  <c r="K1591" i="1"/>
  <c r="J1591" i="1"/>
  <c r="B1592" i="1"/>
  <c r="N1592" i="1"/>
  <c r="M1592" i="1"/>
  <c r="L1592" i="1"/>
  <c r="K1592" i="1"/>
  <c r="J1592" i="1"/>
  <c r="O1592" i="1"/>
  <c r="P1592" i="1"/>
  <c r="Q1592" i="1"/>
  <c r="R1592" i="1"/>
  <c r="B1593" i="1"/>
  <c r="P1593" i="1"/>
  <c r="M1593" i="1"/>
  <c r="Q1593" i="1"/>
  <c r="R1593" i="1"/>
  <c r="J1593" i="1"/>
  <c r="K1593" i="1"/>
  <c r="L1593" i="1"/>
  <c r="N1593" i="1"/>
  <c r="O1593" i="1"/>
  <c r="B1594" i="1"/>
  <c r="R1594" i="1"/>
  <c r="M1594" i="1"/>
  <c r="P1594" i="1"/>
  <c r="K1594" i="1"/>
  <c r="Q1594" i="1"/>
  <c r="O1594" i="1"/>
  <c r="N1594" i="1"/>
  <c r="L1594" i="1"/>
  <c r="J1594" i="1"/>
  <c r="B1595" i="1"/>
  <c r="J1595" i="1"/>
  <c r="R1595" i="1"/>
  <c r="K1595" i="1"/>
  <c r="Q1595" i="1"/>
  <c r="P1595" i="1"/>
  <c r="O1595" i="1"/>
  <c r="N1595" i="1"/>
  <c r="L1595" i="1"/>
  <c r="M1595" i="1"/>
  <c r="B1596" i="1"/>
  <c r="O1596" i="1"/>
  <c r="P1596" i="1"/>
  <c r="Q1596" i="1"/>
  <c r="M1596" i="1"/>
  <c r="R1596" i="1"/>
  <c r="L1596" i="1"/>
  <c r="K1596" i="1"/>
  <c r="J1596" i="1"/>
  <c r="N1596" i="1"/>
  <c r="B1597" i="1"/>
  <c r="K1597" i="1"/>
  <c r="L1597" i="1"/>
  <c r="M1597" i="1"/>
  <c r="N1597" i="1"/>
  <c r="O1597" i="1"/>
  <c r="P1597" i="1"/>
  <c r="Q1597" i="1"/>
  <c r="R1597" i="1"/>
  <c r="J1597" i="1"/>
  <c r="B1598" i="1"/>
  <c r="L1598" i="1"/>
  <c r="M1598" i="1"/>
  <c r="J1598" i="1"/>
  <c r="N1598" i="1"/>
  <c r="O1598" i="1"/>
  <c r="P1598" i="1"/>
  <c r="Q1598" i="1"/>
  <c r="R1598" i="1"/>
  <c r="K1598" i="1"/>
  <c r="B1599" i="1"/>
  <c r="M1599" i="1"/>
  <c r="J1599" i="1"/>
  <c r="K1599" i="1"/>
  <c r="L1599" i="1"/>
  <c r="O1599" i="1"/>
  <c r="N1599" i="1"/>
  <c r="P1599" i="1"/>
  <c r="Q1599" i="1"/>
  <c r="R1599" i="1"/>
  <c r="B1600" i="1"/>
  <c r="K1600" i="1"/>
  <c r="L1600" i="1"/>
  <c r="M1600" i="1"/>
  <c r="N1600" i="1"/>
  <c r="O1600" i="1"/>
  <c r="P1600" i="1"/>
  <c r="Q1600" i="1"/>
  <c r="R1600" i="1"/>
  <c r="J1600" i="1"/>
  <c r="B1601" i="1"/>
  <c r="L1601" i="1"/>
  <c r="R1601" i="1"/>
  <c r="M1601" i="1"/>
  <c r="N1601" i="1"/>
  <c r="O1601" i="1"/>
  <c r="P1601" i="1"/>
  <c r="Q1601" i="1"/>
  <c r="K1601" i="1"/>
  <c r="J1601" i="1"/>
  <c r="B1602" i="1"/>
  <c r="K1602" i="1"/>
  <c r="J1602" i="1"/>
  <c r="R1602" i="1"/>
  <c r="L1602" i="1"/>
  <c r="Q1602" i="1"/>
  <c r="P1602" i="1"/>
  <c r="O1602" i="1"/>
  <c r="N1602" i="1"/>
  <c r="M1602" i="1"/>
  <c r="B1603" i="1"/>
  <c r="R1603" i="1"/>
  <c r="Q1603" i="1"/>
  <c r="P1603" i="1"/>
  <c r="N1603" i="1"/>
  <c r="M1603" i="1"/>
  <c r="L1603" i="1"/>
  <c r="K1603" i="1"/>
  <c r="J1603" i="1"/>
  <c r="O1603" i="1"/>
  <c r="B1604" i="1"/>
  <c r="O1604" i="1"/>
  <c r="P1604" i="1"/>
  <c r="Q1604" i="1"/>
  <c r="R1604" i="1"/>
  <c r="N1604" i="1"/>
  <c r="M1604" i="1"/>
  <c r="L1604" i="1"/>
  <c r="K1604" i="1"/>
  <c r="J1604" i="1"/>
  <c r="B1605" i="1"/>
  <c r="L1605" i="1"/>
  <c r="N1605" i="1"/>
  <c r="O1605" i="1"/>
  <c r="P1605" i="1"/>
  <c r="Q1605" i="1"/>
  <c r="R1605" i="1"/>
  <c r="M1605" i="1"/>
  <c r="J1605" i="1"/>
  <c r="K1605" i="1"/>
  <c r="B1606" i="1"/>
  <c r="Q1606" i="1"/>
  <c r="R1606" i="1"/>
  <c r="K1606" i="1"/>
  <c r="L1606" i="1"/>
  <c r="M1606" i="1"/>
  <c r="N1606" i="1"/>
  <c r="O1606" i="1"/>
  <c r="P1606" i="1"/>
  <c r="J1606" i="1"/>
  <c r="B1607" i="1"/>
  <c r="J1607" i="1"/>
  <c r="L1607" i="1"/>
  <c r="K1607" i="1"/>
  <c r="M1607" i="1"/>
  <c r="N1607" i="1"/>
  <c r="O1607" i="1"/>
  <c r="P1607" i="1"/>
  <c r="Q1607" i="1"/>
  <c r="R1607" i="1"/>
  <c r="B1608" i="1"/>
  <c r="P1608" i="1"/>
  <c r="Q1608" i="1"/>
  <c r="R1608" i="1"/>
  <c r="J1608" i="1"/>
  <c r="K1608" i="1"/>
  <c r="L1608" i="1"/>
  <c r="M1608" i="1"/>
  <c r="N1608" i="1"/>
  <c r="O1608" i="1"/>
  <c r="B1609" i="1"/>
  <c r="P1609" i="1"/>
  <c r="Q1609" i="1"/>
  <c r="R1609" i="1"/>
  <c r="J1609" i="1"/>
  <c r="K1609" i="1"/>
  <c r="L1609" i="1"/>
  <c r="M1609" i="1"/>
  <c r="N1609" i="1"/>
  <c r="O1609" i="1"/>
  <c r="B1610" i="1"/>
  <c r="K1610" i="1"/>
  <c r="L1610" i="1"/>
  <c r="N1610" i="1"/>
  <c r="O1610" i="1"/>
  <c r="P1610" i="1"/>
  <c r="M1610" i="1"/>
  <c r="Q1610" i="1"/>
  <c r="R1610" i="1"/>
  <c r="J1610" i="1"/>
  <c r="B1611" i="1"/>
  <c r="O1611" i="1"/>
  <c r="R1611" i="1"/>
  <c r="Q1611" i="1"/>
  <c r="P1611" i="1"/>
  <c r="J1611" i="1"/>
  <c r="K1611" i="1"/>
  <c r="L1611" i="1"/>
  <c r="M1611" i="1"/>
  <c r="N1611" i="1"/>
  <c r="B1612" i="1"/>
  <c r="M1612" i="1"/>
  <c r="J1612" i="1"/>
  <c r="K1612" i="1"/>
  <c r="L1612" i="1"/>
  <c r="Q1612" i="1"/>
  <c r="N1612" i="1"/>
  <c r="O1612" i="1"/>
  <c r="P1612" i="1"/>
  <c r="R1612" i="1"/>
  <c r="B1613" i="1"/>
  <c r="K1613" i="1"/>
  <c r="O1613" i="1"/>
  <c r="P1613" i="1"/>
  <c r="Q1613" i="1"/>
  <c r="J1613" i="1"/>
  <c r="L1613" i="1"/>
  <c r="M1613" i="1"/>
  <c r="N1613" i="1"/>
  <c r="R1613" i="1"/>
  <c r="B1614" i="1"/>
  <c r="O1614" i="1"/>
  <c r="R1614" i="1"/>
  <c r="Q1614" i="1"/>
  <c r="P1614" i="1"/>
  <c r="N1614" i="1"/>
  <c r="M1614" i="1"/>
  <c r="L1614" i="1"/>
  <c r="K1614" i="1"/>
  <c r="J1614" i="1"/>
  <c r="B1615" i="1"/>
  <c r="M1615" i="1"/>
  <c r="N1615" i="1"/>
  <c r="O1615" i="1"/>
  <c r="P1615" i="1"/>
  <c r="Q1615" i="1"/>
  <c r="R1615" i="1"/>
  <c r="K1615" i="1"/>
  <c r="J1615" i="1"/>
  <c r="L1615" i="1"/>
  <c r="B1616" i="1"/>
  <c r="J1616" i="1"/>
  <c r="K1616" i="1"/>
  <c r="L1616" i="1"/>
  <c r="N1616" i="1"/>
  <c r="O1616" i="1"/>
  <c r="Q1616" i="1"/>
  <c r="P1616" i="1"/>
  <c r="R1616" i="1"/>
  <c r="M1616" i="1"/>
  <c r="B1617" i="1"/>
  <c r="R1617" i="1"/>
  <c r="N1617" i="1"/>
  <c r="J1617" i="1"/>
  <c r="K1617" i="1"/>
  <c r="L1617" i="1"/>
  <c r="M1617" i="1"/>
  <c r="O1617" i="1"/>
  <c r="P1617" i="1"/>
  <c r="Q1617" i="1"/>
  <c r="B1618" i="1"/>
  <c r="R1618" i="1"/>
  <c r="L1618" i="1"/>
  <c r="J1618" i="1"/>
  <c r="K1618" i="1"/>
  <c r="M1618" i="1"/>
  <c r="N1618" i="1"/>
  <c r="O1618" i="1"/>
  <c r="P1618" i="1"/>
  <c r="Q1618" i="1"/>
  <c r="B1619" i="1"/>
  <c r="R1619" i="1"/>
  <c r="J1619" i="1"/>
  <c r="Q1619" i="1"/>
  <c r="L1619" i="1"/>
  <c r="K1619" i="1"/>
  <c r="M1619" i="1"/>
  <c r="N1619" i="1"/>
  <c r="O1619" i="1"/>
  <c r="P1619" i="1"/>
  <c r="B1620" i="1"/>
  <c r="R1620" i="1"/>
  <c r="Q1620" i="1"/>
  <c r="P1620" i="1"/>
  <c r="O1620" i="1"/>
  <c r="N1620" i="1"/>
  <c r="L1620" i="1"/>
  <c r="K1620" i="1"/>
  <c r="M1620" i="1"/>
  <c r="J1620" i="1"/>
  <c r="B1621" i="1"/>
  <c r="M1621" i="1"/>
  <c r="R1621" i="1"/>
  <c r="O1621" i="1"/>
  <c r="J1621" i="1"/>
  <c r="K1621" i="1"/>
  <c r="L1621" i="1"/>
  <c r="Q1621" i="1"/>
  <c r="N1621" i="1"/>
  <c r="P1621" i="1"/>
  <c r="B1622" i="1"/>
  <c r="M1622" i="1"/>
  <c r="N1622" i="1"/>
  <c r="O1622" i="1"/>
  <c r="P1622" i="1"/>
  <c r="Q1622" i="1"/>
  <c r="R1622" i="1"/>
  <c r="K1622" i="1"/>
  <c r="J1622" i="1"/>
  <c r="L1622" i="1"/>
  <c r="B1623" i="1"/>
  <c r="J1623" i="1"/>
  <c r="O1623" i="1"/>
  <c r="N1623" i="1"/>
  <c r="M1623" i="1"/>
  <c r="L1623" i="1"/>
  <c r="K1623" i="1"/>
  <c r="P1623" i="1"/>
  <c r="R1623" i="1"/>
  <c r="Q1623" i="1"/>
  <c r="B1624" i="1"/>
  <c r="J1624" i="1"/>
  <c r="K1624" i="1"/>
  <c r="L1624" i="1"/>
  <c r="M1624" i="1"/>
  <c r="N1624" i="1"/>
  <c r="O1624" i="1"/>
  <c r="P1624" i="1"/>
  <c r="Q1624" i="1"/>
  <c r="R1624" i="1"/>
  <c r="B1625" i="1"/>
  <c r="K1625" i="1"/>
  <c r="L1625" i="1"/>
  <c r="J1625" i="1"/>
  <c r="M1625" i="1"/>
  <c r="N1625" i="1"/>
  <c r="O1625" i="1"/>
  <c r="P1625" i="1"/>
  <c r="Q1625" i="1"/>
  <c r="R1625" i="1"/>
  <c r="B1626" i="1"/>
  <c r="N1626" i="1"/>
  <c r="O1626" i="1"/>
  <c r="P1626" i="1"/>
  <c r="Q1626" i="1"/>
  <c r="R1626" i="1"/>
  <c r="M1626" i="1"/>
  <c r="J1626" i="1"/>
  <c r="K1626" i="1"/>
  <c r="L1626" i="1"/>
  <c r="B1627" i="1"/>
  <c r="N1627" i="1"/>
  <c r="O1627" i="1"/>
  <c r="M1627" i="1"/>
  <c r="Q1627" i="1"/>
  <c r="P1627" i="1"/>
  <c r="L1627" i="1"/>
  <c r="K1627" i="1"/>
  <c r="J1627" i="1"/>
  <c r="R1627" i="1"/>
  <c r="B1628" i="1"/>
  <c r="J1628" i="1"/>
  <c r="P1628" i="1"/>
  <c r="N1628" i="1"/>
  <c r="M1628" i="1"/>
  <c r="K1628" i="1"/>
  <c r="O1628" i="1"/>
  <c r="L1628" i="1"/>
  <c r="R1628" i="1"/>
  <c r="Q1628" i="1"/>
  <c r="B1629" i="1"/>
  <c r="O1629" i="1"/>
  <c r="P1629" i="1"/>
  <c r="Q1629" i="1"/>
  <c r="R1629" i="1"/>
  <c r="M1629" i="1"/>
  <c r="J1629" i="1"/>
  <c r="K1629" i="1"/>
  <c r="L1629" i="1"/>
  <c r="N1629" i="1"/>
  <c r="B1630" i="1"/>
  <c r="R1630" i="1"/>
  <c r="Q1630" i="1"/>
  <c r="P1630" i="1"/>
  <c r="O1630" i="1"/>
  <c r="N1630" i="1"/>
  <c r="J1630" i="1"/>
  <c r="K1630" i="1"/>
  <c r="L1630" i="1"/>
  <c r="M1630" i="1"/>
  <c r="B1631" i="1"/>
  <c r="M1631" i="1"/>
  <c r="L1631" i="1"/>
  <c r="K1631" i="1"/>
  <c r="J1631" i="1"/>
  <c r="O1631" i="1"/>
  <c r="P1631" i="1"/>
  <c r="Q1631" i="1"/>
  <c r="R1631" i="1"/>
  <c r="N1631" i="1"/>
  <c r="B1632" i="1"/>
  <c r="O1632" i="1"/>
  <c r="R1632" i="1"/>
  <c r="Q1632" i="1"/>
  <c r="P1632" i="1"/>
  <c r="N1632" i="1"/>
  <c r="M1632" i="1"/>
  <c r="J1632" i="1"/>
  <c r="K1632" i="1"/>
  <c r="L1632" i="1"/>
  <c r="F131" i="8"/>
  <c r="F126" i="8"/>
  <c r="F124" i="8"/>
  <c r="A277" i="1"/>
  <c r="B277" i="1"/>
  <c r="A330" i="1"/>
  <c r="B330" i="1"/>
  <c r="J355" i="1"/>
  <c r="B355" i="1"/>
  <c r="A380" i="1"/>
  <c r="B380" i="1"/>
  <c r="A405" i="1"/>
  <c r="B405" i="1"/>
  <c r="A429" i="1"/>
  <c r="B429" i="1"/>
  <c r="M477" i="1"/>
  <c r="B477" i="1"/>
  <c r="A529" i="1"/>
  <c r="B529" i="1"/>
  <c r="A1626" i="1"/>
  <c r="A1586" i="1"/>
  <c r="A1538" i="1"/>
  <c r="A1490" i="1"/>
  <c r="A1466" i="1"/>
  <c r="O1434" i="1"/>
  <c r="P1434" i="1"/>
  <c r="Q1434" i="1"/>
  <c r="J1434" i="1"/>
  <c r="R1434" i="1"/>
  <c r="L1434" i="1"/>
  <c r="M1434" i="1"/>
  <c r="K1434" i="1"/>
  <c r="N1434" i="1"/>
  <c r="A1434" i="1"/>
  <c r="A1593" i="1"/>
  <c r="A1529"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A1448" i="1"/>
  <c r="A1440" i="1"/>
  <c r="K3019" i="1"/>
  <c r="A1618" i="1"/>
  <c r="A1578" i="1"/>
  <c r="A1530" i="1"/>
  <c r="A1498" i="1"/>
  <c r="A1450" i="1"/>
  <c r="A1609" i="1"/>
  <c r="A1553" i="1"/>
  <c r="A1521" i="1"/>
  <c r="A1489" i="1"/>
  <c r="A1623" i="1"/>
  <c r="A1599" i="1"/>
  <c r="A1567" i="1"/>
  <c r="A1527"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446" i="1"/>
  <c r="A1438" i="1"/>
  <c r="A1594" i="1"/>
  <c r="A1554" i="1"/>
  <c r="A1506" i="1"/>
  <c r="A1442" i="1"/>
  <c r="A1617" i="1"/>
  <c r="A1577" i="1"/>
  <c r="A1537" i="1"/>
  <c r="A1583"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602" i="1"/>
  <c r="A1562" i="1"/>
  <c r="A1514" i="1"/>
  <c r="A1482" i="1"/>
  <c r="A1458" i="1"/>
  <c r="A1625" i="1"/>
  <c r="A1585" i="1"/>
  <c r="A1545" i="1"/>
  <c r="A1497" i="1"/>
  <c r="A1631" i="1"/>
  <c r="A1607" i="1"/>
  <c r="A1575" i="1"/>
  <c r="A1559" i="1"/>
  <c r="A1543" i="1"/>
  <c r="A1519" i="1"/>
  <c r="A1503" i="1"/>
  <c r="A1487" i="1"/>
  <c r="A1471" i="1"/>
  <c r="A1455" i="1"/>
  <c r="A1447" i="1"/>
  <c r="K3190"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601" i="1"/>
  <c r="A1561" i="1"/>
  <c r="A1513" i="1"/>
  <c r="A1473" i="1"/>
  <c r="A1615" i="1"/>
  <c r="A1591" i="1"/>
  <c r="A1551" i="1"/>
  <c r="A1535" i="1"/>
  <c r="A1511" i="1"/>
  <c r="A1495" i="1"/>
  <c r="A1479" i="1"/>
  <c r="A1463" i="1"/>
  <c r="A1439" i="1"/>
  <c r="A162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N1435" i="1"/>
  <c r="O1435" i="1"/>
  <c r="P1435" i="1"/>
  <c r="Q1435" i="1"/>
  <c r="K1435" i="1"/>
  <c r="L1435" i="1"/>
  <c r="J1435" i="1"/>
  <c r="R1435" i="1"/>
  <c r="M1435" i="1"/>
  <c r="A1435" i="1"/>
  <c r="A1546" i="1"/>
  <c r="A1610" i="1"/>
  <c r="A1570" i="1"/>
  <c r="A1522" i="1"/>
  <c r="A1474" i="1"/>
  <c r="A1569" i="1"/>
  <c r="A1505" i="1"/>
  <c r="A1481" i="1"/>
  <c r="A1465" i="1"/>
  <c r="A1457" i="1"/>
  <c r="A1449" i="1"/>
  <c r="A1441" i="1"/>
  <c r="K197" i="1"/>
  <c r="M197" i="1"/>
  <c r="N197" i="1"/>
  <c r="O197" i="1"/>
  <c r="P197" i="1"/>
  <c r="A197" i="1"/>
  <c r="L197" i="1"/>
  <c r="C198" i="1"/>
  <c r="B198" i="1" s="1"/>
  <c r="J197" i="1"/>
  <c r="Q197" i="1"/>
  <c r="R197" i="1"/>
  <c r="F125" i="8"/>
  <c r="F127" i="8"/>
  <c r="F120" i="8"/>
  <c r="F128" i="8"/>
  <c r="F121" i="8"/>
  <c r="F129" i="8"/>
  <c r="F122" i="8"/>
  <c r="F130" i="8"/>
  <c r="F123"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78" i="1"/>
  <c r="C3179" i="1"/>
  <c r="C3180" i="1"/>
  <c r="C3181" i="1"/>
  <c r="C3182" i="1"/>
  <c r="C3183" i="1"/>
  <c r="C3184" i="1"/>
  <c r="C3185" i="1"/>
  <c r="C3186" i="1"/>
  <c r="C3187" i="1"/>
  <c r="C3188" i="1"/>
  <c r="C3189" i="1"/>
  <c r="C2998" i="1"/>
  <c r="C2999" i="1"/>
  <c r="C3000" i="1"/>
  <c r="C3001" i="1"/>
  <c r="C3002" i="1"/>
  <c r="C3003" i="1"/>
  <c r="C3004" i="1"/>
  <c r="C3005" i="1"/>
  <c r="C3006" i="1"/>
  <c r="C3007" i="1"/>
  <c r="C3008" i="1"/>
  <c r="C3009" i="1"/>
  <c r="C3010" i="1"/>
  <c r="C3011" i="1"/>
  <c r="C3012" i="1"/>
  <c r="C3013" i="1"/>
  <c r="C3014" i="1"/>
  <c r="C3015" i="1"/>
  <c r="C3016" i="1"/>
  <c r="C3017" i="1"/>
  <c r="C3018"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17" i="1"/>
  <c r="K3009" i="1"/>
  <c r="K3001" i="1"/>
  <c r="K3185" i="1"/>
  <c r="K3016" i="1"/>
  <c r="K3008" i="1"/>
  <c r="K3000" i="1"/>
  <c r="K3184" i="1"/>
  <c r="K3015" i="1"/>
  <c r="K3007" i="1"/>
  <c r="K2999" i="1"/>
  <c r="K3183" i="1"/>
  <c r="K3014" i="1"/>
  <c r="K3006" i="1"/>
  <c r="K2998" i="1"/>
  <c r="K3182" i="1"/>
  <c r="K3013" i="1"/>
  <c r="K3005" i="1"/>
  <c r="K3189" i="1"/>
  <c r="K3181" i="1"/>
  <c r="K3012" i="1"/>
  <c r="K3004" i="1"/>
  <c r="K3188" i="1"/>
  <c r="K3180" i="1"/>
  <c r="K3011" i="1"/>
  <c r="K3003" i="1"/>
  <c r="K3187" i="1"/>
  <c r="K3179" i="1"/>
  <c r="K3018" i="1"/>
  <c r="K3010" i="1"/>
  <c r="K3002" i="1"/>
  <c r="K3186" i="1"/>
  <c r="K3178"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96" i="1" l="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810" i="1"/>
  <c r="B2810" i="1" s="1"/>
  <c r="C2811" i="1"/>
  <c r="B2811" i="1" s="1"/>
  <c r="C2812" i="1"/>
  <c r="B2812" i="1" s="1"/>
  <c r="C2813" i="1"/>
  <c r="B2813" i="1" s="1"/>
  <c r="C2814" i="1"/>
  <c r="B2814" i="1" s="1"/>
  <c r="C2815" i="1"/>
  <c r="B2815" i="1" s="1"/>
  <c r="C2816" i="1"/>
  <c r="B2816" i="1" s="1"/>
  <c r="C2817" i="1"/>
  <c r="B2817" i="1" s="1"/>
  <c r="C2818" i="1"/>
  <c r="B2818" i="1" s="1"/>
  <c r="C2795" i="1"/>
  <c r="B2795" i="1" s="1"/>
  <c r="B25" i="18"/>
  <c r="F113" i="8" s="1"/>
  <c r="B24" i="18"/>
  <c r="F112" i="8" s="1"/>
  <c r="B23" i="18"/>
  <c r="F111" i="8"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I3224" i="1"/>
  <c r="I3225" i="1"/>
  <c r="I3226" i="1"/>
  <c r="I3227" i="1"/>
  <c r="I3229" i="1"/>
  <c r="I3230" i="1"/>
  <c r="I3231" i="1"/>
  <c r="I3232" i="1"/>
  <c r="I3234" i="1"/>
  <c r="I3235" i="1"/>
  <c r="I3236" i="1"/>
  <c r="I3237" i="1"/>
  <c r="I3244" i="1"/>
  <c r="I3245" i="1"/>
  <c r="I3246" i="1"/>
  <c r="I3247" i="1"/>
  <c r="I3249" i="1"/>
  <c r="I3250" i="1"/>
  <c r="I3251" i="1"/>
  <c r="I3252" i="1"/>
  <c r="I3254" i="1"/>
  <c r="I3255" i="1"/>
  <c r="I3256" i="1"/>
  <c r="I3257" i="1"/>
  <c r="I3259" i="1"/>
  <c r="I3260" i="1"/>
  <c r="I3261" i="1"/>
  <c r="I3262" i="1"/>
  <c r="I3279" i="1"/>
  <c r="I3280" i="1"/>
  <c r="I3281" i="1"/>
  <c r="I3282" i="1"/>
  <c r="I3284" i="1"/>
  <c r="I3285" i="1"/>
  <c r="I3286" i="1"/>
  <c r="I3287" i="1"/>
  <c r="J3289" i="1"/>
  <c r="K3289" i="1"/>
  <c r="L3289" i="1"/>
  <c r="M3289" i="1"/>
  <c r="N3289" i="1"/>
  <c r="O3289" i="1"/>
  <c r="P3289" i="1"/>
  <c r="Q3289" i="1"/>
  <c r="R3289"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288" i="1"/>
  <c r="K3288" i="1"/>
  <c r="L3288" i="1"/>
  <c r="M3288" i="1"/>
  <c r="N3288" i="1"/>
  <c r="O3288" i="1"/>
  <c r="P3288" i="1"/>
  <c r="Q3288" i="1"/>
  <c r="R3288" i="1"/>
  <c r="J3243" i="1"/>
  <c r="K3243" i="1"/>
  <c r="L3243" i="1"/>
  <c r="M3243" i="1"/>
  <c r="N3243" i="1"/>
  <c r="O3243" i="1"/>
  <c r="R3243" i="1"/>
  <c r="J3248" i="1"/>
  <c r="K3248" i="1"/>
  <c r="L3248" i="1"/>
  <c r="M3248" i="1"/>
  <c r="N3248" i="1"/>
  <c r="O3248" i="1"/>
  <c r="R3248" i="1"/>
  <c r="J3253" i="1"/>
  <c r="K3253" i="1"/>
  <c r="L3253" i="1"/>
  <c r="M3253" i="1"/>
  <c r="N3253" i="1"/>
  <c r="O3253" i="1"/>
  <c r="R3253" i="1"/>
  <c r="J3258" i="1"/>
  <c r="K3258" i="1"/>
  <c r="L3258" i="1"/>
  <c r="M3258" i="1"/>
  <c r="N3258" i="1"/>
  <c r="O3258" i="1"/>
  <c r="R3258" i="1"/>
  <c r="J3278" i="1"/>
  <c r="K3278" i="1"/>
  <c r="L3278" i="1"/>
  <c r="M3278" i="1"/>
  <c r="N3278" i="1"/>
  <c r="O3278" i="1"/>
  <c r="R3278" i="1"/>
  <c r="J3283" i="1"/>
  <c r="K3283" i="1"/>
  <c r="L3283" i="1"/>
  <c r="M3283" i="1"/>
  <c r="N3283" i="1"/>
  <c r="O3283" i="1"/>
  <c r="R3283" i="1"/>
  <c r="K138" i="19"/>
  <c r="Q3283" i="1" s="1"/>
  <c r="K137" i="19"/>
  <c r="Q3278" i="1" s="1"/>
  <c r="K133" i="19"/>
  <c r="Q3258" i="1" s="1"/>
  <c r="K132" i="19"/>
  <c r="Q3253" i="1" s="1"/>
  <c r="K131" i="19"/>
  <c r="Q3248" i="1" s="1"/>
  <c r="K130" i="19"/>
  <c r="Q3243" i="1" s="1"/>
  <c r="K128" i="19"/>
  <c r="Q3233" i="1" s="1"/>
  <c r="K127" i="19"/>
  <c r="Q3228" i="1" s="1"/>
  <c r="J138" i="19"/>
  <c r="P3283" i="1" s="1"/>
  <c r="J137" i="19"/>
  <c r="P3278" i="1" s="1"/>
  <c r="J133" i="19"/>
  <c r="P3258" i="1" s="1"/>
  <c r="J132" i="19"/>
  <c r="P3253" i="1" s="1"/>
  <c r="J131" i="19"/>
  <c r="P3248" i="1" s="1"/>
  <c r="J130" i="19"/>
  <c r="P3243" i="1" s="1"/>
  <c r="J128" i="19"/>
  <c r="P3233" i="1" s="1"/>
  <c r="J127" i="19"/>
  <c r="P3228" i="1" s="1"/>
  <c r="L125" i="19"/>
  <c r="R3216" i="1" s="1"/>
  <c r="K125" i="19"/>
  <c r="Q3216" i="1" s="1"/>
  <c r="J125" i="19"/>
  <c r="P3216" i="1" s="1"/>
  <c r="I125" i="19"/>
  <c r="O3216" i="1" s="1"/>
  <c r="H125" i="19"/>
  <c r="N3216" i="1" s="1"/>
  <c r="G125" i="19"/>
  <c r="M3216" i="1" s="1"/>
  <c r="F125" i="19"/>
  <c r="L3216" i="1" s="1"/>
  <c r="D125" i="19"/>
  <c r="J3216" i="1" s="1"/>
  <c r="L124" i="19"/>
  <c r="R3191" i="1" s="1"/>
  <c r="K124" i="19"/>
  <c r="Q3191" i="1" s="1"/>
  <c r="J124" i="19"/>
  <c r="P3191" i="1" s="1"/>
  <c r="I124" i="19"/>
  <c r="O3191" i="1" s="1"/>
  <c r="H124" i="19"/>
  <c r="N3191" i="1" s="1"/>
  <c r="G124" i="19"/>
  <c r="M3191" i="1" s="1"/>
  <c r="F124" i="19"/>
  <c r="L3191" i="1" s="1"/>
  <c r="D124" i="19"/>
  <c r="J3191" i="1" s="1"/>
  <c r="L123" i="19"/>
  <c r="K123" i="19"/>
  <c r="J123" i="19"/>
  <c r="I123" i="19"/>
  <c r="H123" i="19"/>
  <c r="G123" i="19"/>
  <c r="F123" i="19"/>
  <c r="D123" i="19"/>
  <c r="L122" i="19"/>
  <c r="R3166" i="1" s="1"/>
  <c r="K122" i="19"/>
  <c r="Q3166" i="1" s="1"/>
  <c r="J122" i="19"/>
  <c r="P3166" i="1" s="1"/>
  <c r="I122" i="19"/>
  <c r="O3166" i="1" s="1"/>
  <c r="H122" i="19"/>
  <c r="N3166" i="1" s="1"/>
  <c r="G122" i="19"/>
  <c r="M3166" i="1" s="1"/>
  <c r="F122" i="19"/>
  <c r="L3166" i="1" s="1"/>
  <c r="D122" i="19"/>
  <c r="J3166" i="1" s="1"/>
  <c r="B122" i="19"/>
  <c r="B3166" i="1" s="1"/>
  <c r="B123" i="19"/>
  <c r="B124" i="19"/>
  <c r="B125" i="19"/>
  <c r="A123" i="19"/>
  <c r="A124" i="19"/>
  <c r="A3191" i="1" s="1"/>
  <c r="A125" i="19"/>
  <c r="A3216" i="1" s="1"/>
  <c r="A122" i="19"/>
  <c r="A3166" i="1" s="1"/>
  <c r="L116" i="19"/>
  <c r="R3140" i="1" s="1"/>
  <c r="K116" i="19"/>
  <c r="Q3140" i="1" s="1"/>
  <c r="J116" i="19"/>
  <c r="P3140" i="1" s="1"/>
  <c r="I116" i="19"/>
  <c r="O3140" i="1" s="1"/>
  <c r="H116" i="19"/>
  <c r="N3140" i="1" s="1"/>
  <c r="G116" i="19"/>
  <c r="M3140" i="1" s="1"/>
  <c r="F116" i="19"/>
  <c r="L3140" i="1" s="1"/>
  <c r="D116" i="19"/>
  <c r="J3140" i="1" s="1"/>
  <c r="L115" i="19"/>
  <c r="K115" i="19"/>
  <c r="J115" i="19"/>
  <c r="I115" i="19"/>
  <c r="H115" i="19"/>
  <c r="G115" i="19"/>
  <c r="F115" i="19"/>
  <c r="D115" i="19"/>
  <c r="L114" i="19"/>
  <c r="K114" i="19"/>
  <c r="J114" i="19"/>
  <c r="I114" i="19"/>
  <c r="H114" i="19"/>
  <c r="G114" i="19"/>
  <c r="F114" i="19"/>
  <c r="D114" i="19"/>
  <c r="L113" i="19"/>
  <c r="R2995" i="1" s="1"/>
  <c r="K113" i="19"/>
  <c r="Q2995" i="1" s="1"/>
  <c r="J113" i="19"/>
  <c r="P2995" i="1" s="1"/>
  <c r="I113" i="19"/>
  <c r="O2995" i="1" s="1"/>
  <c r="H113" i="19"/>
  <c r="N2995" i="1" s="1"/>
  <c r="G113" i="19"/>
  <c r="M2995" i="1" s="1"/>
  <c r="F113" i="19"/>
  <c r="L2995" i="1" s="1"/>
  <c r="D113" i="19"/>
  <c r="J2995" i="1" s="1"/>
  <c r="B116" i="19"/>
  <c r="A116" i="19"/>
  <c r="A3140" i="1" s="1"/>
  <c r="B115" i="19"/>
  <c r="A115" i="19"/>
  <c r="B114" i="19"/>
  <c r="A114" i="19"/>
  <c r="B113" i="19"/>
  <c r="B2995" i="1" s="1"/>
  <c r="A113" i="19"/>
  <c r="A2995"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99" i="1"/>
  <c r="C3200" i="1"/>
  <c r="C3201" i="1"/>
  <c r="C3202" i="1"/>
  <c r="C3203" i="1"/>
  <c r="C3204" i="1"/>
  <c r="C3205" i="1"/>
  <c r="C3206" i="1"/>
  <c r="C3207" i="1"/>
  <c r="C3208" i="1"/>
  <c r="C3209" i="1"/>
  <c r="C3210" i="1"/>
  <c r="C3211" i="1"/>
  <c r="C3212" i="1"/>
  <c r="C3213" i="1"/>
  <c r="C3214" i="1"/>
  <c r="C3215" i="1"/>
  <c r="C3028" i="1"/>
  <c r="C3029" i="1"/>
  <c r="C3030" i="1"/>
  <c r="C3031" i="1"/>
  <c r="C3032" i="1"/>
  <c r="C3033" i="1"/>
  <c r="C3034" i="1"/>
  <c r="C3035" i="1"/>
  <c r="C3036" i="1"/>
  <c r="C3037" i="1"/>
  <c r="C3038" i="1"/>
  <c r="C3039" i="1"/>
  <c r="C3040" i="1"/>
  <c r="C3041" i="1"/>
  <c r="C3042" i="1"/>
  <c r="C3043" i="1"/>
  <c r="C3044" i="1"/>
  <c r="C2716" i="1"/>
  <c r="B2716" i="1" s="1"/>
  <c r="C2712" i="1"/>
  <c r="B2712" i="1" s="1"/>
  <c r="C1174" i="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B214" i="13" s="1"/>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25" i="1"/>
  <c r="B2825" i="1" s="1"/>
  <c r="C2826" i="1"/>
  <c r="B2826" i="1" s="1"/>
  <c r="C2827" i="1"/>
  <c r="B2827" i="1" s="1"/>
  <c r="C2828" i="1"/>
  <c r="B2828" i="1" s="1"/>
  <c r="C2829" i="1"/>
  <c r="B2829" i="1" s="1"/>
  <c r="C2830" i="1"/>
  <c r="B2830" i="1" s="1"/>
  <c r="C2831" i="1"/>
  <c r="B2831" i="1" s="1"/>
  <c r="C2832" i="1"/>
  <c r="B2832" i="1" s="1"/>
  <c r="C2833" i="1"/>
  <c r="B2833" i="1" s="1"/>
  <c r="C2834" i="1"/>
  <c r="B2834" i="1" s="1"/>
  <c r="C2824" i="1"/>
  <c r="B2824"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30" i="1"/>
  <c r="B3230" i="1" s="1"/>
  <c r="C3231" i="1"/>
  <c r="B3231" i="1" s="1"/>
  <c r="C3232" i="1"/>
  <c r="B3232" i="1" s="1"/>
  <c r="C3229" i="1"/>
  <c r="B3229" i="1" s="1"/>
  <c r="C3235" i="1"/>
  <c r="B3235" i="1" s="1"/>
  <c r="C3236" i="1"/>
  <c r="B3236" i="1" s="1"/>
  <c r="C3237" i="1"/>
  <c r="B3237" i="1" s="1"/>
  <c r="C3234" i="1"/>
  <c r="B3234" i="1" s="1"/>
  <c r="C3245" i="1"/>
  <c r="B3245" i="1" s="1"/>
  <c r="C3246" i="1"/>
  <c r="B3246" i="1" s="1"/>
  <c r="C3247" i="1"/>
  <c r="B3247" i="1" s="1"/>
  <c r="C3244" i="1"/>
  <c r="B3244" i="1" s="1"/>
  <c r="C3250" i="1"/>
  <c r="B3250" i="1" s="1"/>
  <c r="C3251" i="1"/>
  <c r="B3251" i="1" s="1"/>
  <c r="C3252" i="1"/>
  <c r="B3252" i="1" s="1"/>
  <c r="C3249" i="1"/>
  <c r="B3249" i="1" s="1"/>
  <c r="C3255" i="1"/>
  <c r="B3255" i="1" s="1"/>
  <c r="C3256" i="1"/>
  <c r="B3256" i="1" s="1"/>
  <c r="C3257" i="1"/>
  <c r="B3257" i="1" s="1"/>
  <c r="C3254" i="1"/>
  <c r="B3254" i="1" s="1"/>
  <c r="C3260" i="1"/>
  <c r="B3260" i="1" s="1"/>
  <c r="C3261" i="1"/>
  <c r="B3261" i="1" s="1"/>
  <c r="C3262" i="1"/>
  <c r="B3262" i="1" s="1"/>
  <c r="C3259" i="1"/>
  <c r="B3259" i="1" s="1"/>
  <c r="C3280" i="1"/>
  <c r="B3280" i="1" s="1"/>
  <c r="C3281" i="1"/>
  <c r="B3281" i="1" s="1"/>
  <c r="C3282" i="1"/>
  <c r="B3282" i="1" s="1"/>
  <c r="C3279" i="1"/>
  <c r="B3279" i="1" s="1"/>
  <c r="C3284" i="1"/>
  <c r="B3284" i="1" s="1"/>
  <c r="C3285" i="1"/>
  <c r="B3285" i="1" s="1"/>
  <c r="C3286" i="1"/>
  <c r="B3286" i="1" s="1"/>
  <c r="C3287" i="1"/>
  <c r="B3287" i="1" s="1"/>
  <c r="C3224" i="1"/>
  <c r="B3224" i="1" s="1"/>
  <c r="C3225" i="1"/>
  <c r="B3225" i="1" s="1"/>
  <c r="C3226" i="1"/>
  <c r="B3226" i="1" s="1"/>
  <c r="C3227" i="1"/>
  <c r="B3227" i="1" s="1"/>
  <c r="B10" i="18"/>
  <c r="F47" i="8" s="1"/>
  <c r="B16" i="18"/>
  <c r="B18" i="18"/>
  <c r="F83" i="8" s="1"/>
  <c r="B19" i="18"/>
  <c r="F70" i="8" s="1"/>
  <c r="B11" i="18"/>
  <c r="F64" i="8" s="1"/>
  <c r="B36" i="18"/>
  <c r="F193" i="8" s="1"/>
  <c r="B7" i="18"/>
  <c r="F34" i="8" s="1"/>
  <c r="B5" i="18"/>
  <c r="F9" i="8" s="1"/>
  <c r="B57" i="18"/>
  <c r="I51" i="19" s="1"/>
  <c r="O529" i="1" s="1"/>
  <c r="B56" i="18"/>
  <c r="I101" i="19" s="1"/>
  <c r="O2767" i="1" s="1"/>
  <c r="B51" i="18"/>
  <c r="F239" i="8" s="1"/>
  <c r="B50" i="18"/>
  <c r="F114" i="8" s="1"/>
  <c r="B49" i="18"/>
  <c r="F235" i="8" s="1"/>
  <c r="B47" i="18"/>
  <c r="F234" i="8" s="1"/>
  <c r="B46" i="18"/>
  <c r="F233" i="8" s="1"/>
  <c r="B45" i="18"/>
  <c r="F231" i="8" s="1"/>
  <c r="B44" i="18"/>
  <c r="F229" i="8" s="1"/>
  <c r="B43" i="18"/>
  <c r="F227" i="8" s="1"/>
  <c r="B42" i="18"/>
  <c r="F226" i="8" s="1"/>
  <c r="B41" i="18"/>
  <c r="F210" i="8" s="1"/>
  <c r="B40" i="18"/>
  <c r="F201" i="8" s="1"/>
  <c r="B39" i="18"/>
  <c r="B38" i="18"/>
  <c r="F197" i="8" s="1"/>
  <c r="B37" i="18"/>
  <c r="F200" i="8" s="1"/>
  <c r="B35" i="18"/>
  <c r="B34" i="18"/>
  <c r="F151" i="8" s="1"/>
  <c r="B33" i="18"/>
  <c r="B32" i="18"/>
  <c r="B31" i="18"/>
  <c r="F144" i="8" s="1"/>
  <c r="B30" i="18"/>
  <c r="F161" i="8" s="1"/>
  <c r="B29" i="18"/>
  <c r="F160" i="8" s="1"/>
  <c r="B28" i="18"/>
  <c r="B27" i="18"/>
  <c r="B26" i="18"/>
  <c r="B21" i="18"/>
  <c r="F107" i="8" s="1"/>
  <c r="B20" i="18"/>
  <c r="B9" i="18"/>
  <c r="B8" i="18"/>
  <c r="F43" i="8" s="1"/>
  <c r="B6" i="18"/>
  <c r="B3" i="18"/>
  <c r="C263" i="1"/>
  <c r="B263" i="1" s="1"/>
  <c r="C323" i="1"/>
  <c r="C322" i="1"/>
  <c r="C321" i="1"/>
  <c r="C320" i="1"/>
  <c r="C319" i="1"/>
  <c r="C318" i="1"/>
  <c r="B318" i="1" s="1"/>
  <c r="C317" i="1"/>
  <c r="C316" i="1"/>
  <c r="C315" i="1"/>
  <c r="B315" i="1" s="1"/>
  <c r="C314" i="1"/>
  <c r="C313" i="1"/>
  <c r="C312" i="1"/>
  <c r="B312" i="1" s="1"/>
  <c r="C311" i="1"/>
  <c r="C310" i="1"/>
  <c r="B310" i="1" s="1"/>
  <c r="C308" i="1"/>
  <c r="C3222" i="1"/>
  <c r="C3146" i="1"/>
  <c r="C483" i="1"/>
  <c r="C2718" i="1"/>
  <c r="B2718" i="1" s="1"/>
  <c r="C2717" i="1"/>
  <c r="B2717" i="1" s="1"/>
  <c r="C2713" i="1"/>
  <c r="B2713" i="1" s="1"/>
  <c r="C2714" i="1"/>
  <c r="B2714" i="1" s="1"/>
  <c r="C2849" i="1"/>
  <c r="B2849" i="1" s="1"/>
  <c r="C2848" i="1"/>
  <c r="B2848" i="1" s="1"/>
  <c r="C2847" i="1"/>
  <c r="B2847" i="1" s="1"/>
  <c r="C2846" i="1"/>
  <c r="B2846" i="1" s="1"/>
  <c r="C2845" i="1"/>
  <c r="B2845" i="1" s="1"/>
  <c r="C2844" i="1"/>
  <c r="B2844" i="1" s="1"/>
  <c r="C2843" i="1"/>
  <c r="B2843" i="1" s="1"/>
  <c r="C2842" i="1"/>
  <c r="B2842" i="1" s="1"/>
  <c r="C2841" i="1"/>
  <c r="B2841" i="1" s="1"/>
  <c r="C2840" i="1"/>
  <c r="B2840" i="1" s="1"/>
  <c r="C2839" i="1"/>
  <c r="B2839" i="1" s="1"/>
  <c r="C2838" i="1"/>
  <c r="B2838" i="1" s="1"/>
  <c r="C2837" i="1"/>
  <c r="B2837" i="1" s="1"/>
  <c r="C2836" i="1"/>
  <c r="B2836" i="1" s="1"/>
  <c r="C373" i="1"/>
  <c r="C372" i="1"/>
  <c r="C371" i="1"/>
  <c r="C270" i="1"/>
  <c r="C269" i="1"/>
  <c r="C268" i="1"/>
  <c r="B268" i="1" s="1"/>
  <c r="C2822" i="1"/>
  <c r="B2822" i="1" s="1"/>
  <c r="C2821" i="1"/>
  <c r="B2821" i="1" s="1"/>
  <c r="C2746" i="1"/>
  <c r="B2746" i="1" s="1"/>
  <c r="C2745" i="1"/>
  <c r="B2745" i="1" s="1"/>
  <c r="C2744" i="1"/>
  <c r="B2744" i="1" s="1"/>
  <c r="C2743" i="1"/>
  <c r="B2743" i="1" s="1"/>
  <c r="C2742" i="1"/>
  <c r="B2742" i="1" s="1"/>
  <c r="C2741" i="1"/>
  <c r="B2741" i="1" s="1"/>
  <c r="C2740" i="1"/>
  <c r="B2740" i="1" s="1"/>
  <c r="C2739" i="1"/>
  <c r="B2739" i="1" s="1"/>
  <c r="C2789" i="1"/>
  <c r="B2789" i="1" s="1"/>
  <c r="C2790" i="1"/>
  <c r="B2790" i="1" s="1"/>
  <c r="C2791" i="1"/>
  <c r="B2791" i="1" s="1"/>
  <c r="C2792" i="1"/>
  <c r="B2792" i="1" s="1"/>
  <c r="C2793" i="1"/>
  <c r="B2793" i="1" s="1"/>
  <c r="C204" i="1"/>
  <c r="B204" i="1" s="1"/>
  <c r="C209" i="1"/>
  <c r="B209" i="1" s="1"/>
  <c r="C214" i="1"/>
  <c r="C202" i="1"/>
  <c r="C203" i="1"/>
  <c r="C205" i="1"/>
  <c r="C206" i="1"/>
  <c r="C207" i="1"/>
  <c r="C208" i="1"/>
  <c r="B208" i="1" s="1"/>
  <c r="C210" i="1"/>
  <c r="C211" i="1"/>
  <c r="C212" i="1"/>
  <c r="C213" i="1"/>
  <c r="C2710" i="1"/>
  <c r="B2710" i="1" s="1"/>
  <c r="C2709" i="1"/>
  <c r="B2709"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75" i="1"/>
  <c r="B186" i="13"/>
  <c r="B188" i="13" s="1"/>
  <c r="B189"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77" i="1"/>
  <c r="C267" i="1"/>
  <c r="C370" i="1"/>
  <c r="C3176" i="1"/>
  <c r="C266" i="1"/>
  <c r="C369" i="1"/>
  <c r="B369" i="1" s="1"/>
  <c r="C2788" i="1"/>
  <c r="B2788" i="1" s="1"/>
  <c r="C163" i="1"/>
  <c r="C2787" i="1"/>
  <c r="B278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c r="A130" i="13"/>
  <c r="A116" i="13"/>
  <c r="A117" i="13" s="1"/>
  <c r="A101" i="13"/>
  <c r="A102" i="13"/>
  <c r="A103" i="13" s="1"/>
  <c r="B88" i="13"/>
  <c r="G10" i="19" s="1"/>
  <c r="M148" i="1" s="1"/>
  <c r="A91" i="13"/>
  <c r="A93" i="13" s="1"/>
  <c r="A94" i="13" s="1"/>
  <c r="A96" i="13" s="1"/>
  <c r="C2768" i="1"/>
  <c r="B2768" i="1" s="1"/>
  <c r="C2769" i="1"/>
  <c r="B2769" i="1" s="1"/>
  <c r="C2770" i="1"/>
  <c r="B2770" i="1" s="1"/>
  <c r="C2771" i="1"/>
  <c r="B2771" i="1" s="1"/>
  <c r="C2772" i="1"/>
  <c r="B2772"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c r="B197" i="13"/>
  <c r="C3221" i="1"/>
  <c r="C3220" i="1"/>
  <c r="C3219" i="1"/>
  <c r="C3218" i="1"/>
  <c r="C3217" i="1"/>
  <c r="C3198" i="1"/>
  <c r="C3197" i="1"/>
  <c r="C3196" i="1"/>
  <c r="C3195" i="1"/>
  <c r="C3194" i="1"/>
  <c r="C3193" i="1"/>
  <c r="C3192" i="1"/>
  <c r="C3174" i="1"/>
  <c r="C3173" i="1"/>
  <c r="C3172" i="1"/>
  <c r="C3171" i="1"/>
  <c r="C3170" i="1"/>
  <c r="C3169" i="1"/>
  <c r="C3168" i="1"/>
  <c r="C3145" i="1"/>
  <c r="C3144" i="1"/>
  <c r="C3143" i="1"/>
  <c r="C3142" i="1"/>
  <c r="C3141" i="1"/>
  <c r="C3165" i="1"/>
  <c r="B3165" i="1" s="1"/>
  <c r="C3164" i="1"/>
  <c r="B3164" i="1" s="1"/>
  <c r="C3163" i="1"/>
  <c r="B3163" i="1" s="1"/>
  <c r="C3162" i="1"/>
  <c r="B3162" i="1" s="1"/>
  <c r="C3161" i="1"/>
  <c r="B3161" i="1" s="1"/>
  <c r="C3027" i="1"/>
  <c r="C3026" i="1"/>
  <c r="C3025" i="1"/>
  <c r="C3024" i="1"/>
  <c r="C3023" i="1"/>
  <c r="C3022" i="1"/>
  <c r="C3021" i="1"/>
  <c r="C2997" i="1"/>
  <c r="C2991" i="1"/>
  <c r="B2991" i="1" s="1"/>
  <c r="C2992" i="1"/>
  <c r="B2992" i="1" s="1"/>
  <c r="C2993" i="1"/>
  <c r="B2993" i="1" s="1"/>
  <c r="C2994" i="1"/>
  <c r="B2994" i="1" s="1"/>
  <c r="C2990" i="1"/>
  <c r="B2990" i="1" s="1"/>
  <c r="C2786" i="1"/>
  <c r="B2786" i="1" s="1"/>
  <c r="C2775" i="1"/>
  <c r="B2775" i="1" s="1"/>
  <c r="C2776" i="1"/>
  <c r="B2776" i="1" s="1"/>
  <c r="C2777" i="1"/>
  <c r="B2777" i="1" s="1"/>
  <c r="C2778" i="1"/>
  <c r="B2778" i="1" s="1"/>
  <c r="C2779" i="1"/>
  <c r="B2779" i="1" s="1"/>
  <c r="C2780" i="1"/>
  <c r="B2780" i="1" s="1"/>
  <c r="C2781" i="1"/>
  <c r="B2781" i="1" s="1"/>
  <c r="C2782" i="1"/>
  <c r="B2782" i="1" s="1"/>
  <c r="C2783" i="1"/>
  <c r="B2783" i="1" s="1"/>
  <c r="C2784" i="1"/>
  <c r="B2784" i="1" s="1"/>
  <c r="C2785" i="1"/>
  <c r="B2785" i="1" s="1"/>
  <c r="C2774" i="1"/>
  <c r="B2774"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51" i="1"/>
  <c r="B2851" i="1" s="1"/>
  <c r="R507" i="1"/>
  <c r="B160" i="13" l="1"/>
  <c r="B706" i="15"/>
  <c r="A131" i="13"/>
  <c r="B163" i="13"/>
  <c r="B159" i="13"/>
  <c r="A105" i="13"/>
  <c r="A106" i="13" s="1"/>
  <c r="A107" i="13" s="1"/>
  <c r="A118" i="13"/>
  <c r="A120" i="13"/>
  <c r="A121" i="13" s="1"/>
  <c r="P3135" i="1"/>
  <c r="P3129" i="1"/>
  <c r="P3119" i="1"/>
  <c r="P3126" i="1"/>
  <c r="P3124" i="1"/>
  <c r="P3108" i="1"/>
  <c r="P3104" i="1"/>
  <c r="P3137" i="1"/>
  <c r="P3106" i="1"/>
  <c r="P3139" i="1"/>
  <c r="P3117" i="1"/>
  <c r="P3115" i="1"/>
  <c r="P3134" i="1"/>
  <c r="P3113" i="1"/>
  <c r="P3110" i="1"/>
  <c r="P3127" i="1"/>
  <c r="P3131" i="1"/>
  <c r="P3120" i="1"/>
  <c r="P3105" i="1"/>
  <c r="P3136" i="1"/>
  <c r="P3123" i="1"/>
  <c r="P3132" i="1"/>
  <c r="P3133" i="1"/>
  <c r="P3112" i="1"/>
  <c r="P3128" i="1"/>
  <c r="P3125" i="1"/>
  <c r="P3107" i="1"/>
  <c r="P3114" i="1"/>
  <c r="P3122" i="1"/>
  <c r="P3109" i="1"/>
  <c r="P3138" i="1"/>
  <c r="P3116" i="1"/>
  <c r="P3130" i="1"/>
  <c r="P3118" i="1"/>
  <c r="P3111" i="1"/>
  <c r="P3121" i="1"/>
  <c r="J3129" i="1"/>
  <c r="J3118" i="1"/>
  <c r="J3111" i="1"/>
  <c r="J3112" i="1"/>
  <c r="J3106" i="1"/>
  <c r="J3135" i="1"/>
  <c r="J3105" i="1"/>
  <c r="J3125" i="1"/>
  <c r="J3121" i="1"/>
  <c r="J3133" i="1"/>
  <c r="J3137" i="1"/>
  <c r="J3134" i="1"/>
  <c r="J3113" i="1"/>
  <c r="J3116" i="1"/>
  <c r="J3119" i="1"/>
  <c r="J3126" i="1"/>
  <c r="J3108" i="1"/>
  <c r="J3136" i="1"/>
  <c r="J3139" i="1"/>
  <c r="J3131" i="1"/>
  <c r="J3123" i="1"/>
  <c r="J3117" i="1"/>
  <c r="J3127" i="1"/>
  <c r="J3115" i="1"/>
  <c r="J3107" i="1"/>
  <c r="J3122" i="1"/>
  <c r="J3109" i="1"/>
  <c r="J3128" i="1"/>
  <c r="J3110" i="1"/>
  <c r="J3104" i="1"/>
  <c r="J3120" i="1"/>
  <c r="J3114" i="1"/>
  <c r="J3132" i="1"/>
  <c r="J3130" i="1"/>
  <c r="J3138" i="1"/>
  <c r="J3124" i="1"/>
  <c r="L3106" i="1"/>
  <c r="L3124" i="1"/>
  <c r="L3131" i="1"/>
  <c r="L3121" i="1"/>
  <c r="L3125" i="1"/>
  <c r="L3107" i="1"/>
  <c r="L3137" i="1"/>
  <c r="L3134" i="1"/>
  <c r="L3129" i="1"/>
  <c r="L3113" i="1"/>
  <c r="L3119" i="1"/>
  <c r="L3126" i="1"/>
  <c r="L3108" i="1"/>
  <c r="L3138" i="1"/>
  <c r="L3116" i="1"/>
  <c r="L3130" i="1"/>
  <c r="L3132" i="1"/>
  <c r="L3139" i="1"/>
  <c r="L3117" i="1"/>
  <c r="L3128" i="1"/>
  <c r="L3123" i="1"/>
  <c r="L3115" i="1"/>
  <c r="L3110" i="1"/>
  <c r="L3133" i="1"/>
  <c r="L3111" i="1"/>
  <c r="L3136" i="1"/>
  <c r="L3120" i="1"/>
  <c r="L3105" i="1"/>
  <c r="L3112" i="1"/>
  <c r="L3118" i="1"/>
  <c r="L3135" i="1"/>
  <c r="L3122" i="1"/>
  <c r="L3114" i="1"/>
  <c r="L3127" i="1"/>
  <c r="L3109" i="1"/>
  <c r="L3104" i="1"/>
  <c r="A3127" i="1"/>
  <c r="A3134" i="1"/>
  <c r="A3131" i="1"/>
  <c r="A3118" i="1"/>
  <c r="A3126" i="1"/>
  <c r="A3110" i="1"/>
  <c r="A3114" i="1"/>
  <c r="A3108" i="1"/>
  <c r="A3115" i="1"/>
  <c r="A3136" i="1"/>
  <c r="A3113" i="1"/>
  <c r="A3133" i="1"/>
  <c r="A3138" i="1"/>
  <c r="A3129" i="1"/>
  <c r="A3139" i="1"/>
  <c r="A3117" i="1"/>
  <c r="A3123" i="1"/>
  <c r="A3106" i="1"/>
  <c r="A3125" i="1"/>
  <c r="A3109" i="1"/>
  <c r="A3132" i="1"/>
  <c r="A3116" i="1"/>
  <c r="A3130" i="1"/>
  <c r="A3120" i="1"/>
  <c r="A3128" i="1"/>
  <c r="A3135" i="1"/>
  <c r="A3112" i="1"/>
  <c r="A3104" i="1"/>
  <c r="A3119" i="1"/>
  <c r="A3121" i="1"/>
  <c r="A3105" i="1"/>
  <c r="A3122" i="1"/>
  <c r="A3137" i="1"/>
  <c r="A3124" i="1"/>
  <c r="A3107" i="1"/>
  <c r="A3111" i="1"/>
  <c r="M3130" i="1"/>
  <c r="M3128" i="1"/>
  <c r="M3132" i="1"/>
  <c r="M3138" i="1"/>
  <c r="M3134" i="1"/>
  <c r="M3113" i="1"/>
  <c r="M3135" i="1"/>
  <c r="M3119" i="1"/>
  <c r="M3126" i="1"/>
  <c r="M3108" i="1"/>
  <c r="M3122" i="1"/>
  <c r="M3137" i="1"/>
  <c r="M3129" i="1"/>
  <c r="M3124" i="1"/>
  <c r="M3139" i="1"/>
  <c r="M3121" i="1"/>
  <c r="M3117" i="1"/>
  <c r="M3104" i="1"/>
  <c r="M3123" i="1"/>
  <c r="M3115" i="1"/>
  <c r="M3110" i="1"/>
  <c r="M3136" i="1"/>
  <c r="M3120" i="1"/>
  <c r="M3105" i="1"/>
  <c r="M3125" i="1"/>
  <c r="M3107" i="1"/>
  <c r="M3118" i="1"/>
  <c r="M3111" i="1"/>
  <c r="M3131" i="1"/>
  <c r="M3114" i="1"/>
  <c r="M3133" i="1"/>
  <c r="M3112" i="1"/>
  <c r="M3106" i="1"/>
  <c r="M3127" i="1"/>
  <c r="M3116" i="1"/>
  <c r="M3109" i="1"/>
  <c r="Q3135" i="1"/>
  <c r="Q3119" i="1"/>
  <c r="Q3139" i="1"/>
  <c r="Q3115" i="1"/>
  <c r="Q3110" i="1"/>
  <c r="Q3134" i="1"/>
  <c r="Q3121" i="1"/>
  <c r="Q3131" i="1"/>
  <c r="Q3105" i="1"/>
  <c r="Q3137" i="1"/>
  <c r="Q3126" i="1"/>
  <c r="Q3104" i="1"/>
  <c r="Q3133" i="1"/>
  <c r="Q3112" i="1"/>
  <c r="Q3125" i="1"/>
  <c r="Q3107" i="1"/>
  <c r="Q3129" i="1"/>
  <c r="Q3136" i="1"/>
  <c r="Q3116" i="1"/>
  <c r="Q3138" i="1"/>
  <c r="Q3117" i="1"/>
  <c r="Q3120" i="1"/>
  <c r="Q3128" i="1"/>
  <c r="Q3122" i="1"/>
  <c r="Q3114" i="1"/>
  <c r="Q3127" i="1"/>
  <c r="Q3109" i="1"/>
  <c r="Q3132" i="1"/>
  <c r="Q3113" i="1"/>
  <c r="Q3124" i="1"/>
  <c r="Q3118" i="1"/>
  <c r="Q3111" i="1"/>
  <c r="Q3123" i="1"/>
  <c r="Q3106" i="1"/>
  <c r="Q3130" i="1"/>
  <c r="Q3108" i="1"/>
  <c r="R3135" i="1"/>
  <c r="R3139" i="1"/>
  <c r="R3115" i="1"/>
  <c r="R3136" i="1"/>
  <c r="R3104" i="1"/>
  <c r="R3137" i="1"/>
  <c r="R3110" i="1"/>
  <c r="R3124" i="1"/>
  <c r="R3120" i="1"/>
  <c r="R3132" i="1"/>
  <c r="R3131" i="1"/>
  <c r="R3105" i="1"/>
  <c r="R3129" i="1"/>
  <c r="R3133" i="1"/>
  <c r="R3112" i="1"/>
  <c r="R3121" i="1"/>
  <c r="R3125" i="1"/>
  <c r="R3107" i="1"/>
  <c r="R3111" i="1"/>
  <c r="R3138" i="1"/>
  <c r="R3117" i="1"/>
  <c r="R3118" i="1"/>
  <c r="R3134" i="1"/>
  <c r="R3122" i="1"/>
  <c r="R3114" i="1"/>
  <c r="R3128" i="1"/>
  <c r="R3108" i="1"/>
  <c r="R3127" i="1"/>
  <c r="R3116" i="1"/>
  <c r="R3109" i="1"/>
  <c r="R3130" i="1"/>
  <c r="R3113" i="1"/>
  <c r="R3119" i="1"/>
  <c r="R3123" i="1"/>
  <c r="R3106" i="1"/>
  <c r="R3126" i="1"/>
  <c r="B3134" i="1"/>
  <c r="B3111" i="1"/>
  <c r="B3108" i="1"/>
  <c r="B3115" i="1"/>
  <c r="B3120" i="1"/>
  <c r="B3118" i="1"/>
  <c r="B3131" i="1"/>
  <c r="B3136" i="1"/>
  <c r="B3114" i="1"/>
  <c r="B3126" i="1"/>
  <c r="B3110" i="1"/>
  <c r="B3133" i="1"/>
  <c r="B3139" i="1"/>
  <c r="B3117" i="1"/>
  <c r="B3123" i="1"/>
  <c r="B3107" i="1"/>
  <c r="B3121" i="1"/>
  <c r="B3125" i="1"/>
  <c r="B3109" i="1"/>
  <c r="B3130" i="1"/>
  <c r="B3132" i="1"/>
  <c r="B3138" i="1"/>
  <c r="B3116" i="1"/>
  <c r="B3105" i="1"/>
  <c r="B3128" i="1"/>
  <c r="B3135" i="1"/>
  <c r="B3112" i="1"/>
  <c r="B3104" i="1"/>
  <c r="B3119" i="1"/>
  <c r="B3106" i="1"/>
  <c r="B3129" i="1"/>
  <c r="B3113" i="1"/>
  <c r="B3127" i="1"/>
  <c r="B3122" i="1"/>
  <c r="B3137" i="1"/>
  <c r="B3124" i="1"/>
  <c r="N3135" i="1"/>
  <c r="N3132" i="1"/>
  <c r="N3136" i="1"/>
  <c r="N3134" i="1"/>
  <c r="N3121" i="1"/>
  <c r="N3113" i="1"/>
  <c r="N3119" i="1"/>
  <c r="N3126" i="1"/>
  <c r="N3108" i="1"/>
  <c r="N3137" i="1"/>
  <c r="N3114" i="1"/>
  <c r="N3109" i="1"/>
  <c r="N3118" i="1"/>
  <c r="N3139" i="1"/>
  <c r="N3117" i="1"/>
  <c r="N3138" i="1"/>
  <c r="N3116" i="1"/>
  <c r="N3129" i="1"/>
  <c r="N3123" i="1"/>
  <c r="N3115" i="1"/>
  <c r="N3111" i="1"/>
  <c r="N3110" i="1"/>
  <c r="N3120" i="1"/>
  <c r="N3105" i="1"/>
  <c r="N3127" i="1"/>
  <c r="N3131" i="1"/>
  <c r="N3128" i="1"/>
  <c r="N3133" i="1"/>
  <c r="N3112" i="1"/>
  <c r="N3125" i="1"/>
  <c r="N3107" i="1"/>
  <c r="N3130" i="1"/>
  <c r="N3122" i="1"/>
  <c r="N3124" i="1"/>
  <c r="N3104" i="1"/>
  <c r="N3106" i="1"/>
  <c r="O3135" i="1"/>
  <c r="O3134" i="1"/>
  <c r="O3121" i="1"/>
  <c r="O3113" i="1"/>
  <c r="O3137" i="1"/>
  <c r="O3119" i="1"/>
  <c r="O3126" i="1"/>
  <c r="O3108" i="1"/>
  <c r="O3123" i="1"/>
  <c r="O3106" i="1"/>
  <c r="O3139" i="1"/>
  <c r="O3117" i="1"/>
  <c r="O3116" i="1"/>
  <c r="O3111" i="1"/>
  <c r="O3115" i="1"/>
  <c r="O3124" i="1"/>
  <c r="O3110" i="1"/>
  <c r="O3129" i="1"/>
  <c r="O3131" i="1"/>
  <c r="O3120" i="1"/>
  <c r="O3105" i="1"/>
  <c r="O3127" i="1"/>
  <c r="O3133" i="1"/>
  <c r="O3112" i="1"/>
  <c r="O3114" i="1"/>
  <c r="O3128" i="1"/>
  <c r="O3132" i="1"/>
  <c r="O3125" i="1"/>
  <c r="O3107" i="1"/>
  <c r="O3122" i="1"/>
  <c r="O3109" i="1"/>
  <c r="O3118" i="1"/>
  <c r="O3136" i="1"/>
  <c r="O3130" i="1"/>
  <c r="O3138" i="1"/>
  <c r="O3104" i="1"/>
  <c r="B1174" i="1"/>
  <c r="R1174" i="1"/>
  <c r="Q1174" i="1"/>
  <c r="P1174" i="1"/>
  <c r="O1174" i="1"/>
  <c r="N1174" i="1"/>
  <c r="M1174" i="1"/>
  <c r="L1174" i="1"/>
  <c r="K1174" i="1"/>
  <c r="J1174" i="1"/>
  <c r="F95" i="8"/>
  <c r="F56" i="8"/>
  <c r="F53" i="8"/>
  <c r="F62" i="8"/>
  <c r="F109" i="8"/>
  <c r="F108" i="8"/>
  <c r="F24" i="8"/>
  <c r="F28" i="8"/>
  <c r="F25" i="8"/>
  <c r="F173" i="8"/>
  <c r="F38" i="8"/>
  <c r="F33" i="8"/>
  <c r="F236" i="8"/>
  <c r="F238" i="8"/>
  <c r="F198" i="8"/>
  <c r="F199" i="8"/>
  <c r="F157" i="8"/>
  <c r="F215" i="8"/>
  <c r="F158" i="8"/>
  <c r="F155" i="8"/>
  <c r="F152" i="8"/>
  <c r="F146" i="8"/>
  <c r="F148" i="8"/>
  <c r="F147" i="8"/>
  <c r="F116" i="8"/>
  <c r="F106" i="8"/>
  <c r="F177" i="8"/>
  <c r="F29" i="8"/>
  <c r="F102" i="8"/>
  <c r="F100" i="8"/>
  <c r="F101" i="8"/>
  <c r="F103" i="8"/>
  <c r="F119" i="8"/>
  <c r="F187" i="8"/>
  <c r="F79" i="8"/>
  <c r="F49" i="8"/>
  <c r="P3020" i="1"/>
  <c r="P3056" i="1"/>
  <c r="P3062" i="1"/>
  <c r="P3094" i="1"/>
  <c r="P3099" i="1"/>
  <c r="P3087" i="1"/>
  <c r="P3095" i="1"/>
  <c r="P3072" i="1"/>
  <c r="P3081" i="1"/>
  <c r="P3093" i="1"/>
  <c r="P3058" i="1"/>
  <c r="P3065" i="1"/>
  <c r="P3074" i="1"/>
  <c r="P3077" i="1"/>
  <c r="P3075" i="1"/>
  <c r="P3089" i="1"/>
  <c r="P3045" i="1"/>
  <c r="P3073" i="1"/>
  <c r="P3101" i="1"/>
  <c r="P3055" i="1"/>
  <c r="P3102" i="1"/>
  <c r="P3076" i="1"/>
  <c r="P3050" i="1"/>
  <c r="P3046" i="1"/>
  <c r="P3103" i="1"/>
  <c r="P3049" i="1"/>
  <c r="P3071" i="1"/>
  <c r="P3048" i="1"/>
  <c r="P3067" i="1"/>
  <c r="P3079" i="1"/>
  <c r="P3090" i="1"/>
  <c r="P3082" i="1"/>
  <c r="P3066" i="1"/>
  <c r="P3088" i="1"/>
  <c r="P3083" i="1"/>
  <c r="P3078" i="1"/>
  <c r="P3054" i="1"/>
  <c r="P3064" i="1"/>
  <c r="P3053" i="1"/>
  <c r="P3060" i="1"/>
  <c r="P3091" i="1"/>
  <c r="P3059" i="1"/>
  <c r="P3069" i="1"/>
  <c r="P3080" i="1"/>
  <c r="P3052" i="1"/>
  <c r="P3100" i="1"/>
  <c r="P3096" i="1"/>
  <c r="P3092" i="1"/>
  <c r="P3085" i="1"/>
  <c r="P3070" i="1"/>
  <c r="P3098" i="1"/>
  <c r="P3061" i="1"/>
  <c r="P3086" i="1"/>
  <c r="P3063" i="1"/>
  <c r="P3057" i="1"/>
  <c r="P3047" i="1"/>
  <c r="P3068" i="1"/>
  <c r="P3084" i="1"/>
  <c r="P3051" i="1"/>
  <c r="P3097" i="1"/>
  <c r="R3020" i="1"/>
  <c r="R3066" i="1"/>
  <c r="R3046" i="1"/>
  <c r="R3089" i="1"/>
  <c r="R3084" i="1"/>
  <c r="R3062" i="1"/>
  <c r="R3065" i="1"/>
  <c r="R3085" i="1"/>
  <c r="R3090" i="1"/>
  <c r="R3072" i="1"/>
  <c r="R3073" i="1"/>
  <c r="R3080" i="1"/>
  <c r="R3058" i="1"/>
  <c r="R3091" i="1"/>
  <c r="R3060" i="1"/>
  <c r="R3103" i="1"/>
  <c r="R3098" i="1"/>
  <c r="R3076" i="1"/>
  <c r="R3096" i="1"/>
  <c r="R3056" i="1"/>
  <c r="R3052" i="1"/>
  <c r="R3083" i="1"/>
  <c r="R3100" i="1"/>
  <c r="R3102" i="1"/>
  <c r="R3048" i="1"/>
  <c r="R3088" i="1"/>
  <c r="R3061" i="1"/>
  <c r="R3055" i="1"/>
  <c r="R3064" i="1"/>
  <c r="R3071" i="1"/>
  <c r="R3059" i="1"/>
  <c r="R3087" i="1"/>
  <c r="R3077" i="1"/>
  <c r="R3067" i="1"/>
  <c r="R3069" i="1"/>
  <c r="R3078" i="1"/>
  <c r="R3079" i="1"/>
  <c r="R3081" i="1"/>
  <c r="R3054" i="1"/>
  <c r="R3057" i="1"/>
  <c r="R3070" i="1"/>
  <c r="R3099" i="1"/>
  <c r="R3082" i="1"/>
  <c r="R3045" i="1"/>
  <c r="R3101" i="1"/>
  <c r="R3086" i="1"/>
  <c r="R3051" i="1"/>
  <c r="R3068" i="1"/>
  <c r="R3047" i="1"/>
  <c r="R3093" i="1"/>
  <c r="R3075" i="1"/>
  <c r="R3050" i="1"/>
  <c r="R3097" i="1"/>
  <c r="R3094" i="1"/>
  <c r="R3092" i="1"/>
  <c r="R3049" i="1"/>
  <c r="R3053" i="1"/>
  <c r="R3095" i="1"/>
  <c r="R3074" i="1"/>
  <c r="R3063" i="1"/>
  <c r="Q3020" i="1"/>
  <c r="Q3051" i="1"/>
  <c r="Q3103" i="1"/>
  <c r="Q3081" i="1"/>
  <c r="Q3083" i="1"/>
  <c r="Q3092" i="1"/>
  <c r="Q3068" i="1"/>
  <c r="Q3053" i="1"/>
  <c r="Q3084" i="1"/>
  <c r="Q3069" i="1"/>
  <c r="Q3080" i="1"/>
  <c r="Q3076" i="1"/>
  <c r="Q3056" i="1"/>
  <c r="Q3065" i="1"/>
  <c r="Q3045" i="1"/>
  <c r="Q3060" i="1"/>
  <c r="Q3062" i="1"/>
  <c r="Q3101" i="1"/>
  <c r="Q3061" i="1"/>
  <c r="Q3094" i="1"/>
  <c r="Q3077" i="1"/>
  <c r="Q3100" i="1"/>
  <c r="Q3059" i="1"/>
  <c r="Q3070" i="1"/>
  <c r="Q3082" i="1"/>
  <c r="Q3072" i="1"/>
  <c r="Q3073" i="1"/>
  <c r="Q3095" i="1"/>
  <c r="Q3093" i="1"/>
  <c r="Q3048" i="1"/>
  <c r="Q3057" i="1"/>
  <c r="Q3098" i="1"/>
  <c r="Q3090" i="1"/>
  <c r="Q3102" i="1"/>
  <c r="Q3074" i="1"/>
  <c r="Q3050" i="1"/>
  <c r="Q3054" i="1"/>
  <c r="Q3046" i="1"/>
  <c r="Q3085" i="1"/>
  <c r="Q3078" i="1"/>
  <c r="Q3049" i="1"/>
  <c r="Q3055" i="1"/>
  <c r="Q3086" i="1"/>
  <c r="Q3099" i="1"/>
  <c r="Q3096" i="1"/>
  <c r="Q3052" i="1"/>
  <c r="Q3087" i="1"/>
  <c r="Q3063" i="1"/>
  <c r="Q3071" i="1"/>
  <c r="Q3091" i="1"/>
  <c r="Q3064" i="1"/>
  <c r="Q3097" i="1"/>
  <c r="Q3058" i="1"/>
  <c r="Q3088" i="1"/>
  <c r="Q3047" i="1"/>
  <c r="Q3079" i="1"/>
  <c r="Q3089" i="1"/>
  <c r="Q3066" i="1"/>
  <c r="Q3075" i="1"/>
  <c r="Q3067" i="1"/>
  <c r="J3020" i="1"/>
  <c r="J3075" i="1"/>
  <c r="J3080" i="1"/>
  <c r="J3049" i="1"/>
  <c r="J3046" i="1"/>
  <c r="J3058" i="1"/>
  <c r="J3090" i="1"/>
  <c r="J3093" i="1"/>
  <c r="J3051" i="1"/>
  <c r="J3071" i="1"/>
  <c r="J3074" i="1"/>
  <c r="J3081" i="1"/>
  <c r="J3045" i="1"/>
  <c r="J3059" i="1"/>
  <c r="J3069" i="1"/>
  <c r="J3055" i="1"/>
  <c r="J3052" i="1"/>
  <c r="J3102" i="1"/>
  <c r="J3097" i="1"/>
  <c r="J3087" i="1"/>
  <c r="J3089" i="1"/>
  <c r="J3091" i="1"/>
  <c r="J3048" i="1"/>
  <c r="J3060" i="1"/>
  <c r="J3062" i="1"/>
  <c r="J3070" i="1"/>
  <c r="J3094" i="1"/>
  <c r="J3076" i="1"/>
  <c r="J3098" i="1"/>
  <c r="J3063" i="1"/>
  <c r="J3065" i="1"/>
  <c r="J3084" i="1"/>
  <c r="J3067" i="1"/>
  <c r="J3085" i="1"/>
  <c r="J3096" i="1"/>
  <c r="J3086" i="1"/>
  <c r="J3083" i="1"/>
  <c r="J3092" i="1"/>
  <c r="J3068" i="1"/>
  <c r="J3050" i="1"/>
  <c r="J3095" i="1"/>
  <c r="J3103" i="1"/>
  <c r="J3079" i="1"/>
  <c r="J3056" i="1"/>
  <c r="J3054" i="1"/>
  <c r="J3077" i="1"/>
  <c r="J3072" i="1"/>
  <c r="J3057" i="1"/>
  <c r="J3082" i="1"/>
  <c r="J3088" i="1"/>
  <c r="J3100" i="1"/>
  <c r="J3061" i="1"/>
  <c r="J3101" i="1"/>
  <c r="J3047" i="1"/>
  <c r="J3064" i="1"/>
  <c r="J3066" i="1"/>
  <c r="J3053" i="1"/>
  <c r="J3078" i="1"/>
  <c r="J3099" i="1"/>
  <c r="J3073" i="1"/>
  <c r="L3020" i="1"/>
  <c r="L3073" i="1"/>
  <c r="L3068" i="1"/>
  <c r="L3060" i="1"/>
  <c r="L3102" i="1"/>
  <c r="L3066" i="1"/>
  <c r="L3063" i="1"/>
  <c r="L3085" i="1"/>
  <c r="L3094" i="1"/>
  <c r="L3092" i="1"/>
  <c r="L3047" i="1"/>
  <c r="L3098" i="1"/>
  <c r="L3072" i="1"/>
  <c r="L3077" i="1"/>
  <c r="L3093" i="1"/>
  <c r="L3096" i="1"/>
  <c r="L3075" i="1"/>
  <c r="L3065" i="1"/>
  <c r="L3056" i="1"/>
  <c r="L3057" i="1"/>
  <c r="L3086" i="1"/>
  <c r="L3081" i="1"/>
  <c r="L3080" i="1"/>
  <c r="L3079" i="1"/>
  <c r="L3062" i="1"/>
  <c r="L3053" i="1"/>
  <c r="L3046" i="1"/>
  <c r="L3084" i="1"/>
  <c r="L3088" i="1"/>
  <c r="L3099" i="1"/>
  <c r="L3071" i="1"/>
  <c r="L3064" i="1"/>
  <c r="L3100" i="1"/>
  <c r="L3050" i="1"/>
  <c r="L3051" i="1"/>
  <c r="L3091" i="1"/>
  <c r="L3083" i="1"/>
  <c r="L3090" i="1"/>
  <c r="L3089" i="1"/>
  <c r="L3074" i="1"/>
  <c r="L3087" i="1"/>
  <c r="L3058" i="1"/>
  <c r="L3070" i="1"/>
  <c r="L3101" i="1"/>
  <c r="L3067" i="1"/>
  <c r="L3103" i="1"/>
  <c r="L3082" i="1"/>
  <c r="L3052" i="1"/>
  <c r="L3061" i="1"/>
  <c r="L3059" i="1"/>
  <c r="L3097" i="1"/>
  <c r="L3069" i="1"/>
  <c r="L3078" i="1"/>
  <c r="L3054" i="1"/>
  <c r="L3076" i="1"/>
  <c r="L3049" i="1"/>
  <c r="L3095" i="1"/>
  <c r="L3045" i="1"/>
  <c r="L3048" i="1"/>
  <c r="L3055" i="1"/>
  <c r="A3020" i="1"/>
  <c r="A3048" i="1"/>
  <c r="A3051" i="1"/>
  <c r="A3102" i="1"/>
  <c r="A3099" i="1"/>
  <c r="A3094" i="1"/>
  <c r="A3062" i="1"/>
  <c r="A3057" i="1"/>
  <c r="A3103" i="1"/>
  <c r="A3069" i="1"/>
  <c r="A3098" i="1"/>
  <c r="A3081" i="1"/>
  <c r="A3089" i="1"/>
  <c r="A3067" i="1"/>
  <c r="A3055" i="1"/>
  <c r="A3084" i="1"/>
  <c r="A3093" i="1"/>
  <c r="A3085" i="1"/>
  <c r="A3088" i="1"/>
  <c r="A3070" i="1"/>
  <c r="A3076" i="1"/>
  <c r="A3075" i="1"/>
  <c r="A3053" i="1"/>
  <c r="A3045" i="1"/>
  <c r="A3078" i="1"/>
  <c r="A3096" i="1"/>
  <c r="A3058" i="1"/>
  <c r="A3074" i="1"/>
  <c r="A3072" i="1"/>
  <c r="A3097" i="1"/>
  <c r="A3079" i="1"/>
  <c r="A3083" i="1"/>
  <c r="A3091" i="1"/>
  <c r="A3065" i="1"/>
  <c r="A3092" i="1"/>
  <c r="A3054" i="1"/>
  <c r="A3073" i="1"/>
  <c r="A3100" i="1"/>
  <c r="A3046" i="1"/>
  <c r="A3095" i="1"/>
  <c r="A3082" i="1"/>
  <c r="A3071" i="1"/>
  <c r="A3059" i="1"/>
  <c r="A3050" i="1"/>
  <c r="A3087" i="1"/>
  <c r="A3064" i="1"/>
  <c r="A3077" i="1"/>
  <c r="A3101" i="1"/>
  <c r="A3066" i="1"/>
  <c r="A3047" i="1"/>
  <c r="A3090" i="1"/>
  <c r="A3060" i="1"/>
  <c r="A3052" i="1"/>
  <c r="A3068" i="1"/>
  <c r="A3061" i="1"/>
  <c r="A3086" i="1"/>
  <c r="A3063" i="1"/>
  <c r="A3056" i="1"/>
  <c r="A3049" i="1"/>
  <c r="A3080" i="1"/>
  <c r="M3020" i="1"/>
  <c r="M3073" i="1"/>
  <c r="M3065" i="1"/>
  <c r="M3074" i="1"/>
  <c r="M3082" i="1"/>
  <c r="M3063" i="1"/>
  <c r="M3092" i="1"/>
  <c r="M3100" i="1"/>
  <c r="M3094" i="1"/>
  <c r="M3060" i="1"/>
  <c r="M3069" i="1"/>
  <c r="M3093" i="1"/>
  <c r="M3064" i="1"/>
  <c r="M3055" i="1"/>
  <c r="M3051" i="1"/>
  <c r="M3067" i="1"/>
  <c r="M3072" i="1"/>
  <c r="M3078" i="1"/>
  <c r="M3090" i="1"/>
  <c r="M3061" i="1"/>
  <c r="M3081" i="1"/>
  <c r="M3101" i="1"/>
  <c r="M3103" i="1"/>
  <c r="M3057" i="1"/>
  <c r="M3058" i="1"/>
  <c r="M3075" i="1"/>
  <c r="M3079" i="1"/>
  <c r="M3097" i="1"/>
  <c r="M3068" i="1"/>
  <c r="M3080" i="1"/>
  <c r="M3070" i="1"/>
  <c r="M3076" i="1"/>
  <c r="M3083" i="1"/>
  <c r="M3088" i="1"/>
  <c r="M3099" i="1"/>
  <c r="M3086" i="1"/>
  <c r="M3059" i="1"/>
  <c r="M3048" i="1"/>
  <c r="M3091" i="1"/>
  <c r="M3054" i="1"/>
  <c r="M3071" i="1"/>
  <c r="M3084" i="1"/>
  <c r="M3095" i="1"/>
  <c r="M3062" i="1"/>
  <c r="M3098" i="1"/>
  <c r="M3056" i="1"/>
  <c r="M3089" i="1"/>
  <c r="M3049" i="1"/>
  <c r="M3053" i="1"/>
  <c r="M3050" i="1"/>
  <c r="M3047" i="1"/>
  <c r="M3085" i="1"/>
  <c r="M3046" i="1"/>
  <c r="M3096" i="1"/>
  <c r="M3087" i="1"/>
  <c r="M3066" i="1"/>
  <c r="M3045" i="1"/>
  <c r="M3077" i="1"/>
  <c r="M3102" i="1"/>
  <c r="M3052" i="1"/>
  <c r="B3051" i="1"/>
  <c r="B3089" i="1"/>
  <c r="B3100" i="1"/>
  <c r="B3094" i="1"/>
  <c r="B3061" i="1"/>
  <c r="B3052" i="1"/>
  <c r="B3067" i="1"/>
  <c r="B3083" i="1"/>
  <c r="B3073" i="1"/>
  <c r="B3099" i="1"/>
  <c r="B3059" i="1"/>
  <c r="B3090" i="1"/>
  <c r="B3091" i="1"/>
  <c r="B3077" i="1"/>
  <c r="B3080" i="1"/>
  <c r="B3081" i="1"/>
  <c r="B3072" i="1"/>
  <c r="B3056" i="1"/>
  <c r="B3087" i="1"/>
  <c r="B3084" i="1"/>
  <c r="B3062" i="1"/>
  <c r="B3063" i="1"/>
  <c r="B3093" i="1"/>
  <c r="B3069" i="1"/>
  <c r="B3102" i="1"/>
  <c r="B3078" i="1"/>
  <c r="B3070" i="1"/>
  <c r="B3079" i="1"/>
  <c r="B3048" i="1"/>
  <c r="B3050" i="1"/>
  <c r="B3092" i="1"/>
  <c r="B3068" i="1"/>
  <c r="B3074" i="1"/>
  <c r="B3101" i="1"/>
  <c r="B3064" i="1"/>
  <c r="B3057" i="1"/>
  <c r="B3047" i="1"/>
  <c r="B3046" i="1"/>
  <c r="B3060" i="1"/>
  <c r="B3066" i="1"/>
  <c r="B3086" i="1"/>
  <c r="B3085" i="1"/>
  <c r="B3053" i="1"/>
  <c r="B3088" i="1"/>
  <c r="B3071" i="1"/>
  <c r="B3082" i="1"/>
  <c r="B3075" i="1"/>
  <c r="B3049" i="1"/>
  <c r="B3095" i="1"/>
  <c r="B3065" i="1"/>
  <c r="B3076" i="1"/>
  <c r="B3045" i="1"/>
  <c r="B3054" i="1"/>
  <c r="B3097" i="1"/>
  <c r="B3103" i="1"/>
  <c r="B3098" i="1"/>
  <c r="B3055" i="1"/>
  <c r="B3096" i="1"/>
  <c r="B3058" i="1"/>
  <c r="N3020" i="1"/>
  <c r="N3101" i="1"/>
  <c r="N3087" i="1"/>
  <c r="N3089" i="1"/>
  <c r="N3058" i="1"/>
  <c r="N3050" i="1"/>
  <c r="N3093" i="1"/>
  <c r="N3057" i="1"/>
  <c r="N3062" i="1"/>
  <c r="N3065" i="1"/>
  <c r="N3076" i="1"/>
  <c r="N3085" i="1"/>
  <c r="N3067" i="1"/>
  <c r="N3082" i="1"/>
  <c r="N3059" i="1"/>
  <c r="N3092" i="1"/>
  <c r="N3069" i="1"/>
  <c r="N3075" i="1"/>
  <c r="N3051" i="1"/>
  <c r="N3095" i="1"/>
  <c r="N3098" i="1"/>
  <c r="N3100" i="1"/>
  <c r="N3046" i="1"/>
  <c r="N3061" i="1"/>
  <c r="N3063" i="1"/>
  <c r="N3053" i="1"/>
  <c r="N3094" i="1"/>
  <c r="N3078" i="1"/>
  <c r="N3056" i="1"/>
  <c r="N3055" i="1"/>
  <c r="N3071" i="1"/>
  <c r="N3088" i="1"/>
  <c r="N3091" i="1"/>
  <c r="N3054" i="1"/>
  <c r="N3070" i="1"/>
  <c r="N3064" i="1"/>
  <c r="N3090" i="1"/>
  <c r="N3052" i="1"/>
  <c r="N3077" i="1"/>
  <c r="N3103" i="1"/>
  <c r="N3081" i="1"/>
  <c r="N3066" i="1"/>
  <c r="N3047" i="1"/>
  <c r="N3060" i="1"/>
  <c r="N3080" i="1"/>
  <c r="N3074" i="1"/>
  <c r="N3079" i="1"/>
  <c r="N3083" i="1"/>
  <c r="N3048" i="1"/>
  <c r="N3084" i="1"/>
  <c r="N3102" i="1"/>
  <c r="N3068" i="1"/>
  <c r="N3086" i="1"/>
  <c r="N3045" i="1"/>
  <c r="N3072" i="1"/>
  <c r="N3099" i="1"/>
  <c r="N3049" i="1"/>
  <c r="N3073" i="1"/>
  <c r="N3097" i="1"/>
  <c r="N3096" i="1"/>
  <c r="O3020" i="1"/>
  <c r="O3073" i="1"/>
  <c r="O3098" i="1"/>
  <c r="O3063" i="1"/>
  <c r="O3070" i="1"/>
  <c r="O3079" i="1"/>
  <c r="O3054" i="1"/>
  <c r="O3057" i="1"/>
  <c r="O3081" i="1"/>
  <c r="O3046" i="1"/>
  <c r="O3082" i="1"/>
  <c r="O3084" i="1"/>
  <c r="O3069" i="1"/>
  <c r="O3071" i="1"/>
  <c r="O3103" i="1"/>
  <c r="O3091" i="1"/>
  <c r="O3078" i="1"/>
  <c r="O3101" i="1"/>
  <c r="O3053" i="1"/>
  <c r="O3087" i="1"/>
  <c r="O3099" i="1"/>
  <c r="O3077" i="1"/>
  <c r="O3088" i="1"/>
  <c r="O3045" i="1"/>
  <c r="O3060" i="1"/>
  <c r="O3064" i="1"/>
  <c r="O3093" i="1"/>
  <c r="O3100" i="1"/>
  <c r="O3048" i="1"/>
  <c r="O3096" i="1"/>
  <c r="O3086" i="1"/>
  <c r="O3095" i="1"/>
  <c r="O3074" i="1"/>
  <c r="O3058" i="1"/>
  <c r="O3066" i="1"/>
  <c r="O3090" i="1"/>
  <c r="O3062" i="1"/>
  <c r="O3083" i="1"/>
  <c r="O3049" i="1"/>
  <c r="O3059" i="1"/>
  <c r="O3085" i="1"/>
  <c r="O3075" i="1"/>
  <c r="O3068" i="1"/>
  <c r="O3094" i="1"/>
  <c r="O3080" i="1"/>
  <c r="O3102" i="1"/>
  <c r="O3051" i="1"/>
  <c r="O3047" i="1"/>
  <c r="O3089" i="1"/>
  <c r="O3097" i="1"/>
  <c r="O3061" i="1"/>
  <c r="O3072" i="1"/>
  <c r="O3050" i="1"/>
  <c r="O3056" i="1"/>
  <c r="O3092" i="1"/>
  <c r="O3055" i="1"/>
  <c r="O3052" i="1"/>
  <c r="O3065" i="1"/>
  <c r="O3076" i="1"/>
  <c r="O3067"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42" i="1"/>
  <c r="B3143" i="1"/>
  <c r="B3145" i="1"/>
  <c r="B3140" i="1"/>
  <c r="B3141" i="1"/>
  <c r="B3144" i="1"/>
  <c r="B3146" i="1"/>
  <c r="B3219" i="1"/>
  <c r="B3217" i="1"/>
  <c r="B3222" i="1"/>
  <c r="B3216" i="1"/>
  <c r="B3218" i="1"/>
  <c r="B3220" i="1"/>
  <c r="B3221" i="1"/>
  <c r="B3204" i="1"/>
  <c r="B3205" i="1"/>
  <c r="B3206" i="1"/>
  <c r="B3207" i="1"/>
  <c r="B3200" i="1"/>
  <c r="B3201" i="1"/>
  <c r="B3209" i="1"/>
  <c r="B3208" i="1"/>
  <c r="B3213" i="1"/>
  <c r="B3210" i="1"/>
  <c r="B3191" i="1"/>
  <c r="B3211" i="1"/>
  <c r="B3212" i="1"/>
  <c r="B3203" i="1"/>
  <c r="B3192" i="1"/>
  <c r="B3214" i="1"/>
  <c r="B3215" i="1"/>
  <c r="B3198" i="1"/>
  <c r="B3193" i="1"/>
  <c r="B3195" i="1"/>
  <c r="B3194" i="1"/>
  <c r="B3196" i="1"/>
  <c r="B3197" i="1"/>
  <c r="B3202" i="1"/>
  <c r="B3199" i="1"/>
  <c r="B3182" i="1"/>
  <c r="B3183" i="1"/>
  <c r="B3184" i="1"/>
  <c r="B3185" i="1"/>
  <c r="B3169" i="1"/>
  <c r="B3180" i="1"/>
  <c r="B3186" i="1"/>
  <c r="B3187" i="1"/>
  <c r="B3176" i="1"/>
  <c r="B3188" i="1"/>
  <c r="B3190" i="1"/>
  <c r="B3167" i="1"/>
  <c r="B3189" i="1"/>
  <c r="B3168" i="1"/>
  <c r="B3170" i="1"/>
  <c r="B3175" i="1"/>
  <c r="B3171" i="1"/>
  <c r="B3172" i="1"/>
  <c r="B3173" i="1"/>
  <c r="B3179" i="1"/>
  <c r="B3174" i="1"/>
  <c r="B3178" i="1"/>
  <c r="B3181" i="1"/>
  <c r="B3177" i="1"/>
  <c r="B3010" i="1"/>
  <c r="B3011" i="1"/>
  <c r="B3012" i="1"/>
  <c r="B3015" i="1"/>
  <c r="B3003" i="1"/>
  <c r="B3009" i="1"/>
  <c r="B3013" i="1"/>
  <c r="B3019" i="1"/>
  <c r="B3014" i="1"/>
  <c r="B2997" i="1"/>
  <c r="B3006" i="1"/>
  <c r="B3007" i="1"/>
  <c r="B3008" i="1"/>
  <c r="B3016" i="1"/>
  <c r="B3018" i="1"/>
  <c r="B3017" i="1"/>
  <c r="B2996" i="1"/>
  <c r="B2998" i="1"/>
  <c r="B2999" i="1"/>
  <c r="B3001" i="1"/>
  <c r="B3000" i="1"/>
  <c r="B3002" i="1"/>
  <c r="B3004" i="1"/>
  <c r="B3005" i="1"/>
  <c r="B3032" i="1"/>
  <c r="B3033" i="1"/>
  <c r="B3034" i="1"/>
  <c r="B3035" i="1"/>
  <c r="B3037" i="1"/>
  <c r="B3036" i="1"/>
  <c r="B3038" i="1"/>
  <c r="B3025" i="1"/>
  <c r="B3029" i="1"/>
  <c r="B3039" i="1"/>
  <c r="B3040" i="1"/>
  <c r="B3041" i="1"/>
  <c r="B3026" i="1"/>
  <c r="B3020" i="1"/>
  <c r="B3042" i="1"/>
  <c r="B3021" i="1"/>
  <c r="B3043" i="1"/>
  <c r="B3023" i="1"/>
  <c r="B3030" i="1"/>
  <c r="B3022" i="1"/>
  <c r="B3044" i="1"/>
  <c r="B3028" i="1"/>
  <c r="B3024" i="1"/>
  <c r="B3027" i="1"/>
  <c r="B3031" i="1"/>
  <c r="F115" i="8"/>
  <c r="F75" i="8"/>
  <c r="F76" i="8"/>
  <c r="P2996" i="1"/>
  <c r="P3019" i="1"/>
  <c r="P3017" i="1"/>
  <c r="P3009" i="1"/>
  <c r="P3016" i="1"/>
  <c r="P3015" i="1"/>
  <c r="P2998" i="1"/>
  <c r="P3012" i="1"/>
  <c r="P3010" i="1"/>
  <c r="P3005" i="1"/>
  <c r="P3000" i="1"/>
  <c r="P3006" i="1"/>
  <c r="P3011" i="1"/>
  <c r="P3007" i="1"/>
  <c r="P3002" i="1"/>
  <c r="P3014" i="1"/>
  <c r="P3004" i="1"/>
  <c r="P3003" i="1"/>
  <c r="P3018" i="1"/>
  <c r="P3001" i="1"/>
  <c r="P3008" i="1"/>
  <c r="P2999" i="1"/>
  <c r="P3013" i="1"/>
  <c r="P3167" i="1"/>
  <c r="P3190" i="1"/>
  <c r="P3183" i="1"/>
  <c r="P3187" i="1"/>
  <c r="P3186" i="1"/>
  <c r="P3184" i="1"/>
  <c r="P3181" i="1"/>
  <c r="P3188" i="1"/>
  <c r="P3182" i="1"/>
  <c r="P3185" i="1"/>
  <c r="P3180" i="1"/>
  <c r="P3179" i="1"/>
  <c r="P3178" i="1"/>
  <c r="P3189" i="1"/>
  <c r="Q2996" i="1"/>
  <c r="Q3019" i="1"/>
  <c r="Q3000" i="1"/>
  <c r="Q3017" i="1"/>
  <c r="Q3016" i="1"/>
  <c r="Q3012" i="1"/>
  <c r="Q3003" i="1"/>
  <c r="Q3010" i="1"/>
  <c r="Q2999" i="1"/>
  <c r="Q2998" i="1"/>
  <c r="Q3005" i="1"/>
  <c r="Q3007" i="1"/>
  <c r="Q3009" i="1"/>
  <c r="Q3014" i="1"/>
  <c r="Q3013" i="1"/>
  <c r="Q3002" i="1"/>
  <c r="Q3015" i="1"/>
  <c r="Q3018" i="1"/>
  <c r="Q3001" i="1"/>
  <c r="Q3008" i="1"/>
  <c r="Q3006" i="1"/>
  <c r="Q3004" i="1"/>
  <c r="Q3011" i="1"/>
  <c r="Q3167" i="1"/>
  <c r="Q3190" i="1"/>
  <c r="Q3183" i="1"/>
  <c r="Q3179" i="1"/>
  <c r="Q3182" i="1"/>
  <c r="Q3181" i="1"/>
  <c r="Q3186" i="1"/>
  <c r="Q3178" i="1"/>
  <c r="Q3188" i="1"/>
  <c r="Q3184" i="1"/>
  <c r="Q3185" i="1"/>
  <c r="Q3189" i="1"/>
  <c r="Q3180" i="1"/>
  <c r="Q3187" i="1"/>
  <c r="O3167" i="1"/>
  <c r="O3190" i="1"/>
  <c r="O3186" i="1"/>
  <c r="O3184" i="1"/>
  <c r="O3181" i="1"/>
  <c r="O3185" i="1"/>
  <c r="O3179" i="1"/>
  <c r="O3178" i="1"/>
  <c r="O3183" i="1"/>
  <c r="O3182" i="1"/>
  <c r="O3189" i="1"/>
  <c r="O3187" i="1"/>
  <c r="O3188" i="1"/>
  <c r="O3180" i="1"/>
  <c r="R2996" i="1"/>
  <c r="R3019" i="1"/>
  <c r="R3011" i="1"/>
  <c r="R3001" i="1"/>
  <c r="R3008" i="1"/>
  <c r="R3007" i="1"/>
  <c r="R2998" i="1"/>
  <c r="R3013" i="1"/>
  <c r="R3012" i="1"/>
  <c r="R3017" i="1"/>
  <c r="R2999" i="1"/>
  <c r="R3006" i="1"/>
  <c r="R3018" i="1"/>
  <c r="R3000" i="1"/>
  <c r="R3005" i="1"/>
  <c r="R3010" i="1"/>
  <c r="R3009" i="1"/>
  <c r="R3016" i="1"/>
  <c r="R3014" i="1"/>
  <c r="R3004" i="1"/>
  <c r="R3003" i="1"/>
  <c r="R3015" i="1"/>
  <c r="R3002" i="1"/>
  <c r="R3167" i="1"/>
  <c r="R3190" i="1"/>
  <c r="R3185" i="1"/>
  <c r="R3188" i="1"/>
  <c r="R3180" i="1"/>
  <c r="R3187" i="1"/>
  <c r="R3178" i="1"/>
  <c r="R3181" i="1"/>
  <c r="R3179" i="1"/>
  <c r="R3182" i="1"/>
  <c r="R3189" i="1"/>
  <c r="R3184" i="1"/>
  <c r="R3186" i="1"/>
  <c r="R3183" i="1"/>
  <c r="O2996" i="1"/>
  <c r="O3019" i="1"/>
  <c r="O3013" i="1"/>
  <c r="O3005" i="1"/>
  <c r="O2999" i="1"/>
  <c r="O3004" i="1"/>
  <c r="O3011" i="1"/>
  <c r="O3000" i="1"/>
  <c r="O3007" i="1"/>
  <c r="O3014" i="1"/>
  <c r="O3018" i="1"/>
  <c r="O3016" i="1"/>
  <c r="O3003" i="1"/>
  <c r="O3001" i="1"/>
  <c r="O3015" i="1"/>
  <c r="O3006" i="1"/>
  <c r="O3012" i="1"/>
  <c r="O3010" i="1"/>
  <c r="O3002" i="1"/>
  <c r="O3017" i="1"/>
  <c r="O3009" i="1"/>
  <c r="O3008" i="1"/>
  <c r="O2998" i="1"/>
  <c r="J2996" i="1"/>
  <c r="J3019" i="1"/>
  <c r="J3001" i="1"/>
  <c r="J3008" i="1"/>
  <c r="J3015" i="1"/>
  <c r="J3013" i="1"/>
  <c r="J3002" i="1"/>
  <c r="J3017" i="1"/>
  <c r="J2998" i="1"/>
  <c r="J3004" i="1"/>
  <c r="J3010" i="1"/>
  <c r="J3000" i="1"/>
  <c r="J3005" i="1"/>
  <c r="J3011" i="1"/>
  <c r="J3006" i="1"/>
  <c r="J3012" i="1"/>
  <c r="J3018" i="1"/>
  <c r="J3009" i="1"/>
  <c r="J3016" i="1"/>
  <c r="J3007" i="1"/>
  <c r="J2999" i="1"/>
  <c r="J3014" i="1"/>
  <c r="J3003" i="1"/>
  <c r="J3167" i="1"/>
  <c r="J3190" i="1"/>
  <c r="J3189" i="1"/>
  <c r="J3178" i="1"/>
  <c r="J3180" i="1"/>
  <c r="J3179" i="1"/>
  <c r="J3184" i="1"/>
  <c r="J3183" i="1"/>
  <c r="J3181" i="1"/>
  <c r="J3188" i="1"/>
  <c r="J3186" i="1"/>
  <c r="J3185" i="1"/>
  <c r="J3182" i="1"/>
  <c r="J3187" i="1"/>
  <c r="L2996" i="1"/>
  <c r="L3019" i="1"/>
  <c r="L2999" i="1"/>
  <c r="L3006" i="1"/>
  <c r="L3011" i="1"/>
  <c r="L3018" i="1"/>
  <c r="L3002" i="1"/>
  <c r="L3015" i="1"/>
  <c r="L3001" i="1"/>
  <c r="L3008" i="1"/>
  <c r="L2998" i="1"/>
  <c r="L3012" i="1"/>
  <c r="L3004" i="1"/>
  <c r="L3003" i="1"/>
  <c r="L3016" i="1"/>
  <c r="L3010" i="1"/>
  <c r="L3017" i="1"/>
  <c r="L3009" i="1"/>
  <c r="L3007" i="1"/>
  <c r="L3014" i="1"/>
  <c r="L3000" i="1"/>
  <c r="L3013" i="1"/>
  <c r="L3005" i="1"/>
  <c r="L3167" i="1"/>
  <c r="L3190" i="1"/>
  <c r="L3182" i="1"/>
  <c r="L3178" i="1"/>
  <c r="L3185" i="1"/>
  <c r="L3189" i="1"/>
  <c r="L3180" i="1"/>
  <c r="L3187" i="1"/>
  <c r="L3186" i="1"/>
  <c r="L3184" i="1"/>
  <c r="L3183" i="1"/>
  <c r="L3188" i="1"/>
  <c r="L3181" i="1"/>
  <c r="L3179" i="1"/>
  <c r="A2996" i="1"/>
  <c r="A3019" i="1"/>
  <c r="A3008" i="1"/>
  <c r="A2999" i="1"/>
  <c r="A3006" i="1"/>
  <c r="A3004" i="1"/>
  <c r="A3017" i="1"/>
  <c r="A3013" i="1"/>
  <c r="A3010" i="1"/>
  <c r="A3009" i="1"/>
  <c r="A3015" i="1"/>
  <c r="A3011" i="1"/>
  <c r="A3000" i="1"/>
  <c r="A3002" i="1"/>
  <c r="A2998" i="1"/>
  <c r="A3005" i="1"/>
  <c r="A3016" i="1"/>
  <c r="A3007" i="1"/>
  <c r="A3014" i="1"/>
  <c r="A3012" i="1"/>
  <c r="A3003" i="1"/>
  <c r="A3018" i="1"/>
  <c r="A3001" i="1"/>
  <c r="M2996" i="1"/>
  <c r="M3019" i="1"/>
  <c r="M3009" i="1"/>
  <c r="M3006" i="1"/>
  <c r="M3013" i="1"/>
  <c r="M3002" i="1"/>
  <c r="M3016" i="1"/>
  <c r="M3015" i="1"/>
  <c r="M3003" i="1"/>
  <c r="M3001" i="1"/>
  <c r="M3008" i="1"/>
  <c r="M2998" i="1"/>
  <c r="M3004" i="1"/>
  <c r="M3018" i="1"/>
  <c r="M2999" i="1"/>
  <c r="M3005" i="1"/>
  <c r="M3011" i="1"/>
  <c r="M3017" i="1"/>
  <c r="M3014" i="1"/>
  <c r="M3000" i="1"/>
  <c r="M3007" i="1"/>
  <c r="M3012" i="1"/>
  <c r="M3010" i="1"/>
  <c r="M3167" i="1"/>
  <c r="M3190" i="1"/>
  <c r="M3179" i="1"/>
  <c r="M3185" i="1"/>
  <c r="M3183" i="1"/>
  <c r="M3181" i="1"/>
  <c r="M3188" i="1"/>
  <c r="M3180" i="1"/>
  <c r="M3189" i="1"/>
  <c r="M3186" i="1"/>
  <c r="M3178" i="1"/>
  <c r="M3182" i="1"/>
  <c r="M3187" i="1"/>
  <c r="M3184" i="1"/>
  <c r="N2996" i="1"/>
  <c r="N3019" i="1"/>
  <c r="N3017" i="1"/>
  <c r="N3007" i="1"/>
  <c r="N3004" i="1"/>
  <c r="N3000" i="1"/>
  <c r="N3014" i="1"/>
  <c r="N3018" i="1"/>
  <c r="N3016" i="1"/>
  <c r="N3009" i="1"/>
  <c r="N3013" i="1"/>
  <c r="N3015" i="1"/>
  <c r="N2999" i="1"/>
  <c r="N3003" i="1"/>
  <c r="N3008" i="1"/>
  <c r="N3012" i="1"/>
  <c r="N3002" i="1"/>
  <c r="N3001" i="1"/>
  <c r="N2998" i="1"/>
  <c r="N3005" i="1"/>
  <c r="N3011" i="1"/>
  <c r="N3006" i="1"/>
  <c r="N3010" i="1"/>
  <c r="A3167" i="1"/>
  <c r="A3190" i="1"/>
  <c r="A3189" i="1"/>
  <c r="A3183" i="1"/>
  <c r="A3179" i="1"/>
  <c r="A3185" i="1"/>
  <c r="A3181" i="1"/>
  <c r="A3188" i="1"/>
  <c r="A3182" i="1"/>
  <c r="A3180" i="1"/>
  <c r="A3186" i="1"/>
  <c r="A3184" i="1"/>
  <c r="A3187" i="1"/>
  <c r="A3178" i="1"/>
  <c r="N3167" i="1"/>
  <c r="N3190" i="1"/>
  <c r="N3184" i="1"/>
  <c r="N3188" i="1"/>
  <c r="N3183" i="1"/>
  <c r="N3185" i="1"/>
  <c r="N3187" i="1"/>
  <c r="N3179" i="1"/>
  <c r="N3178" i="1"/>
  <c r="N3182" i="1"/>
  <c r="N3189" i="1"/>
  <c r="N3180" i="1"/>
  <c r="N3186" i="1"/>
  <c r="N3181" i="1"/>
  <c r="Q2775" i="1"/>
  <c r="J2775" i="1"/>
  <c r="R2775" i="1"/>
  <c r="K2775" i="1"/>
  <c r="L2775" i="1"/>
  <c r="M2775" i="1"/>
  <c r="N2775" i="1"/>
  <c r="O2775" i="1"/>
  <c r="P2775" i="1"/>
  <c r="A2775" i="1"/>
  <c r="K2781" i="1"/>
  <c r="L2781" i="1"/>
  <c r="M2781" i="1"/>
  <c r="N2781" i="1"/>
  <c r="O2781" i="1"/>
  <c r="P2781" i="1"/>
  <c r="J2781" i="1"/>
  <c r="Q2781" i="1"/>
  <c r="R2781" i="1"/>
  <c r="A2781" i="1"/>
  <c r="M3175" i="1"/>
  <c r="N3175" i="1"/>
  <c r="R3175" i="1"/>
  <c r="J3175" i="1"/>
  <c r="K3175" i="1"/>
  <c r="P3175" i="1"/>
  <c r="Q3175" i="1"/>
  <c r="L3175" i="1"/>
  <c r="O3175" i="1"/>
  <c r="A3175" i="1"/>
  <c r="K2789" i="1"/>
  <c r="L2789" i="1"/>
  <c r="M2789" i="1"/>
  <c r="N2789" i="1"/>
  <c r="O2789" i="1"/>
  <c r="P2789" i="1"/>
  <c r="J2789" i="1"/>
  <c r="Q2789" i="1"/>
  <c r="R2789" i="1"/>
  <c r="A2789" i="1"/>
  <c r="Q2746" i="1"/>
  <c r="J2746" i="1"/>
  <c r="R2746" i="1"/>
  <c r="K2746" i="1"/>
  <c r="L2746" i="1"/>
  <c r="M2746" i="1"/>
  <c r="N2746" i="1"/>
  <c r="O2746" i="1"/>
  <c r="P2746" i="1"/>
  <c r="A2746" i="1"/>
  <c r="O2841" i="1"/>
  <c r="Q2841" i="1"/>
  <c r="J2841" i="1"/>
  <c r="R2841" i="1"/>
  <c r="K2841" i="1"/>
  <c r="L2841" i="1"/>
  <c r="M2841" i="1"/>
  <c r="N2841" i="1"/>
  <c r="P2841" i="1"/>
  <c r="A2841" i="1"/>
  <c r="O2849" i="1"/>
  <c r="Q2849" i="1"/>
  <c r="J2849" i="1"/>
  <c r="R2849" i="1"/>
  <c r="K2849" i="1"/>
  <c r="M2849" i="1"/>
  <c r="N2849" i="1"/>
  <c r="P2849" i="1"/>
  <c r="L2849" i="1"/>
  <c r="A2849" i="1"/>
  <c r="A3284" i="1"/>
  <c r="R3260" i="1"/>
  <c r="A3260" i="1"/>
  <c r="A3250" i="1"/>
  <c r="P3235" i="1"/>
  <c r="Q3235" i="1"/>
  <c r="N3235" i="1"/>
  <c r="O3235" i="1"/>
  <c r="R3235" i="1"/>
  <c r="J3235" i="1"/>
  <c r="M3235" i="1"/>
  <c r="K3235" i="1"/>
  <c r="L3235" i="1"/>
  <c r="A3235" i="1"/>
  <c r="P2824" i="1"/>
  <c r="J2824" i="1"/>
  <c r="R2824" i="1"/>
  <c r="K2824" i="1"/>
  <c r="L2824" i="1"/>
  <c r="M2824" i="1"/>
  <c r="N2824" i="1"/>
  <c r="Q2824" i="1"/>
  <c r="O2824" i="1"/>
  <c r="A2824" i="1"/>
  <c r="M2827" i="1"/>
  <c r="O2827" i="1"/>
  <c r="P2827" i="1"/>
  <c r="Q2827" i="1"/>
  <c r="J2827" i="1"/>
  <c r="R2827" i="1"/>
  <c r="K2827" i="1"/>
  <c r="L2827" i="1"/>
  <c r="N2827" i="1"/>
  <c r="A2827"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M2061" i="1"/>
  <c r="N2061" i="1"/>
  <c r="O2061" i="1"/>
  <c r="P2061" i="1"/>
  <c r="Q2061" i="1"/>
  <c r="J2061" i="1"/>
  <c r="R2061" i="1"/>
  <c r="K2061" i="1"/>
  <c r="L2061" i="1"/>
  <c r="A2061" i="1"/>
  <c r="M2053" i="1"/>
  <c r="N2053" i="1"/>
  <c r="O2053" i="1"/>
  <c r="P2053" i="1"/>
  <c r="Q2053" i="1"/>
  <c r="J2053" i="1"/>
  <c r="R2053" i="1"/>
  <c r="K2053" i="1"/>
  <c r="L2053" i="1"/>
  <c r="A2053" i="1"/>
  <c r="A1174" i="1"/>
  <c r="K2712" i="1"/>
  <c r="L2712" i="1"/>
  <c r="M2712" i="1"/>
  <c r="N2712" i="1"/>
  <c r="O2712" i="1"/>
  <c r="P2712" i="1"/>
  <c r="J2712" i="1"/>
  <c r="Q2712" i="1"/>
  <c r="R2712" i="1"/>
  <c r="A2712" i="1"/>
  <c r="Q3038" i="1"/>
  <c r="L3038" i="1"/>
  <c r="M3038" i="1"/>
  <c r="R3038" i="1"/>
  <c r="J3038" i="1"/>
  <c r="K3038" i="1"/>
  <c r="P3038" i="1"/>
  <c r="O3038" i="1"/>
  <c r="A3038" i="1"/>
  <c r="N3038" i="1"/>
  <c r="Q3030" i="1"/>
  <c r="L3030" i="1"/>
  <c r="M3030" i="1"/>
  <c r="N3030" i="1"/>
  <c r="O3030" i="1"/>
  <c r="P3030" i="1"/>
  <c r="R3030" i="1"/>
  <c r="K3030" i="1"/>
  <c r="J3030" i="1"/>
  <c r="A3030" i="1"/>
  <c r="P3210" i="1"/>
  <c r="Q3210" i="1"/>
  <c r="J3210" i="1"/>
  <c r="R3210" i="1"/>
  <c r="K3210" i="1"/>
  <c r="N3210" i="1"/>
  <c r="L3210" i="1"/>
  <c r="M3210" i="1"/>
  <c r="O3210" i="1"/>
  <c r="A3210" i="1"/>
  <c r="J3202" i="1"/>
  <c r="R3202" i="1"/>
  <c r="K3202" i="1"/>
  <c r="Q3202" i="1"/>
  <c r="L3202" i="1"/>
  <c r="O3202" i="1"/>
  <c r="M3202" i="1"/>
  <c r="N3202" i="1"/>
  <c r="P3202" i="1"/>
  <c r="A3202" i="1"/>
  <c r="L2042" i="1"/>
  <c r="M2042" i="1"/>
  <c r="O2042" i="1"/>
  <c r="J2042" i="1"/>
  <c r="K2042" i="1"/>
  <c r="N2042" i="1"/>
  <c r="P2042" i="1"/>
  <c r="Q2042" i="1"/>
  <c r="R2042" i="1"/>
  <c r="A2042" i="1"/>
  <c r="L2034" i="1"/>
  <c r="M2034" i="1"/>
  <c r="O2034" i="1"/>
  <c r="R2034" i="1"/>
  <c r="J2034" i="1"/>
  <c r="K2034" i="1"/>
  <c r="N2034" i="1"/>
  <c r="P2034" i="1"/>
  <c r="Q2034" i="1"/>
  <c r="A2034" i="1"/>
  <c r="L2026" i="1"/>
  <c r="M2026" i="1"/>
  <c r="O2026" i="1"/>
  <c r="Q2026" i="1"/>
  <c r="J2026" i="1"/>
  <c r="K2026" i="1"/>
  <c r="N2026" i="1"/>
  <c r="P2026" i="1"/>
  <c r="R2026" i="1"/>
  <c r="A2026" i="1"/>
  <c r="L2018" i="1"/>
  <c r="M2018" i="1"/>
  <c r="N2018" i="1"/>
  <c r="O2018" i="1"/>
  <c r="P2018" i="1"/>
  <c r="Q2018" i="1"/>
  <c r="K2018" i="1"/>
  <c r="R2018" i="1"/>
  <c r="J2018" i="1"/>
  <c r="A2018" i="1"/>
  <c r="L2010" i="1"/>
  <c r="M2010" i="1"/>
  <c r="N2010" i="1"/>
  <c r="O2010" i="1"/>
  <c r="P2010" i="1"/>
  <c r="Q2010" i="1"/>
  <c r="J2010" i="1"/>
  <c r="K2010" i="1"/>
  <c r="R2010" i="1"/>
  <c r="A2010" i="1"/>
  <c r="L2002" i="1"/>
  <c r="M2002" i="1"/>
  <c r="N2002" i="1"/>
  <c r="O2002" i="1"/>
  <c r="P2002" i="1"/>
  <c r="Q2002" i="1"/>
  <c r="J2002" i="1"/>
  <c r="K2002" i="1"/>
  <c r="R2002" i="1"/>
  <c r="A2002" i="1"/>
  <c r="L1994" i="1"/>
  <c r="M1994" i="1"/>
  <c r="N1994" i="1"/>
  <c r="O1994" i="1"/>
  <c r="P1994" i="1"/>
  <c r="Q1994" i="1"/>
  <c r="J1994" i="1"/>
  <c r="K1994" i="1"/>
  <c r="R1994" i="1"/>
  <c r="A1994" i="1"/>
  <c r="L1986" i="1"/>
  <c r="M1986" i="1"/>
  <c r="N1986" i="1"/>
  <c r="O1986" i="1"/>
  <c r="P1986" i="1"/>
  <c r="Q1986" i="1"/>
  <c r="K1986" i="1"/>
  <c r="R1986" i="1"/>
  <c r="J1986" i="1"/>
  <c r="A1986" i="1"/>
  <c r="L1978" i="1"/>
  <c r="M1978" i="1"/>
  <c r="N1978" i="1"/>
  <c r="O1978" i="1"/>
  <c r="P1978" i="1"/>
  <c r="Q1978" i="1"/>
  <c r="J1978" i="1"/>
  <c r="K1978" i="1"/>
  <c r="R1978" i="1"/>
  <c r="A1978" i="1"/>
  <c r="L1970" i="1"/>
  <c r="M1970" i="1"/>
  <c r="N1970" i="1"/>
  <c r="O1970" i="1"/>
  <c r="P1970" i="1"/>
  <c r="Q1970" i="1"/>
  <c r="J1970" i="1"/>
  <c r="K1970" i="1"/>
  <c r="R1970" i="1"/>
  <c r="A1970" i="1"/>
  <c r="L1962" i="1"/>
  <c r="M1962" i="1"/>
  <c r="N1962" i="1"/>
  <c r="O1962" i="1"/>
  <c r="P1962" i="1"/>
  <c r="Q1962" i="1"/>
  <c r="J1962" i="1"/>
  <c r="K1962" i="1"/>
  <c r="R1962" i="1"/>
  <c r="A1962" i="1"/>
  <c r="L1954" i="1"/>
  <c r="M1954" i="1"/>
  <c r="N1954" i="1"/>
  <c r="O1954" i="1"/>
  <c r="P1954" i="1"/>
  <c r="Q1954" i="1"/>
  <c r="K1954" i="1"/>
  <c r="R1954" i="1"/>
  <c r="J1954" i="1"/>
  <c r="A1954" i="1"/>
  <c r="L1946" i="1"/>
  <c r="M1946" i="1"/>
  <c r="N1946" i="1"/>
  <c r="O1946" i="1"/>
  <c r="P1946" i="1"/>
  <c r="Q1946" i="1"/>
  <c r="J1946" i="1"/>
  <c r="K1946" i="1"/>
  <c r="R1946" i="1"/>
  <c r="A1946" i="1"/>
  <c r="L1938" i="1"/>
  <c r="M1938" i="1"/>
  <c r="N1938" i="1"/>
  <c r="O1938" i="1"/>
  <c r="P1938" i="1"/>
  <c r="Q1938" i="1"/>
  <c r="J1938" i="1"/>
  <c r="K1938" i="1"/>
  <c r="R1938" i="1"/>
  <c r="A1938" i="1"/>
  <c r="M2795" i="1"/>
  <c r="N2795" i="1"/>
  <c r="O2795" i="1"/>
  <c r="P2795" i="1"/>
  <c r="Q2795" i="1"/>
  <c r="J2795" i="1"/>
  <c r="R2795" i="1"/>
  <c r="L2795" i="1"/>
  <c r="K2795" i="1"/>
  <c r="A2795" i="1"/>
  <c r="M2811" i="1"/>
  <c r="N2811" i="1"/>
  <c r="O2811" i="1"/>
  <c r="P2811" i="1"/>
  <c r="Q2811" i="1"/>
  <c r="J2811" i="1"/>
  <c r="R2811" i="1"/>
  <c r="K2811" i="1"/>
  <c r="L2811" i="1"/>
  <c r="A2811" i="1"/>
  <c r="M2803" i="1"/>
  <c r="N2803" i="1"/>
  <c r="O2803" i="1"/>
  <c r="P2803" i="1"/>
  <c r="Q2803" i="1"/>
  <c r="J2803" i="1"/>
  <c r="R2803" i="1"/>
  <c r="K2803" i="1"/>
  <c r="L2803" i="1"/>
  <c r="A2803" i="1"/>
  <c r="M3145" i="1"/>
  <c r="P3145" i="1"/>
  <c r="Q3145" i="1"/>
  <c r="J3145" i="1"/>
  <c r="K3145" i="1"/>
  <c r="L3145" i="1"/>
  <c r="R3145" i="1"/>
  <c r="O3145" i="1"/>
  <c r="N3145" i="1"/>
  <c r="A3145" i="1"/>
  <c r="M2771" i="1"/>
  <c r="N2771" i="1"/>
  <c r="O2771" i="1"/>
  <c r="P2771" i="1"/>
  <c r="Q2771" i="1"/>
  <c r="J2771" i="1"/>
  <c r="R2771" i="1"/>
  <c r="K2771" i="1"/>
  <c r="L2771" i="1"/>
  <c r="A2771" i="1"/>
  <c r="Q2990" i="1"/>
  <c r="L2990" i="1"/>
  <c r="M2990" i="1"/>
  <c r="P2990" i="1"/>
  <c r="R2990" i="1"/>
  <c r="J2990" i="1"/>
  <c r="O2990" i="1"/>
  <c r="K2990" i="1"/>
  <c r="N2990" i="1"/>
  <c r="A2990" i="1"/>
  <c r="K3169" i="1"/>
  <c r="L3169" i="1"/>
  <c r="R3169" i="1"/>
  <c r="J3169" i="1"/>
  <c r="M3169" i="1"/>
  <c r="P3169" i="1"/>
  <c r="Q3169" i="1"/>
  <c r="O3169" i="1"/>
  <c r="N3169" i="1"/>
  <c r="A3169" i="1"/>
  <c r="O3220" i="1"/>
  <c r="P3220" i="1"/>
  <c r="Q3220" i="1"/>
  <c r="J3220" i="1"/>
  <c r="K3220" i="1"/>
  <c r="L3220" i="1"/>
  <c r="M3220" i="1"/>
  <c r="N3220" i="1"/>
  <c r="R3220" i="1"/>
  <c r="A3220" i="1"/>
  <c r="P2768" i="1"/>
  <c r="Q2768" i="1"/>
  <c r="J2768" i="1"/>
  <c r="R2768" i="1"/>
  <c r="K2768" i="1"/>
  <c r="L2768" i="1"/>
  <c r="M2768" i="1"/>
  <c r="O2768" i="1"/>
  <c r="N2768" i="1"/>
  <c r="A2768" i="1"/>
  <c r="P2739" i="1"/>
  <c r="Q2739" i="1"/>
  <c r="J2739" i="1"/>
  <c r="R2739" i="1"/>
  <c r="K2739" i="1"/>
  <c r="L2739" i="1"/>
  <c r="M2739" i="1"/>
  <c r="N2739" i="1"/>
  <c r="O2739" i="1"/>
  <c r="A2739" i="1"/>
  <c r="N2842" i="1"/>
  <c r="P2842" i="1"/>
  <c r="Q2842" i="1"/>
  <c r="J2842" i="1"/>
  <c r="R2842" i="1"/>
  <c r="K2842" i="1"/>
  <c r="O2842" i="1"/>
  <c r="M2842" i="1"/>
  <c r="L2842" i="1"/>
  <c r="A2842" i="1"/>
  <c r="Q2714" i="1"/>
  <c r="J2714" i="1"/>
  <c r="R2714" i="1"/>
  <c r="K2714" i="1"/>
  <c r="L2714" i="1"/>
  <c r="M2714" i="1"/>
  <c r="N2714" i="1"/>
  <c r="O2714" i="1"/>
  <c r="P2714" i="1"/>
  <c r="A2714" i="1"/>
  <c r="P3227" i="1"/>
  <c r="Q3227" i="1"/>
  <c r="J3227" i="1"/>
  <c r="R3227" i="1"/>
  <c r="K3227" i="1"/>
  <c r="L3227" i="1"/>
  <c r="O3227" i="1"/>
  <c r="M3227" i="1"/>
  <c r="A3227" i="1"/>
  <c r="N3227" i="1"/>
  <c r="A3279" i="1"/>
  <c r="O3254" i="1"/>
  <c r="A3254" i="1"/>
  <c r="A3244" i="1"/>
  <c r="N3229" i="1"/>
  <c r="O3229" i="1"/>
  <c r="J3229" i="1"/>
  <c r="K3229" i="1"/>
  <c r="L3229" i="1"/>
  <c r="M3229" i="1"/>
  <c r="R3229" i="1"/>
  <c r="P3229" i="1"/>
  <c r="Q3229" i="1"/>
  <c r="A3229" i="1"/>
  <c r="N2834" i="1"/>
  <c r="P2834" i="1"/>
  <c r="Q2834" i="1"/>
  <c r="J2834" i="1"/>
  <c r="R2834" i="1"/>
  <c r="K2834" i="1"/>
  <c r="L2834" i="1"/>
  <c r="M2834" i="1"/>
  <c r="O2834" i="1"/>
  <c r="A2834" i="1"/>
  <c r="N2826" i="1"/>
  <c r="P2826" i="1"/>
  <c r="Q2826" i="1"/>
  <c r="J2826" i="1"/>
  <c r="R2826" i="1"/>
  <c r="K2826" i="1"/>
  <c r="L2826" i="1"/>
  <c r="M2826" i="1"/>
  <c r="O2826" i="1"/>
  <c r="A2826"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N2060" i="1"/>
  <c r="O2060" i="1"/>
  <c r="P2060" i="1"/>
  <c r="Q2060" i="1"/>
  <c r="J2060" i="1"/>
  <c r="R2060" i="1"/>
  <c r="K2060" i="1"/>
  <c r="L2060" i="1"/>
  <c r="M2060" i="1"/>
  <c r="A2060" i="1"/>
  <c r="N2052" i="1"/>
  <c r="O2052" i="1"/>
  <c r="P2052" i="1"/>
  <c r="Q2052" i="1"/>
  <c r="J2052" i="1"/>
  <c r="R2052" i="1"/>
  <c r="K2052" i="1"/>
  <c r="L2052" i="1"/>
  <c r="M2052" i="1"/>
  <c r="A2052" i="1"/>
  <c r="O2716" i="1"/>
  <c r="P2716" i="1"/>
  <c r="Q2716" i="1"/>
  <c r="J2716" i="1"/>
  <c r="R2716" i="1"/>
  <c r="K2716" i="1"/>
  <c r="L2716" i="1"/>
  <c r="M2716" i="1"/>
  <c r="N2716" i="1"/>
  <c r="A2716" i="1"/>
  <c r="J3037" i="1"/>
  <c r="R3037" i="1"/>
  <c r="M3037" i="1"/>
  <c r="N3037" i="1"/>
  <c r="O3037" i="1"/>
  <c r="P3037" i="1"/>
  <c r="Q3037" i="1"/>
  <c r="L3037" i="1"/>
  <c r="K3037" i="1"/>
  <c r="A3037" i="1"/>
  <c r="J3029" i="1"/>
  <c r="R3029" i="1"/>
  <c r="M3029" i="1"/>
  <c r="N3029" i="1"/>
  <c r="K3029" i="1"/>
  <c r="L3029" i="1"/>
  <c r="O3029" i="1"/>
  <c r="P3029" i="1"/>
  <c r="Q3029" i="1"/>
  <c r="A3029" i="1"/>
  <c r="Q3209" i="1"/>
  <c r="J3209" i="1"/>
  <c r="R3209" i="1"/>
  <c r="K3209" i="1"/>
  <c r="L3209" i="1"/>
  <c r="O3209" i="1"/>
  <c r="P3209" i="1"/>
  <c r="M3209" i="1"/>
  <c r="N3209" i="1"/>
  <c r="A3209" i="1"/>
  <c r="K3201" i="1"/>
  <c r="L3201" i="1"/>
  <c r="P3201" i="1"/>
  <c r="Q3201" i="1"/>
  <c r="R3201" i="1"/>
  <c r="N3201" i="1"/>
  <c r="O3201" i="1"/>
  <c r="J3201" i="1"/>
  <c r="M3201" i="1"/>
  <c r="A3201" i="1"/>
  <c r="M2041" i="1"/>
  <c r="N2041" i="1"/>
  <c r="P2041" i="1"/>
  <c r="J2041" i="1"/>
  <c r="K2041" i="1"/>
  <c r="L2041" i="1"/>
  <c r="O2041" i="1"/>
  <c r="Q2041" i="1"/>
  <c r="R2041" i="1"/>
  <c r="A2041" i="1"/>
  <c r="M2033" i="1"/>
  <c r="N2033" i="1"/>
  <c r="P2033" i="1"/>
  <c r="O2033" i="1"/>
  <c r="Q2033" i="1"/>
  <c r="R2033" i="1"/>
  <c r="J2033" i="1"/>
  <c r="K2033" i="1"/>
  <c r="L2033" i="1"/>
  <c r="A2033" i="1"/>
  <c r="M2025" i="1"/>
  <c r="N2025" i="1"/>
  <c r="O2025" i="1"/>
  <c r="P2025" i="1"/>
  <c r="Q2025" i="1"/>
  <c r="J2025" i="1"/>
  <c r="R2025" i="1"/>
  <c r="L2025" i="1"/>
  <c r="K2025" i="1"/>
  <c r="A2025" i="1"/>
  <c r="M2017" i="1"/>
  <c r="N2017" i="1"/>
  <c r="O2017" i="1"/>
  <c r="P2017" i="1"/>
  <c r="Q2017" i="1"/>
  <c r="J2017" i="1"/>
  <c r="R2017" i="1"/>
  <c r="K2017" i="1"/>
  <c r="L2017" i="1"/>
  <c r="A2017" i="1"/>
  <c r="M2009" i="1"/>
  <c r="N2009" i="1"/>
  <c r="O2009" i="1"/>
  <c r="P2009" i="1"/>
  <c r="Q2009" i="1"/>
  <c r="J2009" i="1"/>
  <c r="R2009" i="1"/>
  <c r="K2009" i="1"/>
  <c r="L2009" i="1"/>
  <c r="A2009" i="1"/>
  <c r="M2001" i="1"/>
  <c r="N2001" i="1"/>
  <c r="O2001" i="1"/>
  <c r="P2001" i="1"/>
  <c r="Q2001" i="1"/>
  <c r="J2001" i="1"/>
  <c r="R2001" i="1"/>
  <c r="K2001" i="1"/>
  <c r="L2001" i="1"/>
  <c r="A2001" i="1"/>
  <c r="M1993" i="1"/>
  <c r="N1993" i="1"/>
  <c r="O1993" i="1"/>
  <c r="P1993" i="1"/>
  <c r="Q1993" i="1"/>
  <c r="J1993" i="1"/>
  <c r="R1993" i="1"/>
  <c r="L1993" i="1"/>
  <c r="K1993" i="1"/>
  <c r="A1993" i="1"/>
  <c r="M1985" i="1"/>
  <c r="N1985" i="1"/>
  <c r="O1985" i="1"/>
  <c r="P1985" i="1"/>
  <c r="Q1985" i="1"/>
  <c r="J1985" i="1"/>
  <c r="R1985" i="1"/>
  <c r="K1985" i="1"/>
  <c r="L1985" i="1"/>
  <c r="A1985" i="1"/>
  <c r="M1977" i="1"/>
  <c r="N1977" i="1"/>
  <c r="O1977" i="1"/>
  <c r="P1977" i="1"/>
  <c r="Q1977" i="1"/>
  <c r="J1977" i="1"/>
  <c r="R1977" i="1"/>
  <c r="K1977" i="1"/>
  <c r="L1977" i="1"/>
  <c r="A1977" i="1"/>
  <c r="M1969" i="1"/>
  <c r="N1969" i="1"/>
  <c r="O1969" i="1"/>
  <c r="P1969" i="1"/>
  <c r="Q1969" i="1"/>
  <c r="J1969" i="1"/>
  <c r="R1969" i="1"/>
  <c r="K1969" i="1"/>
  <c r="L1969" i="1"/>
  <c r="A1969" i="1"/>
  <c r="M1961" i="1"/>
  <c r="N1961" i="1"/>
  <c r="O1961" i="1"/>
  <c r="P1961" i="1"/>
  <c r="Q1961" i="1"/>
  <c r="J1961" i="1"/>
  <c r="R1961" i="1"/>
  <c r="L1961" i="1"/>
  <c r="K1961" i="1"/>
  <c r="A1961" i="1"/>
  <c r="M1953" i="1"/>
  <c r="N1953" i="1"/>
  <c r="O1953" i="1"/>
  <c r="P1953" i="1"/>
  <c r="Q1953" i="1"/>
  <c r="J1953" i="1"/>
  <c r="R1953" i="1"/>
  <c r="K1953" i="1"/>
  <c r="L1953" i="1"/>
  <c r="A1953" i="1"/>
  <c r="M1945" i="1"/>
  <c r="N1945" i="1"/>
  <c r="O1945" i="1"/>
  <c r="P1945" i="1"/>
  <c r="Q1945" i="1"/>
  <c r="J1945" i="1"/>
  <c r="R1945" i="1"/>
  <c r="K1945" i="1"/>
  <c r="L1945" i="1"/>
  <c r="A1945" i="1"/>
  <c r="M1937" i="1"/>
  <c r="N1937" i="1"/>
  <c r="O1937" i="1"/>
  <c r="P1937" i="1"/>
  <c r="Q1937" i="1"/>
  <c r="J1937" i="1"/>
  <c r="R1937" i="1"/>
  <c r="K1937" i="1"/>
  <c r="L1937" i="1"/>
  <c r="A1937" i="1"/>
  <c r="N2818" i="1"/>
  <c r="O2818" i="1"/>
  <c r="P2818" i="1"/>
  <c r="Q2818" i="1"/>
  <c r="J2818" i="1"/>
  <c r="R2818" i="1"/>
  <c r="K2818" i="1"/>
  <c r="L2818" i="1"/>
  <c r="M2818" i="1"/>
  <c r="A2818" i="1"/>
  <c r="N2810" i="1"/>
  <c r="O2810" i="1"/>
  <c r="P2810" i="1"/>
  <c r="Q2810" i="1"/>
  <c r="J2810" i="1"/>
  <c r="R2810" i="1"/>
  <c r="K2810" i="1"/>
  <c r="L2810" i="1"/>
  <c r="M2810" i="1"/>
  <c r="A2810" i="1"/>
  <c r="N2802" i="1"/>
  <c r="O2802" i="1"/>
  <c r="P2802" i="1"/>
  <c r="Q2802" i="1"/>
  <c r="J2802" i="1"/>
  <c r="R2802" i="1"/>
  <c r="K2802" i="1"/>
  <c r="L2802" i="1"/>
  <c r="M2802" i="1"/>
  <c r="A2802" i="1"/>
  <c r="Q2783" i="1"/>
  <c r="J2783" i="1"/>
  <c r="R2783" i="1"/>
  <c r="K2783" i="1"/>
  <c r="L2783" i="1"/>
  <c r="M2783" i="1"/>
  <c r="N2783" i="1"/>
  <c r="O2783" i="1"/>
  <c r="P2783" i="1"/>
  <c r="A2783" i="1"/>
  <c r="P3023" i="1"/>
  <c r="K3023" i="1"/>
  <c r="L3023" i="1"/>
  <c r="M3023" i="1"/>
  <c r="N3023" i="1"/>
  <c r="O3023" i="1"/>
  <c r="Q3023" i="1"/>
  <c r="R3023" i="1"/>
  <c r="J3023" i="1"/>
  <c r="A3023" i="1"/>
  <c r="J3194" i="1"/>
  <c r="R3194" i="1"/>
  <c r="K3194" i="1"/>
  <c r="O3194" i="1"/>
  <c r="P3194" i="1"/>
  <c r="Q3194" i="1"/>
  <c r="M3194" i="1"/>
  <c r="L3194" i="1"/>
  <c r="A3194" i="1"/>
  <c r="N3194" i="1"/>
  <c r="O2769" i="1"/>
  <c r="P2769" i="1"/>
  <c r="Q2769" i="1"/>
  <c r="J2769" i="1"/>
  <c r="R2769" i="1"/>
  <c r="K2769" i="1"/>
  <c r="L2769" i="1"/>
  <c r="N2769" i="1"/>
  <c r="M2769" i="1"/>
  <c r="A2769" i="1"/>
  <c r="L2780" i="1"/>
  <c r="M2780" i="1"/>
  <c r="N2780" i="1"/>
  <c r="O2780" i="1"/>
  <c r="P2780" i="1"/>
  <c r="Q2780" i="1"/>
  <c r="J2780" i="1"/>
  <c r="K2780" i="1"/>
  <c r="R2780" i="1"/>
  <c r="A2780" i="1"/>
  <c r="M2779" i="1"/>
  <c r="N2779" i="1"/>
  <c r="O2779" i="1"/>
  <c r="P2779" i="1"/>
  <c r="Q2779" i="1"/>
  <c r="J2779" i="1"/>
  <c r="R2779" i="1"/>
  <c r="K2779" i="1"/>
  <c r="L2779" i="1"/>
  <c r="A2779" i="1"/>
  <c r="N2993" i="1"/>
  <c r="Q2993" i="1"/>
  <c r="J2993" i="1"/>
  <c r="R2993" i="1"/>
  <c r="O2993" i="1"/>
  <c r="P2993" i="1"/>
  <c r="M2993" i="1"/>
  <c r="L2993" i="1"/>
  <c r="K2993" i="1"/>
  <c r="A2993" i="1"/>
  <c r="N3025" i="1"/>
  <c r="Q3025" i="1"/>
  <c r="J3025" i="1"/>
  <c r="R3025" i="1"/>
  <c r="K3025" i="1"/>
  <c r="L3025" i="1"/>
  <c r="M3025" i="1"/>
  <c r="O3025" i="1"/>
  <c r="P3025" i="1"/>
  <c r="A3025" i="1"/>
  <c r="Q3141" i="1"/>
  <c r="L3141" i="1"/>
  <c r="M3141" i="1"/>
  <c r="P3141" i="1"/>
  <c r="R3141" i="1"/>
  <c r="J3141" i="1"/>
  <c r="O3141" i="1"/>
  <c r="K3141" i="1"/>
  <c r="N3141" i="1"/>
  <c r="A3141" i="1"/>
  <c r="Q3171" i="1"/>
  <c r="J3171" i="1"/>
  <c r="R3171" i="1"/>
  <c r="L3171" i="1"/>
  <c r="M3171" i="1"/>
  <c r="N3171" i="1"/>
  <c r="O3171" i="1"/>
  <c r="K3171" i="1"/>
  <c r="P3171" i="1"/>
  <c r="A3171" i="1"/>
  <c r="P3196" i="1"/>
  <c r="Q3196" i="1"/>
  <c r="J3196" i="1"/>
  <c r="K3196" i="1"/>
  <c r="L3196" i="1"/>
  <c r="O3196" i="1"/>
  <c r="M3196" i="1"/>
  <c r="N3196" i="1"/>
  <c r="R3196" i="1"/>
  <c r="A3196" i="1"/>
  <c r="L3176" i="1"/>
  <c r="M3176" i="1"/>
  <c r="J3176" i="1"/>
  <c r="K3176" i="1"/>
  <c r="N3176" i="1"/>
  <c r="Q3176" i="1"/>
  <c r="O3176" i="1"/>
  <c r="P3176" i="1"/>
  <c r="R3176" i="1"/>
  <c r="A3176" i="1"/>
  <c r="O2740" i="1"/>
  <c r="P2740" i="1"/>
  <c r="Q2740" i="1"/>
  <c r="J2740" i="1"/>
  <c r="R2740" i="1"/>
  <c r="K2740" i="1"/>
  <c r="L2740" i="1"/>
  <c r="M2740" i="1"/>
  <c r="N2740" i="1"/>
  <c r="A2740" i="1"/>
  <c r="M2843" i="1"/>
  <c r="O2843" i="1"/>
  <c r="P2843" i="1"/>
  <c r="Q2843" i="1"/>
  <c r="J2843" i="1"/>
  <c r="R2843" i="1"/>
  <c r="K2843" i="1"/>
  <c r="L2843" i="1"/>
  <c r="N2843" i="1"/>
  <c r="A2843" i="1"/>
  <c r="J2713" i="1"/>
  <c r="R2713" i="1"/>
  <c r="K2713" i="1"/>
  <c r="L2713" i="1"/>
  <c r="M2713" i="1"/>
  <c r="N2713" i="1"/>
  <c r="O2713" i="1"/>
  <c r="Q2713" i="1"/>
  <c r="P2713" i="1"/>
  <c r="A2713" i="1"/>
  <c r="Q3226" i="1"/>
  <c r="J3226" i="1"/>
  <c r="R3226" i="1"/>
  <c r="K3226" i="1"/>
  <c r="N3226" i="1"/>
  <c r="O3226" i="1"/>
  <c r="P3226" i="1"/>
  <c r="M3226" i="1"/>
  <c r="A3226" i="1"/>
  <c r="L3226" i="1"/>
  <c r="O3282" i="1"/>
  <c r="A3282" i="1"/>
  <c r="A3257" i="1"/>
  <c r="L3247" i="1"/>
  <c r="A3247" i="1"/>
  <c r="K3232" i="1"/>
  <c r="L3232" i="1"/>
  <c r="N3232" i="1"/>
  <c r="O3232" i="1"/>
  <c r="P3232" i="1"/>
  <c r="Q3232" i="1"/>
  <c r="R3232" i="1"/>
  <c r="M3232" i="1"/>
  <c r="J3232" i="1"/>
  <c r="A3232" i="1"/>
  <c r="O2833" i="1"/>
  <c r="Q2833" i="1"/>
  <c r="J2833" i="1"/>
  <c r="R2833" i="1"/>
  <c r="K2833" i="1"/>
  <c r="L2833" i="1"/>
  <c r="M2833" i="1"/>
  <c r="N2833" i="1"/>
  <c r="P2833" i="1"/>
  <c r="A2833" i="1"/>
  <c r="O2825" i="1"/>
  <c r="Q2825" i="1"/>
  <c r="J2825" i="1"/>
  <c r="R2825" i="1"/>
  <c r="K2825" i="1"/>
  <c r="L2825" i="1"/>
  <c r="N2825" i="1"/>
  <c r="P2825" i="1"/>
  <c r="M2825" i="1"/>
  <c r="A2825"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O2059" i="1"/>
  <c r="P2059" i="1"/>
  <c r="Q2059" i="1"/>
  <c r="J2059" i="1"/>
  <c r="R2059" i="1"/>
  <c r="K2059" i="1"/>
  <c r="L2059" i="1"/>
  <c r="M2059" i="1"/>
  <c r="N2059" i="1"/>
  <c r="A2059" i="1"/>
  <c r="O2051" i="1"/>
  <c r="P2051" i="1"/>
  <c r="Q2051" i="1"/>
  <c r="J2051" i="1"/>
  <c r="R2051" i="1"/>
  <c r="K2051" i="1"/>
  <c r="L2051" i="1"/>
  <c r="M2051" i="1"/>
  <c r="N2051" i="1"/>
  <c r="A2051" i="1"/>
  <c r="K3044" i="1"/>
  <c r="N3044" i="1"/>
  <c r="O3044" i="1"/>
  <c r="P3044" i="1"/>
  <c r="Q3044" i="1"/>
  <c r="R3044" i="1"/>
  <c r="M3044" i="1"/>
  <c r="L3044" i="1"/>
  <c r="J3044" i="1"/>
  <c r="A3044" i="1"/>
  <c r="K3036" i="1"/>
  <c r="N3036" i="1"/>
  <c r="O3036" i="1"/>
  <c r="J3036" i="1"/>
  <c r="L3036" i="1"/>
  <c r="M3036" i="1"/>
  <c r="P3036" i="1"/>
  <c r="Q3036" i="1"/>
  <c r="R3036" i="1"/>
  <c r="A3036" i="1"/>
  <c r="K3028" i="1"/>
  <c r="N3028" i="1"/>
  <c r="O3028" i="1"/>
  <c r="R3028" i="1"/>
  <c r="J3028" i="1"/>
  <c r="L3028" i="1"/>
  <c r="Q3028" i="1"/>
  <c r="M3028" i="1"/>
  <c r="P3028" i="1"/>
  <c r="A3028" i="1"/>
  <c r="J3208" i="1"/>
  <c r="R3208" i="1"/>
  <c r="K3208" i="1"/>
  <c r="L3208" i="1"/>
  <c r="M3208" i="1"/>
  <c r="P3208" i="1"/>
  <c r="N3208" i="1"/>
  <c r="O3208" i="1"/>
  <c r="Q3208" i="1"/>
  <c r="A3208" i="1"/>
  <c r="L3200" i="1"/>
  <c r="M3200" i="1"/>
  <c r="O3200" i="1"/>
  <c r="P3200" i="1"/>
  <c r="Q3200" i="1"/>
  <c r="R3200" i="1"/>
  <c r="K3200" i="1"/>
  <c r="J3200" i="1"/>
  <c r="N3200" i="1"/>
  <c r="A3200" i="1"/>
  <c r="N2040" i="1"/>
  <c r="O2040" i="1"/>
  <c r="Q2040" i="1"/>
  <c r="P2040" i="1"/>
  <c r="R2040" i="1"/>
  <c r="J2040" i="1"/>
  <c r="K2040" i="1"/>
  <c r="L2040" i="1"/>
  <c r="M2040" i="1"/>
  <c r="A2040" i="1"/>
  <c r="N2032" i="1"/>
  <c r="O2032" i="1"/>
  <c r="Q2032" i="1"/>
  <c r="K2032" i="1"/>
  <c r="L2032" i="1"/>
  <c r="M2032" i="1"/>
  <c r="P2032" i="1"/>
  <c r="R2032" i="1"/>
  <c r="J2032" i="1"/>
  <c r="A2032" i="1"/>
  <c r="N2024" i="1"/>
  <c r="O2024" i="1"/>
  <c r="P2024" i="1"/>
  <c r="Q2024" i="1"/>
  <c r="J2024" i="1"/>
  <c r="R2024" i="1"/>
  <c r="K2024" i="1"/>
  <c r="L2024" i="1"/>
  <c r="M2024" i="1"/>
  <c r="A2024" i="1"/>
  <c r="N2016" i="1"/>
  <c r="O2016" i="1"/>
  <c r="P2016" i="1"/>
  <c r="Q2016" i="1"/>
  <c r="J2016" i="1"/>
  <c r="R2016" i="1"/>
  <c r="K2016" i="1"/>
  <c r="L2016" i="1"/>
  <c r="M2016" i="1"/>
  <c r="A2016" i="1"/>
  <c r="N2008" i="1"/>
  <c r="O2008" i="1"/>
  <c r="P2008" i="1"/>
  <c r="Q2008" i="1"/>
  <c r="J2008" i="1"/>
  <c r="R2008" i="1"/>
  <c r="K2008" i="1"/>
  <c r="L2008" i="1"/>
  <c r="M2008" i="1"/>
  <c r="A2008" i="1"/>
  <c r="N2000" i="1"/>
  <c r="O2000" i="1"/>
  <c r="P2000" i="1"/>
  <c r="Q2000" i="1"/>
  <c r="J2000" i="1"/>
  <c r="R2000" i="1"/>
  <c r="K2000" i="1"/>
  <c r="M2000" i="1"/>
  <c r="L2000" i="1"/>
  <c r="A2000" i="1"/>
  <c r="N1992" i="1"/>
  <c r="O1992" i="1"/>
  <c r="P1992" i="1"/>
  <c r="Q1992" i="1"/>
  <c r="J1992" i="1"/>
  <c r="R1992" i="1"/>
  <c r="K1992" i="1"/>
  <c r="L1992" i="1"/>
  <c r="M1992" i="1"/>
  <c r="A1992" i="1"/>
  <c r="N1984" i="1"/>
  <c r="O1984" i="1"/>
  <c r="P1984" i="1"/>
  <c r="Q1984" i="1"/>
  <c r="J1984" i="1"/>
  <c r="R1984" i="1"/>
  <c r="K1984" i="1"/>
  <c r="L1984" i="1"/>
  <c r="M1984" i="1"/>
  <c r="A1984" i="1"/>
  <c r="N1976" i="1"/>
  <c r="O1976" i="1"/>
  <c r="P1976" i="1"/>
  <c r="Q1976" i="1"/>
  <c r="J1976" i="1"/>
  <c r="R1976" i="1"/>
  <c r="K1976" i="1"/>
  <c r="L1976" i="1"/>
  <c r="M1976" i="1"/>
  <c r="A1976" i="1"/>
  <c r="N1968" i="1"/>
  <c r="O1968" i="1"/>
  <c r="P1968" i="1"/>
  <c r="Q1968" i="1"/>
  <c r="J1968" i="1"/>
  <c r="R1968" i="1"/>
  <c r="K1968" i="1"/>
  <c r="M1968" i="1"/>
  <c r="L1968" i="1"/>
  <c r="A1968" i="1"/>
  <c r="N1960" i="1"/>
  <c r="O1960" i="1"/>
  <c r="P1960" i="1"/>
  <c r="Q1960" i="1"/>
  <c r="J1960" i="1"/>
  <c r="R1960" i="1"/>
  <c r="K1960" i="1"/>
  <c r="L1960" i="1"/>
  <c r="M1960" i="1"/>
  <c r="A1960" i="1"/>
  <c r="N1952" i="1"/>
  <c r="O1952" i="1"/>
  <c r="P1952" i="1"/>
  <c r="Q1952" i="1"/>
  <c r="J1952" i="1"/>
  <c r="R1952" i="1"/>
  <c r="K1952" i="1"/>
  <c r="L1952" i="1"/>
  <c r="M1952" i="1"/>
  <c r="A1952" i="1"/>
  <c r="N1944" i="1"/>
  <c r="O1944" i="1"/>
  <c r="P1944" i="1"/>
  <c r="Q1944" i="1"/>
  <c r="J1944" i="1"/>
  <c r="R1944" i="1"/>
  <c r="K1944" i="1"/>
  <c r="L1944" i="1"/>
  <c r="M1944" i="1"/>
  <c r="A1944" i="1"/>
  <c r="K1936" i="1"/>
  <c r="N1936" i="1"/>
  <c r="O1936" i="1"/>
  <c r="P1936" i="1"/>
  <c r="Q1936" i="1"/>
  <c r="R1936" i="1"/>
  <c r="J1936" i="1"/>
  <c r="M1936" i="1"/>
  <c r="L1936" i="1"/>
  <c r="A1936" i="1"/>
  <c r="O2817" i="1"/>
  <c r="P2817" i="1"/>
  <c r="Q2817" i="1"/>
  <c r="J2817" i="1"/>
  <c r="R2817" i="1"/>
  <c r="K2817" i="1"/>
  <c r="L2817" i="1"/>
  <c r="M2817" i="1"/>
  <c r="N2817" i="1"/>
  <c r="A2817" i="1"/>
  <c r="O2809" i="1"/>
  <c r="P2809" i="1"/>
  <c r="Q2809" i="1"/>
  <c r="J2809" i="1"/>
  <c r="R2809" i="1"/>
  <c r="K2809" i="1"/>
  <c r="L2809" i="1"/>
  <c r="M2809" i="1"/>
  <c r="N2809" i="1"/>
  <c r="A2809" i="1"/>
  <c r="O2801" i="1"/>
  <c r="P2801" i="1"/>
  <c r="Q2801" i="1"/>
  <c r="J2801" i="1"/>
  <c r="R2801" i="1"/>
  <c r="K2801" i="1"/>
  <c r="L2801" i="1"/>
  <c r="M2801" i="1"/>
  <c r="N2801" i="1"/>
  <c r="A2801" i="1"/>
  <c r="P3164" i="1"/>
  <c r="Q3164" i="1"/>
  <c r="O3164" i="1"/>
  <c r="R3164" i="1"/>
  <c r="J3164" i="1"/>
  <c r="M3164" i="1"/>
  <c r="K3164" i="1"/>
  <c r="L3164" i="1"/>
  <c r="N3164" i="1"/>
  <c r="A3164" i="1"/>
  <c r="M2994" i="1"/>
  <c r="P2994" i="1"/>
  <c r="Q2994" i="1"/>
  <c r="J2994" i="1"/>
  <c r="K2994" i="1"/>
  <c r="L2994" i="1"/>
  <c r="R2994" i="1"/>
  <c r="N2994" i="1"/>
  <c r="O2994" i="1"/>
  <c r="A2994" i="1"/>
  <c r="O3024" i="1"/>
  <c r="J3024" i="1"/>
  <c r="R3024" i="1"/>
  <c r="K3024" i="1"/>
  <c r="P3024" i="1"/>
  <c r="Q3024" i="1"/>
  <c r="N3024" i="1"/>
  <c r="L3024" i="1"/>
  <c r="M3024" i="1"/>
  <c r="A3024" i="1"/>
  <c r="O3165" i="1"/>
  <c r="P3165" i="1"/>
  <c r="R3165" i="1"/>
  <c r="J3165" i="1"/>
  <c r="K3165" i="1"/>
  <c r="N3165" i="1"/>
  <c r="Q3165" i="1"/>
  <c r="M3165" i="1"/>
  <c r="L3165" i="1"/>
  <c r="A3165" i="1"/>
  <c r="J3170" i="1"/>
  <c r="R3170" i="1"/>
  <c r="K3170" i="1"/>
  <c r="L3170" i="1"/>
  <c r="M3170" i="1"/>
  <c r="N3170" i="1"/>
  <c r="Q3170" i="1"/>
  <c r="O3170" i="1"/>
  <c r="P3170" i="1"/>
  <c r="A3170" i="1"/>
  <c r="Q3195" i="1"/>
  <c r="J3195" i="1"/>
  <c r="R3195" i="1"/>
  <c r="P3195" i="1"/>
  <c r="K3195" i="1"/>
  <c r="N3195" i="1"/>
  <c r="O3195" i="1"/>
  <c r="M3195" i="1"/>
  <c r="A3195" i="1"/>
  <c r="L3195" i="1"/>
  <c r="N3221" i="1"/>
  <c r="O3221" i="1"/>
  <c r="P3221" i="1"/>
  <c r="L3221" i="1"/>
  <c r="M3221" i="1"/>
  <c r="Q3221" i="1"/>
  <c r="R3221" i="1"/>
  <c r="K3221" i="1"/>
  <c r="A3221" i="1"/>
  <c r="J3221" i="1"/>
  <c r="J2774" i="1"/>
  <c r="R2774" i="1"/>
  <c r="K2774" i="1"/>
  <c r="L2774" i="1"/>
  <c r="M2774" i="1"/>
  <c r="N2774" i="1"/>
  <c r="O2774" i="1"/>
  <c r="P2774" i="1"/>
  <c r="Q2774" i="1"/>
  <c r="A2774" i="1"/>
  <c r="N2778" i="1"/>
  <c r="O2778" i="1"/>
  <c r="P2778" i="1"/>
  <c r="Q2778" i="1"/>
  <c r="J2778" i="1"/>
  <c r="R2778" i="1"/>
  <c r="K2778" i="1"/>
  <c r="L2778" i="1"/>
  <c r="M2778" i="1"/>
  <c r="A2778" i="1"/>
  <c r="O2992" i="1"/>
  <c r="J2992" i="1"/>
  <c r="R2992" i="1"/>
  <c r="K2992" i="1"/>
  <c r="L2992" i="1"/>
  <c r="M2992" i="1"/>
  <c r="N2992" i="1"/>
  <c r="P2992" i="1"/>
  <c r="Q2992" i="1"/>
  <c r="A2992" i="1"/>
  <c r="M3026" i="1"/>
  <c r="P3026" i="1"/>
  <c r="Q3026" i="1"/>
  <c r="K3026" i="1"/>
  <c r="L3026" i="1"/>
  <c r="N3026" i="1"/>
  <c r="O3026" i="1"/>
  <c r="R3026" i="1"/>
  <c r="J3026" i="1"/>
  <c r="A3026" i="1"/>
  <c r="P3142" i="1"/>
  <c r="K3142" i="1"/>
  <c r="L3142" i="1"/>
  <c r="J3142" i="1"/>
  <c r="M3142" i="1"/>
  <c r="N3142" i="1"/>
  <c r="R3142" i="1"/>
  <c r="O3142" i="1"/>
  <c r="Q3142" i="1"/>
  <c r="A3142" i="1"/>
  <c r="P3172" i="1"/>
  <c r="Q3172" i="1"/>
  <c r="M3172" i="1"/>
  <c r="N3172" i="1"/>
  <c r="O3172" i="1"/>
  <c r="R3172" i="1"/>
  <c r="K3172" i="1"/>
  <c r="J3172" i="1"/>
  <c r="L3172" i="1"/>
  <c r="A3172" i="1"/>
  <c r="O3197" i="1"/>
  <c r="P3197" i="1"/>
  <c r="J3197" i="1"/>
  <c r="K3197" i="1"/>
  <c r="L3197" i="1"/>
  <c r="M3197" i="1"/>
  <c r="R3197" i="1"/>
  <c r="N3197" i="1"/>
  <c r="Q3197" i="1"/>
  <c r="A3197" i="1"/>
  <c r="L929" i="1"/>
  <c r="M929" i="1"/>
  <c r="N929" i="1"/>
  <c r="O929" i="1"/>
  <c r="P929" i="1"/>
  <c r="Q929" i="1"/>
  <c r="J929" i="1"/>
  <c r="K929" i="1"/>
  <c r="R929" i="1"/>
  <c r="N2741" i="1"/>
  <c r="O2741" i="1"/>
  <c r="P2741" i="1"/>
  <c r="Q2741" i="1"/>
  <c r="J2741" i="1"/>
  <c r="R2741" i="1"/>
  <c r="K2741" i="1"/>
  <c r="M2741" i="1"/>
  <c r="L2741" i="1"/>
  <c r="A2741" i="1"/>
  <c r="K2821" i="1"/>
  <c r="L2821" i="1"/>
  <c r="M2821" i="1"/>
  <c r="N2821" i="1"/>
  <c r="O2821" i="1"/>
  <c r="P2821" i="1"/>
  <c r="R2821" i="1"/>
  <c r="J2821" i="1"/>
  <c r="A2821" i="1"/>
  <c r="Q2821" i="1"/>
  <c r="L2836" i="1"/>
  <c r="N2836" i="1"/>
  <c r="O2836" i="1"/>
  <c r="P2836" i="1"/>
  <c r="Q2836" i="1"/>
  <c r="J2836" i="1"/>
  <c r="K2836" i="1"/>
  <c r="M2836" i="1"/>
  <c r="R2836" i="1"/>
  <c r="A2836" i="1"/>
  <c r="L2844" i="1"/>
  <c r="N2844" i="1"/>
  <c r="O2844" i="1"/>
  <c r="P2844" i="1"/>
  <c r="Q2844" i="1"/>
  <c r="J2844" i="1"/>
  <c r="K2844" i="1"/>
  <c r="M2844" i="1"/>
  <c r="R2844" i="1"/>
  <c r="A2844" i="1"/>
  <c r="N2717" i="1"/>
  <c r="O2717" i="1"/>
  <c r="P2717" i="1"/>
  <c r="Q2717" i="1"/>
  <c r="J2717" i="1"/>
  <c r="R2717" i="1"/>
  <c r="K2717" i="1"/>
  <c r="M2717" i="1"/>
  <c r="L2717" i="1"/>
  <c r="A2717" i="1"/>
  <c r="J3225" i="1"/>
  <c r="R3225" i="1"/>
  <c r="K3225" i="1"/>
  <c r="L3225" i="1"/>
  <c r="M3225" i="1"/>
  <c r="N3225" i="1"/>
  <c r="O3225" i="1"/>
  <c r="P3225" i="1"/>
  <c r="Q3225" i="1"/>
  <c r="A3225" i="1"/>
  <c r="A3281" i="1"/>
  <c r="A3256" i="1"/>
  <c r="M3246" i="1"/>
  <c r="A3246" i="1"/>
  <c r="L3231" i="1"/>
  <c r="M3231" i="1"/>
  <c r="K3231" i="1"/>
  <c r="N3231" i="1"/>
  <c r="O3231" i="1"/>
  <c r="P3231" i="1"/>
  <c r="Q3231" i="1"/>
  <c r="J3231" i="1"/>
  <c r="A3231" i="1"/>
  <c r="R3231" i="1"/>
  <c r="P2832" i="1"/>
  <c r="J2832" i="1"/>
  <c r="R2832" i="1"/>
  <c r="K2832" i="1"/>
  <c r="L2832" i="1"/>
  <c r="M2832" i="1"/>
  <c r="O2832" i="1"/>
  <c r="Q2832" i="1"/>
  <c r="N2832" i="1"/>
  <c r="A2832"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P2058" i="1"/>
  <c r="Q2058" i="1"/>
  <c r="J2058" i="1"/>
  <c r="R2058" i="1"/>
  <c r="K2058" i="1"/>
  <c r="L2058" i="1"/>
  <c r="M2058" i="1"/>
  <c r="N2058" i="1"/>
  <c r="O2058" i="1"/>
  <c r="A2058" i="1"/>
  <c r="P2050" i="1"/>
  <c r="Q2050" i="1"/>
  <c r="J2050" i="1"/>
  <c r="R2050" i="1"/>
  <c r="K2050" i="1"/>
  <c r="L2050" i="1"/>
  <c r="M2050" i="1"/>
  <c r="N2050" i="1"/>
  <c r="O2050" i="1"/>
  <c r="A2050" i="1"/>
  <c r="L3043" i="1"/>
  <c r="O3043" i="1"/>
  <c r="P3043" i="1"/>
  <c r="K3043" i="1"/>
  <c r="M3043" i="1"/>
  <c r="N3043" i="1"/>
  <c r="Q3043" i="1"/>
  <c r="R3043" i="1"/>
  <c r="J3043" i="1"/>
  <c r="A3043" i="1"/>
  <c r="L3035" i="1"/>
  <c r="O3035" i="1"/>
  <c r="P3035" i="1"/>
  <c r="J3035" i="1"/>
  <c r="K3035" i="1"/>
  <c r="M3035" i="1"/>
  <c r="R3035" i="1"/>
  <c r="N3035" i="1"/>
  <c r="Q3035" i="1"/>
  <c r="A3035" i="1"/>
  <c r="K3215" i="1"/>
  <c r="L3215" i="1"/>
  <c r="M3215" i="1"/>
  <c r="N3215" i="1"/>
  <c r="J3215" i="1"/>
  <c r="O3215" i="1"/>
  <c r="R3215" i="1"/>
  <c r="A3215" i="1"/>
  <c r="P3215" i="1"/>
  <c r="Q3215" i="1"/>
  <c r="K3207" i="1"/>
  <c r="L3207" i="1"/>
  <c r="M3207" i="1"/>
  <c r="N3207" i="1"/>
  <c r="Q3207" i="1"/>
  <c r="P3207" i="1"/>
  <c r="R3207" i="1"/>
  <c r="O3207" i="1"/>
  <c r="A3207" i="1"/>
  <c r="J3207" i="1"/>
  <c r="M3199" i="1"/>
  <c r="N3199" i="1"/>
  <c r="L3199" i="1"/>
  <c r="O3199" i="1"/>
  <c r="P3199" i="1"/>
  <c r="Q3199" i="1"/>
  <c r="J3199" i="1"/>
  <c r="K3199" i="1"/>
  <c r="R3199" i="1"/>
  <c r="A3199" i="1"/>
  <c r="O2039" i="1"/>
  <c r="P2039" i="1"/>
  <c r="J2039" i="1"/>
  <c r="R2039" i="1"/>
  <c r="L2039" i="1"/>
  <c r="M2039" i="1"/>
  <c r="N2039" i="1"/>
  <c r="Q2039" i="1"/>
  <c r="K2039" i="1"/>
  <c r="A2039" i="1"/>
  <c r="O2031" i="1"/>
  <c r="P2031" i="1"/>
  <c r="J2031" i="1"/>
  <c r="R2031" i="1"/>
  <c r="K2031" i="1"/>
  <c r="L2031" i="1"/>
  <c r="M2031" i="1"/>
  <c r="N2031" i="1"/>
  <c r="Q2031" i="1"/>
  <c r="A2031" i="1"/>
  <c r="O2023" i="1"/>
  <c r="P2023" i="1"/>
  <c r="Q2023" i="1"/>
  <c r="J2023" i="1"/>
  <c r="R2023" i="1"/>
  <c r="K2023" i="1"/>
  <c r="L2023" i="1"/>
  <c r="M2023" i="1"/>
  <c r="N2023" i="1"/>
  <c r="A2023" i="1"/>
  <c r="O2015" i="1"/>
  <c r="P2015" i="1"/>
  <c r="Q2015" i="1"/>
  <c r="J2015" i="1"/>
  <c r="R2015" i="1"/>
  <c r="K2015" i="1"/>
  <c r="L2015" i="1"/>
  <c r="M2015" i="1"/>
  <c r="N2015" i="1"/>
  <c r="A2015" i="1"/>
  <c r="O2007" i="1"/>
  <c r="P2007" i="1"/>
  <c r="Q2007" i="1"/>
  <c r="J2007" i="1"/>
  <c r="R2007" i="1"/>
  <c r="K2007" i="1"/>
  <c r="L2007" i="1"/>
  <c r="N2007" i="1"/>
  <c r="M2007" i="1"/>
  <c r="A2007" i="1"/>
  <c r="O1999" i="1"/>
  <c r="P1999" i="1"/>
  <c r="Q1999" i="1"/>
  <c r="J1999" i="1"/>
  <c r="R1999" i="1"/>
  <c r="K1999" i="1"/>
  <c r="L1999" i="1"/>
  <c r="M1999" i="1"/>
  <c r="N1999" i="1"/>
  <c r="A1999" i="1"/>
  <c r="O1991" i="1"/>
  <c r="P1991" i="1"/>
  <c r="Q1991" i="1"/>
  <c r="J1991" i="1"/>
  <c r="R1991" i="1"/>
  <c r="K1991" i="1"/>
  <c r="L1991" i="1"/>
  <c r="M1991" i="1"/>
  <c r="N1991" i="1"/>
  <c r="A1991" i="1"/>
  <c r="O1983" i="1"/>
  <c r="P1983" i="1"/>
  <c r="Q1983" i="1"/>
  <c r="J1983" i="1"/>
  <c r="R1983" i="1"/>
  <c r="K1983" i="1"/>
  <c r="L1983" i="1"/>
  <c r="M1983" i="1"/>
  <c r="N1983" i="1"/>
  <c r="A1983" i="1"/>
  <c r="O1975" i="1"/>
  <c r="P1975" i="1"/>
  <c r="Q1975" i="1"/>
  <c r="J1975" i="1"/>
  <c r="R1975" i="1"/>
  <c r="K1975" i="1"/>
  <c r="L1975" i="1"/>
  <c r="N1975" i="1"/>
  <c r="M1975" i="1"/>
  <c r="A1975" i="1"/>
  <c r="O1967" i="1"/>
  <c r="P1967" i="1"/>
  <c r="Q1967" i="1"/>
  <c r="J1967" i="1"/>
  <c r="R1967" i="1"/>
  <c r="K1967" i="1"/>
  <c r="L1967" i="1"/>
  <c r="M1967" i="1"/>
  <c r="N1967" i="1"/>
  <c r="A1967" i="1"/>
  <c r="O1959" i="1"/>
  <c r="P1959" i="1"/>
  <c r="Q1959" i="1"/>
  <c r="J1959" i="1"/>
  <c r="R1959" i="1"/>
  <c r="K1959" i="1"/>
  <c r="L1959" i="1"/>
  <c r="M1959" i="1"/>
  <c r="N1959" i="1"/>
  <c r="A1959" i="1"/>
  <c r="O1951" i="1"/>
  <c r="P1951" i="1"/>
  <c r="Q1951" i="1"/>
  <c r="J1951" i="1"/>
  <c r="R1951" i="1"/>
  <c r="K1951" i="1"/>
  <c r="L1951" i="1"/>
  <c r="M1951" i="1"/>
  <c r="N1951" i="1"/>
  <c r="A1951" i="1"/>
  <c r="O1943" i="1"/>
  <c r="P1943" i="1"/>
  <c r="Q1943" i="1"/>
  <c r="J1943" i="1"/>
  <c r="R1943" i="1"/>
  <c r="K1943" i="1"/>
  <c r="L1943" i="1"/>
  <c r="N1943" i="1"/>
  <c r="M1943" i="1"/>
  <c r="A1943" i="1"/>
  <c r="L1935" i="1"/>
  <c r="N1935" i="1"/>
  <c r="O1935" i="1"/>
  <c r="P1935" i="1"/>
  <c r="Q1935" i="1"/>
  <c r="R1935" i="1"/>
  <c r="J1935" i="1"/>
  <c r="K1935" i="1"/>
  <c r="M1935" i="1"/>
  <c r="A1935" i="1"/>
  <c r="P2816" i="1"/>
  <c r="Q2816" i="1"/>
  <c r="J2816" i="1"/>
  <c r="R2816" i="1"/>
  <c r="K2816" i="1"/>
  <c r="L2816" i="1"/>
  <c r="M2816" i="1"/>
  <c r="N2816" i="1"/>
  <c r="O2816" i="1"/>
  <c r="A2816" i="1"/>
  <c r="P2808" i="1"/>
  <c r="Q2808" i="1"/>
  <c r="J2808" i="1"/>
  <c r="R2808" i="1"/>
  <c r="K2808" i="1"/>
  <c r="L2808" i="1"/>
  <c r="M2808" i="1"/>
  <c r="N2808" i="1"/>
  <c r="O2808" i="1"/>
  <c r="A2808" i="1"/>
  <c r="P2800" i="1"/>
  <c r="Q2800" i="1"/>
  <c r="J2800" i="1"/>
  <c r="R2800" i="1"/>
  <c r="K2800" i="1"/>
  <c r="L2800" i="1"/>
  <c r="M2800" i="1"/>
  <c r="N2800" i="1"/>
  <c r="O2800" i="1"/>
  <c r="A2800" i="1"/>
  <c r="O2785" i="1"/>
  <c r="P2785" i="1"/>
  <c r="Q2785" i="1"/>
  <c r="J2785" i="1"/>
  <c r="R2785" i="1"/>
  <c r="K2785" i="1"/>
  <c r="L2785" i="1"/>
  <c r="M2785" i="1"/>
  <c r="N2785" i="1"/>
  <c r="A2785" i="1"/>
  <c r="O2777" i="1"/>
  <c r="P2777" i="1"/>
  <c r="Q2777" i="1"/>
  <c r="J2777" i="1"/>
  <c r="R2777" i="1"/>
  <c r="K2777" i="1"/>
  <c r="L2777" i="1"/>
  <c r="N2777" i="1"/>
  <c r="M2777" i="1"/>
  <c r="A2777" i="1"/>
  <c r="P2991" i="1"/>
  <c r="K2991" i="1"/>
  <c r="L2991" i="1"/>
  <c r="J2991" i="1"/>
  <c r="M2991" i="1"/>
  <c r="N2991" i="1"/>
  <c r="R2991" i="1"/>
  <c r="O2991" i="1"/>
  <c r="Q2991" i="1"/>
  <c r="A2991" i="1"/>
  <c r="L3027" i="1"/>
  <c r="O3027" i="1"/>
  <c r="P3027" i="1"/>
  <c r="N3027" i="1"/>
  <c r="Q3027" i="1"/>
  <c r="R3027" i="1"/>
  <c r="M3027" i="1"/>
  <c r="K3027" i="1"/>
  <c r="J3027" i="1"/>
  <c r="A3027" i="1"/>
  <c r="O3143" i="1"/>
  <c r="J3143" i="1"/>
  <c r="R3143" i="1"/>
  <c r="K3143" i="1"/>
  <c r="L3143" i="1"/>
  <c r="M3143" i="1"/>
  <c r="N3143" i="1"/>
  <c r="P3143" i="1"/>
  <c r="Q3143" i="1"/>
  <c r="A3143" i="1"/>
  <c r="O3173" i="1"/>
  <c r="P3173" i="1"/>
  <c r="N3173" i="1"/>
  <c r="Q3173" i="1"/>
  <c r="R3173" i="1"/>
  <c r="L3173" i="1"/>
  <c r="K3173" i="1"/>
  <c r="M3173" i="1"/>
  <c r="J3173" i="1"/>
  <c r="A3173" i="1"/>
  <c r="N3198" i="1"/>
  <c r="O3198" i="1"/>
  <c r="K3198" i="1"/>
  <c r="L3198" i="1"/>
  <c r="M3198" i="1"/>
  <c r="P3198" i="1"/>
  <c r="R3198" i="1"/>
  <c r="Q3198" i="1"/>
  <c r="J3198" i="1"/>
  <c r="A3198" i="1"/>
  <c r="O2793" i="1"/>
  <c r="P2793" i="1"/>
  <c r="Q2793" i="1"/>
  <c r="J2793" i="1"/>
  <c r="R2793" i="1"/>
  <c r="K2793" i="1"/>
  <c r="L2793" i="1"/>
  <c r="M2793" i="1"/>
  <c r="N2793" i="1"/>
  <c r="A2793" i="1"/>
  <c r="M2742" i="1"/>
  <c r="N2742" i="1"/>
  <c r="O2742" i="1"/>
  <c r="P2742" i="1"/>
  <c r="Q2742" i="1"/>
  <c r="J2742" i="1"/>
  <c r="R2742" i="1"/>
  <c r="K2742" i="1"/>
  <c r="L2742" i="1"/>
  <c r="A2742" i="1"/>
  <c r="J2822" i="1"/>
  <c r="R2822" i="1"/>
  <c r="K2822" i="1"/>
  <c r="L2822" i="1"/>
  <c r="M2822" i="1"/>
  <c r="N2822" i="1"/>
  <c r="O2822" i="1"/>
  <c r="P2822" i="1"/>
  <c r="Q2822" i="1"/>
  <c r="A2822" i="1"/>
  <c r="K2837" i="1"/>
  <c r="M2837" i="1"/>
  <c r="N2837" i="1"/>
  <c r="O2837" i="1"/>
  <c r="P2837" i="1"/>
  <c r="R2837" i="1"/>
  <c r="L2837" i="1"/>
  <c r="Q2837" i="1"/>
  <c r="J2837" i="1"/>
  <c r="A2837" i="1"/>
  <c r="K2845" i="1"/>
  <c r="M2845" i="1"/>
  <c r="N2845" i="1"/>
  <c r="O2845" i="1"/>
  <c r="P2845" i="1"/>
  <c r="J2845" i="1"/>
  <c r="L2845" i="1"/>
  <c r="Q2845" i="1"/>
  <c r="R2845" i="1"/>
  <c r="A2845" i="1"/>
  <c r="M2718" i="1"/>
  <c r="N2718" i="1"/>
  <c r="O2718" i="1"/>
  <c r="P2718" i="1"/>
  <c r="Q2718" i="1"/>
  <c r="J2718" i="1"/>
  <c r="R2718" i="1"/>
  <c r="K2718" i="1"/>
  <c r="L2718" i="1"/>
  <c r="A2718" i="1"/>
  <c r="K3224" i="1"/>
  <c r="L3224" i="1"/>
  <c r="M3224" i="1"/>
  <c r="R3224" i="1"/>
  <c r="J3224" i="1"/>
  <c r="N3224" i="1"/>
  <c r="Q3224" i="1"/>
  <c r="O3224" i="1"/>
  <c r="P3224" i="1"/>
  <c r="A3224" i="1"/>
  <c r="J3280" i="1"/>
  <c r="A3280" i="1"/>
  <c r="O3255" i="1"/>
  <c r="A3255" i="1"/>
  <c r="M3245" i="1"/>
  <c r="A3245" i="1"/>
  <c r="M3230" i="1"/>
  <c r="N3230" i="1"/>
  <c r="J3230" i="1"/>
  <c r="K3230" i="1"/>
  <c r="L3230" i="1"/>
  <c r="O3230" i="1"/>
  <c r="P3230" i="1"/>
  <c r="A3230" i="1"/>
  <c r="Q3230" i="1"/>
  <c r="R3230" i="1"/>
  <c r="Q2831" i="1"/>
  <c r="K2831" i="1"/>
  <c r="L2831" i="1"/>
  <c r="M2831" i="1"/>
  <c r="N2831" i="1"/>
  <c r="J2831" i="1"/>
  <c r="O2831" i="1"/>
  <c r="P2831" i="1"/>
  <c r="R2831" i="1"/>
  <c r="A2831"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Q2057" i="1"/>
  <c r="J2057" i="1"/>
  <c r="R2057" i="1"/>
  <c r="K2057" i="1"/>
  <c r="L2057" i="1"/>
  <c r="M2057" i="1"/>
  <c r="N2057" i="1"/>
  <c r="O2057" i="1"/>
  <c r="P2057" i="1"/>
  <c r="A2057" i="1"/>
  <c r="Q2049" i="1"/>
  <c r="J2049" i="1"/>
  <c r="R2049" i="1"/>
  <c r="K2049" i="1"/>
  <c r="L2049" i="1"/>
  <c r="M2049" i="1"/>
  <c r="N2049" i="1"/>
  <c r="O2049" i="1"/>
  <c r="P2049" i="1"/>
  <c r="A2049" i="1"/>
  <c r="M3042" i="1"/>
  <c r="P3042" i="1"/>
  <c r="Q3042" i="1"/>
  <c r="J3042" i="1"/>
  <c r="K3042" i="1"/>
  <c r="L3042" i="1"/>
  <c r="N3042" i="1"/>
  <c r="O3042" i="1"/>
  <c r="R3042" i="1"/>
  <c r="A3042" i="1"/>
  <c r="M3034" i="1"/>
  <c r="P3034" i="1"/>
  <c r="Q3034" i="1"/>
  <c r="O3034" i="1"/>
  <c r="R3034" i="1"/>
  <c r="J3034" i="1"/>
  <c r="N3034" i="1"/>
  <c r="K3034" i="1"/>
  <c r="L3034" i="1"/>
  <c r="A3034" i="1"/>
  <c r="L3214" i="1"/>
  <c r="M3214" i="1"/>
  <c r="N3214" i="1"/>
  <c r="O3214" i="1"/>
  <c r="P3214" i="1"/>
  <c r="Q3214" i="1"/>
  <c r="R3214" i="1"/>
  <c r="K3214" i="1"/>
  <c r="A3214" i="1"/>
  <c r="J3214" i="1"/>
  <c r="L3206" i="1"/>
  <c r="M3206" i="1"/>
  <c r="N3206" i="1"/>
  <c r="O3206" i="1"/>
  <c r="J3206" i="1"/>
  <c r="R3206" i="1"/>
  <c r="K3206" i="1"/>
  <c r="P3206" i="1"/>
  <c r="Q3206" i="1"/>
  <c r="A3206" i="1"/>
  <c r="P2038" i="1"/>
  <c r="Q2038" i="1"/>
  <c r="K2038" i="1"/>
  <c r="J2038" i="1"/>
  <c r="L2038" i="1"/>
  <c r="M2038" i="1"/>
  <c r="N2038" i="1"/>
  <c r="O2038" i="1"/>
  <c r="R2038" i="1"/>
  <c r="A2038" i="1"/>
  <c r="P2030" i="1"/>
  <c r="Q2030" i="1"/>
  <c r="K2030" i="1"/>
  <c r="O2030" i="1"/>
  <c r="R2030" i="1"/>
  <c r="J2030" i="1"/>
  <c r="L2030" i="1"/>
  <c r="M2030" i="1"/>
  <c r="N2030" i="1"/>
  <c r="A2030" i="1"/>
  <c r="P2022" i="1"/>
  <c r="Q2022" i="1"/>
  <c r="J2022" i="1"/>
  <c r="R2022" i="1"/>
  <c r="K2022" i="1"/>
  <c r="L2022" i="1"/>
  <c r="M2022" i="1"/>
  <c r="N2022" i="1"/>
  <c r="O2022" i="1"/>
  <c r="A2022" i="1"/>
  <c r="P2014" i="1"/>
  <c r="Q2014" i="1"/>
  <c r="J2014" i="1"/>
  <c r="R2014" i="1"/>
  <c r="K2014" i="1"/>
  <c r="L2014" i="1"/>
  <c r="M2014" i="1"/>
  <c r="O2014" i="1"/>
  <c r="N2014" i="1"/>
  <c r="A2014" i="1"/>
  <c r="P2006" i="1"/>
  <c r="Q2006" i="1"/>
  <c r="J2006" i="1"/>
  <c r="R2006" i="1"/>
  <c r="K2006" i="1"/>
  <c r="L2006" i="1"/>
  <c r="M2006" i="1"/>
  <c r="N2006" i="1"/>
  <c r="O2006" i="1"/>
  <c r="A2006" i="1"/>
  <c r="P1998" i="1"/>
  <c r="Q1998" i="1"/>
  <c r="J1998" i="1"/>
  <c r="R1998" i="1"/>
  <c r="K1998" i="1"/>
  <c r="L1998" i="1"/>
  <c r="M1998" i="1"/>
  <c r="N1998" i="1"/>
  <c r="O1998" i="1"/>
  <c r="A1998" i="1"/>
  <c r="P1990" i="1"/>
  <c r="Q1990" i="1"/>
  <c r="J1990" i="1"/>
  <c r="R1990" i="1"/>
  <c r="K1990" i="1"/>
  <c r="L1990" i="1"/>
  <c r="M1990" i="1"/>
  <c r="N1990" i="1"/>
  <c r="O1990" i="1"/>
  <c r="A1990" i="1"/>
  <c r="P1982" i="1"/>
  <c r="Q1982" i="1"/>
  <c r="J1982" i="1"/>
  <c r="R1982" i="1"/>
  <c r="K1982" i="1"/>
  <c r="L1982" i="1"/>
  <c r="M1982" i="1"/>
  <c r="O1982" i="1"/>
  <c r="N1982" i="1"/>
  <c r="A1982" i="1"/>
  <c r="P1974" i="1"/>
  <c r="Q1974" i="1"/>
  <c r="J1974" i="1"/>
  <c r="R1974" i="1"/>
  <c r="K1974" i="1"/>
  <c r="L1974" i="1"/>
  <c r="M1974" i="1"/>
  <c r="N1974" i="1"/>
  <c r="O1974" i="1"/>
  <c r="A1974" i="1"/>
  <c r="P1966" i="1"/>
  <c r="Q1966" i="1"/>
  <c r="J1966" i="1"/>
  <c r="R1966" i="1"/>
  <c r="K1966" i="1"/>
  <c r="L1966" i="1"/>
  <c r="M1966" i="1"/>
  <c r="N1966" i="1"/>
  <c r="O1966" i="1"/>
  <c r="A1966" i="1"/>
  <c r="P1958" i="1"/>
  <c r="Q1958" i="1"/>
  <c r="J1958" i="1"/>
  <c r="R1958" i="1"/>
  <c r="K1958" i="1"/>
  <c r="L1958" i="1"/>
  <c r="M1958" i="1"/>
  <c r="N1958" i="1"/>
  <c r="O1958" i="1"/>
  <c r="A1958" i="1"/>
  <c r="P1950" i="1"/>
  <c r="Q1950" i="1"/>
  <c r="J1950" i="1"/>
  <c r="R1950" i="1"/>
  <c r="K1950" i="1"/>
  <c r="L1950" i="1"/>
  <c r="M1950" i="1"/>
  <c r="O1950" i="1"/>
  <c r="N1950" i="1"/>
  <c r="A1950" i="1"/>
  <c r="P1942" i="1"/>
  <c r="Q1942" i="1"/>
  <c r="J1942" i="1"/>
  <c r="R1942" i="1"/>
  <c r="K1942" i="1"/>
  <c r="L1942" i="1"/>
  <c r="M1942" i="1"/>
  <c r="N1942" i="1"/>
  <c r="O1942" i="1"/>
  <c r="A1942" i="1"/>
  <c r="K1934" i="1"/>
  <c r="L1934" i="1"/>
  <c r="M1934" i="1"/>
  <c r="N1934" i="1"/>
  <c r="O1934" i="1"/>
  <c r="P1934" i="1"/>
  <c r="Q1934" i="1"/>
  <c r="R1934" i="1"/>
  <c r="J1934" i="1"/>
  <c r="A1934" i="1"/>
  <c r="Q2815" i="1"/>
  <c r="J2815" i="1"/>
  <c r="R2815" i="1"/>
  <c r="K2815" i="1"/>
  <c r="L2815" i="1"/>
  <c r="M2815" i="1"/>
  <c r="N2815" i="1"/>
  <c r="O2815" i="1"/>
  <c r="P2815" i="1"/>
  <c r="A2815" i="1"/>
  <c r="Q2807" i="1"/>
  <c r="J2807" i="1"/>
  <c r="R2807" i="1"/>
  <c r="K2807" i="1"/>
  <c r="L2807" i="1"/>
  <c r="M2807" i="1"/>
  <c r="N2807" i="1"/>
  <c r="O2807" i="1"/>
  <c r="P2807" i="1"/>
  <c r="A2807" i="1"/>
  <c r="Q2799" i="1"/>
  <c r="J2799" i="1"/>
  <c r="R2799" i="1"/>
  <c r="K2799" i="1"/>
  <c r="L2799" i="1"/>
  <c r="M2799" i="1"/>
  <c r="N2799" i="1"/>
  <c r="O2799" i="1"/>
  <c r="P2799" i="1"/>
  <c r="A2799" i="1"/>
  <c r="P2784" i="1"/>
  <c r="Q2784" i="1"/>
  <c r="J2784" i="1"/>
  <c r="R2784" i="1"/>
  <c r="K2784" i="1"/>
  <c r="L2784" i="1"/>
  <c r="M2784" i="1"/>
  <c r="O2784" i="1"/>
  <c r="A2784" i="1"/>
  <c r="N2784" i="1"/>
  <c r="P2776" i="1"/>
  <c r="Q2776" i="1"/>
  <c r="J2776" i="1"/>
  <c r="R2776" i="1"/>
  <c r="K2776" i="1"/>
  <c r="L2776" i="1"/>
  <c r="M2776" i="1"/>
  <c r="O2776" i="1"/>
  <c r="N2776" i="1"/>
  <c r="A2776" i="1"/>
  <c r="J2997" i="1"/>
  <c r="R2997" i="1"/>
  <c r="M2997" i="1"/>
  <c r="N2997" i="1"/>
  <c r="K2997" i="1"/>
  <c r="L2997" i="1"/>
  <c r="O2997" i="1"/>
  <c r="P2997" i="1"/>
  <c r="Q2997" i="1"/>
  <c r="A2997" i="1"/>
  <c r="K3161" i="1"/>
  <c r="L3161" i="1"/>
  <c r="J3161" i="1"/>
  <c r="M3161" i="1"/>
  <c r="N3161" i="1"/>
  <c r="O3161" i="1"/>
  <c r="R3161" i="1"/>
  <c r="P3161" i="1"/>
  <c r="Q3161" i="1"/>
  <c r="A3161" i="1"/>
  <c r="N3144" i="1"/>
  <c r="Q3144" i="1"/>
  <c r="J3144" i="1"/>
  <c r="R3144" i="1"/>
  <c r="O3144" i="1"/>
  <c r="P3144" i="1"/>
  <c r="M3144" i="1"/>
  <c r="K3144" i="1"/>
  <c r="A3144" i="1"/>
  <c r="L3144" i="1"/>
  <c r="N3174" i="1"/>
  <c r="O3174" i="1"/>
  <c r="Q3174" i="1"/>
  <c r="R3174" i="1"/>
  <c r="J3174" i="1"/>
  <c r="M3174" i="1"/>
  <c r="K3174" i="1"/>
  <c r="L3174" i="1"/>
  <c r="P3174" i="1"/>
  <c r="A3174" i="1"/>
  <c r="J3217" i="1"/>
  <c r="R3217" i="1"/>
  <c r="K3217" i="1"/>
  <c r="L3217" i="1"/>
  <c r="M3217" i="1"/>
  <c r="N3217" i="1"/>
  <c r="O3217" i="1"/>
  <c r="P3217" i="1"/>
  <c r="Q3217" i="1"/>
  <c r="A3217" i="1"/>
  <c r="L2772" i="1"/>
  <c r="M2772" i="1"/>
  <c r="N2772" i="1"/>
  <c r="O2772" i="1"/>
  <c r="P2772" i="1"/>
  <c r="Q2772" i="1"/>
  <c r="J2772" i="1"/>
  <c r="K2772" i="1"/>
  <c r="R2772" i="1"/>
  <c r="A2772" i="1"/>
  <c r="M2787" i="1"/>
  <c r="N2787" i="1"/>
  <c r="O2787" i="1"/>
  <c r="P2787" i="1"/>
  <c r="Q2787" i="1"/>
  <c r="J2787" i="1"/>
  <c r="R2787" i="1"/>
  <c r="L2787" i="1"/>
  <c r="K2787" i="1"/>
  <c r="A2787" i="1"/>
  <c r="K3177" i="1"/>
  <c r="L3177" i="1"/>
  <c r="J3177" i="1"/>
  <c r="M3177" i="1"/>
  <c r="N3177" i="1"/>
  <c r="O3177" i="1"/>
  <c r="R3177" i="1"/>
  <c r="P3177" i="1"/>
  <c r="Q3177" i="1"/>
  <c r="A3177" i="1"/>
  <c r="N2709" i="1"/>
  <c r="O2709" i="1"/>
  <c r="P2709" i="1"/>
  <c r="Q2709" i="1"/>
  <c r="J2709" i="1"/>
  <c r="R2709" i="1"/>
  <c r="K2709" i="1"/>
  <c r="M2709" i="1"/>
  <c r="L2709" i="1"/>
  <c r="A2709" i="1"/>
  <c r="P2792" i="1"/>
  <c r="Q2792" i="1"/>
  <c r="J2792" i="1"/>
  <c r="R2792" i="1"/>
  <c r="K2792" i="1"/>
  <c r="L2792" i="1"/>
  <c r="M2792" i="1"/>
  <c r="N2792" i="1"/>
  <c r="O2792" i="1"/>
  <c r="A2792" i="1"/>
  <c r="L2743" i="1"/>
  <c r="M2743" i="1"/>
  <c r="N2743" i="1"/>
  <c r="O2743" i="1"/>
  <c r="P2743" i="1"/>
  <c r="Q2743" i="1"/>
  <c r="J2743" i="1"/>
  <c r="K2743" i="1"/>
  <c r="R2743" i="1"/>
  <c r="A2743" i="1"/>
  <c r="J2838" i="1"/>
  <c r="R2838" i="1"/>
  <c r="L2838" i="1"/>
  <c r="M2838" i="1"/>
  <c r="N2838" i="1"/>
  <c r="O2838" i="1"/>
  <c r="K2838" i="1"/>
  <c r="P2838" i="1"/>
  <c r="Q2838" i="1"/>
  <c r="A2838" i="1"/>
  <c r="J2846" i="1"/>
  <c r="R2846" i="1"/>
  <c r="L2846" i="1"/>
  <c r="M2846" i="1"/>
  <c r="N2846" i="1"/>
  <c r="O2846" i="1"/>
  <c r="K2846" i="1"/>
  <c r="P2846" i="1"/>
  <c r="Q2846" i="1"/>
  <c r="A2846" i="1"/>
  <c r="A3287" i="1"/>
  <c r="A3259" i="1"/>
  <c r="A3249" i="1"/>
  <c r="Q3234" i="1"/>
  <c r="J3234" i="1"/>
  <c r="R3234" i="1"/>
  <c r="M3234" i="1"/>
  <c r="N3234" i="1"/>
  <c r="O3234" i="1"/>
  <c r="P3234" i="1"/>
  <c r="L3234" i="1"/>
  <c r="K3234" i="1"/>
  <c r="A3234" i="1"/>
  <c r="J2830" i="1"/>
  <c r="R2830" i="1"/>
  <c r="L2830" i="1"/>
  <c r="M2830" i="1"/>
  <c r="N2830" i="1"/>
  <c r="O2830" i="1"/>
  <c r="K2830" i="1"/>
  <c r="P2830" i="1"/>
  <c r="Q2830" i="1"/>
  <c r="A2830"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J2064" i="1"/>
  <c r="R2064" i="1"/>
  <c r="K2064" i="1"/>
  <c r="L2064" i="1"/>
  <c r="M2064" i="1"/>
  <c r="N2064" i="1"/>
  <c r="O2064" i="1"/>
  <c r="P2064" i="1"/>
  <c r="Q2064" i="1"/>
  <c r="A2064" i="1"/>
  <c r="J2056" i="1"/>
  <c r="R2056" i="1"/>
  <c r="K2056" i="1"/>
  <c r="L2056" i="1"/>
  <c r="M2056" i="1"/>
  <c r="N2056" i="1"/>
  <c r="O2056" i="1"/>
  <c r="P2056" i="1"/>
  <c r="Q2056" i="1"/>
  <c r="A2056" i="1"/>
  <c r="Q2048" i="1"/>
  <c r="R2048" i="1"/>
  <c r="J2048" i="1"/>
  <c r="K2048" i="1"/>
  <c r="L2048" i="1"/>
  <c r="M2048" i="1"/>
  <c r="N2048" i="1"/>
  <c r="O2048" i="1"/>
  <c r="P2048" i="1"/>
  <c r="A2048" i="1"/>
  <c r="N3041" i="1"/>
  <c r="Q3041" i="1"/>
  <c r="J3041" i="1"/>
  <c r="R3041" i="1"/>
  <c r="P3041" i="1"/>
  <c r="K3041" i="1"/>
  <c r="O3041" i="1"/>
  <c r="L3041" i="1"/>
  <c r="M3041" i="1"/>
  <c r="A3041" i="1"/>
  <c r="N3033" i="1"/>
  <c r="Q3033" i="1"/>
  <c r="J3033" i="1"/>
  <c r="R3033" i="1"/>
  <c r="L3033" i="1"/>
  <c r="M3033" i="1"/>
  <c r="O3033" i="1"/>
  <c r="P3033" i="1"/>
  <c r="K3033" i="1"/>
  <c r="A3033" i="1"/>
  <c r="M3213" i="1"/>
  <c r="N3213" i="1"/>
  <c r="O3213" i="1"/>
  <c r="P3213" i="1"/>
  <c r="K3213" i="1"/>
  <c r="J3213" i="1"/>
  <c r="L3213" i="1"/>
  <c r="Q3213" i="1"/>
  <c r="R3213" i="1"/>
  <c r="A3213" i="1"/>
  <c r="O3205" i="1"/>
  <c r="L3205" i="1"/>
  <c r="M3205" i="1"/>
  <c r="N3205" i="1"/>
  <c r="P3205" i="1"/>
  <c r="J3205" i="1"/>
  <c r="K3205" i="1"/>
  <c r="Q3205" i="1"/>
  <c r="R3205" i="1"/>
  <c r="A3205" i="1"/>
  <c r="Q2045" i="1"/>
  <c r="J2045" i="1"/>
  <c r="R2045" i="1"/>
  <c r="L2045" i="1"/>
  <c r="K2045" i="1"/>
  <c r="M2045" i="1"/>
  <c r="N2045" i="1"/>
  <c r="O2045" i="1"/>
  <c r="P2045" i="1"/>
  <c r="A2045" i="1"/>
  <c r="Q2037" i="1"/>
  <c r="J2037" i="1"/>
  <c r="R2037" i="1"/>
  <c r="L2037" i="1"/>
  <c r="P2037" i="1"/>
  <c r="K2037" i="1"/>
  <c r="M2037" i="1"/>
  <c r="N2037" i="1"/>
  <c r="O2037" i="1"/>
  <c r="A2037" i="1"/>
  <c r="Q2029" i="1"/>
  <c r="J2029" i="1"/>
  <c r="R2029" i="1"/>
  <c r="L2029" i="1"/>
  <c r="M2029" i="1"/>
  <c r="N2029" i="1"/>
  <c r="O2029" i="1"/>
  <c r="P2029" i="1"/>
  <c r="K2029" i="1"/>
  <c r="A2029" i="1"/>
  <c r="Q2021" i="1"/>
  <c r="J2021" i="1"/>
  <c r="R2021" i="1"/>
  <c r="K2021" i="1"/>
  <c r="L2021" i="1"/>
  <c r="M2021" i="1"/>
  <c r="N2021" i="1"/>
  <c r="P2021" i="1"/>
  <c r="O2021" i="1"/>
  <c r="A2021" i="1"/>
  <c r="Q2013" i="1"/>
  <c r="J2013" i="1"/>
  <c r="R2013" i="1"/>
  <c r="K2013" i="1"/>
  <c r="L2013" i="1"/>
  <c r="M2013" i="1"/>
  <c r="N2013" i="1"/>
  <c r="O2013" i="1"/>
  <c r="P2013" i="1"/>
  <c r="A2013" i="1"/>
  <c r="Q2005" i="1"/>
  <c r="J2005" i="1"/>
  <c r="R2005" i="1"/>
  <c r="K2005" i="1"/>
  <c r="L2005" i="1"/>
  <c r="M2005" i="1"/>
  <c r="N2005" i="1"/>
  <c r="O2005" i="1"/>
  <c r="P2005" i="1"/>
  <c r="A2005" i="1"/>
  <c r="Q1997" i="1"/>
  <c r="J1997" i="1"/>
  <c r="R1997" i="1"/>
  <c r="K1997" i="1"/>
  <c r="L1997" i="1"/>
  <c r="M1997" i="1"/>
  <c r="N1997" i="1"/>
  <c r="O1997" i="1"/>
  <c r="P1997" i="1"/>
  <c r="A1997" i="1"/>
  <c r="Q1989" i="1"/>
  <c r="J1989" i="1"/>
  <c r="R1989" i="1"/>
  <c r="K1989" i="1"/>
  <c r="L1989" i="1"/>
  <c r="M1989" i="1"/>
  <c r="N1989" i="1"/>
  <c r="P1989" i="1"/>
  <c r="O1989" i="1"/>
  <c r="A1989" i="1"/>
  <c r="Q1981" i="1"/>
  <c r="J1981" i="1"/>
  <c r="R1981" i="1"/>
  <c r="K1981" i="1"/>
  <c r="L1981" i="1"/>
  <c r="M1981" i="1"/>
  <c r="N1981" i="1"/>
  <c r="O1981" i="1"/>
  <c r="P1981" i="1"/>
  <c r="A1981" i="1"/>
  <c r="Q1973" i="1"/>
  <c r="J1973" i="1"/>
  <c r="R1973" i="1"/>
  <c r="K1973" i="1"/>
  <c r="L1973" i="1"/>
  <c r="M1973" i="1"/>
  <c r="N1973" i="1"/>
  <c r="O1973" i="1"/>
  <c r="P1973" i="1"/>
  <c r="A1973" i="1"/>
  <c r="Q1965" i="1"/>
  <c r="J1965" i="1"/>
  <c r="R1965" i="1"/>
  <c r="K1965" i="1"/>
  <c r="L1965" i="1"/>
  <c r="M1965" i="1"/>
  <c r="N1965" i="1"/>
  <c r="O1965" i="1"/>
  <c r="P1965" i="1"/>
  <c r="A1965" i="1"/>
  <c r="Q1957" i="1"/>
  <c r="J1957" i="1"/>
  <c r="R1957" i="1"/>
  <c r="K1957" i="1"/>
  <c r="L1957" i="1"/>
  <c r="M1957" i="1"/>
  <c r="N1957" i="1"/>
  <c r="P1957" i="1"/>
  <c r="O1957" i="1"/>
  <c r="A1957" i="1"/>
  <c r="Q1949" i="1"/>
  <c r="J1949" i="1"/>
  <c r="R1949" i="1"/>
  <c r="K1949" i="1"/>
  <c r="L1949" i="1"/>
  <c r="M1949" i="1"/>
  <c r="N1949" i="1"/>
  <c r="O1949" i="1"/>
  <c r="P1949" i="1"/>
  <c r="A1949" i="1"/>
  <c r="Q1941" i="1"/>
  <c r="J1941" i="1"/>
  <c r="R1941" i="1"/>
  <c r="K1941" i="1"/>
  <c r="L1941" i="1"/>
  <c r="M1941" i="1"/>
  <c r="N1941" i="1"/>
  <c r="O1941" i="1"/>
  <c r="P1941" i="1"/>
  <c r="A1941" i="1"/>
  <c r="J2814" i="1"/>
  <c r="R2814" i="1"/>
  <c r="K2814" i="1"/>
  <c r="L2814" i="1"/>
  <c r="M2814" i="1"/>
  <c r="N2814" i="1"/>
  <c r="O2814" i="1"/>
  <c r="P2814" i="1"/>
  <c r="Q2814" i="1"/>
  <c r="A2814" i="1"/>
  <c r="J2806" i="1"/>
  <c r="R2806" i="1"/>
  <c r="K2806" i="1"/>
  <c r="L2806" i="1"/>
  <c r="M2806" i="1"/>
  <c r="N2806" i="1"/>
  <c r="O2806" i="1"/>
  <c r="P2806" i="1"/>
  <c r="Q2806" i="1"/>
  <c r="A2806" i="1"/>
  <c r="J2798" i="1"/>
  <c r="R2798" i="1"/>
  <c r="K2798" i="1"/>
  <c r="L2798" i="1"/>
  <c r="M2798" i="1"/>
  <c r="N2798" i="1"/>
  <c r="O2798" i="1"/>
  <c r="P2798" i="1"/>
  <c r="Q2798" i="1"/>
  <c r="A2798" i="1"/>
  <c r="J3162" i="1"/>
  <c r="R3162" i="1"/>
  <c r="K3162" i="1"/>
  <c r="M3162" i="1"/>
  <c r="N3162" i="1"/>
  <c r="O3162" i="1"/>
  <c r="P3162" i="1"/>
  <c r="Q3162" i="1"/>
  <c r="L3162" i="1"/>
  <c r="A3162" i="1"/>
  <c r="Q3218" i="1"/>
  <c r="J3218" i="1"/>
  <c r="R3218" i="1"/>
  <c r="K3218" i="1"/>
  <c r="N3218" i="1"/>
  <c r="O3218" i="1"/>
  <c r="P3218" i="1"/>
  <c r="M3218" i="1"/>
  <c r="A3218" i="1"/>
  <c r="L3218" i="1"/>
  <c r="M2710" i="1"/>
  <c r="N2710" i="1"/>
  <c r="O2710" i="1"/>
  <c r="P2710" i="1"/>
  <c r="Q2710" i="1"/>
  <c r="J2710" i="1"/>
  <c r="R2710" i="1"/>
  <c r="K2710" i="1"/>
  <c r="L2710" i="1"/>
  <c r="A2710" i="1"/>
  <c r="Q2791" i="1"/>
  <c r="J2791" i="1"/>
  <c r="R2791" i="1"/>
  <c r="K2791" i="1"/>
  <c r="L2791" i="1"/>
  <c r="M2791" i="1"/>
  <c r="N2791" i="1"/>
  <c r="P2791" i="1"/>
  <c r="O2791" i="1"/>
  <c r="A2791" i="1"/>
  <c r="K2744" i="1"/>
  <c r="L2744" i="1"/>
  <c r="M2744" i="1"/>
  <c r="N2744" i="1"/>
  <c r="O2744" i="1"/>
  <c r="P2744" i="1"/>
  <c r="R2744" i="1"/>
  <c r="J2744" i="1"/>
  <c r="Q2744" i="1"/>
  <c r="A2744" i="1"/>
  <c r="Q2839" i="1"/>
  <c r="K2839" i="1"/>
  <c r="L2839" i="1"/>
  <c r="M2839" i="1"/>
  <c r="N2839" i="1"/>
  <c r="J2839" i="1"/>
  <c r="O2839" i="1"/>
  <c r="P2839" i="1"/>
  <c r="R2839" i="1"/>
  <c r="A2839" i="1"/>
  <c r="Q2847" i="1"/>
  <c r="K2847" i="1"/>
  <c r="L2847" i="1"/>
  <c r="M2847" i="1"/>
  <c r="N2847" i="1"/>
  <c r="O2847" i="1"/>
  <c r="P2847" i="1"/>
  <c r="R2847" i="1"/>
  <c r="J2847" i="1"/>
  <c r="A2847" i="1"/>
  <c r="L3146" i="1"/>
  <c r="O3146" i="1"/>
  <c r="P3146" i="1"/>
  <c r="J3146" i="1"/>
  <c r="K3146" i="1"/>
  <c r="M3146" i="1"/>
  <c r="N3146" i="1"/>
  <c r="Q3146" i="1"/>
  <c r="R3146" i="1"/>
  <c r="A3146" i="1"/>
  <c r="K3286" i="1"/>
  <c r="A3286" i="1"/>
  <c r="A3262" i="1"/>
  <c r="J3252" i="1"/>
  <c r="A3252" i="1"/>
  <c r="N3237" i="1"/>
  <c r="O3237" i="1"/>
  <c r="R3237" i="1"/>
  <c r="J3237" i="1"/>
  <c r="K3237" i="1"/>
  <c r="L3237" i="1"/>
  <c r="Q3237" i="1"/>
  <c r="M3237" i="1"/>
  <c r="P3237" i="1"/>
  <c r="A3237" i="1"/>
  <c r="K2829" i="1"/>
  <c r="M2829" i="1"/>
  <c r="N2829" i="1"/>
  <c r="O2829" i="1"/>
  <c r="P2829" i="1"/>
  <c r="J2829" i="1"/>
  <c r="R2829" i="1"/>
  <c r="L2829" i="1"/>
  <c r="Q2829" i="1"/>
  <c r="A2829" i="1"/>
  <c r="K2127" i="1"/>
  <c r="L2127" i="1"/>
  <c r="M2127" i="1"/>
  <c r="N2127" i="1"/>
  <c r="O2127" i="1"/>
  <c r="P2127" i="1"/>
  <c r="Q2127" i="1"/>
  <c r="J2127" i="1"/>
  <c r="R2127" i="1"/>
  <c r="A2127" i="1"/>
  <c r="K2119" i="1"/>
  <c r="L2119" i="1"/>
  <c r="M2119" i="1"/>
  <c r="N2119" i="1"/>
  <c r="O2119" i="1"/>
  <c r="P2119" i="1"/>
  <c r="Q2119" i="1"/>
  <c r="J2119" i="1"/>
  <c r="R2119" i="1"/>
  <c r="A2119" i="1"/>
  <c r="K2111" i="1"/>
  <c r="L2111" i="1"/>
  <c r="M2111" i="1"/>
  <c r="N2111" i="1"/>
  <c r="O2111" i="1"/>
  <c r="P2111" i="1"/>
  <c r="J2111" i="1"/>
  <c r="Q2111" i="1"/>
  <c r="R2111" i="1"/>
  <c r="A2111" i="1"/>
  <c r="K2103" i="1"/>
  <c r="L2103" i="1"/>
  <c r="M2103" i="1"/>
  <c r="N2103" i="1"/>
  <c r="O2103" i="1"/>
  <c r="P2103" i="1"/>
  <c r="Q2103" i="1"/>
  <c r="R2103" i="1"/>
  <c r="J2103" i="1"/>
  <c r="A2103" i="1"/>
  <c r="K2095" i="1"/>
  <c r="L2095" i="1"/>
  <c r="M2095" i="1"/>
  <c r="N2095" i="1"/>
  <c r="O2095" i="1"/>
  <c r="P2095" i="1"/>
  <c r="Q2095" i="1"/>
  <c r="R2095" i="1"/>
  <c r="J2095" i="1"/>
  <c r="A2095" i="1"/>
  <c r="K2087" i="1"/>
  <c r="L2087" i="1"/>
  <c r="M2087" i="1"/>
  <c r="N2087" i="1"/>
  <c r="O2087" i="1"/>
  <c r="P2087" i="1"/>
  <c r="Q2087" i="1"/>
  <c r="R2087" i="1"/>
  <c r="J2087" i="1"/>
  <c r="A2087" i="1"/>
  <c r="K2079" i="1"/>
  <c r="L2079" i="1"/>
  <c r="M2079" i="1"/>
  <c r="N2079" i="1"/>
  <c r="O2079" i="1"/>
  <c r="P2079" i="1"/>
  <c r="J2079" i="1"/>
  <c r="Q2079" i="1"/>
  <c r="R2079" i="1"/>
  <c r="A2079" i="1"/>
  <c r="K2071" i="1"/>
  <c r="L2071" i="1"/>
  <c r="M2071" i="1"/>
  <c r="N2071" i="1"/>
  <c r="O2071" i="1"/>
  <c r="P2071" i="1"/>
  <c r="Q2071" i="1"/>
  <c r="R2071" i="1"/>
  <c r="J2071" i="1"/>
  <c r="A2071" i="1"/>
  <c r="K2063" i="1"/>
  <c r="L2063" i="1"/>
  <c r="M2063" i="1"/>
  <c r="N2063" i="1"/>
  <c r="O2063" i="1"/>
  <c r="P2063" i="1"/>
  <c r="Q2063" i="1"/>
  <c r="J2063" i="1"/>
  <c r="R2063" i="1"/>
  <c r="A2063" i="1"/>
  <c r="K2055" i="1"/>
  <c r="L2055" i="1"/>
  <c r="M2055" i="1"/>
  <c r="N2055" i="1"/>
  <c r="O2055" i="1"/>
  <c r="P2055" i="1"/>
  <c r="Q2055" i="1"/>
  <c r="J2055" i="1"/>
  <c r="R2055" i="1"/>
  <c r="A2055" i="1"/>
  <c r="O2047" i="1"/>
  <c r="P2047" i="1"/>
  <c r="J2047" i="1"/>
  <c r="R2047" i="1"/>
  <c r="Q2047" i="1"/>
  <c r="K2047" i="1"/>
  <c r="L2047" i="1"/>
  <c r="M2047" i="1"/>
  <c r="N2047" i="1"/>
  <c r="A2047" i="1"/>
  <c r="O3040" i="1"/>
  <c r="J3040" i="1"/>
  <c r="R3040" i="1"/>
  <c r="K3040" i="1"/>
  <c r="M3040" i="1"/>
  <c r="N3040" i="1"/>
  <c r="P3040" i="1"/>
  <c r="Q3040" i="1"/>
  <c r="L3040" i="1"/>
  <c r="A3040" i="1"/>
  <c r="O3032" i="1"/>
  <c r="J3032" i="1"/>
  <c r="R3032" i="1"/>
  <c r="K3032" i="1"/>
  <c r="L3032" i="1"/>
  <c r="M3032" i="1"/>
  <c r="N3032" i="1"/>
  <c r="Q3032" i="1"/>
  <c r="A3032" i="1"/>
  <c r="P3032" i="1"/>
  <c r="N3212" i="1"/>
  <c r="O3212" i="1"/>
  <c r="P3212" i="1"/>
  <c r="Q3212" i="1"/>
  <c r="L3212" i="1"/>
  <c r="M3212" i="1"/>
  <c r="R3212" i="1"/>
  <c r="K3212" i="1"/>
  <c r="J3212" i="1"/>
  <c r="A3212" i="1"/>
  <c r="P3204" i="1"/>
  <c r="Q3204" i="1"/>
  <c r="K3204" i="1"/>
  <c r="L3204" i="1"/>
  <c r="M3204" i="1"/>
  <c r="N3204" i="1"/>
  <c r="R3204" i="1"/>
  <c r="J3204" i="1"/>
  <c r="O3204" i="1"/>
  <c r="A3204" i="1"/>
  <c r="J2044" i="1"/>
  <c r="R2044" i="1"/>
  <c r="K2044" i="1"/>
  <c r="M2044" i="1"/>
  <c r="Q2044" i="1"/>
  <c r="L2044" i="1"/>
  <c r="N2044" i="1"/>
  <c r="O2044" i="1"/>
  <c r="P2044" i="1"/>
  <c r="A2044" i="1"/>
  <c r="J2036" i="1"/>
  <c r="R2036" i="1"/>
  <c r="K2036" i="1"/>
  <c r="M2036" i="1"/>
  <c r="N2036" i="1"/>
  <c r="O2036" i="1"/>
  <c r="P2036" i="1"/>
  <c r="Q2036" i="1"/>
  <c r="L2036" i="1"/>
  <c r="A2036" i="1"/>
  <c r="J2028" i="1"/>
  <c r="R2028" i="1"/>
  <c r="K2028" i="1"/>
  <c r="M2028" i="1"/>
  <c r="O2028" i="1"/>
  <c r="L2028" i="1"/>
  <c r="N2028" i="1"/>
  <c r="P2028" i="1"/>
  <c r="Q2028" i="1"/>
  <c r="A2028" i="1"/>
  <c r="J2020" i="1"/>
  <c r="R2020" i="1"/>
  <c r="K2020" i="1"/>
  <c r="L2020" i="1"/>
  <c r="M2020" i="1"/>
  <c r="N2020" i="1"/>
  <c r="O2020" i="1"/>
  <c r="P2020" i="1"/>
  <c r="Q2020" i="1"/>
  <c r="A2020" i="1"/>
  <c r="J2012" i="1"/>
  <c r="R2012" i="1"/>
  <c r="K2012" i="1"/>
  <c r="L2012" i="1"/>
  <c r="M2012" i="1"/>
  <c r="N2012" i="1"/>
  <c r="O2012" i="1"/>
  <c r="P2012" i="1"/>
  <c r="Q2012" i="1"/>
  <c r="A2012" i="1"/>
  <c r="J2004" i="1"/>
  <c r="R2004" i="1"/>
  <c r="K2004" i="1"/>
  <c r="L2004" i="1"/>
  <c r="M2004" i="1"/>
  <c r="N2004" i="1"/>
  <c r="O2004" i="1"/>
  <c r="P2004" i="1"/>
  <c r="Q2004" i="1"/>
  <c r="A2004" i="1"/>
  <c r="J1996" i="1"/>
  <c r="R1996" i="1"/>
  <c r="K1996" i="1"/>
  <c r="L1996" i="1"/>
  <c r="M1996" i="1"/>
  <c r="N1996" i="1"/>
  <c r="O1996" i="1"/>
  <c r="Q1996" i="1"/>
  <c r="P1996" i="1"/>
  <c r="A1996" i="1"/>
  <c r="J1988" i="1"/>
  <c r="R1988" i="1"/>
  <c r="K1988" i="1"/>
  <c r="L1988" i="1"/>
  <c r="M1988" i="1"/>
  <c r="N1988" i="1"/>
  <c r="O1988" i="1"/>
  <c r="P1988" i="1"/>
  <c r="Q1988" i="1"/>
  <c r="A1988" i="1"/>
  <c r="J1980" i="1"/>
  <c r="R1980" i="1"/>
  <c r="K1980" i="1"/>
  <c r="L1980" i="1"/>
  <c r="M1980" i="1"/>
  <c r="N1980" i="1"/>
  <c r="O1980" i="1"/>
  <c r="P1980" i="1"/>
  <c r="Q1980" i="1"/>
  <c r="A1980" i="1"/>
  <c r="J1972" i="1"/>
  <c r="R1972" i="1"/>
  <c r="K1972" i="1"/>
  <c r="L1972" i="1"/>
  <c r="M1972" i="1"/>
  <c r="N1972" i="1"/>
  <c r="O1972" i="1"/>
  <c r="P1972" i="1"/>
  <c r="Q1972" i="1"/>
  <c r="A1972" i="1"/>
  <c r="J1964" i="1"/>
  <c r="R1964" i="1"/>
  <c r="K1964" i="1"/>
  <c r="L1964" i="1"/>
  <c r="M1964" i="1"/>
  <c r="N1964" i="1"/>
  <c r="O1964" i="1"/>
  <c r="Q1964" i="1"/>
  <c r="P1964" i="1"/>
  <c r="A1964" i="1"/>
  <c r="J1956" i="1"/>
  <c r="R1956" i="1"/>
  <c r="K1956" i="1"/>
  <c r="L1956" i="1"/>
  <c r="M1956" i="1"/>
  <c r="N1956" i="1"/>
  <c r="O1956" i="1"/>
  <c r="P1956" i="1"/>
  <c r="Q1956" i="1"/>
  <c r="A1956" i="1"/>
  <c r="J1948" i="1"/>
  <c r="R1948" i="1"/>
  <c r="K1948" i="1"/>
  <c r="L1948" i="1"/>
  <c r="M1948" i="1"/>
  <c r="N1948" i="1"/>
  <c r="O1948" i="1"/>
  <c r="P1948" i="1"/>
  <c r="Q1948" i="1"/>
  <c r="A1948" i="1"/>
  <c r="J1940" i="1"/>
  <c r="R1940" i="1"/>
  <c r="K1940" i="1"/>
  <c r="L1940" i="1"/>
  <c r="M1940" i="1"/>
  <c r="N1940" i="1"/>
  <c r="O1940" i="1"/>
  <c r="P1940" i="1"/>
  <c r="Q1940" i="1"/>
  <c r="A1940" i="1"/>
  <c r="K2813" i="1"/>
  <c r="L2813" i="1"/>
  <c r="M2813" i="1"/>
  <c r="N2813" i="1"/>
  <c r="O2813" i="1"/>
  <c r="P2813" i="1"/>
  <c r="Q2813" i="1"/>
  <c r="R2813" i="1"/>
  <c r="J2813" i="1"/>
  <c r="A2813" i="1"/>
  <c r="K2805" i="1"/>
  <c r="L2805" i="1"/>
  <c r="M2805" i="1"/>
  <c r="N2805" i="1"/>
  <c r="O2805" i="1"/>
  <c r="P2805" i="1"/>
  <c r="R2805" i="1"/>
  <c r="Q2805" i="1"/>
  <c r="J2805" i="1"/>
  <c r="A2805" i="1"/>
  <c r="K2797" i="1"/>
  <c r="L2797" i="1"/>
  <c r="M2797" i="1"/>
  <c r="N2797" i="1"/>
  <c r="O2797" i="1"/>
  <c r="P2797" i="1"/>
  <c r="J2797" i="1"/>
  <c r="Q2797" i="1"/>
  <c r="R2797" i="1"/>
  <c r="A2797" i="1"/>
  <c r="M2851" i="1"/>
  <c r="O2851" i="1"/>
  <c r="P2851" i="1"/>
  <c r="Q2851" i="1"/>
  <c r="R2851" i="1"/>
  <c r="J2851" i="1"/>
  <c r="K2851" i="1"/>
  <c r="L2851" i="1"/>
  <c r="N2851" i="1"/>
  <c r="A2851" i="1"/>
  <c r="J3021" i="1"/>
  <c r="R3021" i="1"/>
  <c r="M3021" i="1"/>
  <c r="N3021" i="1"/>
  <c r="Q3021" i="1"/>
  <c r="K3021" i="1"/>
  <c r="P3021" i="1"/>
  <c r="O3021" i="1"/>
  <c r="L3021" i="1"/>
  <c r="A3021" i="1"/>
  <c r="L3192" i="1"/>
  <c r="M3192" i="1"/>
  <c r="K3192" i="1"/>
  <c r="N3192" i="1"/>
  <c r="O3192" i="1"/>
  <c r="P3192" i="1"/>
  <c r="Q3192" i="1"/>
  <c r="R3192" i="1"/>
  <c r="J3192" i="1"/>
  <c r="A3192" i="1"/>
  <c r="J2782" i="1"/>
  <c r="R2782" i="1"/>
  <c r="K2782" i="1"/>
  <c r="L2782" i="1"/>
  <c r="M2782" i="1"/>
  <c r="N2782" i="1"/>
  <c r="O2782" i="1"/>
  <c r="P2782" i="1"/>
  <c r="Q2782" i="1"/>
  <c r="A2782" i="1"/>
  <c r="N2786" i="1"/>
  <c r="O2786" i="1"/>
  <c r="P2786" i="1"/>
  <c r="Q2786" i="1"/>
  <c r="J2786" i="1"/>
  <c r="R2786" i="1"/>
  <c r="K2786" i="1"/>
  <c r="L2786" i="1"/>
  <c r="M2786" i="1"/>
  <c r="A2786" i="1"/>
  <c r="Q3022" i="1"/>
  <c r="L3022" i="1"/>
  <c r="M3022" i="1"/>
  <c r="J3022" i="1"/>
  <c r="K3022" i="1"/>
  <c r="N3022" i="1"/>
  <c r="O3022" i="1"/>
  <c r="P3022" i="1"/>
  <c r="R3022" i="1"/>
  <c r="A3022" i="1"/>
  <c r="Q3163" i="1"/>
  <c r="J3163" i="1"/>
  <c r="R3163" i="1"/>
  <c r="N3163" i="1"/>
  <c r="O3163" i="1"/>
  <c r="P3163" i="1"/>
  <c r="L3163" i="1"/>
  <c r="K3163" i="1"/>
  <c r="M3163" i="1"/>
  <c r="A3163" i="1"/>
  <c r="L3168" i="1"/>
  <c r="M3168" i="1"/>
  <c r="Q3168" i="1"/>
  <c r="R3168" i="1"/>
  <c r="J3168" i="1"/>
  <c r="O3168" i="1"/>
  <c r="K3168" i="1"/>
  <c r="N3168" i="1"/>
  <c r="A3168" i="1"/>
  <c r="P3168" i="1"/>
  <c r="K3193" i="1"/>
  <c r="L3193" i="1"/>
  <c r="N3193" i="1"/>
  <c r="O3193" i="1"/>
  <c r="P3193" i="1"/>
  <c r="Q3193" i="1"/>
  <c r="J3193" i="1"/>
  <c r="M3193" i="1"/>
  <c r="R3193" i="1"/>
  <c r="A3193" i="1"/>
  <c r="P3219" i="1"/>
  <c r="Q3219" i="1"/>
  <c r="J3219" i="1"/>
  <c r="R3219" i="1"/>
  <c r="K3219" i="1"/>
  <c r="L3219" i="1"/>
  <c r="O3219" i="1"/>
  <c r="M3219" i="1"/>
  <c r="A3219" i="1"/>
  <c r="N3219" i="1"/>
  <c r="N2770" i="1"/>
  <c r="O2770" i="1"/>
  <c r="P2770" i="1"/>
  <c r="Q2770" i="1"/>
  <c r="J2770" i="1"/>
  <c r="R2770" i="1"/>
  <c r="K2770" i="1"/>
  <c r="L2770" i="1"/>
  <c r="M2770" i="1"/>
  <c r="A2770" i="1"/>
  <c r="L2788" i="1"/>
  <c r="M2788" i="1"/>
  <c r="N2788" i="1"/>
  <c r="O2788" i="1"/>
  <c r="P2788" i="1"/>
  <c r="Q2788" i="1"/>
  <c r="K2788" i="1"/>
  <c r="R2788" i="1"/>
  <c r="J2788" i="1"/>
  <c r="A2788" i="1"/>
  <c r="J2790" i="1"/>
  <c r="R2790" i="1"/>
  <c r="K2790" i="1"/>
  <c r="L2790" i="1"/>
  <c r="M2790" i="1"/>
  <c r="N2790" i="1"/>
  <c r="O2790" i="1"/>
  <c r="P2790" i="1"/>
  <c r="Q2790" i="1"/>
  <c r="A2790" i="1"/>
  <c r="J2745" i="1"/>
  <c r="R2745" i="1"/>
  <c r="K2745" i="1"/>
  <c r="L2745" i="1"/>
  <c r="M2745" i="1"/>
  <c r="N2745" i="1"/>
  <c r="O2745" i="1"/>
  <c r="P2745" i="1"/>
  <c r="Q2745" i="1"/>
  <c r="A2745" i="1"/>
  <c r="P2840" i="1"/>
  <c r="J2840" i="1"/>
  <c r="R2840" i="1"/>
  <c r="K2840" i="1"/>
  <c r="L2840" i="1"/>
  <c r="M2840" i="1"/>
  <c r="N2840" i="1"/>
  <c r="O2840" i="1"/>
  <c r="Q2840" i="1"/>
  <c r="A2840" i="1"/>
  <c r="P2848" i="1"/>
  <c r="J2848" i="1"/>
  <c r="R2848" i="1"/>
  <c r="K2848" i="1"/>
  <c r="L2848" i="1"/>
  <c r="M2848" i="1"/>
  <c r="N2848" i="1"/>
  <c r="Q2848" i="1"/>
  <c r="O2848" i="1"/>
  <c r="A2848" i="1"/>
  <c r="M3222" i="1"/>
  <c r="N3222" i="1"/>
  <c r="O3222" i="1"/>
  <c r="Q3222" i="1"/>
  <c r="R3222" i="1"/>
  <c r="J3222" i="1"/>
  <c r="P3222" i="1"/>
  <c r="L3222" i="1"/>
  <c r="A3222" i="1"/>
  <c r="K3222" i="1"/>
  <c r="A3285" i="1"/>
  <c r="O3261" i="1"/>
  <c r="A3261" i="1"/>
  <c r="N3251" i="1"/>
  <c r="A3251" i="1"/>
  <c r="O3236" i="1"/>
  <c r="P3236" i="1"/>
  <c r="Q3236" i="1"/>
  <c r="R3236" i="1"/>
  <c r="J3236" i="1"/>
  <c r="K3236" i="1"/>
  <c r="N3236" i="1"/>
  <c r="L3236" i="1"/>
  <c r="M3236" i="1"/>
  <c r="A3236" i="1"/>
  <c r="L2828" i="1"/>
  <c r="N2828" i="1"/>
  <c r="O2828" i="1"/>
  <c r="P2828" i="1"/>
  <c r="Q2828" i="1"/>
  <c r="J2828" i="1"/>
  <c r="K2828" i="1"/>
  <c r="M2828" i="1"/>
  <c r="R2828" i="1"/>
  <c r="A2828" i="1"/>
  <c r="L2126" i="1"/>
  <c r="M2126" i="1"/>
  <c r="N2126" i="1"/>
  <c r="O2126" i="1"/>
  <c r="P2126" i="1"/>
  <c r="Q2126" i="1"/>
  <c r="R2126" i="1"/>
  <c r="J2126" i="1"/>
  <c r="K2126" i="1"/>
  <c r="A2126" i="1"/>
  <c r="L2118" i="1"/>
  <c r="M2118" i="1"/>
  <c r="N2118" i="1"/>
  <c r="O2118" i="1"/>
  <c r="P2118" i="1"/>
  <c r="Q2118" i="1"/>
  <c r="J2118" i="1"/>
  <c r="K2118" i="1"/>
  <c r="R2118" i="1"/>
  <c r="A2118" i="1"/>
  <c r="L2110" i="1"/>
  <c r="M2110" i="1"/>
  <c r="N2110" i="1"/>
  <c r="O2110" i="1"/>
  <c r="P2110" i="1"/>
  <c r="Q2110" i="1"/>
  <c r="J2110" i="1"/>
  <c r="R2110" i="1"/>
  <c r="K2110" i="1"/>
  <c r="A2110" i="1"/>
  <c r="L2102" i="1"/>
  <c r="M2102" i="1"/>
  <c r="N2102" i="1"/>
  <c r="O2102" i="1"/>
  <c r="P2102" i="1"/>
  <c r="Q2102" i="1"/>
  <c r="R2102" i="1"/>
  <c r="J2102" i="1"/>
  <c r="K2102" i="1"/>
  <c r="A2102" i="1"/>
  <c r="L2094" i="1"/>
  <c r="M2094" i="1"/>
  <c r="N2094" i="1"/>
  <c r="O2094" i="1"/>
  <c r="P2094" i="1"/>
  <c r="Q2094" i="1"/>
  <c r="R2094" i="1"/>
  <c r="J2094" i="1"/>
  <c r="K2094" i="1"/>
  <c r="A2094" i="1"/>
  <c r="L2086" i="1"/>
  <c r="M2086" i="1"/>
  <c r="N2086" i="1"/>
  <c r="O2086" i="1"/>
  <c r="P2086" i="1"/>
  <c r="Q2086" i="1"/>
  <c r="J2086" i="1"/>
  <c r="K2086" i="1"/>
  <c r="R2086" i="1"/>
  <c r="A2086" i="1"/>
  <c r="L2078" i="1"/>
  <c r="M2078" i="1"/>
  <c r="N2078" i="1"/>
  <c r="O2078" i="1"/>
  <c r="P2078" i="1"/>
  <c r="Q2078" i="1"/>
  <c r="J2078" i="1"/>
  <c r="R2078" i="1"/>
  <c r="K2078" i="1"/>
  <c r="A2078" i="1"/>
  <c r="L2070" i="1"/>
  <c r="M2070" i="1"/>
  <c r="N2070" i="1"/>
  <c r="O2070" i="1"/>
  <c r="P2070" i="1"/>
  <c r="Q2070" i="1"/>
  <c r="R2070" i="1"/>
  <c r="J2070" i="1"/>
  <c r="K2070" i="1"/>
  <c r="A2070" i="1"/>
  <c r="L2062" i="1"/>
  <c r="M2062" i="1"/>
  <c r="N2062" i="1"/>
  <c r="O2062" i="1"/>
  <c r="P2062" i="1"/>
  <c r="Q2062" i="1"/>
  <c r="R2062" i="1"/>
  <c r="J2062" i="1"/>
  <c r="K2062" i="1"/>
  <c r="A2062" i="1"/>
  <c r="L2054" i="1"/>
  <c r="M2054" i="1"/>
  <c r="N2054" i="1"/>
  <c r="O2054" i="1"/>
  <c r="P2054" i="1"/>
  <c r="Q2054" i="1"/>
  <c r="J2054" i="1"/>
  <c r="K2054" i="1"/>
  <c r="R2054" i="1"/>
  <c r="A2054" i="1"/>
  <c r="P2046" i="1"/>
  <c r="Q2046" i="1"/>
  <c r="K2046" i="1"/>
  <c r="M2046" i="1"/>
  <c r="N2046" i="1"/>
  <c r="O2046" i="1"/>
  <c r="R2046" i="1"/>
  <c r="J2046" i="1"/>
  <c r="L2046" i="1"/>
  <c r="A2046" i="1"/>
  <c r="P3039" i="1"/>
  <c r="K3039" i="1"/>
  <c r="L3039" i="1"/>
  <c r="J3039" i="1"/>
  <c r="M3039" i="1"/>
  <c r="N3039" i="1"/>
  <c r="O3039" i="1"/>
  <c r="Q3039" i="1"/>
  <c r="R3039" i="1"/>
  <c r="A3039" i="1"/>
  <c r="P3031" i="1"/>
  <c r="K3031" i="1"/>
  <c r="L3031" i="1"/>
  <c r="Q3031" i="1"/>
  <c r="R3031" i="1"/>
  <c r="J3031" i="1"/>
  <c r="O3031" i="1"/>
  <c r="M3031" i="1"/>
  <c r="N3031" i="1"/>
  <c r="A3031" i="1"/>
  <c r="O3211" i="1"/>
  <c r="P3211" i="1"/>
  <c r="Q3211" i="1"/>
  <c r="J3211" i="1"/>
  <c r="R3211" i="1"/>
  <c r="M3211" i="1"/>
  <c r="K3211" i="1"/>
  <c r="L3211" i="1"/>
  <c r="N3211" i="1"/>
  <c r="A3211" i="1"/>
  <c r="Q3203" i="1"/>
  <c r="J3203" i="1"/>
  <c r="R3203" i="1"/>
  <c r="K3203" i="1"/>
  <c r="L3203" i="1"/>
  <c r="M3203" i="1"/>
  <c r="P3203" i="1"/>
  <c r="N3203" i="1"/>
  <c r="O3203" i="1"/>
  <c r="A3203" i="1"/>
  <c r="K2043" i="1"/>
  <c r="L2043" i="1"/>
  <c r="N2043" i="1"/>
  <c r="O2043" i="1"/>
  <c r="P2043" i="1"/>
  <c r="Q2043" i="1"/>
  <c r="R2043" i="1"/>
  <c r="J2043" i="1"/>
  <c r="M2043" i="1"/>
  <c r="A2043" i="1"/>
  <c r="K2035" i="1"/>
  <c r="L2035" i="1"/>
  <c r="N2035" i="1"/>
  <c r="J2035" i="1"/>
  <c r="M2035" i="1"/>
  <c r="O2035" i="1"/>
  <c r="P2035" i="1"/>
  <c r="Q2035" i="1"/>
  <c r="R2035" i="1"/>
  <c r="A2035" i="1"/>
  <c r="K2027" i="1"/>
  <c r="L2027" i="1"/>
  <c r="N2027" i="1"/>
  <c r="P2027" i="1"/>
  <c r="O2027" i="1"/>
  <c r="Q2027" i="1"/>
  <c r="R2027" i="1"/>
  <c r="J2027" i="1"/>
  <c r="M2027" i="1"/>
  <c r="A2027" i="1"/>
  <c r="K2019" i="1"/>
  <c r="L2019" i="1"/>
  <c r="M2019" i="1"/>
  <c r="N2019" i="1"/>
  <c r="O2019" i="1"/>
  <c r="P2019" i="1"/>
  <c r="J2019" i="1"/>
  <c r="Q2019" i="1"/>
  <c r="R2019" i="1"/>
  <c r="A2019" i="1"/>
  <c r="K2011" i="1"/>
  <c r="L2011" i="1"/>
  <c r="M2011" i="1"/>
  <c r="N2011" i="1"/>
  <c r="O2011" i="1"/>
  <c r="P2011" i="1"/>
  <c r="J2011" i="1"/>
  <c r="Q2011" i="1"/>
  <c r="R2011" i="1"/>
  <c r="A2011" i="1"/>
  <c r="K2003" i="1"/>
  <c r="L2003" i="1"/>
  <c r="M2003" i="1"/>
  <c r="N2003" i="1"/>
  <c r="O2003" i="1"/>
  <c r="P2003" i="1"/>
  <c r="R2003" i="1"/>
  <c r="J2003" i="1"/>
  <c r="Q2003" i="1"/>
  <c r="A2003" i="1"/>
  <c r="K1995" i="1"/>
  <c r="L1995" i="1"/>
  <c r="M1995" i="1"/>
  <c r="N1995" i="1"/>
  <c r="O1995" i="1"/>
  <c r="P1995" i="1"/>
  <c r="J1995" i="1"/>
  <c r="Q1995" i="1"/>
  <c r="R1995" i="1"/>
  <c r="A1995" i="1"/>
  <c r="K1987" i="1"/>
  <c r="L1987" i="1"/>
  <c r="M1987" i="1"/>
  <c r="N1987" i="1"/>
  <c r="O1987" i="1"/>
  <c r="P1987" i="1"/>
  <c r="J1987" i="1"/>
  <c r="Q1987" i="1"/>
  <c r="R1987" i="1"/>
  <c r="A1987" i="1"/>
  <c r="K1979" i="1"/>
  <c r="L1979" i="1"/>
  <c r="M1979" i="1"/>
  <c r="N1979" i="1"/>
  <c r="O1979" i="1"/>
  <c r="P1979" i="1"/>
  <c r="J1979" i="1"/>
  <c r="Q1979" i="1"/>
  <c r="R1979" i="1"/>
  <c r="A1979" i="1"/>
  <c r="K1971" i="1"/>
  <c r="L1971" i="1"/>
  <c r="M1971" i="1"/>
  <c r="N1971" i="1"/>
  <c r="O1971" i="1"/>
  <c r="P1971" i="1"/>
  <c r="R1971" i="1"/>
  <c r="J1971" i="1"/>
  <c r="Q1971" i="1"/>
  <c r="A1971" i="1"/>
  <c r="K1963" i="1"/>
  <c r="L1963" i="1"/>
  <c r="M1963" i="1"/>
  <c r="N1963" i="1"/>
  <c r="O1963" i="1"/>
  <c r="P1963" i="1"/>
  <c r="J1963" i="1"/>
  <c r="Q1963" i="1"/>
  <c r="R1963" i="1"/>
  <c r="A1963" i="1"/>
  <c r="K1955" i="1"/>
  <c r="L1955" i="1"/>
  <c r="M1955" i="1"/>
  <c r="N1955" i="1"/>
  <c r="O1955" i="1"/>
  <c r="P1955" i="1"/>
  <c r="J1955" i="1"/>
  <c r="Q1955" i="1"/>
  <c r="R1955" i="1"/>
  <c r="A1955" i="1"/>
  <c r="K1947" i="1"/>
  <c r="L1947" i="1"/>
  <c r="M1947" i="1"/>
  <c r="N1947" i="1"/>
  <c r="O1947" i="1"/>
  <c r="P1947" i="1"/>
  <c r="J1947" i="1"/>
  <c r="Q1947" i="1"/>
  <c r="R1947" i="1"/>
  <c r="A1947" i="1"/>
  <c r="K1939" i="1"/>
  <c r="L1939" i="1"/>
  <c r="M1939" i="1"/>
  <c r="N1939" i="1"/>
  <c r="O1939" i="1"/>
  <c r="P1939" i="1"/>
  <c r="R1939" i="1"/>
  <c r="J1939" i="1"/>
  <c r="Q1939" i="1"/>
  <c r="A1939" i="1"/>
  <c r="L2812" i="1"/>
  <c r="M2812" i="1"/>
  <c r="N2812" i="1"/>
  <c r="O2812" i="1"/>
  <c r="P2812" i="1"/>
  <c r="Q2812" i="1"/>
  <c r="J2812" i="1"/>
  <c r="K2812" i="1"/>
  <c r="R2812" i="1"/>
  <c r="A2812" i="1"/>
  <c r="L2804" i="1"/>
  <c r="M2804" i="1"/>
  <c r="N2804" i="1"/>
  <c r="O2804" i="1"/>
  <c r="P2804" i="1"/>
  <c r="Q2804" i="1"/>
  <c r="J2804" i="1"/>
  <c r="K2804" i="1"/>
  <c r="R2804" i="1"/>
  <c r="A2804" i="1"/>
  <c r="L2796" i="1"/>
  <c r="M2796" i="1"/>
  <c r="N2796" i="1"/>
  <c r="O2796" i="1"/>
  <c r="P2796" i="1"/>
  <c r="Q2796" i="1"/>
  <c r="J2796" i="1"/>
  <c r="K2796" i="1"/>
  <c r="R2796" i="1"/>
  <c r="A2796" i="1"/>
  <c r="L632" i="1"/>
  <c r="F224" i="8"/>
  <c r="F171" i="8"/>
  <c r="F39" i="8"/>
  <c r="F8" i="8"/>
  <c r="F156" i="8"/>
  <c r="F15" i="8"/>
  <c r="F27" i="8"/>
  <c r="F175" i="8"/>
  <c r="F11" i="8"/>
  <c r="F22" i="8"/>
  <c r="F195" i="8"/>
  <c r="F20" i="8"/>
  <c r="F2" i="8"/>
  <c r="F17" i="8"/>
  <c r="F13" i="8"/>
  <c r="F14" i="8"/>
  <c r="F170" i="8"/>
  <c r="F30" i="8"/>
  <c r="F21" i="8"/>
  <c r="F6" i="8"/>
  <c r="F16" i="8"/>
  <c r="F117" i="8"/>
  <c r="F10" i="8"/>
  <c r="F37" i="8"/>
  <c r="F172" i="8"/>
  <c r="F19" i="8"/>
  <c r="F209" i="8"/>
  <c r="F31" i="8"/>
  <c r="F32" i="8"/>
  <c r="F174" i="8"/>
  <c r="F3" i="8"/>
  <c r="F40" i="8"/>
  <c r="F208" i="8"/>
  <c r="F7" i="8"/>
  <c r="F12" i="8"/>
  <c r="F36" i="8"/>
  <c r="F35" i="8"/>
  <c r="F180" i="8"/>
  <c r="F192" i="8"/>
  <c r="F191" i="8"/>
  <c r="F232" i="8"/>
  <c r="F228" i="8"/>
  <c r="F696" i="15"/>
  <c r="C695" i="15"/>
  <c r="B679" i="15"/>
  <c r="B678" i="15" s="1"/>
  <c r="B688" i="15" s="1"/>
  <c r="C694" i="15"/>
  <c r="E693" i="15"/>
  <c r="C693" i="15"/>
  <c r="F189" i="8"/>
  <c r="F202" i="8"/>
  <c r="F190" i="8"/>
  <c r="F179" i="8"/>
  <c r="F230" i="8"/>
  <c r="F196" i="8"/>
  <c r="F165" i="8"/>
  <c r="F162" i="8"/>
  <c r="F163" i="8"/>
  <c r="F225" i="8"/>
  <c r="F237" i="8"/>
  <c r="F182" i="8"/>
  <c r="F168" i="8"/>
  <c r="F194" i="8"/>
  <c r="F169" i="8"/>
  <c r="F214" i="8"/>
  <c r="F150" i="8"/>
  <c r="F181" i="8"/>
  <c r="F205" i="8"/>
  <c r="F110" i="8"/>
  <c r="F211" i="8"/>
  <c r="F166" i="8"/>
  <c r="F204" i="8"/>
  <c r="F42" i="8"/>
  <c r="O516" i="1"/>
  <c r="O520" i="1"/>
  <c r="O524" i="1"/>
  <c r="O525" i="1"/>
  <c r="O517" i="1"/>
  <c r="O508" i="1"/>
  <c r="O523" i="1"/>
  <c r="O512" i="1"/>
  <c r="O528" i="1"/>
  <c r="O518" i="1"/>
  <c r="O515" i="1"/>
  <c r="O509" i="1"/>
  <c r="O526" i="1"/>
  <c r="O510" i="1"/>
  <c r="O522" i="1"/>
  <c r="O514" i="1"/>
  <c r="O521" i="1"/>
  <c r="O519" i="1"/>
  <c r="O513" i="1"/>
  <c r="O527" i="1"/>
  <c r="O511" i="1"/>
  <c r="K3247"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51" i="1"/>
  <c r="L398" i="1"/>
  <c r="M398" i="1"/>
  <c r="N398" i="1"/>
  <c r="O398" i="1"/>
  <c r="P398" i="1"/>
  <c r="Q398" i="1"/>
  <c r="J398" i="1"/>
  <c r="R398" i="1"/>
  <c r="K398" i="1"/>
  <c r="L390" i="1"/>
  <c r="M390" i="1"/>
  <c r="N390" i="1"/>
  <c r="O390" i="1"/>
  <c r="P390" i="1"/>
  <c r="Q390" i="1"/>
  <c r="J390" i="1"/>
  <c r="R390" i="1"/>
  <c r="K390" i="1"/>
  <c r="Q260" i="1"/>
  <c r="P3251"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285" i="1"/>
  <c r="N396" i="1"/>
  <c r="O396" i="1"/>
  <c r="P396" i="1"/>
  <c r="Q396" i="1"/>
  <c r="J396" i="1"/>
  <c r="R396" i="1"/>
  <c r="K396" i="1"/>
  <c r="L396" i="1"/>
  <c r="M396" i="1"/>
  <c r="N388" i="1"/>
  <c r="O388" i="1"/>
  <c r="P388" i="1"/>
  <c r="Q388" i="1"/>
  <c r="J388" i="1"/>
  <c r="R388" i="1"/>
  <c r="K388" i="1"/>
  <c r="L388" i="1"/>
  <c r="M388" i="1"/>
  <c r="K3285"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282" i="1"/>
  <c r="P3281" i="1"/>
  <c r="M322" i="1"/>
  <c r="N3254" i="1"/>
  <c r="A322" i="1"/>
  <c r="M3254" i="1"/>
  <c r="K201" i="1"/>
  <c r="A314" i="1"/>
  <c r="R201" i="1"/>
  <c r="N3279" i="1"/>
  <c r="M3279" i="1"/>
  <c r="N3244" i="1"/>
  <c r="J228" i="1"/>
  <c r="Q149" i="1"/>
  <c r="J149" i="1"/>
  <c r="L152" i="1"/>
  <c r="Q213" i="1"/>
  <c r="P152" i="1"/>
  <c r="K17" i="1"/>
  <c r="M3257" i="1"/>
  <c r="N149" i="1"/>
  <c r="N67" i="1"/>
  <c r="O260" i="1"/>
  <c r="A260" i="1"/>
  <c r="J201" i="1"/>
  <c r="Q228" i="1"/>
  <c r="O3251" i="1"/>
  <c r="P483" i="1"/>
  <c r="K28" i="1"/>
  <c r="A149" i="1"/>
  <c r="M67" i="1"/>
  <c r="N260" i="1"/>
  <c r="Q201" i="1"/>
  <c r="P228" i="1"/>
  <c r="R3261" i="1"/>
  <c r="R319" i="1"/>
  <c r="J319" i="1"/>
  <c r="J483" i="1"/>
  <c r="M260" i="1"/>
  <c r="P201" i="1"/>
  <c r="O228" i="1"/>
  <c r="R67" i="1"/>
  <c r="L260" i="1"/>
  <c r="O201" i="1"/>
  <c r="N228" i="1"/>
  <c r="N3261" i="1"/>
  <c r="L311" i="1"/>
  <c r="L67" i="1"/>
  <c r="A201" i="1"/>
  <c r="J67" i="1"/>
  <c r="K67" i="1"/>
  <c r="J3261" i="1"/>
  <c r="P315" i="1"/>
  <c r="B67" i="1"/>
  <c r="A67" i="1"/>
  <c r="R260" i="1"/>
  <c r="N201" i="1"/>
  <c r="L228" i="1"/>
  <c r="K311" i="1"/>
  <c r="A152" i="1"/>
  <c r="L201" i="1"/>
  <c r="K228" i="1"/>
  <c r="R3285"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46" i="1"/>
  <c r="M149" i="1"/>
  <c r="M152" i="1"/>
  <c r="F77" i="8"/>
  <c r="F73" i="8"/>
  <c r="F54" i="8"/>
  <c r="F178" i="8"/>
  <c r="F213" i="8"/>
  <c r="F66" i="8"/>
  <c r="F72" i="8"/>
  <c r="F46" i="8"/>
  <c r="F212" i="8"/>
  <c r="F78" i="8"/>
  <c r="F118" i="8"/>
  <c r="F74" i="8"/>
  <c r="F41" i="8"/>
  <c r="F183" i="8"/>
  <c r="F184" i="8"/>
  <c r="F176" i="8"/>
  <c r="F68" i="8"/>
  <c r="F48" i="8"/>
  <c r="F80" i="8"/>
  <c r="F206" i="8"/>
  <c r="F45" i="8"/>
  <c r="F44" i="8"/>
  <c r="F81" i="8"/>
  <c r="F65" i="8"/>
  <c r="F221" i="8"/>
  <c r="F222" i="8"/>
  <c r="F223" i="8"/>
  <c r="F219" i="8"/>
  <c r="F220" i="8"/>
  <c r="F216" i="8"/>
  <c r="F217" i="8"/>
  <c r="F218" i="8"/>
  <c r="F71" i="8"/>
  <c r="F69" i="8"/>
  <c r="F207" i="8"/>
  <c r="F154" i="8"/>
  <c r="F153" i="8"/>
  <c r="F92" i="8"/>
  <c r="F145" i="8"/>
  <c r="F149" i="8"/>
  <c r="L3254" i="1"/>
  <c r="L3279" i="1"/>
  <c r="K16" i="1"/>
  <c r="Q319" i="1"/>
  <c r="R311" i="1"/>
  <c r="O483" i="1"/>
  <c r="K3254" i="1"/>
  <c r="K3279" i="1"/>
  <c r="P319" i="1"/>
  <c r="P311" i="1"/>
  <c r="N483" i="1"/>
  <c r="R3254" i="1"/>
  <c r="R3279" i="1"/>
  <c r="O311" i="1"/>
  <c r="M483" i="1"/>
  <c r="J3254" i="1"/>
  <c r="J3279" i="1"/>
  <c r="M319" i="1"/>
  <c r="A319" i="1"/>
  <c r="L483" i="1"/>
  <c r="L319" i="1"/>
  <c r="Q3254" i="1"/>
  <c r="P3279" i="1"/>
  <c r="Q3279" i="1"/>
  <c r="N311" i="1"/>
  <c r="A311" i="1"/>
  <c r="A483" i="1"/>
  <c r="O3279" i="1"/>
  <c r="K319" i="1"/>
  <c r="M311" i="1"/>
  <c r="R3244" i="1"/>
  <c r="N205" i="1"/>
  <c r="R32" i="1"/>
  <c r="O3252" i="1"/>
  <c r="N24" i="1"/>
  <c r="N3262" i="1"/>
  <c r="A205" i="1"/>
  <c r="M16" i="1"/>
  <c r="M3262" i="1"/>
  <c r="L205" i="1"/>
  <c r="R56" i="1"/>
  <c r="L3286" i="1"/>
  <c r="K205" i="1"/>
  <c r="K48" i="1"/>
  <c r="L3252" i="1"/>
  <c r="J205" i="1"/>
  <c r="L48" i="1"/>
  <c r="K3252"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54" i="1"/>
  <c r="R315" i="1"/>
  <c r="Q315" i="1"/>
  <c r="O269" i="1"/>
  <c r="A224" i="1"/>
  <c r="J323" i="1"/>
  <c r="J371" i="1"/>
  <c r="P323" i="1"/>
  <c r="K315" i="1"/>
  <c r="O371" i="1"/>
  <c r="N323" i="1"/>
  <c r="A315" i="1"/>
  <c r="N315" i="1"/>
  <c r="M3249"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51" i="1"/>
  <c r="R3262"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44" i="1"/>
  <c r="O3244"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85" i="1"/>
  <c r="K3262"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4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61" i="1"/>
  <c r="Q3252" i="1"/>
  <c r="Q3260" i="1"/>
  <c r="Q3285"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51" i="1"/>
  <c r="M3261" i="1"/>
  <c r="O3285" i="1"/>
  <c r="Q3262" i="1"/>
  <c r="R3286" i="1"/>
  <c r="M71" i="1"/>
  <c r="O265" i="1"/>
  <c r="O224" i="1"/>
  <c r="Q232" i="1"/>
  <c r="J157" i="1"/>
  <c r="R257" i="1"/>
  <c r="A263" i="1"/>
  <c r="N308" i="1"/>
  <c r="M373" i="1"/>
  <c r="M251" i="1"/>
  <c r="R3251" i="1"/>
  <c r="K3261" i="1"/>
  <c r="L3261" i="1"/>
  <c r="N3285"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51" i="1"/>
  <c r="P3261" i="1"/>
  <c r="J3285" i="1"/>
  <c r="M3252" i="1"/>
  <c r="O3286" i="1"/>
  <c r="P71" i="1"/>
  <c r="J224" i="1"/>
  <c r="K232" i="1"/>
  <c r="K221" i="1"/>
  <c r="M157" i="1"/>
  <c r="B157" i="1"/>
  <c r="K628" i="1"/>
  <c r="N265" i="1"/>
  <c r="L371" i="1"/>
  <c r="J212" i="1"/>
  <c r="B42" i="1"/>
  <c r="R360" i="1"/>
  <c r="M3251" i="1"/>
  <c r="P3285" i="1"/>
  <c r="N3286" i="1"/>
  <c r="J265" i="1"/>
  <c r="Q224" i="1"/>
  <c r="R232" i="1"/>
  <c r="A232" i="1"/>
  <c r="K157" i="1"/>
  <c r="P3244" i="1"/>
  <c r="M3244" i="1"/>
  <c r="M3247" i="1"/>
  <c r="L3257" i="1"/>
  <c r="M3282" i="1"/>
  <c r="N3282" i="1"/>
  <c r="M66" i="1"/>
  <c r="N23" i="1"/>
  <c r="Q506" i="1"/>
  <c r="K506" i="1"/>
  <c r="R363" i="1"/>
  <c r="M363" i="1"/>
  <c r="P363" i="1"/>
  <c r="N480" i="1"/>
  <c r="M480" i="1"/>
  <c r="B32" i="1"/>
  <c r="Q32" i="1"/>
  <c r="A56" i="1"/>
  <c r="O56" i="1"/>
  <c r="M3281" i="1"/>
  <c r="M3256" i="1"/>
  <c r="J3256" i="1"/>
  <c r="K3256" i="1"/>
  <c r="L66" i="1"/>
  <c r="J268" i="1"/>
  <c r="K268" i="1"/>
  <c r="J320" i="1"/>
  <c r="Q3247" i="1"/>
  <c r="J3247" i="1"/>
  <c r="R3257" i="1"/>
  <c r="K3282" i="1"/>
  <c r="B66" i="1"/>
  <c r="P3247" i="1"/>
  <c r="J3257" i="1"/>
  <c r="R3282" i="1"/>
  <c r="R66" i="1"/>
  <c r="M362" i="1"/>
  <c r="J150" i="1"/>
  <c r="R3247" i="1"/>
  <c r="K3257" i="1"/>
  <c r="L3282" i="1"/>
  <c r="O3247" i="1"/>
  <c r="Q3257" i="1"/>
  <c r="J3282" i="1"/>
  <c r="K66" i="1"/>
  <c r="A312" i="1"/>
  <c r="J312" i="1"/>
  <c r="M312" i="1"/>
  <c r="N3247" i="1"/>
  <c r="O3257" i="1"/>
  <c r="P3257" i="1"/>
  <c r="Q3282" i="1"/>
  <c r="Q66" i="1"/>
  <c r="O55" i="1"/>
  <c r="N3257"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284" i="1"/>
  <c r="R3284" i="1"/>
  <c r="N3284" i="1"/>
  <c r="O3284" i="1"/>
  <c r="K3284" i="1"/>
  <c r="Q3284"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60" i="1"/>
  <c r="K3260" i="1"/>
  <c r="M3260" i="1"/>
  <c r="L3260" i="1"/>
  <c r="O3260" i="1"/>
  <c r="P3260" i="1"/>
  <c r="L359" i="1"/>
  <c r="R217" i="1"/>
  <c r="P507" i="1"/>
  <c r="L72" i="1"/>
  <c r="N3260"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50" i="1"/>
  <c r="Q3250" i="1"/>
  <c r="K3250" i="1"/>
  <c r="M3250" i="1"/>
  <c r="O3250" i="1"/>
  <c r="N3250" i="1"/>
  <c r="R359" i="1"/>
  <c r="M507" i="1"/>
  <c r="K72" i="1"/>
  <c r="O64" i="1"/>
  <c r="A72" i="1"/>
  <c r="L3250" i="1"/>
  <c r="J3284" i="1"/>
  <c r="Q204" i="1"/>
  <c r="L64" i="1"/>
  <c r="O359" i="1"/>
  <c r="J507" i="1"/>
  <c r="P3250" i="1"/>
  <c r="P3284" i="1"/>
  <c r="M208" i="1"/>
  <c r="J3250" i="1"/>
  <c r="M3284" i="1"/>
  <c r="R318" i="1"/>
  <c r="A359" i="1"/>
  <c r="A507" i="1"/>
  <c r="Q264" i="1"/>
  <c r="B61" i="1"/>
  <c r="P217" i="1"/>
  <c r="R72" i="1"/>
  <c r="A264" i="1"/>
  <c r="K310" i="1"/>
  <c r="A53" i="1"/>
  <c r="J360" i="1"/>
  <c r="K251" i="1"/>
  <c r="J219" i="1"/>
  <c r="N3252" i="1"/>
  <c r="P3262" i="1"/>
  <c r="Q3286" i="1"/>
  <c r="J3286" i="1"/>
  <c r="P362" i="1"/>
  <c r="Q253" i="1"/>
  <c r="M216" i="1"/>
  <c r="P68" i="1"/>
  <c r="P70" i="1"/>
  <c r="M257" i="1"/>
  <c r="O225" i="1"/>
  <c r="L249" i="1"/>
  <c r="P3256" i="1"/>
  <c r="B19" i="1"/>
  <c r="J227" i="1"/>
  <c r="Q360" i="1"/>
  <c r="O251" i="1"/>
  <c r="A251" i="1"/>
  <c r="Q219" i="1"/>
  <c r="P3252" i="1"/>
  <c r="O3262" i="1"/>
  <c r="P3286"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281" i="1"/>
  <c r="O3281" i="1"/>
  <c r="Q3281" i="1"/>
  <c r="L3281" i="1"/>
  <c r="N3281" i="1"/>
  <c r="J3281" i="1"/>
  <c r="R3256" i="1"/>
  <c r="O3256" i="1"/>
  <c r="Q3256" i="1"/>
  <c r="N3256" i="1"/>
  <c r="L3256" i="1"/>
  <c r="J3246" i="1"/>
  <c r="P3246" i="1"/>
  <c r="R3246" i="1"/>
  <c r="K3246" i="1"/>
  <c r="O3246"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80" i="1"/>
  <c r="L3280" i="1"/>
  <c r="M3280" i="1"/>
  <c r="N3280" i="1"/>
  <c r="K3280" i="1"/>
  <c r="R3255" i="1"/>
  <c r="Q3255" i="1"/>
  <c r="M3255" i="1"/>
  <c r="P3255" i="1"/>
  <c r="L3255" i="1"/>
  <c r="K3255" i="1"/>
  <c r="N3255" i="1"/>
  <c r="N3245" i="1"/>
  <c r="O3245" i="1"/>
  <c r="P3245" i="1"/>
  <c r="R3245" i="1"/>
  <c r="L3245" i="1"/>
  <c r="Q3245" i="1"/>
  <c r="M360" i="1"/>
  <c r="N360" i="1"/>
  <c r="L251" i="1"/>
  <c r="M219" i="1"/>
  <c r="A219" i="1"/>
  <c r="R3252" i="1"/>
  <c r="L3262" i="1"/>
  <c r="M3286" i="1"/>
  <c r="K362" i="1"/>
  <c r="L362" i="1"/>
  <c r="R253" i="1"/>
  <c r="Q216" i="1"/>
  <c r="R68" i="1"/>
  <c r="K363" i="1"/>
  <c r="Q150" i="1"/>
  <c r="R506" i="1"/>
  <c r="Q3246" i="1"/>
  <c r="N259" i="1"/>
  <c r="L203" i="1"/>
  <c r="O328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62" i="1"/>
  <c r="J362" i="1"/>
  <c r="K68" i="1"/>
  <c r="J70" i="1"/>
  <c r="Q257" i="1"/>
  <c r="A255" i="1"/>
  <c r="K249" i="1"/>
  <c r="A506" i="1"/>
  <c r="L3246" i="1"/>
  <c r="R3281" i="1"/>
  <c r="J372" i="1"/>
  <c r="O51" i="1"/>
  <c r="M19" i="1"/>
  <c r="A259" i="1"/>
  <c r="R41" i="1"/>
  <c r="P3280"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87" i="1"/>
  <c r="N3287" i="1"/>
  <c r="O3287" i="1"/>
  <c r="Q3287" i="1"/>
  <c r="P3287" i="1"/>
  <c r="J3287" i="1"/>
  <c r="R3287" i="1"/>
  <c r="K3287" i="1"/>
  <c r="P3259" i="1"/>
  <c r="Q3259" i="1"/>
  <c r="J3259" i="1"/>
  <c r="R3259" i="1"/>
  <c r="K3259" i="1"/>
  <c r="L3259" i="1"/>
  <c r="N3259" i="1"/>
  <c r="M3259" i="1"/>
  <c r="K610" i="1"/>
  <c r="P610" i="1"/>
  <c r="Q610" i="1"/>
  <c r="J610" i="1"/>
  <c r="R610" i="1"/>
  <c r="L610" i="1"/>
  <c r="L323" i="1"/>
  <c r="O315" i="1"/>
  <c r="R371" i="1"/>
  <c r="K371" i="1"/>
  <c r="Q202" i="1"/>
  <c r="Q212" i="1"/>
  <c r="Q58" i="1"/>
  <c r="M50" i="1"/>
  <c r="M42" i="1"/>
  <c r="A42" i="1"/>
  <c r="J34" i="1"/>
  <c r="L26" i="1"/>
  <c r="R18" i="1"/>
  <c r="J258" i="1"/>
  <c r="O3259" i="1"/>
  <c r="R323" i="1"/>
  <c r="M315" i="1"/>
  <c r="Q371" i="1"/>
  <c r="A371" i="1"/>
  <c r="O202" i="1"/>
  <c r="N212" i="1"/>
  <c r="A212" i="1"/>
  <c r="R58" i="1"/>
  <c r="L50" i="1"/>
  <c r="P42" i="1"/>
  <c r="M34" i="1"/>
  <c r="A34" i="1"/>
  <c r="B26" i="1"/>
  <c r="Q18" i="1"/>
  <c r="L3287"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49" i="1"/>
  <c r="P3249" i="1"/>
  <c r="O3249" i="1"/>
  <c r="K3249" i="1"/>
  <c r="Q3249" i="1"/>
  <c r="J3249" i="1"/>
  <c r="R3249" i="1"/>
  <c r="L324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44"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0" i="8"/>
  <c r="F55" i="8"/>
  <c r="F63" i="8"/>
  <c r="F58" i="8"/>
  <c r="F159" i="8"/>
  <c r="F23" i="8"/>
  <c r="F203" i="8"/>
  <c r="F164" i="8"/>
  <c r="F167" i="8"/>
  <c r="F85" i="8"/>
  <c r="F26" i="8"/>
  <c r="F61" i="8"/>
  <c r="F87" i="8"/>
  <c r="F59" i="8"/>
  <c r="F89" i="8"/>
  <c r="F67" i="8"/>
  <c r="F57"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45" i="1"/>
  <c r="L36" i="1"/>
  <c r="Q36" i="1"/>
  <c r="J60" i="1"/>
  <c r="P60" i="1"/>
  <c r="A317" i="1"/>
  <c r="K317" i="1"/>
  <c r="P231" i="1"/>
  <c r="L231" i="1"/>
  <c r="N231" i="1"/>
  <c r="R455" i="1"/>
  <c r="Q455" i="1"/>
  <c r="A455" i="1"/>
  <c r="L370" i="1"/>
  <c r="K370" i="1"/>
  <c r="J370" i="1"/>
  <c r="O218" i="1"/>
  <c r="L223" i="1"/>
  <c r="K3245" i="1"/>
  <c r="J3255" i="1"/>
  <c r="Q3280"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44"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A122" i="13" l="1"/>
  <c r="A111" i="13" s="1"/>
  <c r="J695" i="15"/>
  <c r="B689"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B2184" i="1"/>
  <c r="A2184" i="1"/>
  <c r="J2184" i="1"/>
  <c r="L2184" i="1"/>
  <c r="M2184" i="1"/>
  <c r="N2184" i="1"/>
  <c r="P2184" i="1"/>
  <c r="Q2184" i="1"/>
  <c r="R2184" i="1"/>
  <c r="K2184" i="1"/>
  <c r="O21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01"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0"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2"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2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4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<sst xmlns="http://schemas.openxmlformats.org/spreadsheetml/2006/main" count="25546" uniqueCount="4075">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</sst>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01" dT="2021-05-24T22:03:35.61" personId="{811026A2-74EF-4287-974D-D90683F22217}" id="{E8911680-E731-4D67-9690-17976D3FED66}">
    <text>Unit varies based on currency in this EPS region</text>
  </threadedComment>
  <threadedComment ref="D103" dT="2020-08-19T00:06:43.00" personId="{811026A2-74EF-4287-974D-D90683F22217}" id="{5B177B48-17FC-4889-93EE-8CEBBC9D67A1}">
    <text>Leave this cell blank.</text>
  </threadedComment>
  <threadedComment ref="D104" dT="2020-08-19T00:06:43.00" personId="{811026A2-74EF-4287-974D-D90683F22217}" id="{FC0E8780-2055-48EE-B42B-F31936B1D4FF}">
    <text>Leave this cell blank.</text>
  </threadedComment>
  <threadedComment ref="D105" dT="2020-08-19T00:06:43.00" personId="{811026A2-74EF-4287-974D-D90683F22217}" id="{9E6238C4-2B41-4F84-9F69-94DEF5E3EB8C}">
    <text>Leave this cell blank.</text>
  </threadedComment>
  <threadedComment ref="E105" dT="2020-08-19T00:06:43.00" personId="{811026A2-74EF-4287-974D-D90683F22217}" id="{6E9F8D40-752E-4116-9D9F-F74F76285640}">
    <text>Leave this cell blank.</text>
  </threadedComment>
  <threadedComment ref="D109" dT="2020-08-19T00:06:43.00" personId="{811026A2-74EF-4287-974D-D90683F22217}" id="{F601AB12-684E-4E95-8C1E-B144486F847D}">
    <text>Leave this cell blank.</text>
  </threadedComment>
  <threadedComment ref="E109" dT="2020-08-19T00:06:43.00" personId="{811026A2-74EF-4287-974D-D90683F22217}" id="{A645F5AA-7A90-4A35-968A-CE10D0FAB4B0}">
    <text>Leave this cell blank.</text>
  </threadedComment>
  <threadedComment ref="D110" dT="2020-08-19T00:06:43.00" personId="{811026A2-74EF-4287-974D-D90683F22217}" id="{746FF03D-5804-4E4E-B458-37BB59B9E142}">
    <text>Leave this cell blank.</text>
  </threadedComment>
  <threadedComment ref="E110" dT="2020-08-19T00:06:43.00" personId="{811026A2-74EF-4287-974D-D90683F22217}" id="{9EC6115E-EDF0-4A53-BA39-6E38927B0C70}">
    <text>Leave this cell blank.</text>
  </threadedComment>
  <threadedComment ref="D111" dT="2020-08-19T00:06:43.00" personId="{811026A2-74EF-4287-974D-D90683F22217}" id="{AB2AEDA0-791A-4901-BF44-CCC69230B04C}">
    <text>Leave this cell blank.</text>
  </threadedComment>
  <threadedComment ref="E111" dT="2020-08-19T00:06:43.00" personId="{811026A2-74EF-4287-974D-D90683F22217}" id="{C2983161-1E33-4DB9-8522-CBCD17E9BF44}">
    <text>Leave this cell blank.</text>
  </threadedComment>
  <threadedComment ref="B112" dT="2021-05-24T22:05:02.77" personId="{811026A2-74EF-4287-974D-D90683F22217}" id="{C12E46EA-3F96-434D-AD07-C9DAE30A70F4}">
    <text>Several Vensim variables are grouped under the same policy lever in the web app for this policy.</text>
  </threadedComment>
  <threadedComment ref="B121" dT="2021-05-24T22:19:40.61" personId="{811026A2-74EF-4287-974D-D90683F22217}" id="{A29A373E-8B2B-4B45-BF1E-AC6A2B5F3C17}">
    <text>Several Vensim variables are grouped under the same policy lever in the web app for this policy.</text>
  </threadedComment>
  <threadedComment ref="D126" dT="2020-08-19T00:06:43.00" personId="{811026A2-74EF-4287-974D-D90683F22217}" id="{4879F214-E99D-4D42-8C39-70789BBBC99D}">
    <text>Leave this cell blank.</text>
  </threadedComment>
  <threadedComment ref="D127" dT="2020-08-19T00:06:43.00" personId="{811026A2-74EF-4287-974D-D90683F22217}" id="{29C92E86-4989-4367-A9C0-46D156A7CEBB}">
    <text>Leave this cell blank.</text>
  </threadedComment>
  <threadedComment ref="D128" dT="2020-08-19T00:06:43.00" personId="{811026A2-74EF-4287-974D-D90683F22217}" id="{8C94AB36-0C9D-4D5F-A64A-5E1836200BD4}">
    <text>Leave this cell blank.</text>
  </threadedComment>
  <threadedComment ref="D130" dT="2020-08-19T00:06:43.00" personId="{811026A2-74EF-4287-974D-D90683F22217}" id="{0785BC27-69F5-4B43-8886-6AB6B3A1C38C}">
    <text>Leave this cell blank.</text>
  </threadedComment>
  <threadedComment ref="D131" dT="2020-08-19T00:06:43.00" personId="{811026A2-74EF-4287-974D-D90683F22217}" id="{4E6A3C34-D015-4798-8B15-C2C63B01F6C3}">
    <text>Leave this cell blank.</text>
  </threadedComment>
  <threadedComment ref="D132" dT="2020-08-19T00:06:43.00" personId="{811026A2-74EF-4287-974D-D90683F22217}" id="{7355F6F6-D3AD-4011-944E-FCE1A44D743D}">
    <text>Leave this cell blank.</text>
  </threadedComment>
  <threadedComment ref="D133" dT="2020-08-19T00:06:43.00" personId="{811026A2-74EF-4287-974D-D90683F22217}" id="{52DDC055-DFE6-4C4D-97FC-B38B71C63DF3}">
    <text>Leave this cell blank.</text>
  </threadedComment>
  <threadedComment ref="D137" dT="2020-08-19T00:06:43.00" personId="{811026A2-74EF-4287-974D-D90683F22217}" id="{0EFD8687-3DDE-4CBD-AEA3-EE622A1F5ED4}">
    <text>Leave this cell blank.</text>
  </threadedComment>
  <threadedComment ref="D138" dT="2020-08-19T00:06:43.00" personId="{811026A2-74EF-4287-974D-D90683F22217}" id="{4F677542-9574-41F5-9B11-3E8FA1978897}">
    <text>Leave this cell blank.</text>
  </threadedComment>
  <threadedComment ref="D139" dT="2020-08-19T00:06:43.00" personId="{811026A2-74EF-4287-974D-D90683F22217}" id="{C6EC601F-FF77-423D-9BE3-C8F28EB3F9D6}">
    <text>Leave this cell blank.</text>
  </threadedComment>
  <threadedComment ref="D140" dT="2020-08-19T00:06:43.00" personId="{811026A2-74EF-4287-974D-D90683F22217}" id="{A5E5F926-8C26-4331-A7DC-EFA14653951A}">
    <text>Leave this cell blank.</text>
  </threadedComment>
  <threadedComment ref="E14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2732</v>
      </c>
    </row>
    <row r="11" spans="1:2" x14ac:dyDescent="0.25">
      <c r="A11" s="41"/>
    </row>
    <row r="12" spans="1:2" x14ac:dyDescent="0.25">
      <c r="A12" t="s">
        <v>103</v>
      </c>
    </row>
    <row r="13" spans="1:2" x14ac:dyDescent="0.25">
      <c r="A13" t="s">
        <v>104</v>
      </c>
    </row>
    <row r="14" spans="1:2" x14ac:dyDescent="0.25">
      <c r="A14" t="s">
        <v>105</v>
      </c>
    </row>
    <row r="16" spans="1:2" x14ac:dyDescent="0.25">
      <c r="A16" s="42" t="s">
        <v>2818</v>
      </c>
      <c r="B16" s="159"/>
    </row>
    <row r="17" spans="1:3" x14ac:dyDescent="0.25">
      <c r="A17" t="s">
        <v>2801</v>
      </c>
      <c r="B17" s="20">
        <f>MAX(PolicyLevers!H:H)</f>
        <v>3288</v>
      </c>
    </row>
    <row r="18" spans="1:3" x14ac:dyDescent="0.25">
      <c r="A18" t="s">
        <v>2817</v>
      </c>
      <c r="B18" s="20" t="str" cm="1">
        <f t="array" ref="B18">IF(MIN(IF(COUNTIF(PolicyLevers!$H$2:$H$3289,PolicyLevers!$H$2:$H$3289)&gt;1,PolicyLevers!$H$2:$H$3289, ""))=0,"No duplicate ID numbers",MIN(IF(COUNTIF(PolicyLevers!$H$2:$H$3289,PolicyLevers!$H$2:$H$3289)&gt;1,PolicyLevers!$H$2:$H$3289, "")))</f>
        <v>No duplicate ID numbers</v>
      </c>
    </row>
    <row r="19" spans="1:3" ht="30" x14ac:dyDescent="0.25">
      <c r="A19" s="1" t="s">
        <v>2937</v>
      </c>
      <c r="B19" s="20" t="str" cm="1">
        <f t="array" ref="B19">IF(MIN(IF((NOT(ISNUMBER(PolicyLevers!$H$2:$H$3289)))*(ISTEXT(PolicyLevers!$I$2:$I$3289)),ROW(PolicyLevers!$H$2:$H$3289)))=0,"No missing ID numbers",MIN(IF((NOT(ISNUMBER(PolicyLevers!$H$2:$H$3289)))*(ISTEXT(PolicyLevers!$I$2:$I$3289)),ROW(PolicyLevers!$H$2:$H$3289))))</f>
        <v>No missing ID numbers</v>
      </c>
    </row>
    <row r="21" spans="1:3" x14ac:dyDescent="0.25">
      <c r="A21" s="42" t="s">
        <v>3168</v>
      </c>
      <c r="B21" s="159"/>
    </row>
    <row r="22" spans="1:3" x14ac:dyDescent="0.25">
      <c r="A22" t="s">
        <v>3162</v>
      </c>
    </row>
    <row r="23" spans="1:3" x14ac:dyDescent="0.25">
      <c r="A23" t="s">
        <v>3163</v>
      </c>
    </row>
    <row r="24" spans="1:3" x14ac:dyDescent="0.25">
      <c r="A24" t="s">
        <v>3164</v>
      </c>
    </row>
    <row r="25" spans="1:3" x14ac:dyDescent="0.25">
      <c r="A25" t="s">
        <v>3165</v>
      </c>
    </row>
    <row r="27" spans="1:3" x14ac:dyDescent="0.25">
      <c r="A27" s="42" t="s">
        <v>3166</v>
      </c>
      <c r="B27" s="159"/>
      <c r="C27" s="159"/>
    </row>
    <row r="28" spans="1:3" x14ac:dyDescent="0.25">
      <c r="A28" t="s">
        <v>2811</v>
      </c>
    </row>
    <row r="29" spans="1:3" x14ac:dyDescent="0.25">
      <c r="A29" t="s">
        <v>2797</v>
      </c>
    </row>
    <row r="30" spans="1:3" x14ac:dyDescent="0.25">
      <c r="A30" t="s">
        <v>2798</v>
      </c>
    </row>
    <row r="31" spans="1:3" x14ac:dyDescent="0.25">
      <c r="A31" t="s">
        <v>2799</v>
      </c>
    </row>
    <row r="32" spans="1:3" x14ac:dyDescent="0.25">
      <c r="A32" t="s">
        <v>2800</v>
      </c>
    </row>
    <row r="34" spans="1:2" x14ac:dyDescent="0.25">
      <c r="A34" t="s">
        <v>2812</v>
      </c>
    </row>
    <row r="35" spans="1:2" x14ac:dyDescent="0.25">
      <c r="A35" t="s">
        <v>2795</v>
      </c>
    </row>
    <row r="36" spans="1:2" x14ac:dyDescent="0.25">
      <c r="A36" t="s">
        <v>2796</v>
      </c>
    </row>
    <row r="38" spans="1:2" x14ac:dyDescent="0.25">
      <c r="A38" t="s">
        <v>2813</v>
      </c>
    </row>
    <row r="39" spans="1:2" x14ac:dyDescent="0.25">
      <c r="A39" t="s">
        <v>2802</v>
      </c>
    </row>
    <row r="40" spans="1:2" x14ac:dyDescent="0.25">
      <c r="A40" t="s">
        <v>2803</v>
      </c>
    </row>
    <row r="42" spans="1:2" x14ac:dyDescent="0.25">
      <c r="A42" t="s">
        <v>2814</v>
      </c>
    </row>
    <row r="43" spans="1:2" x14ac:dyDescent="0.25">
      <c r="A43" t="s">
        <v>2804</v>
      </c>
    </row>
    <row r="44" spans="1:2" x14ac:dyDescent="0.25">
      <c r="A44" t="s">
        <v>2805</v>
      </c>
    </row>
    <row r="46" spans="1:2" x14ac:dyDescent="0.25">
      <c r="A46" s="42" t="s">
        <v>3167</v>
      </c>
      <c r="B46" s="159"/>
    </row>
    <row r="47" spans="1:2" x14ac:dyDescent="0.25">
      <c r="A47" t="s">
        <v>2806</v>
      </c>
    </row>
    <row r="48" spans="1:2" x14ac:dyDescent="0.25">
      <c r="A48" t="s">
        <v>2807</v>
      </c>
    </row>
    <row r="50" spans="1:1" x14ac:dyDescent="0.25">
      <c r="A50" t="s">
        <v>2808</v>
      </c>
    </row>
    <row r="51" spans="1:1" x14ac:dyDescent="0.25">
      <c r="A51" t="s">
        <v>2815</v>
      </c>
    </row>
    <row r="52" spans="1:1" x14ac:dyDescent="0.25">
      <c r="A52" t="s">
        <v>2809</v>
      </c>
    </row>
    <row r="53" spans="1:1" x14ac:dyDescent="0.25">
      <c r="A53" t="s">
        <v>2810</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40"/>
  <sheetViews>
    <sheetView topLeftCell="A32" zoomScale="70" zoomScaleNormal="70" workbookViewId="0">
      <selection activeCell="A118" sqref="A118:XFD118"/>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3143</v>
      </c>
      <c r="M1"/>
    </row>
    <row r="2" spans="1:14" x14ac:dyDescent="0.25">
      <c r="A2" s="16" t="s">
        <v>3144</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2364</v>
      </c>
      <c r="C4" t="s">
        <v>2359</v>
      </c>
      <c r="D4" s="317" t="s">
        <v>2358</v>
      </c>
      <c r="E4" s="317" t="s">
        <v>2360</v>
      </c>
      <c r="F4" s="386">
        <v>0</v>
      </c>
      <c r="G4" s="386">
        <v>1</v>
      </c>
      <c r="H4" s="386">
        <v>0.02</v>
      </c>
      <c r="I4" s="317" t="s">
        <v>2361</v>
      </c>
      <c r="J4" s="370" t="s">
        <v>3404</v>
      </c>
      <c r="K4" s="387" t="s">
        <v>2363</v>
      </c>
      <c r="L4" s="317" t="s">
        <v>2362</v>
      </c>
    </row>
    <row r="5" spans="1:14" x14ac:dyDescent="0.25">
      <c r="A5" s="317" t="s">
        <v>4</v>
      </c>
      <c r="B5" s="317" t="s">
        <v>2427</v>
      </c>
      <c r="C5" t="s">
        <v>3412</v>
      </c>
      <c r="D5" s="317" t="s">
        <v>2428</v>
      </c>
      <c r="E5" s="317" t="s">
        <v>2429</v>
      </c>
      <c r="F5" s="389">
        <v>-1</v>
      </c>
      <c r="G5" s="389">
        <v>3</v>
      </c>
      <c r="H5" s="389">
        <v>0.1</v>
      </c>
      <c r="I5" s="317" t="s">
        <v>2844</v>
      </c>
      <c r="J5" s="314" t="s">
        <v>3830</v>
      </c>
      <c r="K5" s="317"/>
      <c r="L5" s="317" t="s">
        <v>2664</v>
      </c>
      <c r="M5" s="388" t="s">
        <v>3160</v>
      </c>
    </row>
    <row r="6" spans="1:14" x14ac:dyDescent="0.25">
      <c r="A6" s="317" t="s">
        <v>4</v>
      </c>
      <c r="B6" s="317" t="s">
        <v>3409</v>
      </c>
      <c r="C6" t="s">
        <v>3410</v>
      </c>
      <c r="D6" s="317" t="s">
        <v>2431</v>
      </c>
      <c r="E6" t="s">
        <v>3413</v>
      </c>
      <c r="F6" s="390">
        <v>0</v>
      </c>
      <c r="G6" s="390">
        <v>1</v>
      </c>
      <c r="H6" s="390">
        <v>0.02</v>
      </c>
      <c r="I6" s="370" t="s">
        <v>2426</v>
      </c>
      <c r="J6" s="370" t="s">
        <v>3411</v>
      </c>
      <c r="K6" s="387"/>
      <c r="L6" s="387" t="s">
        <v>2665</v>
      </c>
      <c r="M6" s="391" t="s">
        <v>2430</v>
      </c>
    </row>
    <row r="7" spans="1:14" x14ac:dyDescent="0.25">
      <c r="A7" s="317" t="s">
        <v>4</v>
      </c>
      <c r="B7" s="317" t="s">
        <v>3387</v>
      </c>
      <c r="C7" t="s">
        <v>3389</v>
      </c>
      <c r="D7" s="317" t="s">
        <v>3391</v>
      </c>
      <c r="E7" t="s">
        <v>3392</v>
      </c>
      <c r="F7" s="392">
        <v>-45000</v>
      </c>
      <c r="G7" s="392">
        <v>50000</v>
      </c>
      <c r="H7" s="392">
        <v>100</v>
      </c>
      <c r="I7" s="392" t="s">
        <v>3394</v>
      </c>
      <c r="J7" s="393" t="s">
        <v>3831</v>
      </c>
      <c r="K7" s="387" t="s">
        <v>444</v>
      </c>
      <c r="L7" s="387" t="s">
        <v>445</v>
      </c>
      <c r="M7" s="391" t="s">
        <v>446</v>
      </c>
    </row>
    <row r="8" spans="1:14" x14ac:dyDescent="0.25">
      <c r="A8" s="317" t="s">
        <v>4</v>
      </c>
      <c r="B8" s="317" t="s">
        <v>3388</v>
      </c>
      <c r="C8" t="s">
        <v>3390</v>
      </c>
      <c r="D8" s="317" t="s">
        <v>3391</v>
      </c>
      <c r="E8" t="s">
        <v>3393</v>
      </c>
      <c r="F8" s="392">
        <v>-45000</v>
      </c>
      <c r="G8" s="392">
        <v>50000</v>
      </c>
      <c r="H8" s="392">
        <v>100</v>
      </c>
      <c r="I8" s="392" t="s">
        <v>3394</v>
      </c>
      <c r="J8" s="393" t="s">
        <v>3832</v>
      </c>
      <c r="K8" s="387" t="s">
        <v>444</v>
      </c>
      <c r="L8" s="387" t="s">
        <v>445</v>
      </c>
      <c r="M8" s="391"/>
    </row>
    <row r="9" spans="1:14" x14ac:dyDescent="0.25">
      <c r="A9" t="s">
        <v>4</v>
      </c>
      <c r="B9" t="s">
        <v>11</v>
      </c>
      <c r="C9" t="s">
        <v>106</v>
      </c>
      <c r="D9" s="20" t="s">
        <v>11</v>
      </c>
      <c r="E9" t="s">
        <v>2280</v>
      </c>
      <c r="F9" s="394">
        <v>0</v>
      </c>
      <c r="G9" s="394">
        <v>1</v>
      </c>
      <c r="H9" s="13">
        <v>0.02</v>
      </c>
      <c r="I9" s="370" t="s">
        <v>426</v>
      </c>
      <c r="J9" s="370" t="s">
        <v>3241</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3726</v>
      </c>
      <c r="J10" s="370" t="s">
        <v>3728</v>
      </c>
      <c r="K10" s="370" t="s">
        <v>186</v>
      </c>
      <c r="L10" s="314" t="s">
        <v>187</v>
      </c>
      <c r="M10" s="395" t="s">
        <v>3146</v>
      </c>
      <c r="N10" s="370" t="s">
        <v>3147</v>
      </c>
    </row>
    <row r="11" spans="1:14" x14ac:dyDescent="0.25">
      <c r="A11" s="317" t="s">
        <v>4</v>
      </c>
      <c r="B11" s="317" t="s">
        <v>449</v>
      </c>
      <c r="C11" t="s">
        <v>450</v>
      </c>
      <c r="D11" s="317" t="s">
        <v>449</v>
      </c>
      <c r="E11" t="s">
        <v>2278</v>
      </c>
      <c r="F11" s="386">
        <v>0</v>
      </c>
      <c r="G11" s="386">
        <v>1</v>
      </c>
      <c r="H11" s="386">
        <v>0.01</v>
      </c>
      <c r="I11" s="314" t="s">
        <v>451</v>
      </c>
      <c r="J11" s="370" t="s">
        <v>3593</v>
      </c>
      <c r="K11" s="370" t="s">
        <v>452</v>
      </c>
      <c r="L11" s="314" t="s">
        <v>453</v>
      </c>
      <c r="M11" s="396" t="s">
        <v>454</v>
      </c>
    </row>
    <row r="12" spans="1:14" x14ac:dyDescent="0.25">
      <c r="A12" s="317" t="s">
        <v>4</v>
      </c>
      <c r="B12" s="317" t="s">
        <v>3585</v>
      </c>
      <c r="C12" t="s">
        <v>3586</v>
      </c>
      <c r="D12" s="317" t="s">
        <v>449</v>
      </c>
      <c r="E12" t="s">
        <v>3587</v>
      </c>
      <c r="F12" s="397">
        <v>0</v>
      </c>
      <c r="G12" s="397">
        <v>1</v>
      </c>
      <c r="H12" s="397">
        <v>1</v>
      </c>
      <c r="I12" s="370" t="s">
        <v>26</v>
      </c>
      <c r="J12" s="370" t="s">
        <v>3588</v>
      </c>
      <c r="K12" s="370" t="s">
        <v>452</v>
      </c>
      <c r="L12" s="314" t="s">
        <v>453</v>
      </c>
      <c r="M12" s="396" t="s">
        <v>454</v>
      </c>
    </row>
    <row r="13" spans="1:14" x14ac:dyDescent="0.25">
      <c r="A13" t="s">
        <v>4</v>
      </c>
      <c r="B13" t="s">
        <v>2948</v>
      </c>
      <c r="C13" t="s">
        <v>2949</v>
      </c>
      <c r="D13" t="s">
        <v>2948</v>
      </c>
      <c r="E13" t="s">
        <v>2950</v>
      </c>
      <c r="F13" s="13">
        <v>0</v>
      </c>
      <c r="G13" s="13">
        <f>-ROUND(MaxBoundCalculations!$B$206,2)</f>
        <v>0.33</v>
      </c>
      <c r="H13" s="13">
        <v>0.01</v>
      </c>
      <c r="I13" s="370" t="s">
        <v>2951</v>
      </c>
      <c r="J13" s="370" t="s">
        <v>3401</v>
      </c>
      <c r="K13" s="370" t="s">
        <v>188</v>
      </c>
      <c r="L13" s="314" t="s">
        <v>189</v>
      </c>
      <c r="M13" s="398" t="s">
        <v>3159</v>
      </c>
    </row>
    <row r="14" spans="1:14" ht="210" x14ac:dyDescent="0.25">
      <c r="A14" s="317" t="s">
        <v>4</v>
      </c>
      <c r="B14" s="317" t="s">
        <v>3833</v>
      </c>
      <c r="C14" t="s">
        <v>3812</v>
      </c>
      <c r="D14" s="317" t="s">
        <v>3380</v>
      </c>
      <c r="E14" t="s">
        <v>3381</v>
      </c>
      <c r="F14" s="394">
        <v>-1</v>
      </c>
      <c r="G14" s="394">
        <v>1</v>
      </c>
      <c r="H14" s="394">
        <v>0.01</v>
      </c>
      <c r="I14" s="370" t="s">
        <v>3592</v>
      </c>
      <c r="J14" s="45" t="s">
        <v>3834</v>
      </c>
      <c r="K14" s="387" t="s">
        <v>447</v>
      </c>
      <c r="L14" s="387" t="s">
        <v>448</v>
      </c>
      <c r="M14" s="388" t="s">
        <v>3145</v>
      </c>
    </row>
    <row r="15" spans="1:14" x14ac:dyDescent="0.25">
      <c r="A15" s="317" t="s">
        <v>4</v>
      </c>
      <c r="B15" s="317" t="s">
        <v>3384</v>
      </c>
      <c r="C15" t="s">
        <v>3385</v>
      </c>
      <c r="D15" s="317" t="s">
        <v>3380</v>
      </c>
      <c r="E15" t="s">
        <v>3382</v>
      </c>
      <c r="F15" s="397">
        <v>0</v>
      </c>
      <c r="G15" s="397">
        <v>1</v>
      </c>
      <c r="H15" s="397">
        <v>1</v>
      </c>
      <c r="I15" s="370" t="s">
        <v>26</v>
      </c>
      <c r="J15" s="370" t="s">
        <v>3383</v>
      </c>
      <c r="K15" s="387"/>
      <c r="L15" s="387"/>
    </row>
    <row r="16" spans="1:14" x14ac:dyDescent="0.25">
      <c r="A16" s="317" t="s">
        <v>4</v>
      </c>
      <c r="B16" s="317" t="s">
        <v>3547</v>
      </c>
      <c r="C16" t="s">
        <v>3548</v>
      </c>
      <c r="D16" s="317" t="s">
        <v>3549</v>
      </c>
      <c r="E16" t="s">
        <v>3550</v>
      </c>
      <c r="F16" s="397">
        <v>-50</v>
      </c>
      <c r="G16" s="397">
        <v>50</v>
      </c>
      <c r="H16" s="397">
        <v>1</v>
      </c>
      <c r="I16" s="370" t="s">
        <v>3591</v>
      </c>
      <c r="J16" s="370" t="s">
        <v>3727</v>
      </c>
      <c r="K16" s="387"/>
      <c r="L16" s="387"/>
    </row>
    <row r="17" spans="1:14" ht="30" x14ac:dyDescent="0.25">
      <c r="A17" t="s">
        <v>4</v>
      </c>
      <c r="B17" t="s">
        <v>3835</v>
      </c>
      <c r="C17" t="s">
        <v>3708</v>
      </c>
      <c r="D17" s="317" t="s">
        <v>3380</v>
      </c>
      <c r="E17" t="s">
        <v>3707</v>
      </c>
      <c r="F17" s="397">
        <v>0</v>
      </c>
      <c r="G17" s="397">
        <v>1</v>
      </c>
      <c r="H17" s="397">
        <v>1</v>
      </c>
      <c r="I17" s="370" t="s">
        <v>26</v>
      </c>
      <c r="J17" s="45" t="s">
        <v>3836</v>
      </c>
      <c r="K17" s="387"/>
      <c r="L17" s="387"/>
    </row>
    <row r="18" spans="1:14" x14ac:dyDescent="0.25">
      <c r="A18" t="s">
        <v>67</v>
      </c>
      <c r="B18" t="s">
        <v>15</v>
      </c>
      <c r="C18" t="s">
        <v>2456</v>
      </c>
      <c r="D18" t="s">
        <v>15</v>
      </c>
      <c r="E18" t="s">
        <v>2455</v>
      </c>
      <c r="F18" s="394">
        <v>0</v>
      </c>
      <c r="G18" s="394">
        <v>1</v>
      </c>
      <c r="H18" s="394">
        <v>0.01</v>
      </c>
      <c r="I18" s="370" t="s">
        <v>108</v>
      </c>
      <c r="J18" s="370" t="s">
        <v>3608</v>
      </c>
      <c r="K18" s="370" t="s">
        <v>190</v>
      </c>
      <c r="L18" s="314" t="s">
        <v>191</v>
      </c>
      <c r="M18" s="395" t="s">
        <v>3148</v>
      </c>
    </row>
    <row r="19" spans="1:14" x14ac:dyDescent="0.25">
      <c r="A19" t="s">
        <v>67</v>
      </c>
      <c r="B19" t="s">
        <v>96</v>
      </c>
      <c r="C19" t="s">
        <v>284</v>
      </c>
      <c r="D19" t="s">
        <v>96</v>
      </c>
      <c r="E19" t="s">
        <v>2277</v>
      </c>
      <c r="F19" s="394">
        <v>0</v>
      </c>
      <c r="G19" s="394">
        <v>0.75</v>
      </c>
      <c r="H19" s="394">
        <v>0.01</v>
      </c>
      <c r="I19" s="370" t="s">
        <v>27</v>
      </c>
      <c r="J19" s="370" t="s">
        <v>3149</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3407</v>
      </c>
      <c r="D22" s="20" t="s">
        <v>330</v>
      </c>
      <c r="E22" t="s">
        <v>2274</v>
      </c>
      <c r="F22">
        <v>0</v>
      </c>
      <c r="G22" s="394">
        <v>0.5</v>
      </c>
      <c r="H22" s="13">
        <v>0.01</v>
      </c>
      <c r="I22" s="370" t="s">
        <v>254</v>
      </c>
      <c r="J22" s="370" t="s">
        <v>3408</v>
      </c>
      <c r="K22" s="370" t="s">
        <v>252</v>
      </c>
      <c r="L22" s="314" t="s">
        <v>253</v>
      </c>
      <c r="M22" s="396" t="s">
        <v>290</v>
      </c>
      <c r="N22" s="400"/>
    </row>
    <row r="23" spans="1:14" x14ac:dyDescent="0.25">
      <c r="A23" t="s">
        <v>67</v>
      </c>
      <c r="B23" t="s">
        <v>3661</v>
      </c>
      <c r="C23" t="s">
        <v>3662</v>
      </c>
      <c r="D23" s="20" t="s">
        <v>330</v>
      </c>
      <c r="E23" t="s">
        <v>3663</v>
      </c>
      <c r="F23">
        <v>0</v>
      </c>
      <c r="G23" s="39">
        <v>600000</v>
      </c>
      <c r="H23" s="39">
        <v>5000</v>
      </c>
      <c r="I23" s="370" t="s">
        <v>3664</v>
      </c>
      <c r="J23" s="370" t="s">
        <v>3672</v>
      </c>
      <c r="K23" s="370"/>
      <c r="L23" s="314"/>
    </row>
    <row r="24" spans="1:14" x14ac:dyDescent="0.25">
      <c r="A24" t="s">
        <v>67</v>
      </c>
      <c r="B24" t="s">
        <v>3724</v>
      </c>
      <c r="C24" t="s">
        <v>3725</v>
      </c>
      <c r="D24" s="20" t="s">
        <v>330</v>
      </c>
      <c r="E24" t="s">
        <v>3875</v>
      </c>
      <c r="F24">
        <v>0</v>
      </c>
      <c r="G24">
        <v>1</v>
      </c>
      <c r="H24">
        <v>1</v>
      </c>
      <c r="I24" s="370" t="s">
        <v>26</v>
      </c>
      <c r="J24" s="370" t="s">
        <v>3837</v>
      </c>
      <c r="K24" s="370"/>
      <c r="L24" s="314"/>
    </row>
    <row r="25" spans="1:14" x14ac:dyDescent="0.25">
      <c r="A25" t="s">
        <v>67</v>
      </c>
      <c r="B25" t="s">
        <v>13</v>
      </c>
      <c r="C25" t="s">
        <v>121</v>
      </c>
      <c r="D25" t="s">
        <v>13</v>
      </c>
      <c r="E25" t="s">
        <v>2273</v>
      </c>
      <c r="F25">
        <v>0</v>
      </c>
      <c r="G25">
        <v>1</v>
      </c>
      <c r="H25">
        <v>1</v>
      </c>
      <c r="I25" s="370" t="s">
        <v>26</v>
      </c>
      <c r="J25" s="370" t="s">
        <v>2904</v>
      </c>
      <c r="K25" s="370" t="s">
        <v>196</v>
      </c>
      <c r="L25" s="314" t="s">
        <v>197</v>
      </c>
      <c r="M25" s="396" t="s">
        <v>70</v>
      </c>
      <c r="N25" s="400"/>
    </row>
    <row r="26" spans="1:14" x14ac:dyDescent="0.25">
      <c r="A26" t="s">
        <v>67</v>
      </c>
      <c r="B26" t="s">
        <v>2436</v>
      </c>
      <c r="C26" t="s">
        <v>2435</v>
      </c>
      <c r="D26" t="s">
        <v>16</v>
      </c>
      <c r="E26" t="s">
        <v>2272</v>
      </c>
      <c r="F26" s="394">
        <v>0</v>
      </c>
      <c r="G26" s="394">
        <v>0.5</v>
      </c>
      <c r="H26" s="394">
        <v>0.01</v>
      </c>
      <c r="I26" s="370" t="s">
        <v>2437</v>
      </c>
      <c r="J26" s="370" t="s">
        <v>3594</v>
      </c>
      <c r="K26" s="370" t="s">
        <v>198</v>
      </c>
      <c r="L26" s="314" t="s">
        <v>199</v>
      </c>
      <c r="M26" s="395" t="s">
        <v>145</v>
      </c>
    </row>
    <row r="27" spans="1:14" x14ac:dyDescent="0.25">
      <c r="A27" t="s">
        <v>67</v>
      </c>
      <c r="B27" t="s">
        <v>12</v>
      </c>
      <c r="C27" t="s">
        <v>6</v>
      </c>
      <c r="D27" t="s">
        <v>12</v>
      </c>
      <c r="E27" t="s">
        <v>2271</v>
      </c>
      <c r="F27">
        <v>0</v>
      </c>
      <c r="G27">
        <v>1</v>
      </c>
      <c r="H27">
        <v>1</v>
      </c>
      <c r="I27" s="370" t="s">
        <v>26</v>
      </c>
      <c r="J27" s="370" t="s">
        <v>3150</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3151</v>
      </c>
      <c r="K28" s="370" t="s">
        <v>315</v>
      </c>
      <c r="L28" s="314" t="s">
        <v>316</v>
      </c>
    </row>
    <row r="29" spans="1:14" x14ac:dyDescent="0.25">
      <c r="A29" s="317" t="s">
        <v>8</v>
      </c>
      <c r="B29" s="317" t="s">
        <v>3665</v>
      </c>
      <c r="C29" t="s">
        <v>3666</v>
      </c>
      <c r="D29" s="317" t="s">
        <v>3665</v>
      </c>
      <c r="E29" t="s">
        <v>3667</v>
      </c>
      <c r="F29" s="317">
        <v>0</v>
      </c>
      <c r="G29" s="317">
        <v>1</v>
      </c>
      <c r="H29" s="317">
        <v>1</v>
      </c>
      <c r="I29" s="314" t="s">
        <v>26</v>
      </c>
      <c r="J29" s="370" t="s">
        <v>3668</v>
      </c>
      <c r="K29" s="370"/>
      <c r="L29" s="314"/>
    </row>
    <row r="30" spans="1:14" x14ac:dyDescent="0.25">
      <c r="A30" t="s">
        <v>8</v>
      </c>
      <c r="B30" t="s">
        <v>3556</v>
      </c>
      <c r="C30" t="s">
        <v>3557</v>
      </c>
      <c r="D30" t="s">
        <v>3556</v>
      </c>
      <c r="E30" t="s">
        <v>3558</v>
      </c>
      <c r="F30" s="401">
        <v>-100</v>
      </c>
      <c r="G30">
        <v>100</v>
      </c>
      <c r="H30">
        <v>1</v>
      </c>
      <c r="I30" s="317" t="s">
        <v>3559</v>
      </c>
      <c r="J30" s="370" t="s">
        <v>3560</v>
      </c>
      <c r="K30" s="370"/>
      <c r="L30" s="314"/>
      <c r="M30" s="395"/>
    </row>
    <row r="31" spans="1:14" x14ac:dyDescent="0.25">
      <c r="A31" t="s">
        <v>8</v>
      </c>
      <c r="B31" t="s">
        <v>3784</v>
      </c>
      <c r="C31" t="s">
        <v>3783</v>
      </c>
      <c r="D31" t="s">
        <v>3784</v>
      </c>
      <c r="E31" t="s">
        <v>3785</v>
      </c>
      <c r="F31" s="394">
        <v>0</v>
      </c>
      <c r="G31" s="13">
        <v>1</v>
      </c>
      <c r="H31" s="13">
        <v>0.01</v>
      </c>
      <c r="I31" s="370" t="s">
        <v>3786</v>
      </c>
      <c r="J31" s="370" t="s">
        <v>3787</v>
      </c>
      <c r="K31" s="370"/>
      <c r="L31" s="314"/>
      <c r="M31" s="395"/>
    </row>
    <row r="32" spans="1:14" x14ac:dyDescent="0.25">
      <c r="A32" t="s">
        <v>8</v>
      </c>
      <c r="B32" s="370" t="s">
        <v>3081</v>
      </c>
      <c r="C32" s="370" t="s">
        <v>3081</v>
      </c>
      <c r="D32" s="370" t="s">
        <v>3081</v>
      </c>
      <c r="E32" t="s">
        <v>4009</v>
      </c>
      <c r="F32" s="394">
        <v>0</v>
      </c>
      <c r="G32" s="13">
        <v>1</v>
      </c>
      <c r="H32" s="13">
        <v>0.01</v>
      </c>
      <c r="I32" s="370" t="s">
        <v>31</v>
      </c>
      <c r="J32" s="370" t="s">
        <v>3838</v>
      </c>
      <c r="K32" s="370" t="s">
        <v>2423</v>
      </c>
      <c r="L32" s="314" t="s">
        <v>2424</v>
      </c>
      <c r="M32" s="396" t="s">
        <v>143</v>
      </c>
    </row>
    <row r="33" spans="1:14" x14ac:dyDescent="0.25">
      <c r="A33" t="s">
        <v>8</v>
      </c>
      <c r="B33" s="370" t="s">
        <v>4008</v>
      </c>
      <c r="C33" t="s">
        <v>2709</v>
      </c>
      <c r="D33" s="370" t="s">
        <v>4008</v>
      </c>
      <c r="E33" t="s">
        <v>2261</v>
      </c>
      <c r="F33" s="394">
        <v>0</v>
      </c>
      <c r="G33" s="13">
        <v>1</v>
      </c>
      <c r="H33" s="13">
        <v>0.01</v>
      </c>
      <c r="I33" s="370" t="s">
        <v>31</v>
      </c>
      <c r="J33" s="370" t="s">
        <v>4010</v>
      </c>
      <c r="K33" s="370"/>
      <c r="L33" s="314"/>
      <c r="M33" s="396"/>
    </row>
    <row r="34" spans="1:14" x14ac:dyDescent="0.25">
      <c r="A34" t="s">
        <v>8</v>
      </c>
      <c r="B34" s="370" t="s">
        <v>3480</v>
      </c>
      <c r="C34" t="s">
        <v>3481</v>
      </c>
      <c r="D34" s="184"/>
      <c r="E34" s="184"/>
      <c r="F34" s="317">
        <v>0</v>
      </c>
      <c r="G34" s="317">
        <v>1</v>
      </c>
      <c r="H34" s="317">
        <v>1</v>
      </c>
      <c r="I34" s="314" t="s">
        <v>26</v>
      </c>
      <c r="J34" s="370" t="s">
        <v>3482</v>
      </c>
      <c r="K34" s="370"/>
      <c r="L34" s="314"/>
      <c r="M34" s="396"/>
    </row>
    <row r="35" spans="1:14" x14ac:dyDescent="0.25">
      <c r="A35" t="s">
        <v>8</v>
      </c>
      <c r="B35" s="370" t="s">
        <v>3652</v>
      </c>
      <c r="C35" t="s">
        <v>3654</v>
      </c>
      <c r="D35" s="370" t="s">
        <v>3081</v>
      </c>
      <c r="E35" t="s">
        <v>3650</v>
      </c>
      <c r="F35" s="317">
        <v>0</v>
      </c>
      <c r="G35" s="317">
        <v>1</v>
      </c>
      <c r="H35" s="317">
        <v>1</v>
      </c>
      <c r="I35" s="317" t="s">
        <v>26</v>
      </c>
      <c r="J35" s="370" t="s">
        <v>3651</v>
      </c>
      <c r="K35" s="370"/>
      <c r="L35" s="314"/>
      <c r="M35" s="396"/>
    </row>
    <row r="36" spans="1:14" x14ac:dyDescent="0.2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2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25">
      <c r="A38" t="s">
        <v>8</v>
      </c>
      <c r="B38" t="s">
        <v>287</v>
      </c>
      <c r="C38" t="s">
        <v>286</v>
      </c>
      <c r="D38" t="s">
        <v>287</v>
      </c>
      <c r="E38" t="s">
        <v>2267</v>
      </c>
      <c r="F38">
        <v>0</v>
      </c>
      <c r="G38">
        <v>1</v>
      </c>
      <c r="H38">
        <v>1</v>
      </c>
      <c r="I38" s="370" t="s">
        <v>26</v>
      </c>
    </row>
    <row r="39" spans="1:14" x14ac:dyDescent="0.25">
      <c r="A39" t="s">
        <v>8</v>
      </c>
      <c r="B39" t="s">
        <v>3429</v>
      </c>
      <c r="C39" t="s">
        <v>3430</v>
      </c>
      <c r="D39" t="s">
        <v>3431</v>
      </c>
      <c r="E39" t="s">
        <v>3561</v>
      </c>
      <c r="F39" s="317">
        <v>0</v>
      </c>
      <c r="G39" s="404">
        <v>1</v>
      </c>
      <c r="H39" s="317">
        <v>1</v>
      </c>
      <c r="I39" s="317" t="s">
        <v>3432</v>
      </c>
      <c r="J39" s="370" t="s">
        <v>3433</v>
      </c>
      <c r="K39" s="370"/>
      <c r="L39" s="314"/>
      <c r="M39" s="41" t="s">
        <v>3434</v>
      </c>
    </row>
    <row r="40" spans="1:14" x14ac:dyDescent="0.25">
      <c r="A40" t="s">
        <v>8</v>
      </c>
      <c r="B40" t="s">
        <v>17</v>
      </c>
      <c r="C40" t="s">
        <v>24</v>
      </c>
      <c r="D40" t="s">
        <v>17</v>
      </c>
      <c r="E40" t="s">
        <v>2266</v>
      </c>
      <c r="F40" s="394">
        <v>0</v>
      </c>
      <c r="G40" s="13">
        <v>1</v>
      </c>
      <c r="H40" s="13">
        <v>0.01</v>
      </c>
      <c r="I40" s="370" t="s">
        <v>30</v>
      </c>
      <c r="J40" s="370" t="s">
        <v>3595</v>
      </c>
      <c r="K40" s="370" t="s">
        <v>202</v>
      </c>
      <c r="L40" s="314" t="s">
        <v>203</v>
      </c>
      <c r="M40" s="395" t="s">
        <v>145</v>
      </c>
    </row>
    <row r="41" spans="1:14" x14ac:dyDescent="0.25">
      <c r="A41" t="s">
        <v>8</v>
      </c>
      <c r="B41" t="s">
        <v>123</v>
      </c>
      <c r="C41" t="s">
        <v>122</v>
      </c>
      <c r="D41" t="s">
        <v>123</v>
      </c>
      <c r="E41" t="s">
        <v>2265</v>
      </c>
      <c r="F41" s="39">
        <v>0</v>
      </c>
      <c r="G41" s="39">
        <v>25000</v>
      </c>
      <c r="H41" s="39">
        <v>500</v>
      </c>
      <c r="I41" s="370" t="s">
        <v>180</v>
      </c>
      <c r="J41" s="370" t="s">
        <v>3609</v>
      </c>
      <c r="K41" s="370" t="s">
        <v>204</v>
      </c>
      <c r="L41" s="314" t="s">
        <v>205</v>
      </c>
      <c r="M41" s="395" t="s">
        <v>142</v>
      </c>
      <c r="N41" s="370" t="s">
        <v>181</v>
      </c>
    </row>
    <row r="42" spans="1:14" x14ac:dyDescent="0.25">
      <c r="A42" t="s">
        <v>8</v>
      </c>
      <c r="B42" t="s">
        <v>3778</v>
      </c>
      <c r="C42" t="s">
        <v>3877</v>
      </c>
      <c r="D42" t="s">
        <v>3779</v>
      </c>
      <c r="E42" t="s">
        <v>3780</v>
      </c>
      <c r="F42" s="39">
        <v>0</v>
      </c>
      <c r="G42" s="39">
        <v>500000</v>
      </c>
      <c r="H42" s="39">
        <v>1000</v>
      </c>
      <c r="I42" s="370" t="s">
        <v>3781</v>
      </c>
      <c r="J42" s="370" t="s">
        <v>3782</v>
      </c>
      <c r="K42" s="370"/>
      <c r="L42" s="314"/>
      <c r="M42" s="395"/>
      <c r="N42" s="370"/>
    </row>
    <row r="43" spans="1:14" x14ac:dyDescent="0.25">
      <c r="A43" t="s">
        <v>8</v>
      </c>
      <c r="B43" t="s">
        <v>2977</v>
      </c>
      <c r="C43" t="s">
        <v>2978</v>
      </c>
      <c r="D43" t="s">
        <v>2977</v>
      </c>
      <c r="E43" s="184"/>
      <c r="F43">
        <v>0</v>
      </c>
      <c r="G43">
        <v>1</v>
      </c>
      <c r="H43">
        <v>1</v>
      </c>
      <c r="I43" s="370" t="s">
        <v>26</v>
      </c>
      <c r="J43" s="393" t="s">
        <v>3839</v>
      </c>
    </row>
    <row r="44" spans="1:14" x14ac:dyDescent="0.25">
      <c r="A44" t="s">
        <v>8</v>
      </c>
      <c r="B44" t="s">
        <v>55</v>
      </c>
      <c r="C44" t="s">
        <v>124</v>
      </c>
      <c r="D44" t="s">
        <v>55</v>
      </c>
      <c r="E44" s="184"/>
      <c r="F44">
        <v>0</v>
      </c>
      <c r="G44">
        <v>1</v>
      </c>
      <c r="H44">
        <v>1</v>
      </c>
      <c r="I44" s="370" t="s">
        <v>26</v>
      </c>
      <c r="J44" s="393" t="s">
        <v>3807</v>
      </c>
    </row>
    <row r="45" spans="1:14" x14ac:dyDescent="0.25">
      <c r="A45" t="s">
        <v>8</v>
      </c>
      <c r="B45" t="s">
        <v>3621</v>
      </c>
      <c r="C45" t="s">
        <v>3622</v>
      </c>
      <c r="D45" t="s">
        <v>3621</v>
      </c>
      <c r="E45" s="184"/>
      <c r="F45">
        <v>0</v>
      </c>
      <c r="G45">
        <v>1</v>
      </c>
      <c r="H45">
        <v>1</v>
      </c>
      <c r="I45" s="370" t="s">
        <v>26</v>
      </c>
      <c r="J45" s="393" t="s">
        <v>3840</v>
      </c>
    </row>
    <row r="46" spans="1:14" x14ac:dyDescent="0.25">
      <c r="A46" t="s">
        <v>8</v>
      </c>
      <c r="B46" t="s">
        <v>342</v>
      </c>
      <c r="C46" t="s">
        <v>343</v>
      </c>
      <c r="D46" t="s">
        <v>342</v>
      </c>
      <c r="E46" t="s">
        <v>2264</v>
      </c>
      <c r="F46">
        <v>0</v>
      </c>
      <c r="G46">
        <v>1</v>
      </c>
      <c r="H46">
        <v>1</v>
      </c>
      <c r="I46" s="370" t="s">
        <v>26</v>
      </c>
      <c r="J46" s="370"/>
    </row>
    <row r="47" spans="1:14" x14ac:dyDescent="0.25">
      <c r="A47" s="317" t="s">
        <v>8</v>
      </c>
      <c r="B47" s="317" t="s">
        <v>3841</v>
      </c>
      <c r="C47" t="s">
        <v>243</v>
      </c>
      <c r="D47" s="317" t="s">
        <v>242</v>
      </c>
      <c r="E47" t="s">
        <v>2263</v>
      </c>
      <c r="F47" s="386">
        <v>-0.3</v>
      </c>
      <c r="G47" s="386">
        <v>0.6</v>
      </c>
      <c r="H47" s="386">
        <v>0.01</v>
      </c>
      <c r="I47" s="314" t="s">
        <v>244</v>
      </c>
      <c r="J47" s="370" t="s">
        <v>3842</v>
      </c>
      <c r="K47" s="314" t="s">
        <v>2228</v>
      </c>
      <c r="L47" s="314" t="s">
        <v>245</v>
      </c>
      <c r="M47" s="395" t="s">
        <v>3158</v>
      </c>
    </row>
    <row r="48" spans="1:14" x14ac:dyDescent="0.25">
      <c r="A48" s="317" t="s">
        <v>8</v>
      </c>
      <c r="B48" s="319" t="s">
        <v>2300</v>
      </c>
      <c r="C48" t="s">
        <v>2301</v>
      </c>
      <c r="D48" s="319" t="s">
        <v>2300</v>
      </c>
      <c r="E48" s="317" t="s">
        <v>2302</v>
      </c>
      <c r="F48" s="386">
        <v>0</v>
      </c>
      <c r="G48" s="386">
        <v>0.9</v>
      </c>
      <c r="H48" s="386">
        <v>0.01</v>
      </c>
      <c r="I48" s="314" t="s">
        <v>2303</v>
      </c>
      <c r="J48" s="370" t="s">
        <v>3152</v>
      </c>
      <c r="K48" s="314" t="s">
        <v>2355</v>
      </c>
      <c r="L48" s="314" t="s">
        <v>2354</v>
      </c>
    </row>
    <row r="49" spans="1:14" x14ac:dyDescent="0.2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4" x14ac:dyDescent="0.25">
      <c r="A50" s="317" t="s">
        <v>8</v>
      </c>
      <c r="B50" t="s">
        <v>2755</v>
      </c>
      <c r="C50" t="s">
        <v>2757</v>
      </c>
      <c r="D50" t="s">
        <v>2755</v>
      </c>
      <c r="E50" t="s">
        <v>2758</v>
      </c>
      <c r="F50" s="386">
        <v>0</v>
      </c>
      <c r="G50" s="386">
        <v>0.95</v>
      </c>
      <c r="H50" s="386">
        <v>0.01</v>
      </c>
      <c r="I50" s="314" t="s">
        <v>2759</v>
      </c>
      <c r="J50" s="370" t="s">
        <v>3843</v>
      </c>
      <c r="K50" s="370" t="s">
        <v>206</v>
      </c>
      <c r="L50" s="314"/>
      <c r="M50" s="395" t="s">
        <v>3157</v>
      </c>
    </row>
    <row r="51" spans="1:14" x14ac:dyDescent="0.25">
      <c r="A51" t="s">
        <v>8</v>
      </c>
      <c r="B51" t="s">
        <v>18</v>
      </c>
      <c r="C51" t="s">
        <v>125</v>
      </c>
      <c r="D51" t="s">
        <v>18</v>
      </c>
      <c r="E51" t="s">
        <v>2756</v>
      </c>
      <c r="F51" s="317">
        <v>0</v>
      </c>
      <c r="G51" s="317">
        <v>60</v>
      </c>
      <c r="H51" s="317">
        <v>1</v>
      </c>
      <c r="I51" s="317" t="str">
        <f>UnitControlCenter!$B$57</f>
        <v>$/MWh</v>
      </c>
      <c r="J51" s="370" t="s">
        <v>3844</v>
      </c>
      <c r="K51" s="370" t="s">
        <v>206</v>
      </c>
      <c r="L51" s="314" t="s">
        <v>207</v>
      </c>
      <c r="M51" s="395" t="s">
        <v>144</v>
      </c>
    </row>
    <row r="52" spans="1:14" x14ac:dyDescent="0.25">
      <c r="A52" t="s">
        <v>8</v>
      </c>
      <c r="B52" t="s">
        <v>3497</v>
      </c>
      <c r="C52" t="s">
        <v>3498</v>
      </c>
      <c r="D52" t="s">
        <v>3499</v>
      </c>
      <c r="E52" t="s">
        <v>3500</v>
      </c>
      <c r="F52" s="394">
        <v>0</v>
      </c>
      <c r="G52" s="13">
        <v>1</v>
      </c>
      <c r="H52" s="13">
        <v>0.01</v>
      </c>
      <c r="I52" s="317" t="s">
        <v>3501</v>
      </c>
      <c r="J52" s="370" t="s">
        <v>3502</v>
      </c>
      <c r="K52" s="370"/>
      <c r="L52" s="314"/>
      <c r="M52" s="395"/>
    </row>
    <row r="53" spans="1:14" x14ac:dyDescent="0.25">
      <c r="A53" t="s">
        <v>8</v>
      </c>
      <c r="B53" t="s">
        <v>3804</v>
      </c>
      <c r="C53" t="s">
        <v>3805</v>
      </c>
      <c r="D53" t="s">
        <v>3551</v>
      </c>
      <c r="E53" t="s">
        <v>3806</v>
      </c>
      <c r="F53" s="401">
        <v>-100</v>
      </c>
      <c r="G53" s="39">
        <v>100</v>
      </c>
      <c r="H53" s="39">
        <v>1</v>
      </c>
      <c r="I53" s="370" t="s">
        <v>3591</v>
      </c>
      <c r="J53" s="370" t="s">
        <v>3845</v>
      </c>
      <c r="K53" s="370"/>
      <c r="L53" s="314"/>
      <c r="M53" s="395"/>
    </row>
    <row r="54" spans="1:14" x14ac:dyDescent="0.25">
      <c r="A54" t="s">
        <v>8</v>
      </c>
      <c r="B54" t="s">
        <v>3552</v>
      </c>
      <c r="C54" t="s">
        <v>3553</v>
      </c>
      <c r="D54" t="s">
        <v>3551</v>
      </c>
      <c r="E54" t="s">
        <v>3554</v>
      </c>
      <c r="F54" s="394">
        <v>-1</v>
      </c>
      <c r="G54" s="13">
        <v>1</v>
      </c>
      <c r="H54" s="13">
        <v>0.01</v>
      </c>
      <c r="I54" s="317" t="s">
        <v>3555</v>
      </c>
      <c r="J54" s="370" t="s">
        <v>3729</v>
      </c>
      <c r="K54" s="370"/>
      <c r="L54" s="314"/>
      <c r="M54" s="395"/>
    </row>
    <row r="55" spans="1:14" x14ac:dyDescent="0.25">
      <c r="A55" t="s">
        <v>9</v>
      </c>
      <c r="B55" t="s">
        <v>3177</v>
      </c>
      <c r="C55" t="s">
        <v>3141</v>
      </c>
      <c r="D55" t="s">
        <v>3177</v>
      </c>
      <c r="E55" t="s">
        <v>3142</v>
      </c>
      <c r="F55" s="386">
        <v>0</v>
      </c>
      <c r="G55" s="386">
        <v>0.5</v>
      </c>
      <c r="H55" s="386">
        <v>0.01</v>
      </c>
      <c r="I55" s="314" t="s">
        <v>3140</v>
      </c>
      <c r="J55" s="370" t="s">
        <v>3178</v>
      </c>
    </row>
    <row r="56" spans="1:14" x14ac:dyDescent="0.25">
      <c r="A56" t="s">
        <v>9</v>
      </c>
      <c r="B56" t="s">
        <v>23</v>
      </c>
      <c r="C56" t="s">
        <v>3985</v>
      </c>
      <c r="D56" t="s">
        <v>2980</v>
      </c>
      <c r="E56" t="s">
        <v>2979</v>
      </c>
      <c r="F56" s="394">
        <v>0</v>
      </c>
      <c r="G56" s="13">
        <v>1</v>
      </c>
      <c r="H56" s="13">
        <v>0.01</v>
      </c>
      <c r="I56" s="370" t="s">
        <v>2782</v>
      </c>
      <c r="J56" s="370" t="s">
        <v>3921</v>
      </c>
      <c r="K56" s="370" t="s">
        <v>227</v>
      </c>
      <c r="L56" s="314" t="s">
        <v>228</v>
      </c>
    </row>
    <row r="57" spans="1:14" x14ac:dyDescent="0.25">
      <c r="A57" t="s">
        <v>9</v>
      </c>
      <c r="B57" t="s">
        <v>3717</v>
      </c>
      <c r="C57" t="s">
        <v>3718</v>
      </c>
      <c r="D57" t="s">
        <v>2980</v>
      </c>
      <c r="E57" t="s">
        <v>3876</v>
      </c>
      <c r="F57">
        <v>0</v>
      </c>
      <c r="G57">
        <v>1</v>
      </c>
      <c r="H57">
        <v>1</v>
      </c>
      <c r="I57" s="370" t="s">
        <v>26</v>
      </c>
      <c r="J57" s="370" t="s">
        <v>3846</v>
      </c>
      <c r="K57" s="370" t="s">
        <v>227</v>
      </c>
      <c r="L57" s="314" t="s">
        <v>228</v>
      </c>
    </row>
    <row r="58" spans="1:14" x14ac:dyDescent="0.25">
      <c r="A58" t="s">
        <v>9</v>
      </c>
      <c r="B58" t="s">
        <v>3784</v>
      </c>
      <c r="C58" t="s">
        <v>3788</v>
      </c>
      <c r="D58" t="s">
        <v>3784</v>
      </c>
      <c r="E58" t="s">
        <v>3789</v>
      </c>
      <c r="F58" s="394">
        <v>0</v>
      </c>
      <c r="G58" s="13">
        <v>1</v>
      </c>
      <c r="H58" s="13">
        <v>0.01</v>
      </c>
      <c r="I58" s="370" t="s">
        <v>3786</v>
      </c>
      <c r="J58" s="370" t="s">
        <v>3787</v>
      </c>
      <c r="K58" s="370"/>
      <c r="L58" s="314"/>
      <c r="M58" s="395"/>
    </row>
    <row r="59" spans="1:14" x14ac:dyDescent="0.25">
      <c r="A59" t="s">
        <v>9</v>
      </c>
      <c r="B59" t="s">
        <v>3717</v>
      </c>
      <c r="C59" t="s">
        <v>3718</v>
      </c>
      <c r="D59" t="s">
        <v>2980</v>
      </c>
      <c r="E59" t="s">
        <v>3719</v>
      </c>
      <c r="F59">
        <v>0</v>
      </c>
      <c r="G59">
        <v>1</v>
      </c>
      <c r="H59">
        <v>1</v>
      </c>
      <c r="I59" s="370" t="s">
        <v>26</v>
      </c>
      <c r="J59" s="370" t="s">
        <v>3720</v>
      </c>
      <c r="K59" s="370" t="s">
        <v>227</v>
      </c>
      <c r="L59" s="314" t="s">
        <v>228</v>
      </c>
    </row>
    <row r="60" spans="1:14" x14ac:dyDescent="0.25">
      <c r="A60" t="s">
        <v>9</v>
      </c>
      <c r="B60" t="s">
        <v>20</v>
      </c>
      <c r="C60" t="s">
        <v>2737</v>
      </c>
      <c r="D60" t="s">
        <v>20</v>
      </c>
      <c r="E60" t="s">
        <v>2738</v>
      </c>
      <c r="F60" s="394">
        <v>0</v>
      </c>
      <c r="G60" s="13">
        <v>1</v>
      </c>
      <c r="H60" s="13">
        <v>0.01</v>
      </c>
      <c r="I60" s="370" t="s">
        <v>30</v>
      </c>
      <c r="J60" s="370" t="s">
        <v>2367</v>
      </c>
      <c r="K60" s="370" t="s">
        <v>208</v>
      </c>
      <c r="L60" s="314" t="s">
        <v>209</v>
      </c>
      <c r="M60" s="395" t="s">
        <v>2368</v>
      </c>
    </row>
    <row r="61" spans="1:14" x14ac:dyDescent="0.25">
      <c r="A61" t="s">
        <v>9</v>
      </c>
      <c r="B61" t="s">
        <v>4062</v>
      </c>
      <c r="C61" t="s">
        <v>4071</v>
      </c>
      <c r="D61" t="s">
        <v>4062</v>
      </c>
      <c r="E61" t="s">
        <v>4063</v>
      </c>
      <c r="F61" s="394">
        <v>0</v>
      </c>
      <c r="G61" s="13">
        <v>1</v>
      </c>
      <c r="H61" s="13">
        <v>0.01</v>
      </c>
      <c r="I61" s="370" t="s">
        <v>4038</v>
      </c>
      <c r="J61" s="370" t="s">
        <v>4072</v>
      </c>
      <c r="K61" s="370" t="s">
        <v>4039</v>
      </c>
      <c r="L61" s="314" t="s">
        <v>4064</v>
      </c>
      <c r="M61" s="395" t="s">
        <v>4040</v>
      </c>
      <c r="N61" t="s">
        <v>4073</v>
      </c>
    </row>
    <row r="62" spans="1:14" x14ac:dyDescent="0.25">
      <c r="A62" t="s">
        <v>9</v>
      </c>
      <c r="B62" t="s">
        <v>4041</v>
      </c>
      <c r="C62" t="s">
        <v>4042</v>
      </c>
      <c r="D62" t="s">
        <v>4041</v>
      </c>
      <c r="E62" t="s">
        <v>4043</v>
      </c>
      <c r="F62" s="394">
        <v>0</v>
      </c>
      <c r="G62" s="13">
        <v>1</v>
      </c>
      <c r="H62" s="13">
        <v>0.01</v>
      </c>
      <c r="I62" s="370" t="s">
        <v>4044</v>
      </c>
      <c r="J62" s="370" t="s">
        <v>4074</v>
      </c>
      <c r="K62" s="370" t="s">
        <v>4039</v>
      </c>
      <c r="L62" s="314" t="s">
        <v>4045</v>
      </c>
      <c r="M62" s="395" t="s">
        <v>4046</v>
      </c>
    </row>
    <row r="63" spans="1:14" x14ac:dyDescent="0.25">
      <c r="A63" t="s">
        <v>9</v>
      </c>
      <c r="B63" t="s">
        <v>4047</v>
      </c>
      <c r="C63" t="s">
        <v>4048</v>
      </c>
      <c r="D63" t="s">
        <v>4047</v>
      </c>
      <c r="E63" t="s">
        <v>4049</v>
      </c>
      <c r="F63" s="394">
        <v>0</v>
      </c>
      <c r="G63" s="13">
        <v>1</v>
      </c>
      <c r="H63" s="13">
        <v>0.01</v>
      </c>
      <c r="I63" s="370" t="s">
        <v>4050</v>
      </c>
      <c r="J63" s="370" t="s">
        <v>4051</v>
      </c>
      <c r="K63" s="370" t="s">
        <v>4039</v>
      </c>
      <c r="L63" s="314" t="s">
        <v>4052</v>
      </c>
      <c r="M63" s="395" t="s">
        <v>4053</v>
      </c>
    </row>
    <row r="64" spans="1:14" x14ac:dyDescent="0.25">
      <c r="A64" t="s">
        <v>9</v>
      </c>
      <c r="B64" t="s">
        <v>3799</v>
      </c>
      <c r="C64" t="s">
        <v>3793</v>
      </c>
      <c r="D64" t="s">
        <v>3799</v>
      </c>
      <c r="E64" t="s">
        <v>3711</v>
      </c>
      <c r="F64" s="401">
        <v>0</v>
      </c>
      <c r="G64">
        <v>20</v>
      </c>
      <c r="H64">
        <v>1</v>
      </c>
      <c r="I64" s="370" t="s">
        <v>3712</v>
      </c>
      <c r="J64" s="370" t="s">
        <v>3713</v>
      </c>
      <c r="K64" s="370"/>
      <c r="L64" s="314"/>
      <c r="M64" s="395"/>
    </row>
    <row r="65" spans="1:14" x14ac:dyDescent="0.25">
      <c r="A65" t="s">
        <v>9</v>
      </c>
      <c r="B65" t="s">
        <v>3798</v>
      </c>
      <c r="C65" t="s">
        <v>3794</v>
      </c>
      <c r="D65" t="s">
        <v>3798</v>
      </c>
      <c r="E65" t="s">
        <v>3795</v>
      </c>
      <c r="F65" s="394">
        <v>0</v>
      </c>
      <c r="G65" s="13">
        <v>0.95</v>
      </c>
      <c r="H65" s="13">
        <v>0.01</v>
      </c>
      <c r="I65" s="314" t="s">
        <v>3796</v>
      </c>
      <c r="J65" s="370" t="s">
        <v>3797</v>
      </c>
      <c r="K65" s="370"/>
      <c r="L65" s="314"/>
      <c r="M65" s="370"/>
    </row>
    <row r="66" spans="1:14" x14ac:dyDescent="0.25">
      <c r="A66" t="s">
        <v>9</v>
      </c>
      <c r="B66" t="s">
        <v>3429</v>
      </c>
      <c r="C66" t="s">
        <v>3878</v>
      </c>
      <c r="D66" t="s">
        <v>3714</v>
      </c>
      <c r="E66" t="s">
        <v>3715</v>
      </c>
      <c r="F66" s="317">
        <v>0</v>
      </c>
      <c r="G66" s="404">
        <v>0.5</v>
      </c>
      <c r="H66" s="386">
        <v>0.01</v>
      </c>
      <c r="I66" s="317" t="s">
        <v>3432</v>
      </c>
      <c r="J66" s="370" t="s">
        <v>3716</v>
      </c>
      <c r="K66" s="370"/>
      <c r="L66" s="314"/>
      <c r="M66" s="41" t="s">
        <v>3434</v>
      </c>
    </row>
    <row r="67" spans="1:14" x14ac:dyDescent="0.25">
      <c r="A67" t="s">
        <v>9</v>
      </c>
      <c r="B67" t="s">
        <v>3897</v>
      </c>
      <c r="C67" t="s">
        <v>3894</v>
      </c>
      <c r="D67" s="20" t="s">
        <v>3893</v>
      </c>
      <c r="E67" t="s">
        <v>3895</v>
      </c>
      <c r="F67" s="394">
        <v>0</v>
      </c>
      <c r="G67" s="13">
        <v>1</v>
      </c>
      <c r="H67" s="13">
        <v>0.01</v>
      </c>
      <c r="I67" s="370" t="s">
        <v>3896</v>
      </c>
      <c r="J67" s="370" t="s">
        <v>3898</v>
      </c>
      <c r="K67" s="370" t="s">
        <v>210</v>
      </c>
      <c r="L67" s="314" t="s">
        <v>211</v>
      </c>
      <c r="M67" s="395"/>
    </row>
    <row r="68" spans="1:14" x14ac:dyDescent="0.25">
      <c r="A68" t="s">
        <v>9</v>
      </c>
      <c r="B68" t="s">
        <v>3879</v>
      </c>
      <c r="C68" t="s">
        <v>3885</v>
      </c>
      <c r="D68" t="s">
        <v>3735</v>
      </c>
      <c r="E68" t="s">
        <v>3881</v>
      </c>
      <c r="F68" s="13">
        <v>0</v>
      </c>
      <c r="G68" s="13">
        <v>0.25</v>
      </c>
      <c r="H68" s="13">
        <v>0.01</v>
      </c>
      <c r="I68" s="370" t="s">
        <v>27</v>
      </c>
      <c r="J68" s="370" t="s">
        <v>3883</v>
      </c>
      <c r="K68" s="370" t="s">
        <v>210</v>
      </c>
      <c r="L68" s="314" t="s">
        <v>211</v>
      </c>
      <c r="M68" s="396" t="s">
        <v>2241</v>
      </c>
      <c r="N68" s="314" t="s">
        <v>2241</v>
      </c>
    </row>
    <row r="69" spans="1:14" x14ac:dyDescent="0.25">
      <c r="A69" t="s">
        <v>9</v>
      </c>
      <c r="B69" t="s">
        <v>3880</v>
      </c>
      <c r="C69" t="s">
        <v>3886</v>
      </c>
      <c r="D69" t="s">
        <v>3735</v>
      </c>
      <c r="E69" t="s">
        <v>3882</v>
      </c>
      <c r="F69" s="13">
        <v>0</v>
      </c>
      <c r="G69" s="13">
        <v>0.25</v>
      </c>
      <c r="H69" s="13">
        <v>0.01</v>
      </c>
      <c r="I69" s="370" t="s">
        <v>27</v>
      </c>
      <c r="J69" s="370" t="s">
        <v>3884</v>
      </c>
      <c r="K69" s="370" t="s">
        <v>210</v>
      </c>
      <c r="L69" s="314" t="s">
        <v>211</v>
      </c>
      <c r="M69" s="396" t="s">
        <v>2241</v>
      </c>
      <c r="N69" s="314" t="s">
        <v>2241</v>
      </c>
    </row>
    <row r="70" spans="1:14" x14ac:dyDescent="0.25">
      <c r="A70" t="s">
        <v>9</v>
      </c>
      <c r="B70" t="s">
        <v>3734</v>
      </c>
      <c r="C70" t="s">
        <v>3733</v>
      </c>
      <c r="D70" t="s">
        <v>3735</v>
      </c>
      <c r="E70" t="s">
        <v>3731</v>
      </c>
      <c r="F70" s="13">
        <v>0</v>
      </c>
      <c r="G70" s="13">
        <v>0.25</v>
      </c>
      <c r="H70" s="13">
        <v>0.01</v>
      </c>
      <c r="I70" s="370" t="s">
        <v>27</v>
      </c>
      <c r="J70" s="370" t="s">
        <v>3732</v>
      </c>
      <c r="K70" s="370" t="s">
        <v>210</v>
      </c>
      <c r="L70" s="314" t="s">
        <v>211</v>
      </c>
      <c r="M70" s="396" t="s">
        <v>2241</v>
      </c>
      <c r="N70" s="314" t="s">
        <v>2241</v>
      </c>
    </row>
    <row r="71" spans="1:14" x14ac:dyDescent="0.25">
      <c r="A71" t="s">
        <v>9</v>
      </c>
      <c r="B71" t="s">
        <v>3477</v>
      </c>
      <c r="C71" t="s">
        <v>3478</v>
      </c>
      <c r="D71" t="s">
        <v>3477</v>
      </c>
      <c r="E71" t="s">
        <v>3479</v>
      </c>
      <c r="F71" s="394">
        <v>0</v>
      </c>
      <c r="G71" s="394">
        <v>1</v>
      </c>
      <c r="H71" s="13">
        <v>0.01</v>
      </c>
      <c r="I71" s="370" t="s">
        <v>2388</v>
      </c>
      <c r="J71" s="370" t="s">
        <v>3710</v>
      </c>
      <c r="K71" s="370" t="s">
        <v>212</v>
      </c>
      <c r="L71" s="314" t="s">
        <v>2671</v>
      </c>
      <c r="M71" s="395"/>
    </row>
    <row r="72" spans="1:14" x14ac:dyDescent="0.25">
      <c r="A72" s="317" t="s">
        <v>9</v>
      </c>
      <c r="B72" s="317" t="s">
        <v>2742</v>
      </c>
      <c r="C72" t="s">
        <v>2745</v>
      </c>
      <c r="D72" s="317" t="s">
        <v>2749</v>
      </c>
      <c r="E72" s="317" t="s">
        <v>2750</v>
      </c>
      <c r="F72" s="390">
        <v>0</v>
      </c>
      <c r="G72" s="386">
        <v>1</v>
      </c>
      <c r="H72" s="386">
        <v>0.01</v>
      </c>
      <c r="I72" s="314" t="s">
        <v>30</v>
      </c>
      <c r="J72" s="314" t="s">
        <v>3603</v>
      </c>
      <c r="K72" s="314" t="s">
        <v>2243</v>
      </c>
      <c r="L72" s="314" t="s">
        <v>2244</v>
      </c>
      <c r="M72" s="396" t="s">
        <v>145</v>
      </c>
    </row>
    <row r="73" spans="1:14" x14ac:dyDescent="0.25">
      <c r="A73" s="317" t="s">
        <v>9</v>
      </c>
      <c r="B73" s="317" t="s">
        <v>2743</v>
      </c>
      <c r="C73" t="s">
        <v>2746</v>
      </c>
      <c r="D73" s="317" t="s">
        <v>2749</v>
      </c>
      <c r="E73" s="317" t="s">
        <v>2751</v>
      </c>
      <c r="F73" s="390">
        <v>0</v>
      </c>
      <c r="G73" s="386">
        <v>1</v>
      </c>
      <c r="H73" s="386">
        <v>0.01</v>
      </c>
      <c r="I73" s="314" t="s">
        <v>30</v>
      </c>
      <c r="J73" s="314" t="s">
        <v>3604</v>
      </c>
      <c r="K73" s="314" t="s">
        <v>2243</v>
      </c>
      <c r="L73" s="314" t="s">
        <v>2244</v>
      </c>
      <c r="M73" s="396"/>
    </row>
    <row r="74" spans="1:14" x14ac:dyDescent="0.25">
      <c r="A74" s="317" t="s">
        <v>9</v>
      </c>
      <c r="B74" s="317" t="s">
        <v>2744</v>
      </c>
      <c r="C74" t="s">
        <v>2747</v>
      </c>
      <c r="D74" s="317" t="s">
        <v>2749</v>
      </c>
      <c r="E74" s="317" t="s">
        <v>2752</v>
      </c>
      <c r="F74" s="390">
        <v>0</v>
      </c>
      <c r="G74" s="386">
        <v>1</v>
      </c>
      <c r="H74" s="386">
        <v>0.01</v>
      </c>
      <c r="I74" s="314" t="s">
        <v>30</v>
      </c>
      <c r="J74" s="314" t="s">
        <v>3605</v>
      </c>
      <c r="K74" s="314" t="s">
        <v>2243</v>
      </c>
      <c r="L74" s="314" t="s">
        <v>2244</v>
      </c>
      <c r="M74" s="396"/>
    </row>
    <row r="75" spans="1:14" x14ac:dyDescent="0.25">
      <c r="A75" s="317" t="s">
        <v>9</v>
      </c>
      <c r="B75" s="317" t="s">
        <v>2754</v>
      </c>
      <c r="C75" t="s">
        <v>2748</v>
      </c>
      <c r="D75" s="317" t="s">
        <v>2749</v>
      </c>
      <c r="E75" s="317" t="s">
        <v>2753</v>
      </c>
      <c r="F75" s="390">
        <v>0</v>
      </c>
      <c r="G75" s="386">
        <v>1</v>
      </c>
      <c r="H75" s="386">
        <v>0.01</v>
      </c>
      <c r="I75" s="314" t="s">
        <v>30</v>
      </c>
      <c r="J75" s="314" t="s">
        <v>3606</v>
      </c>
      <c r="K75" s="314" t="s">
        <v>2243</v>
      </c>
      <c r="L75" s="314" t="s">
        <v>2244</v>
      </c>
      <c r="M75" s="396"/>
    </row>
    <row r="76" spans="1:14" x14ac:dyDescent="0.25">
      <c r="A76" t="s">
        <v>9</v>
      </c>
      <c r="B76" t="s">
        <v>3669</v>
      </c>
      <c r="C76" t="s">
        <v>3694</v>
      </c>
      <c r="D76" t="s">
        <v>3669</v>
      </c>
      <c r="E76" s="317" t="s">
        <v>3670</v>
      </c>
      <c r="F76" s="390">
        <v>0</v>
      </c>
      <c r="G76" s="386">
        <v>1</v>
      </c>
      <c r="H76" s="386">
        <v>0.01</v>
      </c>
      <c r="I76" s="314" t="s">
        <v>30</v>
      </c>
      <c r="J76" s="314" t="s">
        <v>3671</v>
      </c>
      <c r="K76" s="314"/>
      <c r="L76" s="314"/>
      <c r="M76" s="396"/>
    </row>
    <row r="77" spans="1:14" x14ac:dyDescent="0.25">
      <c r="A77" t="s">
        <v>9</v>
      </c>
      <c r="B77" t="s">
        <v>3924</v>
      </c>
      <c r="C77" t="s">
        <v>3925</v>
      </c>
      <c r="D77" t="s">
        <v>3926</v>
      </c>
      <c r="E77" t="s">
        <v>3927</v>
      </c>
      <c r="F77" s="394">
        <v>0</v>
      </c>
      <c r="G77" s="394">
        <v>1</v>
      </c>
      <c r="H77" s="13">
        <v>0.01</v>
      </c>
      <c r="I77" s="370" t="s">
        <v>2388</v>
      </c>
      <c r="J77" s="370" t="s">
        <v>3928</v>
      </c>
      <c r="K77" s="370" t="s">
        <v>212</v>
      </c>
      <c r="L77" s="314" t="s">
        <v>2671</v>
      </c>
      <c r="M77" s="395"/>
    </row>
    <row r="78" spans="1:14" x14ac:dyDescent="0.25">
      <c r="A78" t="s">
        <v>9</v>
      </c>
      <c r="B78" t="s">
        <v>2413</v>
      </c>
      <c r="C78" t="s">
        <v>2412</v>
      </c>
      <c r="D78" t="s">
        <v>2413</v>
      </c>
      <c r="E78" t="s">
        <v>2415</v>
      </c>
      <c r="F78" s="394">
        <v>0</v>
      </c>
      <c r="G78" s="13">
        <v>1</v>
      </c>
      <c r="H78" s="13">
        <v>0.01</v>
      </c>
      <c r="I78" s="370" t="s">
        <v>2416</v>
      </c>
      <c r="J78" s="370" t="s">
        <v>3153</v>
      </c>
      <c r="K78" s="370"/>
      <c r="L78" s="314" t="s">
        <v>2666</v>
      </c>
      <c r="M78" s="395" t="s">
        <v>3156</v>
      </c>
    </row>
    <row r="79" spans="1:14" x14ac:dyDescent="0.25">
      <c r="A79" t="s">
        <v>9</v>
      </c>
      <c r="B79" t="s">
        <v>21</v>
      </c>
      <c r="C79" t="s">
        <v>270</v>
      </c>
      <c r="D79" s="20" t="s">
        <v>333</v>
      </c>
      <c r="E79" t="s">
        <v>2260</v>
      </c>
      <c r="F79" s="394">
        <v>0</v>
      </c>
      <c r="G79" s="13">
        <v>1</v>
      </c>
      <c r="H79" s="13">
        <v>0.01</v>
      </c>
      <c r="I79" s="370" t="s">
        <v>30</v>
      </c>
      <c r="J79" s="370" t="s">
        <v>3601</v>
      </c>
      <c r="K79" s="370" t="s">
        <v>213</v>
      </c>
      <c r="L79" s="314" t="s">
        <v>214</v>
      </c>
      <c r="M79" s="395"/>
    </row>
    <row r="80" spans="1:14" x14ac:dyDescent="0.25">
      <c r="A80" t="s">
        <v>9</v>
      </c>
      <c r="B80" t="s">
        <v>19</v>
      </c>
      <c r="C80" t="s">
        <v>271</v>
      </c>
      <c r="D80" s="20" t="s">
        <v>333</v>
      </c>
      <c r="E80" t="s">
        <v>2259</v>
      </c>
      <c r="F80" s="394">
        <v>0</v>
      </c>
      <c r="G80" s="13">
        <v>1</v>
      </c>
      <c r="H80" s="13">
        <v>0.01</v>
      </c>
      <c r="I80" s="370" t="s">
        <v>30</v>
      </c>
      <c r="J80" s="370" t="s">
        <v>3602</v>
      </c>
      <c r="K80" s="370" t="s">
        <v>215</v>
      </c>
      <c r="L80" s="314" t="s">
        <v>216</v>
      </c>
      <c r="M80" s="395"/>
    </row>
    <row r="81" spans="1:14" x14ac:dyDescent="0.25">
      <c r="A81" t="s">
        <v>9</v>
      </c>
      <c r="B81" t="s">
        <v>3185</v>
      </c>
      <c r="C81" t="s">
        <v>3186</v>
      </c>
      <c r="D81" t="s">
        <v>3185</v>
      </c>
      <c r="E81" t="s">
        <v>3187</v>
      </c>
      <c r="F81" s="394">
        <v>0</v>
      </c>
      <c r="G81" s="13">
        <v>1</v>
      </c>
      <c r="H81" s="13">
        <v>0.01</v>
      </c>
      <c r="I81" s="370" t="s">
        <v>30</v>
      </c>
      <c r="J81" s="370" t="s">
        <v>3607</v>
      </c>
      <c r="K81" s="370"/>
      <c r="L81" s="314"/>
      <c r="M81" s="395"/>
    </row>
    <row r="82" spans="1:14" ht="75" x14ac:dyDescent="0.25">
      <c r="A82" t="s">
        <v>9</v>
      </c>
      <c r="B82" t="s">
        <v>3736</v>
      </c>
      <c r="C82" t="s">
        <v>3737</v>
      </c>
      <c r="D82" t="s">
        <v>3738</v>
      </c>
      <c r="E82" t="s">
        <v>3739</v>
      </c>
      <c r="F82">
        <v>0</v>
      </c>
      <c r="G82">
        <v>1</v>
      </c>
      <c r="H82">
        <v>1</v>
      </c>
      <c r="I82" s="370" t="s">
        <v>26</v>
      </c>
      <c r="J82" s="45" t="s">
        <v>3847</v>
      </c>
      <c r="K82" s="370"/>
      <c r="L82" s="314"/>
      <c r="M82" s="395"/>
    </row>
    <row r="83" spans="1:14" ht="75" x14ac:dyDescent="0.25">
      <c r="A83" t="s">
        <v>9</v>
      </c>
      <c r="B83" t="s">
        <v>3736</v>
      </c>
      <c r="C83" t="s">
        <v>3737</v>
      </c>
      <c r="D83" t="s">
        <v>3738</v>
      </c>
      <c r="E83" t="s">
        <v>3739</v>
      </c>
      <c r="F83">
        <v>0</v>
      </c>
      <c r="G83">
        <v>1</v>
      </c>
      <c r="H83">
        <v>1</v>
      </c>
      <c r="I83" s="370" t="s">
        <v>26</v>
      </c>
      <c r="J83" s="45" t="s">
        <v>3740</v>
      </c>
      <c r="K83" s="370"/>
      <c r="L83" s="314"/>
      <c r="M83" s="395"/>
    </row>
    <row r="84" spans="1:14" x14ac:dyDescent="0.25">
      <c r="A84" t="s">
        <v>9</v>
      </c>
      <c r="B84" t="s">
        <v>3887</v>
      </c>
      <c r="C84" t="s">
        <v>3888</v>
      </c>
      <c r="D84" t="s">
        <v>3735</v>
      </c>
      <c r="E84" t="s">
        <v>3889</v>
      </c>
      <c r="F84" s="394">
        <v>0</v>
      </c>
      <c r="G84" s="13">
        <v>1</v>
      </c>
      <c r="H84" s="13">
        <v>0.01</v>
      </c>
      <c r="I84" s="370" t="s">
        <v>3890</v>
      </c>
      <c r="J84" s="370" t="s">
        <v>3891</v>
      </c>
      <c r="K84" s="370" t="s">
        <v>210</v>
      </c>
      <c r="L84" s="314" t="s">
        <v>211</v>
      </c>
      <c r="M84" s="396" t="s">
        <v>3892</v>
      </c>
    </row>
    <row r="85" spans="1:14" x14ac:dyDescent="0.25">
      <c r="A85" t="s">
        <v>9</v>
      </c>
      <c r="B85" t="s">
        <v>2460</v>
      </c>
      <c r="C85" t="s">
        <v>2461</v>
      </c>
      <c r="D85" t="s">
        <v>2461</v>
      </c>
      <c r="E85" t="s">
        <v>2462</v>
      </c>
      <c r="F85" s="394">
        <v>0</v>
      </c>
      <c r="G85" s="13">
        <v>1</v>
      </c>
      <c r="H85" s="13">
        <v>0.01</v>
      </c>
      <c r="I85" s="370" t="s">
        <v>2463</v>
      </c>
      <c r="J85" s="370" t="s">
        <v>3610</v>
      </c>
      <c r="K85" s="370"/>
      <c r="L85" s="314" t="s">
        <v>2667</v>
      </c>
      <c r="M85" s="395" t="s">
        <v>145</v>
      </c>
    </row>
    <row r="86" spans="1:14" x14ac:dyDescent="0.25">
      <c r="A86" t="s">
        <v>127</v>
      </c>
      <c r="B86" t="s">
        <v>129</v>
      </c>
      <c r="C86" t="s">
        <v>415</v>
      </c>
      <c r="D86" t="s">
        <v>129</v>
      </c>
      <c r="E86" t="s">
        <v>2258</v>
      </c>
      <c r="F86" s="394">
        <v>-3</v>
      </c>
      <c r="G86" s="13">
        <v>1</v>
      </c>
      <c r="H86" s="13">
        <v>0.01</v>
      </c>
      <c r="I86" s="370" t="s">
        <v>30</v>
      </c>
      <c r="J86" s="370" t="s">
        <v>3848</v>
      </c>
      <c r="K86" s="370" t="s">
        <v>217</v>
      </c>
      <c r="L86" s="314" t="s">
        <v>218</v>
      </c>
      <c r="M86" s="395" t="s">
        <v>145</v>
      </c>
      <c r="N86" s="370" t="s">
        <v>178</v>
      </c>
    </row>
    <row r="87" spans="1:14" x14ac:dyDescent="0.25">
      <c r="A87" t="s">
        <v>127</v>
      </c>
      <c r="B87" t="s">
        <v>246</v>
      </c>
      <c r="C87" t="s">
        <v>422</v>
      </c>
      <c r="D87" t="s">
        <v>246</v>
      </c>
      <c r="E87" t="s">
        <v>2257</v>
      </c>
      <c r="F87" s="394">
        <v>0</v>
      </c>
      <c r="G87" s="13">
        <v>1</v>
      </c>
      <c r="H87" s="13">
        <v>0.01</v>
      </c>
      <c r="I87" s="370" t="s">
        <v>30</v>
      </c>
      <c r="J87" s="370" t="s">
        <v>3250</v>
      </c>
      <c r="K87" s="370" t="s">
        <v>297</v>
      </c>
      <c r="L87" s="314" t="s">
        <v>298</v>
      </c>
      <c r="M87" s="395"/>
      <c r="N87" s="370"/>
    </row>
    <row r="88" spans="1:14" x14ac:dyDescent="0.25">
      <c r="A88" t="s">
        <v>127</v>
      </c>
      <c r="B88" t="s">
        <v>3367</v>
      </c>
      <c r="C88" t="s">
        <v>419</v>
      </c>
      <c r="D88" t="s">
        <v>3367</v>
      </c>
      <c r="E88" t="s">
        <v>2256</v>
      </c>
      <c r="F88" s="394">
        <v>0</v>
      </c>
      <c r="G88" s="13">
        <v>1</v>
      </c>
      <c r="H88" s="13">
        <v>0.01</v>
      </c>
      <c r="I88" s="370" t="s">
        <v>30</v>
      </c>
      <c r="J88" s="370" t="s">
        <v>3368</v>
      </c>
      <c r="K88" s="370"/>
      <c r="L88" s="314" t="s">
        <v>2672</v>
      </c>
      <c r="M88" s="395" t="s">
        <v>3369</v>
      </c>
      <c r="N88" s="370"/>
    </row>
    <row r="89" spans="1:14" x14ac:dyDescent="0.25">
      <c r="A89" t="s">
        <v>127</v>
      </c>
      <c r="B89" t="s">
        <v>179</v>
      </c>
      <c r="C89" t="s">
        <v>416</v>
      </c>
      <c r="D89" t="s">
        <v>179</v>
      </c>
      <c r="E89" t="s">
        <v>2255</v>
      </c>
      <c r="F89" s="394">
        <v>0</v>
      </c>
      <c r="G89" s="13">
        <v>1</v>
      </c>
      <c r="H89" s="13">
        <v>0.01</v>
      </c>
      <c r="I89" s="370" t="s">
        <v>30</v>
      </c>
      <c r="J89" s="370" t="s">
        <v>2283</v>
      </c>
      <c r="K89" s="370" t="s">
        <v>219</v>
      </c>
      <c r="L89" s="314" t="s">
        <v>220</v>
      </c>
      <c r="M89" s="395" t="s">
        <v>145</v>
      </c>
      <c r="N89" s="370"/>
    </row>
    <row r="90" spans="1:14" x14ac:dyDescent="0.25">
      <c r="A90" t="s">
        <v>127</v>
      </c>
      <c r="B90" t="s">
        <v>2739</v>
      </c>
      <c r="C90" t="s">
        <v>2740</v>
      </c>
      <c r="D90" t="s">
        <v>2739</v>
      </c>
      <c r="E90" t="s">
        <v>2741</v>
      </c>
      <c r="F90" s="394">
        <v>0</v>
      </c>
      <c r="G90" s="13">
        <v>1</v>
      </c>
      <c r="H90" s="13">
        <v>0.01</v>
      </c>
      <c r="I90" s="370" t="s">
        <v>30</v>
      </c>
      <c r="J90" s="370" t="s">
        <v>3849</v>
      </c>
      <c r="K90" s="370" t="s">
        <v>221</v>
      </c>
      <c r="L90" s="314" t="s">
        <v>222</v>
      </c>
      <c r="M90" s="395" t="s">
        <v>145</v>
      </c>
      <c r="N90" s="370"/>
    </row>
    <row r="91" spans="1:14" x14ac:dyDescent="0.25">
      <c r="A91" t="s">
        <v>127</v>
      </c>
      <c r="B91" t="s">
        <v>3370</v>
      </c>
      <c r="C91" t="s">
        <v>3293</v>
      </c>
      <c r="D91" t="s">
        <v>3370</v>
      </c>
      <c r="E91" t="s">
        <v>3294</v>
      </c>
      <c r="F91" s="394">
        <v>0</v>
      </c>
      <c r="G91" s="13">
        <v>1</v>
      </c>
      <c r="H91" s="13">
        <v>0.01</v>
      </c>
      <c r="I91" s="370" t="s">
        <v>30</v>
      </c>
      <c r="J91" s="370" t="s">
        <v>3371</v>
      </c>
      <c r="K91" s="370"/>
      <c r="L91" s="314"/>
      <c r="M91" s="395"/>
      <c r="N91" s="370"/>
    </row>
    <row r="92" spans="1:14" x14ac:dyDescent="0.25">
      <c r="A92" t="s">
        <v>127</v>
      </c>
      <c r="B92" t="s">
        <v>130</v>
      </c>
      <c r="C92" t="s">
        <v>417</v>
      </c>
      <c r="D92" t="s">
        <v>130</v>
      </c>
      <c r="E92" t="s">
        <v>2254</v>
      </c>
      <c r="F92" s="394">
        <v>-1.5</v>
      </c>
      <c r="G92" s="13">
        <v>1</v>
      </c>
      <c r="H92" s="13">
        <v>0.01</v>
      </c>
      <c r="I92" s="370" t="s">
        <v>30</v>
      </c>
      <c r="J92" s="370" t="s">
        <v>3730</v>
      </c>
      <c r="K92" s="370" t="s">
        <v>223</v>
      </c>
      <c r="L92" s="314" t="s">
        <v>224</v>
      </c>
      <c r="M92" s="395" t="s">
        <v>145</v>
      </c>
      <c r="N92" s="370"/>
    </row>
    <row r="93" spans="1:14" x14ac:dyDescent="0.25">
      <c r="A93" t="s">
        <v>127</v>
      </c>
      <c r="B93" t="s">
        <v>128</v>
      </c>
      <c r="C93" t="s">
        <v>2772</v>
      </c>
      <c r="D93" t="s">
        <v>128</v>
      </c>
      <c r="E93" t="s">
        <v>2253</v>
      </c>
      <c r="F93" s="394">
        <v>0</v>
      </c>
      <c r="G93" s="13">
        <v>1</v>
      </c>
      <c r="H93" s="13">
        <v>0.01</v>
      </c>
      <c r="I93" s="370" t="s">
        <v>30</v>
      </c>
      <c r="J93" s="370" t="s">
        <v>3631</v>
      </c>
      <c r="K93" s="370" t="s">
        <v>225</v>
      </c>
      <c r="L93" s="314" t="s">
        <v>226</v>
      </c>
      <c r="M93" s="395" t="s">
        <v>145</v>
      </c>
      <c r="N93" s="370"/>
    </row>
    <row r="94" spans="1:14" x14ac:dyDescent="0.25">
      <c r="A94" t="s">
        <v>127</v>
      </c>
      <c r="B94" t="s">
        <v>3364</v>
      </c>
      <c r="C94" t="s">
        <v>418</v>
      </c>
      <c r="D94" t="s">
        <v>3364</v>
      </c>
      <c r="E94" t="s">
        <v>2252</v>
      </c>
      <c r="F94" s="394">
        <v>0</v>
      </c>
      <c r="G94" s="13">
        <v>1</v>
      </c>
      <c r="H94" s="13">
        <v>0.01</v>
      </c>
      <c r="I94" s="370" t="s">
        <v>30</v>
      </c>
      <c r="J94" s="370" t="s">
        <v>3365</v>
      </c>
      <c r="K94" s="370"/>
      <c r="L94" s="314" t="s">
        <v>2673</v>
      </c>
      <c r="M94" s="395" t="s">
        <v>3366</v>
      </c>
      <c r="N94" s="370"/>
    </row>
    <row r="95" spans="1:14" x14ac:dyDescent="0.25">
      <c r="A95" t="s">
        <v>127</v>
      </c>
      <c r="B95" t="s">
        <v>2417</v>
      </c>
      <c r="C95" t="s">
        <v>2418</v>
      </c>
      <c r="D95" t="s">
        <v>2417</v>
      </c>
      <c r="E95" t="s">
        <v>2419</v>
      </c>
      <c r="F95" s="394">
        <v>0</v>
      </c>
      <c r="G95" s="13">
        <v>1</v>
      </c>
      <c r="H95" s="13">
        <v>0.01</v>
      </c>
      <c r="I95" s="370" t="s">
        <v>2420</v>
      </c>
      <c r="J95" s="370" t="s">
        <v>3188</v>
      </c>
      <c r="K95" s="370"/>
      <c r="L95" s="314" t="s">
        <v>2668</v>
      </c>
      <c r="M95" s="388" t="s">
        <v>2421</v>
      </c>
      <c r="N95" s="370"/>
    </row>
    <row r="96" spans="1:14" x14ac:dyDescent="0.25">
      <c r="A96" s="317" t="s">
        <v>2452</v>
      </c>
      <c r="B96" s="317" t="s">
        <v>2454</v>
      </c>
      <c r="C96" t="s">
        <v>272</v>
      </c>
      <c r="D96" s="317" t="s">
        <v>2453</v>
      </c>
      <c r="E96" t="s">
        <v>2251</v>
      </c>
      <c r="F96" s="386">
        <v>0</v>
      </c>
      <c r="G96" s="386">
        <v>1</v>
      </c>
      <c r="H96" s="386">
        <v>0.01</v>
      </c>
      <c r="I96" s="314" t="s">
        <v>54</v>
      </c>
      <c r="J96" s="314" t="s">
        <v>2284</v>
      </c>
      <c r="K96" s="314" t="s">
        <v>231</v>
      </c>
      <c r="L96" s="314" t="s">
        <v>232</v>
      </c>
      <c r="M96" s="395" t="s">
        <v>145</v>
      </c>
      <c r="N96" s="314"/>
    </row>
    <row r="97" spans="1:14" x14ac:dyDescent="0.25">
      <c r="A97" s="317" t="s">
        <v>2452</v>
      </c>
      <c r="B97" s="317" t="s">
        <v>3658</v>
      </c>
      <c r="C97" t="s">
        <v>2708</v>
      </c>
      <c r="D97" s="317" t="s">
        <v>334</v>
      </c>
      <c r="E97" t="s">
        <v>2706</v>
      </c>
      <c r="F97" s="386">
        <v>0</v>
      </c>
      <c r="G97" s="386">
        <v>1</v>
      </c>
      <c r="H97" s="386">
        <v>0.01</v>
      </c>
      <c r="I97" s="370" t="s">
        <v>2707</v>
      </c>
      <c r="J97" s="314" t="s">
        <v>3611</v>
      </c>
      <c r="K97" s="314" t="s">
        <v>327</v>
      </c>
      <c r="L97" s="314" t="s">
        <v>2669</v>
      </c>
      <c r="M97" s="395" t="s">
        <v>145</v>
      </c>
      <c r="N97" s="314"/>
    </row>
    <row r="98" spans="1:14" x14ac:dyDescent="0.25">
      <c r="A98" s="317" t="s">
        <v>2452</v>
      </c>
      <c r="B98" t="s">
        <v>3850</v>
      </c>
      <c r="C98" t="s">
        <v>3721</v>
      </c>
      <c r="D98" t="s">
        <v>3722</v>
      </c>
      <c r="E98" t="s">
        <v>3723</v>
      </c>
      <c r="F98">
        <v>0</v>
      </c>
      <c r="G98">
        <v>1</v>
      </c>
      <c r="H98">
        <v>1</v>
      </c>
      <c r="I98" s="370" t="s">
        <v>26</v>
      </c>
      <c r="J98" s="314" t="s">
        <v>3851</v>
      </c>
      <c r="K98" s="314"/>
      <c r="L98" s="314" t="s">
        <v>2670</v>
      </c>
      <c r="M98" s="395"/>
      <c r="N98" s="314"/>
    </row>
    <row r="99" spans="1:14" x14ac:dyDescent="0.25">
      <c r="A99" t="s">
        <v>2452</v>
      </c>
      <c r="B99" t="s">
        <v>3790</v>
      </c>
      <c r="C99" t="s">
        <v>3791</v>
      </c>
      <c r="D99" t="s">
        <v>3784</v>
      </c>
      <c r="E99" t="s">
        <v>3792</v>
      </c>
      <c r="F99" s="394">
        <v>0</v>
      </c>
      <c r="G99" s="13">
        <v>1</v>
      </c>
      <c r="H99" s="13">
        <v>0.01</v>
      </c>
      <c r="I99" s="370" t="s">
        <v>3786</v>
      </c>
      <c r="J99" s="370" t="s">
        <v>3787</v>
      </c>
      <c r="K99" s="370"/>
      <c r="L99" s="314"/>
      <c r="M99" s="395"/>
    </row>
    <row r="100" spans="1:14" x14ac:dyDescent="0.25">
      <c r="A100" t="s">
        <v>2452</v>
      </c>
      <c r="B100" t="s">
        <v>3902</v>
      </c>
      <c r="C100" t="s">
        <v>3903</v>
      </c>
      <c r="D100" t="s">
        <v>3902</v>
      </c>
      <c r="E100" t="s">
        <v>3899</v>
      </c>
      <c r="F100" s="401">
        <v>0</v>
      </c>
      <c r="G100">
        <v>5</v>
      </c>
      <c r="H100">
        <v>0.05</v>
      </c>
      <c r="I100" s="370" t="s">
        <v>3900</v>
      </c>
      <c r="J100" s="370" t="s">
        <v>3901</v>
      </c>
      <c r="K100" s="370"/>
      <c r="L100" s="314"/>
      <c r="M100" s="395"/>
    </row>
    <row r="101" spans="1:14" x14ac:dyDescent="0.25">
      <c r="A101" t="s">
        <v>10</v>
      </c>
      <c r="B101" t="s">
        <v>3080</v>
      </c>
      <c r="C101" t="s">
        <v>2389</v>
      </c>
      <c r="D101" t="s">
        <v>3080</v>
      </c>
      <c r="E101" t="s">
        <v>2250</v>
      </c>
      <c r="F101">
        <v>0</v>
      </c>
      <c r="G101">
        <v>300</v>
      </c>
      <c r="H101">
        <v>5</v>
      </c>
      <c r="I101" s="184" t="str">
        <f>UnitControlCenter!$B$56</f>
        <v>$/metric ton CO2e</v>
      </c>
      <c r="J101" s="370" t="s">
        <v>3600</v>
      </c>
      <c r="K101" s="370" t="s">
        <v>229</v>
      </c>
      <c r="L101" s="314" t="s">
        <v>230</v>
      </c>
      <c r="M101" s="396" t="s">
        <v>2365</v>
      </c>
      <c r="N101" s="314" t="s">
        <v>382</v>
      </c>
    </row>
    <row r="102" spans="1:14" x14ac:dyDescent="0.25">
      <c r="A102" t="s">
        <v>10</v>
      </c>
      <c r="B102" t="s">
        <v>22</v>
      </c>
      <c r="C102" t="s">
        <v>133</v>
      </c>
      <c r="D102" t="s">
        <v>22</v>
      </c>
      <c r="E102" t="s">
        <v>2249</v>
      </c>
      <c r="F102" s="386">
        <v>0</v>
      </c>
      <c r="G102" s="386">
        <v>1</v>
      </c>
      <c r="H102" s="386">
        <v>0.01</v>
      </c>
      <c r="I102" s="370" t="s">
        <v>135</v>
      </c>
      <c r="J102" s="370" t="s">
        <v>3852</v>
      </c>
      <c r="K102" s="314" t="s">
        <v>233</v>
      </c>
      <c r="L102" s="314" t="s">
        <v>234</v>
      </c>
      <c r="M102" s="395" t="s">
        <v>145</v>
      </c>
    </row>
    <row r="103" spans="1:14" x14ac:dyDescent="0.25">
      <c r="A103" s="317" t="s">
        <v>10</v>
      </c>
      <c r="B103" s="317" t="s">
        <v>2422</v>
      </c>
      <c r="C103" t="s">
        <v>3775</v>
      </c>
      <c r="D103" s="184"/>
      <c r="E103" s="317" t="s">
        <v>3776</v>
      </c>
      <c r="F103">
        <v>0</v>
      </c>
      <c r="G103">
        <v>1</v>
      </c>
      <c r="H103">
        <v>1</v>
      </c>
      <c r="I103" s="370" t="s">
        <v>26</v>
      </c>
      <c r="J103" s="370" t="s">
        <v>3777</v>
      </c>
      <c r="K103" s="370" t="s">
        <v>229</v>
      </c>
      <c r="L103" s="314" t="s">
        <v>230</v>
      </c>
    </row>
    <row r="104" spans="1:14" x14ac:dyDescent="0.25">
      <c r="A104" s="317" t="s">
        <v>10</v>
      </c>
      <c r="B104" s="317" t="s">
        <v>2936</v>
      </c>
      <c r="C104" t="s">
        <v>3319</v>
      </c>
      <c r="D104" s="184"/>
      <c r="E104" s="317" t="s">
        <v>3321</v>
      </c>
      <c r="F104">
        <v>0</v>
      </c>
      <c r="G104">
        <v>1</v>
      </c>
      <c r="H104">
        <v>1</v>
      </c>
      <c r="I104" s="370" t="s">
        <v>26</v>
      </c>
      <c r="J104" s="370" t="s">
        <v>3853</v>
      </c>
      <c r="K104" s="370" t="s">
        <v>229</v>
      </c>
      <c r="L104" s="314" t="s">
        <v>230</v>
      </c>
    </row>
    <row r="105" spans="1:14" x14ac:dyDescent="0.25">
      <c r="A105" s="317" t="s">
        <v>10</v>
      </c>
      <c r="B105" t="s">
        <v>3279</v>
      </c>
      <c r="C105" t="s">
        <v>3320</v>
      </c>
      <c r="D105" s="184"/>
      <c r="E105" s="184"/>
      <c r="F105">
        <v>0</v>
      </c>
      <c r="G105">
        <v>1</v>
      </c>
      <c r="H105">
        <v>1</v>
      </c>
      <c r="I105" s="370" t="s">
        <v>26</v>
      </c>
      <c r="J105" t="s">
        <v>3854</v>
      </c>
      <c r="K105" s="370" t="s">
        <v>229</v>
      </c>
      <c r="L105" s="314" t="s">
        <v>230</v>
      </c>
    </row>
    <row r="106" spans="1:14" x14ac:dyDescent="0.25">
      <c r="A106" s="317" t="s">
        <v>10</v>
      </c>
      <c r="B106" s="317" t="s">
        <v>2683</v>
      </c>
      <c r="C106" t="s">
        <v>2682</v>
      </c>
      <c r="D106" s="317" t="s">
        <v>2683</v>
      </c>
      <c r="E106" t="s">
        <v>2684</v>
      </c>
      <c r="F106">
        <v>0</v>
      </c>
      <c r="G106">
        <v>1</v>
      </c>
      <c r="H106">
        <v>1</v>
      </c>
      <c r="I106" s="370" t="s">
        <v>26</v>
      </c>
      <c r="J106" s="314"/>
    </row>
    <row r="107" spans="1:14" x14ac:dyDescent="0.25">
      <c r="A107" s="317" t="s">
        <v>10</v>
      </c>
      <c r="B107" s="317" t="s">
        <v>2725</v>
      </c>
      <c r="C107" t="s">
        <v>2725</v>
      </c>
      <c r="D107" s="317" t="s">
        <v>2725</v>
      </c>
      <c r="E107" s="317" t="s">
        <v>2726</v>
      </c>
      <c r="F107" s="386">
        <v>0</v>
      </c>
      <c r="G107" s="386">
        <v>1</v>
      </c>
      <c r="H107" s="386">
        <v>0.01</v>
      </c>
      <c r="I107" s="370" t="s">
        <v>2727</v>
      </c>
      <c r="J107" s="370" t="s">
        <v>3154</v>
      </c>
      <c r="K107" s="314" t="s">
        <v>2871</v>
      </c>
    </row>
    <row r="108" spans="1:14" x14ac:dyDescent="0.25">
      <c r="A108" t="s">
        <v>10</v>
      </c>
      <c r="B108" t="s">
        <v>3226</v>
      </c>
      <c r="C108" t="s">
        <v>3225</v>
      </c>
      <c r="D108" t="s">
        <v>3226</v>
      </c>
      <c r="E108" t="s">
        <v>2248</v>
      </c>
      <c r="F108" s="394">
        <v>-0.9</v>
      </c>
      <c r="G108" s="394">
        <v>0.9</v>
      </c>
      <c r="H108" s="386">
        <v>0.01</v>
      </c>
      <c r="I108" s="370" t="s">
        <v>136</v>
      </c>
      <c r="J108" s="370" t="s">
        <v>3227</v>
      </c>
      <c r="K108" s="314" t="s">
        <v>235</v>
      </c>
      <c r="L108" s="314" t="s">
        <v>236</v>
      </c>
      <c r="M108" s="396" t="s">
        <v>146</v>
      </c>
    </row>
    <row r="109" spans="1:14" x14ac:dyDescent="0.25">
      <c r="A109" t="s">
        <v>10</v>
      </c>
      <c r="B109" t="s">
        <v>3612</v>
      </c>
      <c r="C109" t="s">
        <v>3615</v>
      </c>
      <c r="D109" s="184"/>
      <c r="E109" s="184"/>
      <c r="F109">
        <v>0</v>
      </c>
      <c r="G109">
        <v>1</v>
      </c>
      <c r="H109">
        <v>1</v>
      </c>
      <c r="I109" s="370" t="s">
        <v>26</v>
      </c>
      <c r="J109" t="s">
        <v>3618</v>
      </c>
    </row>
    <row r="110" spans="1:14" x14ac:dyDescent="0.25">
      <c r="A110" t="s">
        <v>10</v>
      </c>
      <c r="B110" t="s">
        <v>3613</v>
      </c>
      <c r="C110" t="s">
        <v>3616</v>
      </c>
      <c r="D110" s="184"/>
      <c r="E110" s="184"/>
      <c r="F110">
        <v>0</v>
      </c>
      <c r="G110">
        <v>1</v>
      </c>
      <c r="H110">
        <v>1</v>
      </c>
      <c r="I110" s="370" t="s">
        <v>26</v>
      </c>
      <c r="J110" t="s">
        <v>3619</v>
      </c>
    </row>
    <row r="111" spans="1:14" x14ac:dyDescent="0.25">
      <c r="A111" t="s">
        <v>10</v>
      </c>
      <c r="B111" t="s">
        <v>3614</v>
      </c>
      <c r="C111" t="s">
        <v>3617</v>
      </c>
      <c r="D111" s="184"/>
      <c r="E111" s="184"/>
      <c r="F111">
        <v>0</v>
      </c>
      <c r="G111">
        <v>1</v>
      </c>
      <c r="H111">
        <v>1</v>
      </c>
      <c r="I111" s="370" t="s">
        <v>26</v>
      </c>
      <c r="J111" t="s">
        <v>3620</v>
      </c>
    </row>
    <row r="112" spans="1:14" x14ac:dyDescent="0.25">
      <c r="A112" t="s">
        <v>2628</v>
      </c>
      <c r="B112" s="184" t="s">
        <v>299</v>
      </c>
      <c r="C112" t="s">
        <v>273</v>
      </c>
      <c r="D112" t="s">
        <v>335</v>
      </c>
      <c r="E112" t="s">
        <v>2247</v>
      </c>
      <c r="F112" s="13">
        <v>0</v>
      </c>
      <c r="G112" s="13">
        <v>0.4</v>
      </c>
      <c r="H112" s="394">
        <v>0.01</v>
      </c>
      <c r="I112" s="370" t="s">
        <v>28</v>
      </c>
      <c r="J112" s="370" t="s">
        <v>3155</v>
      </c>
      <c r="K112" s="370" t="s">
        <v>237</v>
      </c>
      <c r="L112" s="314" t="s">
        <v>238</v>
      </c>
      <c r="M112" s="395"/>
    </row>
    <row r="113" spans="1:13" x14ac:dyDescent="0.25">
      <c r="A113" s="254" t="str">
        <f>A$112</f>
        <v>Research and Development</v>
      </c>
      <c r="B113" s="254" t="str">
        <f t="shared" ref="B113:B118" si="0">B$112</f>
        <v>Capital Cost Reduction</v>
      </c>
      <c r="C113" t="s">
        <v>274</v>
      </c>
      <c r="D113" s="254" t="str">
        <f t="shared" ref="D113:L118" si="1">D$112</f>
        <v>R&amp;D Capital Cost Reductions</v>
      </c>
      <c r="E113" t="s">
        <v>3169</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ref="A114:A118" si="2">A$112</f>
        <v>Research and Development</v>
      </c>
      <c r="B114" s="254" t="str">
        <f t="shared" si="0"/>
        <v>Capital Cost Reduction</v>
      </c>
      <c r="C114" t="s">
        <v>275</v>
      </c>
      <c r="D114" s="254" t="str">
        <f t="shared" si="1"/>
        <v>R&amp;D Capital Cost Reductions</v>
      </c>
      <c r="E114" t="s">
        <v>3170</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254" t="str">
        <f t="shared" si="2"/>
        <v>Research and Development</v>
      </c>
      <c r="B115" s="254" t="str">
        <f t="shared" si="0"/>
        <v>Capital Cost Reduction</v>
      </c>
      <c r="C115" t="s">
        <v>276</v>
      </c>
      <c r="D115" s="254" t="str">
        <f t="shared" si="1"/>
        <v>R&amp;D Capital Cost Reductions</v>
      </c>
      <c r="E115" t="s">
        <v>3171</v>
      </c>
      <c r="F115" s="402">
        <f t="shared" si="1"/>
        <v>0</v>
      </c>
      <c r="G115" s="402">
        <f t="shared" si="1"/>
        <v>0.4</v>
      </c>
      <c r="H115" s="402">
        <f t="shared" si="1"/>
        <v>0.01</v>
      </c>
      <c r="I115" s="254" t="str">
        <f t="shared" si="1"/>
        <v>% reduction in cost</v>
      </c>
      <c r="J11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1"/>
        <v>architectural-design.html#rnd</v>
      </c>
      <c r="L115" s="254" t="str">
        <f t="shared" si="1"/>
        <v>research-and-development.html</v>
      </c>
      <c r="M115" s="395"/>
    </row>
    <row r="116" spans="1:13" x14ac:dyDescent="0.25">
      <c r="A116" s="254" t="str">
        <f t="shared" si="2"/>
        <v>Research and Development</v>
      </c>
      <c r="B116" s="254" t="str">
        <f t="shared" si="0"/>
        <v>Capital Cost Reduction</v>
      </c>
      <c r="C116" s="317" t="s">
        <v>277</v>
      </c>
      <c r="D116" s="254" t="str">
        <f t="shared" si="1"/>
        <v>R&amp;D Capital Cost Reductions</v>
      </c>
      <c r="E116" t="s">
        <v>3172</v>
      </c>
      <c r="F116" s="402">
        <f t="shared" si="1"/>
        <v>0</v>
      </c>
      <c r="G116" s="402">
        <f t="shared" si="1"/>
        <v>0.4</v>
      </c>
      <c r="H116" s="402">
        <f t="shared" si="1"/>
        <v>0.01</v>
      </c>
      <c r="I116" s="254" t="str">
        <f t="shared" si="1"/>
        <v>% reduction in cost</v>
      </c>
      <c r="J11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1"/>
        <v>architectural-design.html#rnd</v>
      </c>
      <c r="L116" s="254" t="str">
        <f t="shared" si="1"/>
        <v>research-and-development.html</v>
      </c>
      <c r="M116" s="395"/>
    </row>
    <row r="117" spans="1:13" x14ac:dyDescent="0.25">
      <c r="A117" s="254" t="str">
        <f t="shared" si="2"/>
        <v>Research and Development</v>
      </c>
      <c r="B117" s="254" t="str">
        <f t="shared" si="0"/>
        <v>Capital Cost Reduction</v>
      </c>
      <c r="C117" s="317" t="s">
        <v>3998</v>
      </c>
      <c r="D117" s="254" t="str">
        <f t="shared" si="1"/>
        <v>R&amp;D Capital Cost Reductions</v>
      </c>
      <c r="E117" t="s">
        <v>3999</v>
      </c>
      <c r="F117" s="402">
        <f t="shared" si="1"/>
        <v>0</v>
      </c>
      <c r="G117" s="402">
        <f t="shared" si="1"/>
        <v>0.4</v>
      </c>
      <c r="H117" s="402">
        <f t="shared" si="1"/>
        <v>0.01</v>
      </c>
      <c r="I117" s="254" t="str">
        <f t="shared" si="1"/>
        <v>% reduction in cost</v>
      </c>
      <c r="J11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1"/>
        <v>architectural-design.html#rnd</v>
      </c>
      <c r="L117" s="254" t="str">
        <f t="shared" si="1"/>
        <v>research-and-development.html</v>
      </c>
      <c r="M117" s="395"/>
    </row>
    <row r="118" spans="1:13" x14ac:dyDescent="0.25">
      <c r="A118" s="254" t="str">
        <f t="shared" si="2"/>
        <v>Research and Development</v>
      </c>
      <c r="B118" s="254" t="str">
        <f t="shared" si="0"/>
        <v>Capital Cost Reduction</v>
      </c>
      <c r="C118" s="317" t="s">
        <v>4065</v>
      </c>
      <c r="D118" s="254" t="str">
        <f t="shared" si="1"/>
        <v>R&amp;D Capital Cost Reductions</v>
      </c>
      <c r="E118" t="s">
        <v>4066</v>
      </c>
      <c r="F118" s="402">
        <f t="shared" si="1"/>
        <v>0</v>
      </c>
      <c r="G118" s="402">
        <f t="shared" si="1"/>
        <v>0.4</v>
      </c>
      <c r="H118" s="402">
        <f t="shared" si="1"/>
        <v>0.01</v>
      </c>
      <c r="I118" s="254" t="str">
        <f t="shared" si="1"/>
        <v>% reduction in cost</v>
      </c>
      <c r="J11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1"/>
        <v>architectural-design.html#rnd</v>
      </c>
      <c r="L118" s="254" t="str">
        <f t="shared" si="1"/>
        <v>research-and-development.html</v>
      </c>
      <c r="M118" s="395"/>
    </row>
    <row r="119" spans="1:13" x14ac:dyDescent="0.25">
      <c r="A119" s="317" t="s">
        <v>2628</v>
      </c>
      <c r="B119" s="317" t="s">
        <v>2770</v>
      </c>
      <c r="C119" t="s">
        <v>2771</v>
      </c>
      <c r="D119" s="317" t="s">
        <v>3660</v>
      </c>
      <c r="E119" s="390" t="s">
        <v>2773</v>
      </c>
      <c r="F119" s="13">
        <v>0</v>
      </c>
      <c r="G119" s="13">
        <v>1</v>
      </c>
      <c r="H119" s="394">
        <v>0.01</v>
      </c>
      <c r="I119" s="370" t="s">
        <v>30</v>
      </c>
      <c r="J119" s="370" t="s">
        <v>3342</v>
      </c>
      <c r="K119" s="314" t="s">
        <v>2776</v>
      </c>
      <c r="L119" s="314" t="s">
        <v>2775</v>
      </c>
      <c r="M119" s="396" t="s">
        <v>2774</v>
      </c>
    </row>
    <row r="120" spans="1:13" x14ac:dyDescent="0.25">
      <c r="A120" s="317" t="s">
        <v>2628</v>
      </c>
      <c r="B120" s="317" t="s">
        <v>3645</v>
      </c>
      <c r="C120" t="s">
        <v>3646</v>
      </c>
      <c r="D120" s="317" t="s">
        <v>3660</v>
      </c>
      <c r="E120" s="390" t="s">
        <v>3647</v>
      </c>
      <c r="F120" s="13">
        <v>0</v>
      </c>
      <c r="G120" s="13">
        <v>1</v>
      </c>
      <c r="H120" s="394">
        <v>0.01</v>
      </c>
      <c r="I120" s="370" t="s">
        <v>30</v>
      </c>
      <c r="J120" s="370" t="s">
        <v>3649</v>
      </c>
      <c r="K120" s="314"/>
      <c r="L120" s="314"/>
      <c r="M120" s="396" t="s">
        <v>3648</v>
      </c>
    </row>
    <row r="121" spans="1:13" x14ac:dyDescent="0.25">
      <c r="A121" t="s">
        <v>2628</v>
      </c>
      <c r="B121" s="184" t="s">
        <v>312</v>
      </c>
      <c r="C121" t="s">
        <v>278</v>
      </c>
      <c r="D121" t="s">
        <v>336</v>
      </c>
      <c r="E121" t="s">
        <v>2246</v>
      </c>
      <c r="F121" s="13">
        <v>0</v>
      </c>
      <c r="G121" s="13">
        <v>0.4</v>
      </c>
      <c r="H121" s="394">
        <v>0.01</v>
      </c>
      <c r="I121" s="370" t="s">
        <v>29</v>
      </c>
      <c r="J121" s="370" t="s">
        <v>3161</v>
      </c>
      <c r="K121" s="370" t="s">
        <v>237</v>
      </c>
      <c r="L121" s="314" t="s">
        <v>238</v>
      </c>
    </row>
    <row r="122" spans="1:13" x14ac:dyDescent="0.25">
      <c r="A122" s="254" t="str">
        <f>A$121</f>
        <v>Research and Development</v>
      </c>
      <c r="B122" s="254" t="str">
        <f>B$121</f>
        <v>Fuel Use Reduction</v>
      </c>
      <c r="C122" t="s">
        <v>279</v>
      </c>
      <c r="D122" s="254" t="str">
        <f t="shared" ref="D122:L125" si="3">D$121</f>
        <v>R&amp;D Fuel Use Reductions</v>
      </c>
      <c r="E122" t="s">
        <v>3173</v>
      </c>
      <c r="F122" s="261">
        <f t="shared" si="3"/>
        <v>0</v>
      </c>
      <c r="G122" s="261">
        <f t="shared" si="3"/>
        <v>0.4</v>
      </c>
      <c r="H122" s="261">
        <f t="shared" si="3"/>
        <v>0.01</v>
      </c>
      <c r="I122" s="254" t="str">
        <f t="shared" si="3"/>
        <v>% reduction in fuel use</v>
      </c>
      <c r="J12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2" s="254" t="str">
        <f t="shared" si="3"/>
        <v>architectural-design.html#rnd</v>
      </c>
      <c r="L122" s="254" t="str">
        <f t="shared" si="3"/>
        <v>research-and-development.html</v>
      </c>
    </row>
    <row r="123" spans="1:13" x14ac:dyDescent="0.25">
      <c r="A123" s="254" t="str">
        <f t="shared" ref="A123:B125" si="4">A$121</f>
        <v>Research and Development</v>
      </c>
      <c r="B123" s="254" t="str">
        <f t="shared" si="4"/>
        <v>Fuel Use Reduction</v>
      </c>
      <c r="C123" t="s">
        <v>280</v>
      </c>
      <c r="D123" s="254" t="str">
        <f t="shared" si="3"/>
        <v>R&amp;D Fuel Use Reductions</v>
      </c>
      <c r="E123" t="s">
        <v>3174</v>
      </c>
      <c r="F123" s="261">
        <f t="shared" si="3"/>
        <v>0</v>
      </c>
      <c r="G123" s="261">
        <f t="shared" si="3"/>
        <v>0.4</v>
      </c>
      <c r="H123" s="261">
        <f t="shared" si="3"/>
        <v>0.01</v>
      </c>
      <c r="I123" s="254" t="str">
        <f t="shared" si="3"/>
        <v>% reduction in fuel use</v>
      </c>
      <c r="J12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3" s="254" t="str">
        <f t="shared" si="3"/>
        <v>architectural-design.html#rnd</v>
      </c>
      <c r="L123" s="254" t="str">
        <f t="shared" si="3"/>
        <v>research-and-development.html</v>
      </c>
    </row>
    <row r="124" spans="1:13" x14ac:dyDescent="0.25">
      <c r="A124" s="254" t="str">
        <f t="shared" si="4"/>
        <v>Research and Development</v>
      </c>
      <c r="B124" s="254" t="str">
        <f t="shared" si="4"/>
        <v>Fuel Use Reduction</v>
      </c>
      <c r="C124" t="s">
        <v>281</v>
      </c>
      <c r="D124" s="254" t="str">
        <f t="shared" si="3"/>
        <v>R&amp;D Fuel Use Reductions</v>
      </c>
      <c r="E124" t="s">
        <v>3175</v>
      </c>
      <c r="F124" s="261">
        <f t="shared" si="3"/>
        <v>0</v>
      </c>
      <c r="G124" s="261">
        <f t="shared" si="3"/>
        <v>0.4</v>
      </c>
      <c r="H124" s="261">
        <f t="shared" si="3"/>
        <v>0.01</v>
      </c>
      <c r="I124" s="254" t="str">
        <f t="shared" si="3"/>
        <v>% reduction in fuel use</v>
      </c>
      <c r="J12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4" s="254" t="str">
        <f t="shared" si="3"/>
        <v>architectural-design.html#rnd</v>
      </c>
      <c r="L124" s="254" t="str">
        <f t="shared" si="3"/>
        <v>research-and-development.html</v>
      </c>
    </row>
    <row r="125" spans="1:13" x14ac:dyDescent="0.25">
      <c r="A125" s="254" t="str">
        <f t="shared" si="4"/>
        <v>Research and Development</v>
      </c>
      <c r="B125" s="254" t="str">
        <f t="shared" si="4"/>
        <v>Fuel Use Reduction</v>
      </c>
      <c r="C125" t="s">
        <v>282</v>
      </c>
      <c r="D125" s="254" t="str">
        <f t="shared" si="3"/>
        <v>R&amp;D Fuel Use Reductions</v>
      </c>
      <c r="E125" t="s">
        <v>3176</v>
      </c>
      <c r="F125" s="261">
        <f t="shared" si="3"/>
        <v>0</v>
      </c>
      <c r="G125" s="261">
        <f t="shared" si="3"/>
        <v>0.4</v>
      </c>
      <c r="H125" s="261">
        <f t="shared" si="3"/>
        <v>0.01</v>
      </c>
      <c r="I125" s="254" t="str">
        <f t="shared" si="3"/>
        <v>% reduction in fuel use</v>
      </c>
      <c r="J12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5" s="254" t="str">
        <f t="shared" si="3"/>
        <v>architectural-design.html#rnd</v>
      </c>
      <c r="L125" s="254" t="str">
        <f t="shared" si="3"/>
        <v>research-and-development.html</v>
      </c>
    </row>
    <row r="126" spans="1:13" ht="210" x14ac:dyDescent="0.25">
      <c r="A126" t="s">
        <v>2906</v>
      </c>
      <c r="B126" t="s">
        <v>2907</v>
      </c>
      <c r="C126" t="s">
        <v>2914</v>
      </c>
      <c r="D126" s="184"/>
      <c r="E126" t="s">
        <v>2939</v>
      </c>
      <c r="F126">
        <v>0</v>
      </c>
      <c r="G126">
        <v>10</v>
      </c>
      <c r="H126">
        <v>1</v>
      </c>
      <c r="I126" t="s">
        <v>2884</v>
      </c>
      <c r="J126" s="1" t="s">
        <v>3811</v>
      </c>
      <c r="K126" t="s">
        <v>2885</v>
      </c>
    </row>
    <row r="127" spans="1:13" x14ac:dyDescent="0.25">
      <c r="A127" t="s">
        <v>2906</v>
      </c>
      <c r="B127" t="s">
        <v>2908</v>
      </c>
      <c r="C127" t="s">
        <v>2915</v>
      </c>
      <c r="D127" s="184"/>
      <c r="E127" t="s">
        <v>2940</v>
      </c>
      <c r="F127">
        <v>0</v>
      </c>
      <c r="G127">
        <v>10</v>
      </c>
      <c r="H127">
        <v>1</v>
      </c>
      <c r="I127" t="s">
        <v>2884</v>
      </c>
      <c r="J127" s="254" t="str">
        <f>J$126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ref="K127:K138" si="5">K$126</f>
        <v>io-model.html</v>
      </c>
    </row>
    <row r="128" spans="1:13" x14ac:dyDescent="0.25">
      <c r="A128" t="s">
        <v>2906</v>
      </c>
      <c r="B128" t="s">
        <v>3391</v>
      </c>
      <c r="C128" t="s">
        <v>3543</v>
      </c>
      <c r="D128" s="184"/>
      <c r="E128" t="s">
        <v>2941</v>
      </c>
      <c r="F128">
        <v>0</v>
      </c>
      <c r="G128">
        <v>10</v>
      </c>
      <c r="H128">
        <v>1</v>
      </c>
      <c r="I128" t="s">
        <v>2884</v>
      </c>
      <c r="J128" s="254" t="str">
        <f t="shared" ref="J128:J138" si="6">J$126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2906</v>
      </c>
      <c r="B129" t="s">
        <v>3808</v>
      </c>
      <c r="C129" t="s">
        <v>3809</v>
      </c>
      <c r="D129" s="184"/>
      <c r="E129" t="s">
        <v>3810</v>
      </c>
      <c r="F129">
        <v>0</v>
      </c>
      <c r="G129">
        <v>10</v>
      </c>
      <c r="H129">
        <v>1</v>
      </c>
      <c r="I129" t="s">
        <v>2884</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2906</v>
      </c>
      <c r="B130" t="s">
        <v>2909</v>
      </c>
      <c r="C130" t="s">
        <v>2916</v>
      </c>
      <c r="D130" s="184"/>
      <c r="E130" t="s">
        <v>2942</v>
      </c>
      <c r="F130">
        <v>0</v>
      </c>
      <c r="G130">
        <v>10</v>
      </c>
      <c r="H130">
        <v>1</v>
      </c>
      <c r="I130" t="s">
        <v>2884</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2906</v>
      </c>
      <c r="B131" t="s">
        <v>2910</v>
      </c>
      <c r="C131" t="s">
        <v>2917</v>
      </c>
      <c r="D131" s="184"/>
      <c r="E131" t="s">
        <v>2943</v>
      </c>
      <c r="F131">
        <v>0</v>
      </c>
      <c r="G131">
        <v>10</v>
      </c>
      <c r="H131">
        <v>1</v>
      </c>
      <c r="I131" t="s">
        <v>2884</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2906</v>
      </c>
      <c r="B132" t="s">
        <v>251</v>
      </c>
      <c r="C132" t="s">
        <v>2918</v>
      </c>
      <c r="D132" s="184"/>
      <c r="E132" t="s">
        <v>2944</v>
      </c>
      <c r="F132">
        <v>0</v>
      </c>
      <c r="G132">
        <v>10</v>
      </c>
      <c r="H132">
        <v>1</v>
      </c>
      <c r="I132" t="s">
        <v>2884</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2906</v>
      </c>
      <c r="B133" t="s">
        <v>2911</v>
      </c>
      <c r="C133" t="s">
        <v>2919</v>
      </c>
      <c r="D133" s="184"/>
      <c r="E133" t="s">
        <v>2945</v>
      </c>
      <c r="F133">
        <v>0</v>
      </c>
      <c r="G133">
        <v>10</v>
      </c>
      <c r="H133">
        <v>1</v>
      </c>
      <c r="I133" t="s">
        <v>2884</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2906</v>
      </c>
      <c r="B134" t="s">
        <v>3544</v>
      </c>
      <c r="C134" t="s">
        <v>3545</v>
      </c>
      <c r="D134" s="184"/>
      <c r="E134" t="s">
        <v>3546</v>
      </c>
      <c r="F134">
        <v>0</v>
      </c>
      <c r="G134">
        <v>10</v>
      </c>
      <c r="H134">
        <v>1</v>
      </c>
      <c r="I134" t="s">
        <v>2884</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2906</v>
      </c>
      <c r="B135" t="s">
        <v>3864</v>
      </c>
      <c r="C135" t="s">
        <v>3866</v>
      </c>
      <c r="D135" s="184"/>
      <c r="E135" t="s">
        <v>3868</v>
      </c>
      <c r="F135">
        <v>0</v>
      </c>
      <c r="G135">
        <v>10</v>
      </c>
      <c r="H135">
        <v>1</v>
      </c>
      <c r="I135" t="s">
        <v>2884</v>
      </c>
      <c r="J13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5" s="254" t="str">
        <f t="shared" si="5"/>
        <v>io-model.html</v>
      </c>
    </row>
    <row r="136" spans="1:13" x14ac:dyDescent="0.25">
      <c r="A136" t="s">
        <v>2906</v>
      </c>
      <c r="B136" t="s">
        <v>3865</v>
      </c>
      <c r="C136" t="s">
        <v>3867</v>
      </c>
      <c r="D136" s="184"/>
      <c r="E136" t="s">
        <v>3869</v>
      </c>
      <c r="F136">
        <v>0</v>
      </c>
      <c r="G136">
        <v>10</v>
      </c>
      <c r="H136">
        <v>1</v>
      </c>
      <c r="I136" t="s">
        <v>2884</v>
      </c>
      <c r="J13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6" s="254" t="str">
        <f t="shared" si="5"/>
        <v>io-model.html</v>
      </c>
    </row>
    <row r="137" spans="1:13" x14ac:dyDescent="0.25">
      <c r="A137" t="s">
        <v>2906</v>
      </c>
      <c r="B137" t="s">
        <v>2912</v>
      </c>
      <c r="C137" t="s">
        <v>2920</v>
      </c>
      <c r="D137" s="184"/>
      <c r="E137" t="s">
        <v>2946</v>
      </c>
      <c r="F137">
        <v>0</v>
      </c>
      <c r="G137">
        <v>10</v>
      </c>
      <c r="H137">
        <v>1</v>
      </c>
      <c r="I137" t="s">
        <v>2884</v>
      </c>
      <c r="J13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7" s="254" t="str">
        <f t="shared" si="5"/>
        <v>io-model.html</v>
      </c>
    </row>
    <row r="138" spans="1:13" x14ac:dyDescent="0.25">
      <c r="A138" t="s">
        <v>2906</v>
      </c>
      <c r="B138" t="s">
        <v>2913</v>
      </c>
      <c r="C138" t="s">
        <v>2921</v>
      </c>
      <c r="D138" s="184"/>
      <c r="E138" t="s">
        <v>2947</v>
      </c>
      <c r="F138">
        <v>0</v>
      </c>
      <c r="G138">
        <v>10</v>
      </c>
      <c r="H138">
        <v>1</v>
      </c>
      <c r="I138" t="s">
        <v>2884</v>
      </c>
      <c r="J13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8" s="254" t="str">
        <f t="shared" si="5"/>
        <v>io-model.html</v>
      </c>
    </row>
    <row r="139" spans="1:13" x14ac:dyDescent="0.25">
      <c r="A139" t="s">
        <v>2791</v>
      </c>
      <c r="B139" t="s">
        <v>2792</v>
      </c>
      <c r="C139" t="s">
        <v>3372</v>
      </c>
      <c r="D139" s="184"/>
      <c r="E139" t="s">
        <v>2793</v>
      </c>
      <c r="F139">
        <v>0</v>
      </c>
      <c r="G139">
        <v>1</v>
      </c>
      <c r="H139">
        <v>1</v>
      </c>
      <c r="I139" s="370" t="s">
        <v>26</v>
      </c>
      <c r="J139" t="s">
        <v>3373</v>
      </c>
      <c r="M139" s="403"/>
    </row>
    <row r="140" spans="1:13" x14ac:dyDescent="0.25">
      <c r="A140" t="s">
        <v>2791</v>
      </c>
      <c r="B140" t="s">
        <v>3239</v>
      </c>
      <c r="C140" t="s">
        <v>3237</v>
      </c>
      <c r="D140" s="184"/>
      <c r="E140" s="184"/>
      <c r="F140">
        <v>0</v>
      </c>
      <c r="G140">
        <v>1</v>
      </c>
      <c r="H140">
        <v>1</v>
      </c>
      <c r="I140" s="370" t="s">
        <v>26</v>
      </c>
      <c r="J140" t="s">
        <v>3238</v>
      </c>
    </row>
  </sheetData>
  <phoneticPr fontId="116" type="noConversion"/>
  <hyperlinks>
    <hyperlink ref="N86" r:id="rId1" display="https://www.fas.org/sgp/crs/misc/R40562.pdf, p.3, paragraph 1" xr:uid="{7CF34F3F-CA8F-4028-84E1-41FC3F30186E}"/>
    <hyperlink ref="M39" r:id="rId2" xr:uid="{CCD96C47-4318-492F-832D-59742BBFA55D}"/>
    <hyperlink ref="M66"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89"/>
  <sheetViews>
    <sheetView topLeftCell="A634" zoomScale="58" zoomScaleNormal="55" workbookViewId="0">
      <selection activeCell="A3159" sqref="A3159:XFD315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3405</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3405</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3405</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3405</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3405</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3405</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3405</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3405</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3405</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3405</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3402</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3402</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3402</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3402</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3402</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3402</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3402</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3402</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3402</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3402</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3242</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3242</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3242</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3242</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3242</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3242</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3242</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3242</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3242</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3242</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3243</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3243</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3243</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3243</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3243</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3243</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3243</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3243</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3243</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3243</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3244</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3244</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3244</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3244</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3244</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3244</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3244</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3244</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3244</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3244</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3245</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3245</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3245</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3245</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3245</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3245</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3245</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3245</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3245</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3245</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3412</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3389</v>
      </c>
      <c r="D63" s="45" t="s">
        <v>34</v>
      </c>
      <c r="E63" s="45" t="s">
        <v>2230</v>
      </c>
      <c r="F63" s="2" t="s">
        <v>3249</v>
      </c>
      <c r="G63" s="45" t="s">
        <v>3395</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3249</v>
      </c>
      <c r="G64" s="2" t="s">
        <v>3396</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3249</v>
      </c>
      <c r="G65" s="2" t="s">
        <v>3397</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3249</v>
      </c>
      <c r="G66" s="2" t="s">
        <v>3398</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3249</v>
      </c>
      <c r="G67" s="2" t="s">
        <v>3399</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3249</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3249</v>
      </c>
      <c r="G69" s="2" t="s">
        <v>3400</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3395</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3396</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3397</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3398</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3399</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3400</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3246</v>
      </c>
      <c r="G77" s="45" t="s">
        <v>3395</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3246</v>
      </c>
      <c r="G78" s="2" t="s">
        <v>3396</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3246</v>
      </c>
      <c r="G79" s="2" t="s">
        <v>3397</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3246</v>
      </c>
      <c r="G80" s="2" t="s">
        <v>3398</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3246</v>
      </c>
      <c r="G81" s="2" t="s">
        <v>3399</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3246</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3246</v>
      </c>
      <c r="G83" s="2" t="s">
        <v>3400</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3395</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3396</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3397</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3398</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3399</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3400</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3247</v>
      </c>
      <c r="G91" s="45" t="s">
        <v>3395</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3247</v>
      </c>
      <c r="G92" s="2" t="s">
        <v>3396</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3247</v>
      </c>
      <c r="G93" s="2" t="s">
        <v>3397</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3247</v>
      </c>
      <c r="G94" s="2" t="s">
        <v>3398</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3247</v>
      </c>
      <c r="G95" s="2" t="s">
        <v>3399</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3247</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3247</v>
      </c>
      <c r="G97" s="2" t="s">
        <v>3400</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3395</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3396</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3397</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3398</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3399</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3400</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3390</v>
      </c>
      <c r="D105" s="45" t="s">
        <v>34</v>
      </c>
      <c r="E105" s="45" t="s">
        <v>2230</v>
      </c>
      <c r="F105" s="2" t="s">
        <v>3406</v>
      </c>
      <c r="G105" s="45" t="s">
        <v>3395</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3406</v>
      </c>
      <c r="G106" s="2" t="s">
        <v>3396</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3406</v>
      </c>
      <c r="G107" s="2" t="s">
        <v>3397</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3406</v>
      </c>
      <c r="G108" s="2" t="s">
        <v>3398</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3406</v>
      </c>
      <c r="G109" s="2" t="s">
        <v>3399</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3406</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3406</v>
      </c>
      <c r="G111" s="2" t="s">
        <v>3400</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3403</v>
      </c>
      <c r="G112" s="45" t="s">
        <v>3395</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3403</v>
      </c>
      <c r="G113" s="2" t="s">
        <v>3396</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3403</v>
      </c>
      <c r="G114" s="2" t="s">
        <v>3397</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3403</v>
      </c>
      <c r="G115" s="2" t="s">
        <v>3398</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3403</v>
      </c>
      <c r="G116" s="2" t="s">
        <v>3399</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3403</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3403</v>
      </c>
      <c r="G118" s="2" t="s">
        <v>3400</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3246</v>
      </c>
      <c r="G119" s="45" t="s">
        <v>3395</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3246</v>
      </c>
      <c r="G120" s="2" t="s">
        <v>3396</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3246</v>
      </c>
      <c r="G121" s="2" t="s">
        <v>3397</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3246</v>
      </c>
      <c r="G122" s="2" t="s">
        <v>3398</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3246</v>
      </c>
      <c r="G123" s="2" t="s">
        <v>3399</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3246</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3246</v>
      </c>
      <c r="G125" s="2" t="s">
        <v>3400</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3395</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3396</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3397</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3398</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3399</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3400</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3248</v>
      </c>
      <c r="G133" s="45" t="s">
        <v>3395</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3248</v>
      </c>
      <c r="G134" s="2" t="s">
        <v>3396</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3248</v>
      </c>
      <c r="G135" s="2" t="s">
        <v>3397</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3248</v>
      </c>
      <c r="G136" s="2" t="s">
        <v>3398</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3248</v>
      </c>
      <c r="G137" s="2" t="s">
        <v>3399</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3248</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3248</v>
      </c>
      <c r="G139" s="2" t="s">
        <v>3400</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3395</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3396</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3397</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3398</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3399</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3400</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3249</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3406</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3403</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3246</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3246</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3247</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3248</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3586</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2949</v>
      </c>
      <c r="D162" s="45" t="s">
        <v>42</v>
      </c>
      <c r="E162" s="45" t="s">
        <v>34</v>
      </c>
      <c r="F162" s="45" t="s">
        <v>80</v>
      </c>
      <c r="G162" s="2" t="s">
        <v>3249</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3246</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3247</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3406</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3403</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3246</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3248</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3812</v>
      </c>
      <c r="D174" s="45" t="s">
        <v>42</v>
      </c>
      <c r="E174" s="45" t="s">
        <v>34</v>
      </c>
      <c r="F174" s="45" t="s">
        <v>80</v>
      </c>
      <c r="G174" s="2" t="s">
        <v>3249</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3406</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3403</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3246</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3246</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3247</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3248</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3385</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3548</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3708</v>
      </c>
      <c r="D188" s="45" t="s">
        <v>42</v>
      </c>
      <c r="E188" s="45" t="s">
        <v>34</v>
      </c>
      <c r="F188" s="45" t="s">
        <v>80</v>
      </c>
      <c r="G188" s="2" t="s">
        <v>3249</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3406</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3403</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3246</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3246</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3247</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3248</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3407</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3662</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3725</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3436</v>
      </c>
      <c r="E255" s="45"/>
      <c r="F255" s="6" t="s">
        <v>3376</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3437</v>
      </c>
      <c r="E256" s="45"/>
      <c r="F256" s="6" t="s">
        <v>3377</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3447</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2717</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2718</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2719</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3435</v>
      </c>
      <c r="E271" s="45"/>
      <c r="F271" s="6" t="s">
        <v>3442</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3438</v>
      </c>
      <c r="E272" s="45"/>
      <c r="F272" s="6" t="s">
        <v>3443</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3439</v>
      </c>
      <c r="E273" s="45"/>
      <c r="F273" s="6" t="s">
        <v>3444</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3440</v>
      </c>
      <c r="E274" s="45"/>
      <c r="F274" s="6" t="s">
        <v>3445</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3441</v>
      </c>
      <c r="E275" s="45"/>
      <c r="F275" s="6" t="s">
        <v>3446</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3505</v>
      </c>
      <c r="E276" s="45"/>
      <c r="F276" s="6" t="s">
        <v>3503</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3506</v>
      </c>
      <c r="E277" s="45"/>
      <c r="F277" s="6" t="s">
        <v>3504</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3666</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3436</v>
      </c>
      <c r="E279" s="45"/>
      <c r="F279" s="6" t="s">
        <v>3376</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3437</v>
      </c>
      <c r="E280" s="45"/>
      <c r="F280" s="6" t="s">
        <v>3377</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3447</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2717</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2718</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2719</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3435</v>
      </c>
      <c r="E295" s="45"/>
      <c r="F295" s="6" t="s">
        <v>3442</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3438</v>
      </c>
      <c r="E296" s="45"/>
      <c r="F296" s="6" t="s">
        <v>3443</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3439</v>
      </c>
      <c r="E297" s="45"/>
      <c r="F297" s="6" t="s">
        <v>3444</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3440</v>
      </c>
      <c r="E298" s="45"/>
      <c r="F298" s="6" t="s">
        <v>3445</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3441</v>
      </c>
      <c r="E299" s="45"/>
      <c r="F299" s="6" t="s">
        <v>3446</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3505</v>
      </c>
      <c r="E300" s="45"/>
      <c r="F300" s="6" t="s">
        <v>3503</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3506</v>
      </c>
      <c r="E301" s="45"/>
      <c r="F301" s="6" t="s">
        <v>3504</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2709</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3081</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3481</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3654</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3436</v>
      </c>
      <c r="E308" s="45"/>
      <c r="F308" s="6" t="s">
        <v>3376</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3437</v>
      </c>
      <c r="E309" s="45"/>
      <c r="F309" s="6" t="s">
        <v>3377</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3447</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2717</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2718</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2719</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3435</v>
      </c>
      <c r="E324" s="45"/>
      <c r="F324" s="6" t="s">
        <v>3442</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3438</v>
      </c>
      <c r="E325" s="45"/>
      <c r="F325" s="6" t="s">
        <v>3443</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3439</v>
      </c>
      <c r="E326" s="45"/>
      <c r="F326" s="6" t="s">
        <v>3444</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3440</v>
      </c>
      <c r="E327" s="45"/>
      <c r="F327" s="6" t="s">
        <v>3445</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3441</v>
      </c>
      <c r="E328" s="45"/>
      <c r="F328" s="6" t="s">
        <v>3446</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3505</v>
      </c>
      <c r="E329" s="45"/>
      <c r="F329" s="6" t="s">
        <v>3503</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3506</v>
      </c>
      <c r="E330" s="45"/>
      <c r="F330" s="6" t="s">
        <v>3504</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3430</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3436</v>
      </c>
      <c r="E333" s="45"/>
      <c r="F333" s="6" t="s">
        <v>3376</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3437</v>
      </c>
      <c r="E334" s="45"/>
      <c r="F334" s="6" t="s">
        <v>3377</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3447</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2717</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2718</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2719</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3435</v>
      </c>
      <c r="E349" s="45"/>
      <c r="F349" s="6" t="s">
        <v>3442</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3438</v>
      </c>
      <c r="E350" s="45"/>
      <c r="F350" s="6" t="s">
        <v>3443</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3439</v>
      </c>
      <c r="E351" s="45"/>
      <c r="F351" s="6" t="s">
        <v>3444</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3440</v>
      </c>
      <c r="E352" s="45"/>
      <c r="F352" s="6" t="s">
        <v>3445</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3441</v>
      </c>
      <c r="E353" s="45"/>
      <c r="F353" s="6" t="s">
        <v>3446</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3505</v>
      </c>
      <c r="E354" s="45"/>
      <c r="F354" s="6" t="s">
        <v>3503</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3506</v>
      </c>
      <c r="E355" s="45"/>
      <c r="F355" s="6" t="s">
        <v>3504</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3436</v>
      </c>
      <c r="E358" s="45"/>
      <c r="F358" s="6" t="s">
        <v>3376</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3437</v>
      </c>
      <c r="E359" s="45"/>
      <c r="F359" s="6" t="s">
        <v>3377</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3447</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2717</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2718</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2719</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3435</v>
      </c>
      <c r="E374" s="45"/>
      <c r="F374" s="6" t="s">
        <v>3442</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3438</v>
      </c>
      <c r="E375" s="45"/>
      <c r="F375" s="6" t="s">
        <v>3443</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3439</v>
      </c>
      <c r="E376" s="45"/>
      <c r="F376" s="6" t="s">
        <v>3444</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3440</v>
      </c>
      <c r="E377" s="45"/>
      <c r="F377" s="6" t="s">
        <v>3445</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3441</v>
      </c>
      <c r="E378" s="45"/>
      <c r="F378" s="6" t="s">
        <v>3446</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3505</v>
      </c>
      <c r="E379" s="45"/>
      <c r="F379" s="6" t="s">
        <v>3503</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3506</v>
      </c>
      <c r="E380" s="45"/>
      <c r="F380" s="6" t="s">
        <v>3504</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3877</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2978</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3436</v>
      </c>
      <c r="E383" s="45"/>
      <c r="F383" s="6" t="s">
        <v>3376</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3437</v>
      </c>
      <c r="E384" s="45"/>
      <c r="F384" s="6" t="s">
        <v>3377</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3447</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2717</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2718</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2719</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3435</v>
      </c>
      <c r="E399" s="45"/>
      <c r="F399" s="6" t="s">
        <v>3442</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3438</v>
      </c>
      <c r="E400" s="45"/>
      <c r="F400" s="6" t="s">
        <v>3443</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3439</v>
      </c>
      <c r="E401" s="45"/>
      <c r="F401" s="6" t="s">
        <v>3444</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3440</v>
      </c>
      <c r="E402" s="45"/>
      <c r="F402" s="6" t="s">
        <v>3445</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3441</v>
      </c>
      <c r="E403" s="45"/>
      <c r="F403" s="6" t="s">
        <v>3446</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3505</v>
      </c>
      <c r="E404" s="45"/>
      <c r="F404" s="6" t="s">
        <v>3503</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3506</v>
      </c>
      <c r="E405" s="45"/>
      <c r="F405" s="6" t="s">
        <v>3504</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3436</v>
      </c>
      <c r="E407" s="45"/>
      <c r="F407" s="6" t="s">
        <v>3376</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3437</v>
      </c>
      <c r="E408" s="45"/>
      <c r="F408" s="6" t="s">
        <v>3377</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3447</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2717</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2718</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2719</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3435</v>
      </c>
      <c r="E423" s="45"/>
      <c r="F423" s="6" t="s">
        <v>3442</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3438</v>
      </c>
      <c r="E424" s="45"/>
      <c r="F424" s="6" t="s">
        <v>3443</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3439</v>
      </c>
      <c r="E425" s="45"/>
      <c r="F425" s="6" t="s">
        <v>3444</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3440</v>
      </c>
      <c r="E426" s="45"/>
      <c r="F426" s="6" t="s">
        <v>3445</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3441</v>
      </c>
      <c r="E427" s="45"/>
      <c r="F427" s="6" t="s">
        <v>3446</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3505</v>
      </c>
      <c r="E428" s="45"/>
      <c r="F428" s="6" t="s">
        <v>3503</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3506</v>
      </c>
      <c r="E429" s="45"/>
      <c r="F429" s="6" t="s">
        <v>3504</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3622</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3436</v>
      </c>
      <c r="E431" s="45"/>
      <c r="F431" s="6" t="s">
        <v>3376</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3437</v>
      </c>
      <c r="E432" s="45"/>
      <c r="F432" s="6" t="s">
        <v>3377</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3447</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2717</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2718</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2719</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3435</v>
      </c>
      <c r="E447" s="45"/>
      <c r="F447" s="6" t="s">
        <v>3442</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3438</v>
      </c>
      <c r="E448" s="45"/>
      <c r="F448" s="6" t="s">
        <v>3443</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3439</v>
      </c>
      <c r="E449" s="45"/>
      <c r="F449" s="6" t="s">
        <v>3444</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3440</v>
      </c>
      <c r="E450" s="45"/>
      <c r="F450" s="6" t="s">
        <v>3445</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3441</v>
      </c>
      <c r="E451" s="45"/>
      <c r="F451" s="6" t="s">
        <v>3446</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3505</v>
      </c>
      <c r="E452" s="45"/>
      <c r="F452" s="6" t="s">
        <v>3503</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3506</v>
      </c>
      <c r="E453" s="45"/>
      <c r="F453" s="6" t="s">
        <v>3504</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3436</v>
      </c>
      <c r="E455" s="45"/>
      <c r="F455" s="6" t="s">
        <v>3376</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3437</v>
      </c>
      <c r="E456" s="45"/>
      <c r="F456" s="6" t="s">
        <v>3377</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3447</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2717</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2718</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2719</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3435</v>
      </c>
      <c r="E471" s="45"/>
      <c r="F471" s="6" t="s">
        <v>3442</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3438</v>
      </c>
      <c r="E472" s="45"/>
      <c r="F472" s="6" t="s">
        <v>3443</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3439</v>
      </c>
      <c r="E473" s="45"/>
      <c r="F473" s="6" t="s">
        <v>3444</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3440</v>
      </c>
      <c r="E474" s="45"/>
      <c r="F474" s="6" t="s">
        <v>3445</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3441</v>
      </c>
      <c r="E475" s="45"/>
      <c r="F475" s="6" t="s">
        <v>3446</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3505</v>
      </c>
      <c r="E476" s="45"/>
      <c r="F476" s="6" t="s">
        <v>3503</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3506</v>
      </c>
      <c r="E477" s="45"/>
      <c r="F477" s="6" t="s">
        <v>3504</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2757</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3436</v>
      </c>
      <c r="E483" s="45"/>
      <c r="F483" s="6" t="s">
        <v>3376</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3437</v>
      </c>
      <c r="E484" s="45"/>
      <c r="F484" s="6" t="s">
        <v>3377</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3447</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2717</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2718</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2719</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3435</v>
      </c>
      <c r="E499" s="45"/>
      <c r="F499" s="6" t="s">
        <v>3442</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3438</v>
      </c>
      <c r="E500" s="45"/>
      <c r="F500" s="6" t="s">
        <v>3443</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3439</v>
      </c>
      <c r="E501" s="45"/>
      <c r="F501" s="6" t="s">
        <v>3444</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3440</v>
      </c>
      <c r="E502" s="45"/>
      <c r="F502" s="6" t="s">
        <v>3445</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3441</v>
      </c>
      <c r="E503" s="45"/>
      <c r="F503" s="6" t="s">
        <v>3446</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3505</v>
      </c>
      <c r="E504" s="45"/>
      <c r="F504" s="6" t="s">
        <v>3503</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3506</v>
      </c>
      <c r="E505" s="45"/>
      <c r="F505" s="6" t="s">
        <v>3504</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3436</v>
      </c>
      <c r="E507" s="45"/>
      <c r="F507" s="6" t="s">
        <v>3376</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3437</v>
      </c>
      <c r="E508" s="45"/>
      <c r="F508" s="6" t="s">
        <v>3377</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3447</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2717</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2718</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2719</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3435</v>
      </c>
      <c r="E523" s="45"/>
      <c r="F523" s="6" t="s">
        <v>3442</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3438</v>
      </c>
      <c r="E524" s="45"/>
      <c r="F524" s="6" t="s">
        <v>3443</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3439</v>
      </c>
      <c r="E525" s="45"/>
      <c r="F525" s="6" t="s">
        <v>3444</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3440</v>
      </c>
      <c r="E526" s="45"/>
      <c r="F526" s="6" t="s">
        <v>3445</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3441</v>
      </c>
      <c r="E527" s="45"/>
      <c r="F527" s="6" t="s">
        <v>3446</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3505</v>
      </c>
      <c r="E528" s="45"/>
      <c r="F528" s="6" t="s">
        <v>3503</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3506</v>
      </c>
      <c r="E529" s="45"/>
      <c r="F529" s="6" t="s">
        <v>3504</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3498</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3805</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3553</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3557</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3436</v>
      </c>
      <c r="F534" s="6" t="s">
        <v>3376</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3437</v>
      </c>
      <c r="F535" s="6" t="s">
        <v>3377</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3447</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2717</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2718</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2719</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3435</v>
      </c>
      <c r="F550" s="6" t="s">
        <v>3442</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3438</v>
      </c>
      <c r="F551" s="6" t="s">
        <v>3443</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3439</v>
      </c>
      <c r="F552" s="6" t="s">
        <v>3444</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3440</v>
      </c>
      <c r="F553" s="6" t="s">
        <v>3445</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3441</v>
      </c>
      <c r="F554" s="6" t="s">
        <v>3446</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3505</v>
      </c>
      <c r="F555" s="6" t="s">
        <v>3503</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3506</v>
      </c>
      <c r="F556" s="6" t="s">
        <v>3504</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3783</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3800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3141</v>
      </c>
      <c r="D559" s="45" t="s">
        <v>3018</v>
      </c>
      <c r="E559" s="6"/>
      <c r="F559" t="s">
        <v>3043</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3019</v>
      </c>
      <c r="E560" s="6"/>
      <c r="F560" t="s">
        <v>2728</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3020</v>
      </c>
      <c r="E561" s="6"/>
      <c r="F561" t="s">
        <v>2984</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3021</v>
      </c>
      <c r="E562" s="6"/>
      <c r="F562" t="s">
        <v>2985</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3022</v>
      </c>
      <c r="E563" s="6"/>
      <c r="F563" t="s">
        <v>2986</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3023</v>
      </c>
      <c r="E564" s="6"/>
      <c r="F564" t="s">
        <v>2987</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3024</v>
      </c>
      <c r="E565" s="6"/>
      <c r="F565" t="s">
        <v>2988</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3025</v>
      </c>
      <c r="E566" s="6"/>
      <c r="F566" t="s">
        <v>2989</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3026</v>
      </c>
      <c r="E567" s="6"/>
      <c r="F567" t="s">
        <v>2990</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3027</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3028</v>
      </c>
      <c r="E569" s="6"/>
      <c r="F569" t="s">
        <v>2991</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3029</v>
      </c>
      <c r="E570" s="6"/>
      <c r="F570" t="s">
        <v>2992</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3030</v>
      </c>
      <c r="E571" s="6"/>
      <c r="F571" t="s">
        <v>2993</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3031</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3032</v>
      </c>
      <c r="E573" s="6"/>
      <c r="F573" t="s">
        <v>2994</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3033</v>
      </c>
      <c r="E574" s="6"/>
      <c r="F574" t="s">
        <v>2995</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3034</v>
      </c>
      <c r="E575" s="6"/>
      <c r="F575" t="s">
        <v>2996</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3035</v>
      </c>
      <c r="E576" s="6"/>
      <c r="F576" t="s">
        <v>2997</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3036</v>
      </c>
      <c r="E577" s="6"/>
      <c r="F577" t="s">
        <v>2998</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3037</v>
      </c>
      <c r="E578" s="6"/>
      <c r="F578" t="s">
        <v>2999</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3038</v>
      </c>
      <c r="E579" s="6"/>
      <c r="F579" t="s">
        <v>3000</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3039</v>
      </c>
      <c r="E580" s="6"/>
      <c r="F580" t="s">
        <v>3001</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3040</v>
      </c>
      <c r="E581" s="6"/>
      <c r="F581" t="s">
        <v>3002</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3041</v>
      </c>
      <c r="E582" s="6"/>
      <c r="F582" t="s">
        <v>3044</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3042</v>
      </c>
      <c r="E583" s="6"/>
      <c r="F583" t="s">
        <v>3003</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3985</v>
      </c>
      <c r="D584" s="45" t="s">
        <v>3018</v>
      </c>
      <c r="E584" s="6" t="s">
        <v>2981</v>
      </c>
      <c r="F584" t="s">
        <v>3043</v>
      </c>
      <c r="G584" s="45" t="s">
        <v>2982</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3018</v>
      </c>
      <c r="E585" s="6" t="s">
        <v>2501</v>
      </c>
      <c r="F585" t="s">
        <v>3043</v>
      </c>
      <c r="G585" s="45" t="s">
        <v>2983</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3019</v>
      </c>
      <c r="E586" s="6" t="s">
        <v>2981</v>
      </c>
      <c r="F586" t="s">
        <v>2728</v>
      </c>
      <c r="G586" s="45" t="s">
        <v>2982</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3019</v>
      </c>
      <c r="E587" s="6" t="s">
        <v>2501</v>
      </c>
      <c r="F587" t="s">
        <v>2728</v>
      </c>
      <c r="G587" s="45" t="s">
        <v>2983</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3020</v>
      </c>
      <c r="E588" s="6" t="s">
        <v>2981</v>
      </c>
      <c r="F588" t="s">
        <v>2984</v>
      </c>
      <c r="G588" s="45" t="s">
        <v>2982</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3020</v>
      </c>
      <c r="E589" s="6" t="s">
        <v>2501</v>
      </c>
      <c r="F589" t="s">
        <v>2984</v>
      </c>
      <c r="G589" s="45" t="s">
        <v>2983</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3021</v>
      </c>
      <c r="E590" s="6" t="s">
        <v>2981</v>
      </c>
      <c r="F590" t="s">
        <v>2985</v>
      </c>
      <c r="G590" s="45" t="s">
        <v>2982</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3021</v>
      </c>
      <c r="E591" s="6" t="s">
        <v>2501</v>
      </c>
      <c r="F591" t="s">
        <v>2985</v>
      </c>
      <c r="G591" s="45" t="s">
        <v>2983</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3022</v>
      </c>
      <c r="E592" s="6" t="s">
        <v>2981</v>
      </c>
      <c r="F592" t="s">
        <v>2986</v>
      </c>
      <c r="G592" s="45" t="s">
        <v>2982</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3022</v>
      </c>
      <c r="E593" s="6" t="s">
        <v>2501</v>
      </c>
      <c r="F593" t="s">
        <v>2986</v>
      </c>
      <c r="G593" s="45" t="s">
        <v>2983</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3023</v>
      </c>
      <c r="E594" s="6" t="s">
        <v>2981</v>
      </c>
      <c r="F594" t="s">
        <v>2987</v>
      </c>
      <c r="G594" s="45" t="s">
        <v>2982</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3023</v>
      </c>
      <c r="E595" s="6" t="s">
        <v>2501</v>
      </c>
      <c r="F595" t="s">
        <v>2987</v>
      </c>
      <c r="G595" s="45" t="s">
        <v>2983</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3024</v>
      </c>
      <c r="E596" s="6" t="s">
        <v>2981</v>
      </c>
      <c r="F596" t="s">
        <v>2988</v>
      </c>
      <c r="G596" s="45" t="s">
        <v>2982</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3024</v>
      </c>
      <c r="E597" s="6" t="s">
        <v>2501</v>
      </c>
      <c r="F597" t="s">
        <v>2988</v>
      </c>
      <c r="G597" s="45" t="s">
        <v>2983</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3025</v>
      </c>
      <c r="E598" s="6" t="s">
        <v>2981</v>
      </c>
      <c r="F598" t="s">
        <v>2989</v>
      </c>
      <c r="G598" s="45" t="s">
        <v>2982</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3025</v>
      </c>
      <c r="E599" s="6" t="s">
        <v>2501</v>
      </c>
      <c r="F599" t="s">
        <v>2989</v>
      </c>
      <c r="G599" s="45" t="s">
        <v>2983</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3026</v>
      </c>
      <c r="E600" s="6" t="s">
        <v>2981</v>
      </c>
      <c r="F600" t="s">
        <v>2990</v>
      </c>
      <c r="G600" s="45" t="s">
        <v>2982</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3026</v>
      </c>
      <c r="E601" s="6" t="s">
        <v>2501</v>
      </c>
      <c r="F601" t="s">
        <v>2990</v>
      </c>
      <c r="G601" s="45" t="s">
        <v>2983</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3027</v>
      </c>
      <c r="E602" s="6" t="s">
        <v>2981</v>
      </c>
      <c r="F602" t="s">
        <v>2548</v>
      </c>
      <c r="G602" s="45" t="s">
        <v>2982</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3027</v>
      </c>
      <c r="E603" s="6" t="s">
        <v>2501</v>
      </c>
      <c r="F603" t="s">
        <v>2548</v>
      </c>
      <c r="G603" s="45" t="s">
        <v>2983</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3028</v>
      </c>
      <c r="E604" s="6" t="s">
        <v>2981</v>
      </c>
      <c r="F604" t="s">
        <v>2991</v>
      </c>
      <c r="G604" s="45" t="s">
        <v>2982</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3028</v>
      </c>
      <c r="E605" s="6" t="s">
        <v>2501</v>
      </c>
      <c r="F605" t="s">
        <v>2991</v>
      </c>
      <c r="G605" s="45" t="s">
        <v>2983</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3029</v>
      </c>
      <c r="E606" s="6" t="s">
        <v>2981</v>
      </c>
      <c r="F606" t="s">
        <v>2992</v>
      </c>
      <c r="G606" s="45" t="s">
        <v>2982</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3029</v>
      </c>
      <c r="E607" s="6" t="s">
        <v>2501</v>
      </c>
      <c r="F607" t="s">
        <v>2992</v>
      </c>
      <c r="G607" s="45" t="s">
        <v>2983</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3030</v>
      </c>
      <c r="E608" s="6" t="s">
        <v>2981</v>
      </c>
      <c r="F608" t="s">
        <v>2993</v>
      </c>
      <c r="G608" s="45" t="s">
        <v>2982</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3030</v>
      </c>
      <c r="E609" s="6" t="s">
        <v>2501</v>
      </c>
      <c r="F609" t="s">
        <v>2993</v>
      </c>
      <c r="G609" s="45" t="s">
        <v>2983</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3031</v>
      </c>
      <c r="E610" s="6" t="s">
        <v>2981</v>
      </c>
      <c r="F610" t="s">
        <v>2549</v>
      </c>
      <c r="G610" s="45" t="s">
        <v>2982</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3031</v>
      </c>
      <c r="E611" s="6" t="s">
        <v>2501</v>
      </c>
      <c r="F611" t="s">
        <v>2549</v>
      </c>
      <c r="G611" s="45" t="s">
        <v>2983</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3032</v>
      </c>
      <c r="E612" s="6" t="s">
        <v>2981</v>
      </c>
      <c r="F612" t="s">
        <v>2994</v>
      </c>
      <c r="G612" s="45" t="s">
        <v>2982</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3032</v>
      </c>
      <c r="E613" s="6" t="s">
        <v>2501</v>
      </c>
      <c r="F613" t="s">
        <v>2994</v>
      </c>
      <c r="G613" s="45" t="s">
        <v>2983</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3033</v>
      </c>
      <c r="E614" s="6" t="s">
        <v>2981</v>
      </c>
      <c r="F614" t="s">
        <v>2995</v>
      </c>
      <c r="G614" s="45" t="s">
        <v>2982</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3033</v>
      </c>
      <c r="E615" s="6" t="s">
        <v>2501</v>
      </c>
      <c r="F615" t="s">
        <v>2995</v>
      </c>
      <c r="G615" s="45" t="s">
        <v>2983</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3034</v>
      </c>
      <c r="E616" s="6" t="s">
        <v>2981</v>
      </c>
      <c r="F616" t="s">
        <v>2996</v>
      </c>
      <c r="G616" s="45" t="s">
        <v>2982</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3034</v>
      </c>
      <c r="E617" s="6" t="s">
        <v>2501</v>
      </c>
      <c r="F617" t="s">
        <v>2996</v>
      </c>
      <c r="G617" s="45" t="s">
        <v>2983</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3035</v>
      </c>
      <c r="E618" s="6" t="s">
        <v>2981</v>
      </c>
      <c r="F618" t="s">
        <v>2997</v>
      </c>
      <c r="G618" s="45" t="s">
        <v>2982</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3035</v>
      </c>
      <c r="E619" s="6" t="s">
        <v>2501</v>
      </c>
      <c r="F619" t="s">
        <v>2997</v>
      </c>
      <c r="G619" s="45" t="s">
        <v>2983</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3036</v>
      </c>
      <c r="E620" s="6" t="s">
        <v>2981</v>
      </c>
      <c r="F620" t="s">
        <v>2998</v>
      </c>
      <c r="G620" s="45" t="s">
        <v>2982</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3036</v>
      </c>
      <c r="E621" s="6" t="s">
        <v>2501</v>
      </c>
      <c r="F621" t="s">
        <v>2998</v>
      </c>
      <c r="G621" s="45" t="s">
        <v>2983</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3037</v>
      </c>
      <c r="E622" s="6" t="s">
        <v>2981</v>
      </c>
      <c r="F622" t="s">
        <v>2999</v>
      </c>
      <c r="G622" s="45" t="s">
        <v>2982</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3037</v>
      </c>
      <c r="E623" s="6" t="s">
        <v>2501</v>
      </c>
      <c r="F623" t="s">
        <v>2999</v>
      </c>
      <c r="G623" s="45" t="s">
        <v>2983</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3038</v>
      </c>
      <c r="E624" s="6" t="s">
        <v>2981</v>
      </c>
      <c r="F624" t="s">
        <v>3000</v>
      </c>
      <c r="G624" s="45" t="s">
        <v>2982</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3038</v>
      </c>
      <c r="E625" s="6" t="s">
        <v>2501</v>
      </c>
      <c r="F625" t="s">
        <v>3000</v>
      </c>
      <c r="G625" s="45" t="s">
        <v>2983</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3039</v>
      </c>
      <c r="E626" s="6" t="s">
        <v>2981</v>
      </c>
      <c r="F626" t="s">
        <v>3001</v>
      </c>
      <c r="G626" s="45" t="s">
        <v>2982</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3039</v>
      </c>
      <c r="E627" s="6" t="s">
        <v>2501</v>
      </c>
      <c r="F627" t="s">
        <v>3001</v>
      </c>
      <c r="G627" s="45" t="s">
        <v>2983</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3040</v>
      </c>
      <c r="E628" s="6" t="s">
        <v>2981</v>
      </c>
      <c r="F628" t="s">
        <v>3002</v>
      </c>
      <c r="G628" s="45" t="s">
        <v>2982</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3040</v>
      </c>
      <c r="E629" s="6" t="s">
        <v>2501</v>
      </c>
      <c r="F629" t="s">
        <v>3002</v>
      </c>
      <c r="G629" s="45" t="s">
        <v>2983</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3041</v>
      </c>
      <c r="E630" s="6" t="s">
        <v>2981</v>
      </c>
      <c r="F630" t="s">
        <v>3044</v>
      </c>
      <c r="G630" s="45" t="s">
        <v>2982</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3041</v>
      </c>
      <c r="E631" s="6" t="s">
        <v>2501</v>
      </c>
      <c r="F631" t="s">
        <v>3044</v>
      </c>
      <c r="G631" s="45" t="s">
        <v>2983</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3042</v>
      </c>
      <c r="E632" s="6" t="s">
        <v>2981</v>
      </c>
      <c r="F632" t="s">
        <v>3003</v>
      </c>
      <c r="G632" s="45" t="s">
        <v>2982</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3042</v>
      </c>
      <c r="E633" s="6" t="s">
        <v>2501</v>
      </c>
      <c r="F633" t="s">
        <v>3003</v>
      </c>
      <c r="G633" s="45" t="s">
        <v>2983</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3788</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3718</v>
      </c>
      <c r="D635" s="45" t="s">
        <v>3018</v>
      </c>
      <c r="E635" s="6"/>
      <c r="F635" t="s">
        <v>3043</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3019</v>
      </c>
      <c r="E636" s="6"/>
      <c r="F636" t="s">
        <v>2728</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3020</v>
      </c>
      <c r="E637" s="6"/>
      <c r="F637" t="s">
        <v>2984</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3021</v>
      </c>
      <c r="E638" s="6"/>
      <c r="F638" t="s">
        <v>2985</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3022</v>
      </c>
      <c r="E639" s="6"/>
      <c r="F639" t="s">
        <v>2986</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3023</v>
      </c>
      <c r="E640" s="6"/>
      <c r="F640" t="s">
        <v>2987</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3024</v>
      </c>
      <c r="E641" s="6"/>
      <c r="F641" t="s">
        <v>2988</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3025</v>
      </c>
      <c r="E642" s="6"/>
      <c r="F642" t="s">
        <v>2989</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3026</v>
      </c>
      <c r="E643" s="6"/>
      <c r="F643" t="s">
        <v>2990</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3027</v>
      </c>
      <c r="E644" s="6"/>
      <c r="F644" t="s">
        <v>2548</v>
      </c>
      <c r="G644" s="45"/>
      <c r="H644" s="47">
        <f t="shared" ref="H644:H716"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3028</v>
      </c>
      <c r="E645" s="6"/>
      <c r="F645" t="s">
        <v>2991</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3029</v>
      </c>
      <c r="E646" s="6"/>
      <c r="F646" t="s">
        <v>2992</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3030</v>
      </c>
      <c r="E647" s="6"/>
      <c r="F647" t="s">
        <v>2993</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3031</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3032</v>
      </c>
      <c r="E649" s="6"/>
      <c r="F649" t="s">
        <v>2994</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3033</v>
      </c>
      <c r="E650" s="6"/>
      <c r="F650" t="s">
        <v>2995</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3034</v>
      </c>
      <c r="E651" s="6"/>
      <c r="F651" t="s">
        <v>2996</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3035</v>
      </c>
      <c r="E652" s="6"/>
      <c r="F652" t="s">
        <v>2997</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3036</v>
      </c>
      <c r="E653" s="6"/>
      <c r="F653" t="s">
        <v>2998</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3037</v>
      </c>
      <c r="E654" s="6"/>
      <c r="F654" t="s">
        <v>2999</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3038</v>
      </c>
      <c r="E655" s="6"/>
      <c r="F655" t="s">
        <v>3000</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3039</v>
      </c>
      <c r="E656" s="6"/>
      <c r="F656" t="s">
        <v>3001</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3040</v>
      </c>
      <c r="E657" s="6"/>
      <c r="F657" t="s">
        <v>3002</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3041</v>
      </c>
      <c r="E658" s="6"/>
      <c r="F658" t="s">
        <v>3044</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3042</v>
      </c>
      <c r="E659" s="6"/>
      <c r="F659" t="s">
        <v>3003</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2737</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4071</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4042</v>
      </c>
      <c r="D662" s="45" t="s">
        <v>4054</v>
      </c>
      <c r="E662" s="45"/>
      <c r="F662" s="45" t="s">
        <v>4055</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4056</v>
      </c>
      <c r="E663" s="45"/>
      <c r="F663" s="45" t="s">
        <v>4057</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4058</v>
      </c>
      <c r="E664" s="45"/>
      <c r="F664" s="45" t="s">
        <v>4059</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4060</v>
      </c>
      <c r="E665" s="45"/>
      <c r="F665" s="45" t="s">
        <v>4061</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Mandate</v>
      </c>
      <c r="C666" t="s">
        <v>4048</v>
      </c>
      <c r="D666" s="45" t="s">
        <v>4054</v>
      </c>
      <c r="E666" s="45"/>
      <c r="F666" s="45" t="s">
        <v>4055</v>
      </c>
      <c r="G666" s="45"/>
      <c r="H666" s="47">
        <f t="shared" si="45"/>
        <v>665</v>
      </c>
      <c r="I666" s="324" t="s">
        <v>40</v>
      </c>
      <c r="J666" s="255" t="str">
        <f>IF(ISBLANK(INDEX('Policy Characteristics'!D:D,MATCH($C666,'Policy Characteristics'!$C:$C,0))),"",INDEX('Policy Characteristics'!D:D,MATCH($C666,'Policy Characteristics'!$C:$C,0)))</f>
        <v>Cement Pathway Mandate</v>
      </c>
      <c r="K666" s="254" t="str">
        <f>IF(ISBLANK(INDEX('Policy Characteristics'!E:E,MATCH($C666,'Policy Characteristics'!$C:$C,0))),"",INDEX('Policy Characteristics'!E:E,MATCH($C666,'Policy Characteristics'!$C:$C,0)))</f>
        <v>indst cement pathway mandate</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new clinker capacity</v>
      </c>
      <c r="P666" s="254" t="str">
        <f>IF(ISBLANK(INDEX('Policy Characteristics'!J:J,MATCH($C666,'Policy Characteristics'!$C:$C,0))),"",INDEX('Policy Characteristics'!J:J,MATCH($C666,'Policy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cement-pathway-mandate.html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tr">
        <f>C$666</f>
        <v>Minimum Share of New Clinker Capacity by Pathway</v>
      </c>
      <c r="D667" s="45" t="s">
        <v>4056</v>
      </c>
      <c r="E667" s="45"/>
      <c r="F667" s="45" t="s">
        <v>4057</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C$666</f>
        <v>Minimum Share of New Clinker Capacity by Pathway</v>
      </c>
      <c r="D668" s="45" t="s">
        <v>4058</v>
      </c>
      <c r="E668" s="45"/>
      <c r="F668" s="45" t="s">
        <v>4059</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C$666</f>
        <v>Minimum Share of New Clinker Capacity by Pathway</v>
      </c>
      <c r="D669" s="45" t="s">
        <v>4060</v>
      </c>
      <c r="E669" s="45"/>
      <c r="F669" s="45" t="s">
        <v>4061</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Clean Industrial Heat PTC</v>
      </c>
      <c r="C670" t="s">
        <v>3793</v>
      </c>
      <c r="D670" s="45" t="s">
        <v>3462</v>
      </c>
      <c r="E670" s="45"/>
      <c r="F670" t="s">
        <v>3468</v>
      </c>
      <c r="G670" s="45"/>
      <c r="H670" s="47">
        <f t="shared" si="45"/>
        <v>669</v>
      </c>
      <c r="I670" s="324" t="s">
        <v>40</v>
      </c>
      <c r="J670" s="255" t="str">
        <f>IF(ISBLANK(INDEX('Policy Characteristics'!D:D,MATCH($C670,'Policy Characteristics'!$C:$C,0))),"",INDEX('Policy Characteristics'!D:D,MATCH($C670,'Policy Characteristics'!$C:$C,0)))</f>
        <v>Clean Industrial Heat PTC</v>
      </c>
      <c r="K670" s="254" t="str">
        <f>IF(ISBLANK(INDEX('Policy Characteristics'!E:E,MATCH($C670,'Policy Characteristics'!$C:$C,0))),"",INDEX('Policy Characteristics'!E:E,MATCH($C670,'Policy Characteristics'!$C:$C,0)))</f>
        <v>indst clean heat PTC</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20</v>
      </c>
      <c r="N670" s="261">
        <f>IF(ISBLANK(INDEX('Policy Characteristics'!H:H,MATCH($C670,'Policy Characteristics'!$C:$C,0))),"",INDEX('Policy Characteristics'!H:H,MATCH($C670,'Policy Characteristics'!$C:$C,0)))</f>
        <v>1</v>
      </c>
      <c r="O670" s="254" t="str">
        <f>IF(ISBLANK(INDEX('Policy Characteristics'!I:I,MATCH($C670,'Policy Characteristics'!$C:$C,0))),"",INDEX('Policy Characteristics'!I:I,MATCH($C670,'Policy Characteristics'!$C:$C,0)))</f>
        <v>$ / million BTU</v>
      </c>
      <c r="P670" s="254" t="str">
        <f>IF(ISBLANK(INDEX('Policy Characteristics'!J:J,MATCH($C670,'Policy Characteristics'!$C:$C,0))),"",INDEX('Policy Characteristics'!J:J,MATCH($C670,'Policy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Clean Industrial Heat PTC</v>
      </c>
      <c r="C671" s="254" t="str">
        <f t="shared" ref="C671:C672" si="46">C$670</f>
        <v>Subsidy for Clean Industrial Heat Production</v>
      </c>
      <c r="D671" s="45" t="s">
        <v>3463</v>
      </c>
      <c r="E671" s="45"/>
      <c r="F671" t="s">
        <v>3469</v>
      </c>
      <c r="G671" s="45"/>
      <c r="H671" s="47">
        <f t="shared" si="44"/>
        <v>670</v>
      </c>
      <c r="I671" s="324" t="s">
        <v>40</v>
      </c>
      <c r="J671" s="255" t="str">
        <f>IF(ISBLANK(INDEX('Policy Characteristics'!D:D,MATCH($C671,'Policy Characteristics'!$C:$C,0))),"",INDEX('Policy Characteristics'!D:D,MATCH($C671,'Policy Characteristics'!$C:$C,0)))</f>
        <v>Clean Industrial Heat PTC</v>
      </c>
      <c r="K671" s="254" t="str">
        <f>IF(ISBLANK(INDEX('Policy Characteristics'!E:E,MATCH($C671,'Policy Characteristics'!$C:$C,0))),"",INDEX('Policy Characteristics'!E:E,MATCH($C671,'Policy Characteristics'!$C:$C,0)))</f>
        <v>indst clean heat PTC</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20</v>
      </c>
      <c r="N671" s="261">
        <f>IF(ISBLANK(INDEX('Policy Characteristics'!H:H,MATCH($C671,'Policy Characteristics'!$C:$C,0))),"",INDEX('Policy Characteristics'!H:H,MATCH($C671,'Policy Characteristics'!$C:$C,0)))</f>
        <v>1</v>
      </c>
      <c r="O671" s="254" t="str">
        <f>IF(ISBLANK(INDEX('Policy Characteristics'!I:I,MATCH($C671,'Policy Characteristics'!$C:$C,0))),"",INDEX('Policy Characteristics'!I:I,MATCH($C671,'Policy Characteristics'!$C:$C,0)))</f>
        <v>$ / million BTU</v>
      </c>
      <c r="P671" s="254" t="str">
        <f>IF(ISBLANK(INDEX('Policy Characteristics'!J:J,MATCH($C671,'Policy Characteristics'!$C:$C,0))),"",INDEX('Policy Characteristics'!J:J,MATCH($C671,'Policy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Clean Industrial Heat PTC</v>
      </c>
      <c r="C672" s="254" t="str">
        <f t="shared" si="46"/>
        <v>Subsidy for Clean Industrial Heat Production</v>
      </c>
      <c r="D672" s="45" t="s">
        <v>3464</v>
      </c>
      <c r="E672" s="45"/>
      <c r="F672" t="s">
        <v>3470</v>
      </c>
      <c r="G672" s="45"/>
      <c r="H672" s="47">
        <f t="shared" si="44"/>
        <v>671</v>
      </c>
      <c r="I672" s="324" t="s">
        <v>40</v>
      </c>
      <c r="J672" s="255" t="str">
        <f>IF(ISBLANK(INDEX('Policy Characteristics'!D:D,MATCH($C672,'Policy Characteristics'!$C:$C,0))),"",INDEX('Policy Characteristics'!D:D,MATCH($C672,'Policy Characteristics'!$C:$C,0)))</f>
        <v>Clean Industrial Heat PTC</v>
      </c>
      <c r="K672" s="254" t="str">
        <f>IF(ISBLANK(INDEX('Policy Characteristics'!E:E,MATCH($C672,'Policy Characteristics'!$C:$C,0))),"",INDEX('Policy Characteristics'!E:E,MATCH($C672,'Policy Characteristics'!$C:$C,0)))</f>
        <v>indst clean heat PTC</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20</v>
      </c>
      <c r="N672" s="261">
        <f>IF(ISBLANK(INDEX('Policy Characteristics'!H:H,MATCH($C672,'Policy Characteristics'!$C:$C,0))),"",INDEX('Policy Characteristics'!H:H,MATCH($C672,'Policy Characteristics'!$C:$C,0)))</f>
        <v>1</v>
      </c>
      <c r="O672" s="254" t="str">
        <f>IF(ISBLANK(INDEX('Policy Characteristics'!I:I,MATCH($C672,'Policy Characteristics'!$C:$C,0))),"",INDEX('Policy Characteristics'!I:I,MATCH($C672,'Policy Characteristics'!$C:$C,0)))</f>
        <v>$ / million BTU</v>
      </c>
      <c r="P672" s="254" t="str">
        <f>IF(ISBLANK(INDEX('Policy Characteristics'!J:J,MATCH($C672,'Policy Characteristics'!$C:$C,0))),"",INDEX('Policy Characteristics'!J:J,MATCH($C672,'Policy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Clean Industrial Heat PTC</v>
      </c>
      <c r="C673" s="254" t="str">
        <f>C$670</f>
        <v>Subsidy for Clean Industrial Heat Production</v>
      </c>
      <c r="D673" s="45" t="s">
        <v>3465</v>
      </c>
      <c r="E673" s="45"/>
      <c r="F673" t="s">
        <v>3471</v>
      </c>
      <c r="G673" s="45"/>
      <c r="H673" s="47">
        <f t="shared" si="44"/>
        <v>672</v>
      </c>
      <c r="I673" s="324" t="s">
        <v>40</v>
      </c>
      <c r="J673" s="255" t="str">
        <f>IF(ISBLANK(INDEX('Policy Characteristics'!D:D,MATCH($C673,'Policy Characteristics'!$C:$C,0))),"",INDEX('Policy Characteristics'!D:D,MATCH($C673,'Policy Characteristics'!$C:$C,0)))</f>
        <v>Clean Industrial Heat PTC</v>
      </c>
      <c r="K673" s="254" t="str">
        <f>IF(ISBLANK(INDEX('Policy Characteristics'!E:E,MATCH($C673,'Policy Characteristics'!$C:$C,0))),"",INDEX('Policy Characteristics'!E:E,MATCH($C673,'Policy Characteristics'!$C:$C,0)))</f>
        <v>indst clean heat PTC</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20</v>
      </c>
      <c r="N673" s="261">
        <f>IF(ISBLANK(INDEX('Policy Characteristics'!H:H,MATCH($C673,'Policy Characteristics'!$C:$C,0))),"",INDEX('Policy Characteristics'!H:H,MATCH($C673,'Policy Characteristics'!$C:$C,0)))</f>
        <v>1</v>
      </c>
      <c r="O673" s="254" t="str">
        <f>IF(ISBLANK(INDEX('Policy Characteristics'!I:I,MATCH($C673,'Policy Characteristics'!$C:$C,0))),"",INDEX('Policy Characteristics'!I:I,MATCH($C673,'Policy Characteristics'!$C:$C,0)))</f>
        <v>$ / million BTU</v>
      </c>
      <c r="P673" s="254" t="str">
        <f>IF(ISBLANK(INDEX('Policy Characteristics'!J:J,MATCH($C673,'Policy Characteristics'!$C:$C,0))),"",INDEX('Policy Characteristics'!J:J,MATCH($C673,'Policy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Clean Industrial Heat ITC</v>
      </c>
      <c r="C674" t="s">
        <v>3794</v>
      </c>
      <c r="D674" s="45" t="s">
        <v>3462</v>
      </c>
      <c r="E674" s="45"/>
      <c r="F674" t="s">
        <v>3468</v>
      </c>
      <c r="G674" s="45"/>
      <c r="H674" s="47">
        <f t="shared" si="44"/>
        <v>673</v>
      </c>
      <c r="I674" s="324" t="s">
        <v>40</v>
      </c>
      <c r="J674" s="255" t="str">
        <f>IF(ISBLANK(INDEX('Policy Characteristics'!D:D,MATCH($C674,'Policy Characteristics'!$C:$C,0))),"",INDEX('Policy Characteristics'!D:D,MATCH($C674,'Policy Characteristics'!$C:$C,0)))</f>
        <v>Clean Industrial Heat ITC</v>
      </c>
      <c r="K674" s="254" t="str">
        <f>IF(ISBLANK(INDEX('Policy Characteristics'!E:E,MATCH($C674,'Policy Characteristics'!$C:$C,0))),"",INDEX('Policy Characteristics'!E:E,MATCH($C674,'Policy Characteristics'!$C:$C,0)))</f>
        <v>indst clean heat ITC</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0.95</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equipment cost</v>
      </c>
      <c r="P674" s="254" t="str">
        <f>IF(ISBLANK(INDEX('Policy Characteristics'!J:J,MATCH($C674,'Policy Characteristics'!$C:$C,0))),"",INDEX('Policy Characteristics'!J:J,MATCH($C674,'Policy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Clean Industrial Heat ITC</v>
      </c>
      <c r="C675" s="254" t="str">
        <f>$C$674</f>
        <v>Perc Subsidy for Clean Industrial Heat Equipment</v>
      </c>
      <c r="D675" s="45" t="s">
        <v>3463</v>
      </c>
      <c r="E675" s="45"/>
      <c r="F675" t="s">
        <v>3469</v>
      </c>
      <c r="G675" s="45"/>
      <c r="H675" s="47">
        <f t="shared" si="44"/>
        <v>674</v>
      </c>
      <c r="I675" s="324" t="s">
        <v>40</v>
      </c>
      <c r="J675" s="255" t="str">
        <f>IF(ISBLANK(INDEX('Policy Characteristics'!D:D,MATCH($C675,'Policy Characteristics'!$C:$C,0))),"",INDEX('Policy Characteristics'!D:D,MATCH($C675,'Policy Characteristics'!$C:$C,0)))</f>
        <v>Clean Industrial Heat ITC</v>
      </c>
      <c r="K675" s="254" t="str">
        <f>IF(ISBLANK(INDEX('Policy Characteristics'!E:E,MATCH($C675,'Policy Characteristics'!$C:$C,0))),"",INDEX('Policy Characteristics'!E:E,MATCH($C675,'Policy Characteristics'!$C:$C,0)))</f>
        <v>indst clean heat ITC</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0.95</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equipment cost</v>
      </c>
      <c r="P675" s="254" t="str">
        <f>IF(ISBLANK(INDEX('Policy Characteristics'!J:J,MATCH($C675,'Policy Characteristics'!$C:$C,0))),"",INDEX('Policy Characteristics'!J:J,MATCH($C675,'Policy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Clean Industrial Heat ITC</v>
      </c>
      <c r="C676" s="254" t="str">
        <f t="shared" ref="C676" si="47">$C$674</f>
        <v>Perc Subsidy for Clean Industrial Heat Equipment</v>
      </c>
      <c r="D676" s="45" t="s">
        <v>3464</v>
      </c>
      <c r="E676" s="45"/>
      <c r="F676" t="s">
        <v>3470</v>
      </c>
      <c r="G676" s="45"/>
      <c r="H676" s="47">
        <f t="shared" si="44"/>
        <v>675</v>
      </c>
      <c r="I676" s="324" t="s">
        <v>40</v>
      </c>
      <c r="J676" s="255" t="str">
        <f>IF(ISBLANK(INDEX('Policy Characteristics'!D:D,MATCH($C676,'Policy Characteristics'!$C:$C,0))),"",INDEX('Policy Characteristics'!D:D,MATCH($C676,'Policy Characteristics'!$C:$C,0)))</f>
        <v>Clean Industrial Heat ITC</v>
      </c>
      <c r="K676" s="254" t="str">
        <f>IF(ISBLANK(INDEX('Policy Characteristics'!E:E,MATCH($C676,'Policy Characteristics'!$C:$C,0))),"",INDEX('Policy Characteristics'!E:E,MATCH($C676,'Policy Characteristics'!$C:$C,0)))</f>
        <v>indst clean heat ITC</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0.95</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equipment cost</v>
      </c>
      <c r="P676" s="254" t="str">
        <f>IF(ISBLANK(INDEX('Policy Characteristics'!J:J,MATCH($C676,'Policy Characteristics'!$C:$C,0))),"",INDEX('Policy Characteristics'!J:J,MATCH($C676,'Policy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Clean Industrial Heat ITC</v>
      </c>
      <c r="C677" s="254" t="str">
        <f>$C$674</f>
        <v>Perc Subsidy for Clean Industrial Heat Equipment</v>
      </c>
      <c r="D677" s="45" t="s">
        <v>3465</v>
      </c>
      <c r="E677" s="45"/>
      <c r="F677" t="s">
        <v>3471</v>
      </c>
      <c r="G677" s="45"/>
      <c r="H677" s="47">
        <f t="shared" si="44"/>
        <v>676</v>
      </c>
      <c r="I677" s="324" t="s">
        <v>40</v>
      </c>
      <c r="J677" s="255" t="str">
        <f>IF(ISBLANK(INDEX('Policy Characteristics'!D:D,MATCH($C677,'Policy Characteristics'!$C:$C,0))),"",INDEX('Policy Characteristics'!D:D,MATCH($C677,'Policy Characteristics'!$C:$C,0)))</f>
        <v>Clean Industrial Heat ITC</v>
      </c>
      <c r="K677" s="254" t="str">
        <f>IF(ISBLANK(INDEX('Policy Characteristics'!E:E,MATCH($C677,'Policy Characteristics'!$C:$C,0))),"",INDEX('Policy Characteristics'!E:E,MATCH($C677,'Policy Characteristics'!$C:$C,0)))</f>
        <v>indst clean heat ITC</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0.95</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equipment cost</v>
      </c>
      <c r="P677" s="254" t="str">
        <f>IF(ISBLANK(INDEX('Policy Characteristics'!J:J,MATCH($C677,'Policy Characteristics'!$C:$C,0))),"",INDEX('Policy Characteristics'!J:J,MATCH($C677,'Policy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t="s">
        <v>3878</v>
      </c>
      <c r="D678" s="1" t="s">
        <v>3462</v>
      </c>
      <c r="E678" s="45" t="s">
        <v>3018</v>
      </c>
      <c r="F678" t="s">
        <v>3468</v>
      </c>
      <c r="G678" t="s">
        <v>3043</v>
      </c>
      <c r="H678" s="47">
        <f t="shared" si="44"/>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0.5</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C$678</f>
        <v>Perc Decrease in Cost of Capital for Clean Industrial Equipment</v>
      </c>
      <c r="D679" s="1" t="s">
        <v>3462</v>
      </c>
      <c r="E679" s="6" t="s">
        <v>3019</v>
      </c>
      <c r="F679" t="s">
        <v>3468</v>
      </c>
      <c r="G679" t="s">
        <v>2728</v>
      </c>
      <c r="H679" s="47">
        <f t="shared" si="44"/>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0.5</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ref="C680:C743" si="48">C$678</f>
        <v>Perc Decrease in Cost of Capital for Clean Industrial Equipment</v>
      </c>
      <c r="D680" s="1" t="s">
        <v>3462</v>
      </c>
      <c r="E680" s="6" t="s">
        <v>3020</v>
      </c>
      <c r="F680" t="s">
        <v>3468</v>
      </c>
      <c r="G680" t="s">
        <v>2984</v>
      </c>
      <c r="H680" s="47">
        <f t="shared" si="44"/>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0.5</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48"/>
        <v>Perc Decrease in Cost of Capital for Clean Industrial Equipment</v>
      </c>
      <c r="D681" s="1" t="s">
        <v>3462</v>
      </c>
      <c r="E681" s="6" t="s">
        <v>3021</v>
      </c>
      <c r="F681" t="s">
        <v>3468</v>
      </c>
      <c r="G681" t="s">
        <v>2985</v>
      </c>
      <c r="H681" s="47">
        <f t="shared" si="44"/>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0.5</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48"/>
        <v>Perc Decrease in Cost of Capital for Clean Industrial Equipment</v>
      </c>
      <c r="D682" s="1" t="s">
        <v>3462</v>
      </c>
      <c r="E682" s="6" t="s">
        <v>3022</v>
      </c>
      <c r="F682" t="s">
        <v>3468</v>
      </c>
      <c r="G682" t="s">
        <v>2986</v>
      </c>
      <c r="H682" s="47">
        <f t="shared" si="44"/>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0.5</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48"/>
        <v>Perc Decrease in Cost of Capital for Clean Industrial Equipment</v>
      </c>
      <c r="D683" s="1" t="s">
        <v>3462</v>
      </c>
      <c r="E683" s="6" t="s">
        <v>3023</v>
      </c>
      <c r="F683" t="s">
        <v>3468</v>
      </c>
      <c r="G683" t="s">
        <v>2987</v>
      </c>
      <c r="H683" s="47">
        <f t="shared" si="44"/>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0.5</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48"/>
        <v>Perc Decrease in Cost of Capital for Clean Industrial Equipment</v>
      </c>
      <c r="D684" s="1" t="s">
        <v>3462</v>
      </c>
      <c r="E684" s="6" t="s">
        <v>3024</v>
      </c>
      <c r="F684" t="s">
        <v>3468</v>
      </c>
      <c r="G684" t="s">
        <v>2988</v>
      </c>
      <c r="H684" s="47">
        <f t="shared" si="44"/>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0.5</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C$678</f>
        <v>Perc Decrease in Cost of Capital for Clean Industrial Equipment</v>
      </c>
      <c r="D685" s="1" t="s">
        <v>3462</v>
      </c>
      <c r="E685" s="6" t="s">
        <v>3025</v>
      </c>
      <c r="F685" t="s">
        <v>3468</v>
      </c>
      <c r="G685" t="s">
        <v>2989</v>
      </c>
      <c r="H685" s="47">
        <f t="shared" si="44"/>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0.5</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48"/>
        <v>Perc Decrease in Cost of Capital for Clean Industrial Equipment</v>
      </c>
      <c r="D686" s="1" t="s">
        <v>3462</v>
      </c>
      <c r="E686" s="6" t="s">
        <v>3026</v>
      </c>
      <c r="F686" t="s">
        <v>3468</v>
      </c>
      <c r="G686" t="s">
        <v>2990</v>
      </c>
      <c r="H686" s="47">
        <f t="shared" si="44"/>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0.5</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48"/>
        <v>Perc Decrease in Cost of Capital for Clean Industrial Equipment</v>
      </c>
      <c r="D687" s="1" t="s">
        <v>3462</v>
      </c>
      <c r="E687" s="6" t="s">
        <v>3027</v>
      </c>
      <c r="F687" t="s">
        <v>3468</v>
      </c>
      <c r="G687" t="s">
        <v>2548</v>
      </c>
      <c r="H687" s="47">
        <f t="shared" si="44"/>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0.5</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48"/>
        <v>Perc Decrease in Cost of Capital for Clean Industrial Equipment</v>
      </c>
      <c r="D688" s="1" t="s">
        <v>3462</v>
      </c>
      <c r="E688" s="6" t="s">
        <v>3028</v>
      </c>
      <c r="F688" t="s">
        <v>3468</v>
      </c>
      <c r="G688" t="s">
        <v>2991</v>
      </c>
      <c r="H688" s="47">
        <f t="shared" si="44"/>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48"/>
        <v>Perc Decrease in Cost of Capital for Clean Industrial Equipment</v>
      </c>
      <c r="D689" s="1" t="s">
        <v>3462</v>
      </c>
      <c r="E689" s="6" t="s">
        <v>3029</v>
      </c>
      <c r="F689" t="s">
        <v>3468</v>
      </c>
      <c r="G689" t="s">
        <v>2992</v>
      </c>
      <c r="H689" s="47">
        <f t="shared" si="44"/>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ht="30"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48"/>
        <v>Perc Decrease in Cost of Capital for Clean Industrial Equipment</v>
      </c>
      <c r="D690" s="1" t="s">
        <v>3462</v>
      </c>
      <c r="E690" s="6" t="s">
        <v>3030</v>
      </c>
      <c r="F690" t="s">
        <v>3468</v>
      </c>
      <c r="G690" t="s">
        <v>2993</v>
      </c>
      <c r="H690" s="47">
        <f t="shared" si="44"/>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48"/>
        <v>Perc Decrease in Cost of Capital for Clean Industrial Equipment</v>
      </c>
      <c r="D691" s="1" t="s">
        <v>3462</v>
      </c>
      <c r="E691" s="6" t="s">
        <v>3031</v>
      </c>
      <c r="F691" t="s">
        <v>3468</v>
      </c>
      <c r="G691" t="s">
        <v>2549</v>
      </c>
      <c r="H691" s="47">
        <f t="shared" si="44"/>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48"/>
        <v>Perc Decrease in Cost of Capital for Clean Industrial Equipment</v>
      </c>
      <c r="D692" s="1" t="s">
        <v>3462</v>
      </c>
      <c r="E692" s="6" t="s">
        <v>3032</v>
      </c>
      <c r="F692" t="s">
        <v>3468</v>
      </c>
      <c r="G692" t="s">
        <v>2994</v>
      </c>
      <c r="H692" s="47">
        <f t="shared" si="44"/>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ht="30"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48"/>
        <v>Perc Decrease in Cost of Capital for Clean Industrial Equipment</v>
      </c>
      <c r="D693" s="1" t="s">
        <v>3462</v>
      </c>
      <c r="E693" s="6" t="s">
        <v>3033</v>
      </c>
      <c r="F693" t="s">
        <v>3468</v>
      </c>
      <c r="G693" t="s">
        <v>2995</v>
      </c>
      <c r="H693" s="47">
        <f t="shared" si="44"/>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48"/>
        <v>Perc Decrease in Cost of Capital for Clean Industrial Equipment</v>
      </c>
      <c r="D694" s="1" t="s">
        <v>3462</v>
      </c>
      <c r="E694" s="6" t="s">
        <v>3034</v>
      </c>
      <c r="F694" t="s">
        <v>3468</v>
      </c>
      <c r="G694" t="s">
        <v>2996</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48"/>
        <v>Perc Decrease in Cost of Capital for Clean Industrial Equipment</v>
      </c>
      <c r="D695" s="1" t="s">
        <v>3462</v>
      </c>
      <c r="E695" s="6" t="s">
        <v>3035</v>
      </c>
      <c r="F695" t="s">
        <v>3468</v>
      </c>
      <c r="G695" t="s">
        <v>2997</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48"/>
        <v>Perc Decrease in Cost of Capital for Clean Industrial Equipment</v>
      </c>
      <c r="D696" s="1" t="s">
        <v>3462</v>
      </c>
      <c r="E696" s="6" t="s">
        <v>3036</v>
      </c>
      <c r="F696" t="s">
        <v>3468</v>
      </c>
      <c r="G696" t="s">
        <v>2998</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48"/>
        <v>Perc Decrease in Cost of Capital for Clean Industrial Equipment</v>
      </c>
      <c r="D697" s="1" t="s">
        <v>3462</v>
      </c>
      <c r="E697" s="6" t="s">
        <v>3037</v>
      </c>
      <c r="F697" t="s">
        <v>3468</v>
      </c>
      <c r="G697" t="s">
        <v>2999</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48"/>
        <v>Perc Decrease in Cost of Capital for Clean Industrial Equipment</v>
      </c>
      <c r="D698" s="1" t="s">
        <v>3462</v>
      </c>
      <c r="E698" s="6" t="s">
        <v>3038</v>
      </c>
      <c r="F698" t="s">
        <v>3468</v>
      </c>
      <c r="G698" t="s">
        <v>3000</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48"/>
        <v>Perc Decrease in Cost of Capital for Clean Industrial Equipment</v>
      </c>
      <c r="D699" s="1" t="s">
        <v>3462</v>
      </c>
      <c r="E699" s="6" t="s">
        <v>3039</v>
      </c>
      <c r="F699" t="s">
        <v>3468</v>
      </c>
      <c r="G699" t="s">
        <v>3001</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ht="30"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48"/>
        <v>Perc Decrease in Cost of Capital for Clean Industrial Equipment</v>
      </c>
      <c r="D700" s="1" t="s">
        <v>3462</v>
      </c>
      <c r="E700" s="6" t="s">
        <v>3040</v>
      </c>
      <c r="F700" t="s">
        <v>3468</v>
      </c>
      <c r="G700" t="s">
        <v>3002</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48"/>
        <v>Perc Decrease in Cost of Capital for Clean Industrial Equipment</v>
      </c>
      <c r="D701" s="1" t="s">
        <v>3462</v>
      </c>
      <c r="E701" s="6" t="s">
        <v>3041</v>
      </c>
      <c r="F701" t="s">
        <v>3468</v>
      </c>
      <c r="G701" t="s">
        <v>3044</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48"/>
        <v>Perc Decrease in Cost of Capital for Clean Industrial Equipment</v>
      </c>
      <c r="D702" s="1" t="s">
        <v>3462</v>
      </c>
      <c r="E702" s="6" t="s">
        <v>3042</v>
      </c>
      <c r="F702" t="s">
        <v>3468</v>
      </c>
      <c r="G702" t="s">
        <v>3003</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48"/>
        <v>Perc Decrease in Cost of Capital for Clean Industrial Equipment</v>
      </c>
      <c r="D703" s="1" t="s">
        <v>3463</v>
      </c>
      <c r="E703" s="45" t="s">
        <v>3018</v>
      </c>
      <c r="F703" t="s">
        <v>3469</v>
      </c>
      <c r="G703" t="s">
        <v>3043</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48"/>
        <v>Perc Decrease in Cost of Capital for Clean Industrial Equipment</v>
      </c>
      <c r="D704" s="1" t="s">
        <v>3463</v>
      </c>
      <c r="E704" s="6" t="s">
        <v>3019</v>
      </c>
      <c r="F704" t="s">
        <v>3469</v>
      </c>
      <c r="G704" t="s">
        <v>2728</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48"/>
        <v>Perc Decrease in Cost of Capital for Clean Industrial Equipment</v>
      </c>
      <c r="D705" s="1" t="s">
        <v>3463</v>
      </c>
      <c r="E705" s="6" t="s">
        <v>3020</v>
      </c>
      <c r="F705" t="s">
        <v>3469</v>
      </c>
      <c r="G705" t="s">
        <v>2984</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48"/>
        <v>Perc Decrease in Cost of Capital for Clean Industrial Equipment</v>
      </c>
      <c r="D706" s="1" t="s">
        <v>3463</v>
      </c>
      <c r="E706" s="6" t="s">
        <v>3021</v>
      </c>
      <c r="F706" t="s">
        <v>3469</v>
      </c>
      <c r="G706" t="s">
        <v>2985</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48"/>
        <v>Perc Decrease in Cost of Capital for Clean Industrial Equipment</v>
      </c>
      <c r="D707" s="1" t="s">
        <v>3463</v>
      </c>
      <c r="E707" s="6" t="s">
        <v>3022</v>
      </c>
      <c r="F707" t="s">
        <v>3469</v>
      </c>
      <c r="G707" t="s">
        <v>2986</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48"/>
        <v>Perc Decrease in Cost of Capital for Clean Industrial Equipment</v>
      </c>
      <c r="D708" s="1" t="s">
        <v>3463</v>
      </c>
      <c r="E708" s="6" t="s">
        <v>3023</v>
      </c>
      <c r="F708" t="s">
        <v>3469</v>
      </c>
      <c r="G708" t="s">
        <v>2987</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48"/>
        <v>Perc Decrease in Cost of Capital for Clean Industrial Equipment</v>
      </c>
      <c r="D709" s="1" t="s">
        <v>3463</v>
      </c>
      <c r="E709" s="6" t="s">
        <v>3024</v>
      </c>
      <c r="F709" t="s">
        <v>3469</v>
      </c>
      <c r="G709" t="s">
        <v>2988</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48"/>
        <v>Perc Decrease in Cost of Capital for Clean Industrial Equipment</v>
      </c>
      <c r="D710" s="1" t="s">
        <v>3463</v>
      </c>
      <c r="E710" s="6" t="s">
        <v>3025</v>
      </c>
      <c r="F710" t="s">
        <v>3469</v>
      </c>
      <c r="G710" t="s">
        <v>2989</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48"/>
        <v>Perc Decrease in Cost of Capital for Clean Industrial Equipment</v>
      </c>
      <c r="D711" s="1" t="s">
        <v>3463</v>
      </c>
      <c r="E711" s="6" t="s">
        <v>3026</v>
      </c>
      <c r="F711" t="s">
        <v>3469</v>
      </c>
      <c r="G711" t="s">
        <v>2990</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48"/>
        <v>Perc Decrease in Cost of Capital for Clean Industrial Equipment</v>
      </c>
      <c r="D712" s="1" t="s">
        <v>3463</v>
      </c>
      <c r="E712" s="6" t="s">
        <v>3027</v>
      </c>
      <c r="F712" t="s">
        <v>3469</v>
      </c>
      <c r="G712" t="s">
        <v>2548</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48"/>
        <v>Perc Decrease in Cost of Capital for Clean Industrial Equipment</v>
      </c>
      <c r="D713" s="1" t="s">
        <v>3463</v>
      </c>
      <c r="E713" s="6" t="s">
        <v>3028</v>
      </c>
      <c r="F713" t="s">
        <v>3469</v>
      </c>
      <c r="G713" t="s">
        <v>2991</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48"/>
        <v>Perc Decrease in Cost of Capital for Clean Industrial Equipment</v>
      </c>
      <c r="D714" s="1" t="s">
        <v>3463</v>
      </c>
      <c r="E714" s="6" t="s">
        <v>3029</v>
      </c>
      <c r="F714" t="s">
        <v>3469</v>
      </c>
      <c r="G714" t="s">
        <v>2992</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ht="30"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48"/>
        <v>Perc Decrease in Cost of Capital for Clean Industrial Equipment</v>
      </c>
      <c r="D715" s="1" t="s">
        <v>3463</v>
      </c>
      <c r="E715" s="6" t="s">
        <v>3030</v>
      </c>
      <c r="F715" t="s">
        <v>3469</v>
      </c>
      <c r="G715" t="s">
        <v>2993</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48"/>
        <v>Perc Decrease in Cost of Capital for Clean Industrial Equipment</v>
      </c>
      <c r="D716" s="1" t="s">
        <v>3463</v>
      </c>
      <c r="E716" s="6" t="s">
        <v>3031</v>
      </c>
      <c r="F716" t="s">
        <v>3469</v>
      </c>
      <c r="G716" t="s">
        <v>2549</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48"/>
        <v>Perc Decrease in Cost of Capital for Clean Industrial Equipment</v>
      </c>
      <c r="D717" s="1" t="s">
        <v>3463</v>
      </c>
      <c r="E717" s="6" t="s">
        <v>3032</v>
      </c>
      <c r="F717" t="s">
        <v>3469</v>
      </c>
      <c r="G717" t="s">
        <v>2994</v>
      </c>
      <c r="H717" s="47">
        <f t="shared" ref="H717:H780" si="49">H716+1</f>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ht="30"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48"/>
        <v>Perc Decrease in Cost of Capital for Clean Industrial Equipment</v>
      </c>
      <c r="D718" s="1" t="s">
        <v>3463</v>
      </c>
      <c r="E718" s="6" t="s">
        <v>3033</v>
      </c>
      <c r="F718" t="s">
        <v>3469</v>
      </c>
      <c r="G718" t="s">
        <v>2995</v>
      </c>
      <c r="H718" s="47">
        <f t="shared" si="49"/>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48"/>
        <v>Perc Decrease in Cost of Capital for Clean Industrial Equipment</v>
      </c>
      <c r="D719" s="1" t="s">
        <v>3463</v>
      </c>
      <c r="E719" s="6" t="s">
        <v>3034</v>
      </c>
      <c r="F719" t="s">
        <v>3469</v>
      </c>
      <c r="G719" t="s">
        <v>2996</v>
      </c>
      <c r="H719" s="47">
        <f t="shared" si="49"/>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48"/>
        <v>Perc Decrease in Cost of Capital for Clean Industrial Equipment</v>
      </c>
      <c r="D720" s="1" t="s">
        <v>3463</v>
      </c>
      <c r="E720" s="6" t="s">
        <v>3035</v>
      </c>
      <c r="F720" t="s">
        <v>3469</v>
      </c>
      <c r="G720" t="s">
        <v>2997</v>
      </c>
      <c r="H720" s="47">
        <f t="shared" si="49"/>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48"/>
        <v>Perc Decrease in Cost of Capital for Clean Industrial Equipment</v>
      </c>
      <c r="D721" s="1" t="s">
        <v>3463</v>
      </c>
      <c r="E721" s="6" t="s">
        <v>3036</v>
      </c>
      <c r="F721" t="s">
        <v>3469</v>
      </c>
      <c r="G721" t="s">
        <v>2998</v>
      </c>
      <c r="H721" s="47">
        <f t="shared" si="49"/>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48"/>
        <v>Perc Decrease in Cost of Capital for Clean Industrial Equipment</v>
      </c>
      <c r="D722" s="1" t="s">
        <v>3463</v>
      </c>
      <c r="E722" s="6" t="s">
        <v>3037</v>
      </c>
      <c r="F722" t="s">
        <v>3469</v>
      </c>
      <c r="G722" t="s">
        <v>2999</v>
      </c>
      <c r="H722" s="47">
        <f t="shared" si="49"/>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48"/>
        <v>Perc Decrease in Cost of Capital for Clean Industrial Equipment</v>
      </c>
      <c r="D723" s="1" t="s">
        <v>3463</v>
      </c>
      <c r="E723" s="6" t="s">
        <v>3038</v>
      </c>
      <c r="F723" t="s">
        <v>3469</v>
      </c>
      <c r="G723" t="s">
        <v>3000</v>
      </c>
      <c r="H723" s="47">
        <f t="shared" si="49"/>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48"/>
        <v>Perc Decrease in Cost of Capital for Clean Industrial Equipment</v>
      </c>
      <c r="D724" s="1" t="s">
        <v>3463</v>
      </c>
      <c r="E724" s="6" t="s">
        <v>3039</v>
      </c>
      <c r="F724" t="s">
        <v>3469</v>
      </c>
      <c r="G724" t="s">
        <v>3001</v>
      </c>
      <c r="H724" s="47">
        <f t="shared" si="49"/>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ht="30"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48"/>
        <v>Perc Decrease in Cost of Capital for Clean Industrial Equipment</v>
      </c>
      <c r="D725" s="1" t="s">
        <v>3463</v>
      </c>
      <c r="E725" s="6" t="s">
        <v>3040</v>
      </c>
      <c r="F725" t="s">
        <v>3469</v>
      </c>
      <c r="G725" t="s">
        <v>3002</v>
      </c>
      <c r="H725" s="47">
        <f t="shared" si="49"/>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48"/>
        <v>Perc Decrease in Cost of Capital for Clean Industrial Equipment</v>
      </c>
      <c r="D726" s="1" t="s">
        <v>3463</v>
      </c>
      <c r="E726" s="6" t="s">
        <v>3041</v>
      </c>
      <c r="F726" t="s">
        <v>3469</v>
      </c>
      <c r="G726" t="s">
        <v>3044</v>
      </c>
      <c r="H726" s="47">
        <f t="shared" si="49"/>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48"/>
        <v>Perc Decrease in Cost of Capital for Clean Industrial Equipment</v>
      </c>
      <c r="D727" s="1" t="s">
        <v>3463</v>
      </c>
      <c r="E727" s="6" t="s">
        <v>3042</v>
      </c>
      <c r="F727" t="s">
        <v>3469</v>
      </c>
      <c r="G727" t="s">
        <v>3003</v>
      </c>
      <c r="H727" s="47">
        <f t="shared" si="49"/>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48"/>
        <v>Perc Decrease in Cost of Capital for Clean Industrial Equipment</v>
      </c>
      <c r="D728" s="1" t="s">
        <v>3464</v>
      </c>
      <c r="E728" s="45" t="s">
        <v>3018</v>
      </c>
      <c r="F728" t="s">
        <v>3470</v>
      </c>
      <c r="G728" t="s">
        <v>3043</v>
      </c>
      <c r="H728" s="47">
        <f t="shared" si="49"/>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48"/>
        <v>Perc Decrease in Cost of Capital for Clean Industrial Equipment</v>
      </c>
      <c r="D729" s="1" t="s">
        <v>3464</v>
      </c>
      <c r="E729" s="6" t="s">
        <v>3019</v>
      </c>
      <c r="F729" t="s">
        <v>3470</v>
      </c>
      <c r="G729" t="s">
        <v>2728</v>
      </c>
      <c r="H729" s="47">
        <f t="shared" si="49"/>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48"/>
        <v>Perc Decrease in Cost of Capital for Clean Industrial Equipment</v>
      </c>
      <c r="D730" s="1" t="s">
        <v>3464</v>
      </c>
      <c r="E730" s="6" t="s">
        <v>3020</v>
      </c>
      <c r="F730" t="s">
        <v>3470</v>
      </c>
      <c r="G730" t="s">
        <v>2984</v>
      </c>
      <c r="H730" s="47">
        <f t="shared" si="49"/>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48"/>
        <v>Perc Decrease in Cost of Capital for Clean Industrial Equipment</v>
      </c>
      <c r="D731" s="1" t="s">
        <v>3464</v>
      </c>
      <c r="E731" s="6" t="s">
        <v>3021</v>
      </c>
      <c r="F731" t="s">
        <v>3470</v>
      </c>
      <c r="G731" t="s">
        <v>2985</v>
      </c>
      <c r="H731" s="47">
        <f t="shared" si="49"/>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48"/>
        <v>Perc Decrease in Cost of Capital for Clean Industrial Equipment</v>
      </c>
      <c r="D732" s="1" t="s">
        <v>3464</v>
      </c>
      <c r="E732" s="6" t="s">
        <v>3022</v>
      </c>
      <c r="F732" t="s">
        <v>3470</v>
      </c>
      <c r="G732" t="s">
        <v>2986</v>
      </c>
      <c r="H732" s="47">
        <f t="shared" si="49"/>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48"/>
        <v>Perc Decrease in Cost of Capital for Clean Industrial Equipment</v>
      </c>
      <c r="D733" s="1" t="s">
        <v>3464</v>
      </c>
      <c r="E733" s="6" t="s">
        <v>3023</v>
      </c>
      <c r="F733" t="s">
        <v>3470</v>
      </c>
      <c r="G733" t="s">
        <v>2987</v>
      </c>
      <c r="H733" s="47">
        <f t="shared" si="49"/>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48"/>
        <v>Perc Decrease in Cost of Capital for Clean Industrial Equipment</v>
      </c>
      <c r="D734" s="1" t="s">
        <v>3464</v>
      </c>
      <c r="E734" s="6" t="s">
        <v>3024</v>
      </c>
      <c r="F734" t="s">
        <v>3470</v>
      </c>
      <c r="G734" t="s">
        <v>2988</v>
      </c>
      <c r="H734" s="47">
        <f t="shared" si="49"/>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48"/>
        <v>Perc Decrease in Cost of Capital for Clean Industrial Equipment</v>
      </c>
      <c r="D735" s="1" t="s">
        <v>3464</v>
      </c>
      <c r="E735" s="6" t="s">
        <v>3025</v>
      </c>
      <c r="F735" t="s">
        <v>3470</v>
      </c>
      <c r="G735" t="s">
        <v>2989</v>
      </c>
      <c r="H735" s="47">
        <f t="shared" si="49"/>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48"/>
        <v>Perc Decrease in Cost of Capital for Clean Industrial Equipment</v>
      </c>
      <c r="D736" s="1" t="s">
        <v>3464</v>
      </c>
      <c r="E736" s="6" t="s">
        <v>3026</v>
      </c>
      <c r="F736" t="s">
        <v>3470</v>
      </c>
      <c r="G736" t="s">
        <v>2990</v>
      </c>
      <c r="H736" s="47">
        <f t="shared" si="49"/>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48"/>
        <v>Perc Decrease in Cost of Capital for Clean Industrial Equipment</v>
      </c>
      <c r="D737" s="1" t="s">
        <v>3464</v>
      </c>
      <c r="E737" s="6" t="s">
        <v>3027</v>
      </c>
      <c r="F737" t="s">
        <v>3470</v>
      </c>
      <c r="G737" t="s">
        <v>2548</v>
      </c>
      <c r="H737" s="47">
        <f t="shared" si="49"/>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48"/>
        <v>Perc Decrease in Cost of Capital for Clean Industrial Equipment</v>
      </c>
      <c r="D738" s="1" t="s">
        <v>3464</v>
      </c>
      <c r="E738" s="6" t="s">
        <v>3028</v>
      </c>
      <c r="F738" t="s">
        <v>3470</v>
      </c>
      <c r="G738" t="s">
        <v>2991</v>
      </c>
      <c r="H738" s="47">
        <f t="shared" si="49"/>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48"/>
        <v>Perc Decrease in Cost of Capital for Clean Industrial Equipment</v>
      </c>
      <c r="D739" s="1" t="s">
        <v>3464</v>
      </c>
      <c r="E739" s="6" t="s">
        <v>3029</v>
      </c>
      <c r="F739" t="s">
        <v>3470</v>
      </c>
      <c r="G739" t="s">
        <v>2992</v>
      </c>
      <c r="H739" s="47">
        <f t="shared" si="49"/>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ht="30"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48"/>
        <v>Perc Decrease in Cost of Capital for Clean Industrial Equipment</v>
      </c>
      <c r="D740" s="1" t="s">
        <v>3464</v>
      </c>
      <c r="E740" s="6" t="s">
        <v>3030</v>
      </c>
      <c r="F740" t="s">
        <v>3470</v>
      </c>
      <c r="G740" t="s">
        <v>2993</v>
      </c>
      <c r="H740" s="47">
        <f t="shared" si="49"/>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48"/>
        <v>Perc Decrease in Cost of Capital for Clean Industrial Equipment</v>
      </c>
      <c r="D741" s="1" t="s">
        <v>3464</v>
      </c>
      <c r="E741" s="6" t="s">
        <v>3031</v>
      </c>
      <c r="F741" t="s">
        <v>3470</v>
      </c>
      <c r="G741" t="s">
        <v>2549</v>
      </c>
      <c r="H741" s="47">
        <f t="shared" si="49"/>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48"/>
        <v>Perc Decrease in Cost of Capital for Clean Industrial Equipment</v>
      </c>
      <c r="D742" s="1" t="s">
        <v>3464</v>
      </c>
      <c r="E742" s="6" t="s">
        <v>3032</v>
      </c>
      <c r="F742" t="s">
        <v>3470</v>
      </c>
      <c r="G742" t="s">
        <v>2994</v>
      </c>
      <c r="H742" s="47">
        <f t="shared" si="49"/>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ht="30"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48"/>
        <v>Perc Decrease in Cost of Capital for Clean Industrial Equipment</v>
      </c>
      <c r="D743" s="1" t="s">
        <v>3464</v>
      </c>
      <c r="E743" s="6" t="s">
        <v>3033</v>
      </c>
      <c r="F743" t="s">
        <v>3470</v>
      </c>
      <c r="G743" t="s">
        <v>2995</v>
      </c>
      <c r="H743" s="47">
        <f t="shared" si="49"/>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ref="C744:C807" si="50">C$678</f>
        <v>Perc Decrease in Cost of Capital for Clean Industrial Equipment</v>
      </c>
      <c r="D744" s="1" t="s">
        <v>3464</v>
      </c>
      <c r="E744" s="6" t="s">
        <v>3034</v>
      </c>
      <c r="F744" t="s">
        <v>3470</v>
      </c>
      <c r="G744" t="s">
        <v>2996</v>
      </c>
      <c r="H744" s="47">
        <f t="shared" si="49"/>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3464</v>
      </c>
      <c r="E745" s="6" t="s">
        <v>3035</v>
      </c>
      <c r="F745" t="s">
        <v>3470</v>
      </c>
      <c r="G745" t="s">
        <v>2997</v>
      </c>
      <c r="H745" s="47">
        <f t="shared" si="49"/>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3464</v>
      </c>
      <c r="E746" s="6" t="s">
        <v>3036</v>
      </c>
      <c r="F746" t="s">
        <v>3470</v>
      </c>
      <c r="G746" t="s">
        <v>2998</v>
      </c>
      <c r="H746" s="47">
        <f t="shared" si="49"/>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3464</v>
      </c>
      <c r="E747" s="6" t="s">
        <v>3037</v>
      </c>
      <c r="F747" t="s">
        <v>3470</v>
      </c>
      <c r="G747" t="s">
        <v>2999</v>
      </c>
      <c r="H747" s="47">
        <f t="shared" si="49"/>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3464</v>
      </c>
      <c r="E748" s="6" t="s">
        <v>3038</v>
      </c>
      <c r="F748" t="s">
        <v>3470</v>
      </c>
      <c r="G748" t="s">
        <v>3000</v>
      </c>
      <c r="H748" s="47">
        <f t="shared" si="49"/>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3464</v>
      </c>
      <c r="E749" s="6" t="s">
        <v>3039</v>
      </c>
      <c r="F749" t="s">
        <v>3470</v>
      </c>
      <c r="G749" t="s">
        <v>3001</v>
      </c>
      <c r="H749" s="47">
        <f t="shared" si="49"/>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ht="30"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3464</v>
      </c>
      <c r="E750" s="6" t="s">
        <v>3040</v>
      </c>
      <c r="F750" t="s">
        <v>3470</v>
      </c>
      <c r="G750" t="s">
        <v>3002</v>
      </c>
      <c r="H750" s="47">
        <f t="shared" si="49"/>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3464</v>
      </c>
      <c r="E751" s="6" t="s">
        <v>3041</v>
      </c>
      <c r="F751" t="s">
        <v>3470</v>
      </c>
      <c r="G751" t="s">
        <v>3044</v>
      </c>
      <c r="H751" s="47">
        <f t="shared" si="49"/>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3464</v>
      </c>
      <c r="E752" s="6" t="s">
        <v>3042</v>
      </c>
      <c r="F752" t="s">
        <v>3470</v>
      </c>
      <c r="G752" t="s">
        <v>3003</v>
      </c>
      <c r="H752" s="47">
        <f t="shared" si="49"/>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3465</v>
      </c>
      <c r="E753" s="45" t="s">
        <v>3018</v>
      </c>
      <c r="F753" t="s">
        <v>3471</v>
      </c>
      <c r="G753" t="s">
        <v>3043</v>
      </c>
      <c r="H753" s="47">
        <f t="shared" si="49"/>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3465</v>
      </c>
      <c r="E754" s="6" t="s">
        <v>3019</v>
      </c>
      <c r="F754" t="s">
        <v>3471</v>
      </c>
      <c r="G754" t="s">
        <v>2728</v>
      </c>
      <c r="H754" s="47">
        <f t="shared" si="49"/>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3465</v>
      </c>
      <c r="E755" s="6" t="s">
        <v>3020</v>
      </c>
      <c r="F755" t="s">
        <v>3471</v>
      </c>
      <c r="G755" t="s">
        <v>2984</v>
      </c>
      <c r="H755" s="47">
        <f t="shared" si="49"/>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3465</v>
      </c>
      <c r="E756" s="6" t="s">
        <v>3021</v>
      </c>
      <c r="F756" t="s">
        <v>3471</v>
      </c>
      <c r="G756" t="s">
        <v>2985</v>
      </c>
      <c r="H756" s="47">
        <f t="shared" si="49"/>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3465</v>
      </c>
      <c r="E757" s="6" t="s">
        <v>3022</v>
      </c>
      <c r="F757" t="s">
        <v>3471</v>
      </c>
      <c r="G757" t="s">
        <v>2986</v>
      </c>
      <c r="H757" s="47">
        <f t="shared" si="49"/>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3465</v>
      </c>
      <c r="E758" s="6" t="s">
        <v>3023</v>
      </c>
      <c r="F758" t="s">
        <v>3471</v>
      </c>
      <c r="G758" t="s">
        <v>2987</v>
      </c>
      <c r="H758" s="47">
        <f t="shared" si="49"/>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3465</v>
      </c>
      <c r="E759" s="6" t="s">
        <v>3024</v>
      </c>
      <c r="F759" t="s">
        <v>3471</v>
      </c>
      <c r="G759" t="s">
        <v>2988</v>
      </c>
      <c r="H759" s="47">
        <f t="shared" si="49"/>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50"/>
        <v>Perc Decrease in Cost of Capital for Clean Industrial Equipment</v>
      </c>
      <c r="D760" s="1" t="s">
        <v>3465</v>
      </c>
      <c r="E760" s="6" t="s">
        <v>3025</v>
      </c>
      <c r="F760" t="s">
        <v>3471</v>
      </c>
      <c r="G760" t="s">
        <v>2989</v>
      </c>
      <c r="H760" s="47">
        <f t="shared" si="49"/>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0"/>
        <v>Perc Decrease in Cost of Capital for Clean Industrial Equipment</v>
      </c>
      <c r="D761" s="1" t="s">
        <v>3465</v>
      </c>
      <c r="E761" s="6" t="s">
        <v>3026</v>
      </c>
      <c r="F761" t="s">
        <v>3471</v>
      </c>
      <c r="G761" t="s">
        <v>2990</v>
      </c>
      <c r="H761" s="47">
        <f t="shared" si="49"/>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0"/>
        <v>Perc Decrease in Cost of Capital for Clean Industrial Equipment</v>
      </c>
      <c r="D762" s="1" t="s">
        <v>3465</v>
      </c>
      <c r="E762" s="6" t="s">
        <v>3027</v>
      </c>
      <c r="F762" t="s">
        <v>3471</v>
      </c>
      <c r="G762" t="s">
        <v>2548</v>
      </c>
      <c r="H762" s="47">
        <f t="shared" si="49"/>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0"/>
        <v>Perc Decrease in Cost of Capital for Clean Industrial Equipment</v>
      </c>
      <c r="D763" s="1" t="s">
        <v>3465</v>
      </c>
      <c r="E763" s="6" t="s">
        <v>3028</v>
      </c>
      <c r="F763" t="s">
        <v>3471</v>
      </c>
      <c r="G763" t="s">
        <v>2991</v>
      </c>
      <c r="H763" s="47">
        <f t="shared" si="49"/>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0"/>
        <v>Perc Decrease in Cost of Capital for Clean Industrial Equipment</v>
      </c>
      <c r="D764" s="1" t="s">
        <v>3465</v>
      </c>
      <c r="E764" s="6" t="s">
        <v>3029</v>
      </c>
      <c r="F764" t="s">
        <v>3471</v>
      </c>
      <c r="G764" t="s">
        <v>2992</v>
      </c>
      <c r="H764" s="47">
        <f t="shared" si="49"/>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ht="30"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0"/>
        <v>Perc Decrease in Cost of Capital for Clean Industrial Equipment</v>
      </c>
      <c r="D765" s="1" t="s">
        <v>3465</v>
      </c>
      <c r="E765" s="6" t="s">
        <v>3030</v>
      </c>
      <c r="F765" t="s">
        <v>3471</v>
      </c>
      <c r="G765" t="s">
        <v>2993</v>
      </c>
      <c r="H765" s="47">
        <f t="shared" si="49"/>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0"/>
        <v>Perc Decrease in Cost of Capital for Clean Industrial Equipment</v>
      </c>
      <c r="D766" s="1" t="s">
        <v>3465</v>
      </c>
      <c r="E766" s="6" t="s">
        <v>3031</v>
      </c>
      <c r="F766" t="s">
        <v>3471</v>
      </c>
      <c r="G766" t="s">
        <v>2549</v>
      </c>
      <c r="H766" s="47">
        <f t="shared" si="49"/>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0"/>
        <v>Perc Decrease in Cost of Capital for Clean Industrial Equipment</v>
      </c>
      <c r="D767" s="1" t="s">
        <v>3465</v>
      </c>
      <c r="E767" s="6" t="s">
        <v>3032</v>
      </c>
      <c r="F767" t="s">
        <v>3471</v>
      </c>
      <c r="G767" t="s">
        <v>2994</v>
      </c>
      <c r="H767" s="47">
        <f t="shared" si="49"/>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ht="30"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0"/>
        <v>Perc Decrease in Cost of Capital for Clean Industrial Equipment</v>
      </c>
      <c r="D768" s="1" t="s">
        <v>3465</v>
      </c>
      <c r="E768" s="6" t="s">
        <v>3033</v>
      </c>
      <c r="F768" t="s">
        <v>3471</v>
      </c>
      <c r="G768" t="s">
        <v>2995</v>
      </c>
      <c r="H768" s="47">
        <f t="shared" si="49"/>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0"/>
        <v>Perc Decrease in Cost of Capital for Clean Industrial Equipment</v>
      </c>
      <c r="D769" s="1" t="s">
        <v>3465</v>
      </c>
      <c r="E769" s="6" t="s">
        <v>3034</v>
      </c>
      <c r="F769" t="s">
        <v>3471</v>
      </c>
      <c r="G769" t="s">
        <v>2996</v>
      </c>
      <c r="H769" s="47">
        <f t="shared" si="49"/>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0"/>
        <v>Perc Decrease in Cost of Capital for Clean Industrial Equipment</v>
      </c>
      <c r="D770" s="1" t="s">
        <v>3465</v>
      </c>
      <c r="E770" s="6" t="s">
        <v>3035</v>
      </c>
      <c r="F770" t="s">
        <v>3471</v>
      </c>
      <c r="G770" t="s">
        <v>2997</v>
      </c>
      <c r="H770" s="47">
        <f t="shared" si="49"/>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0"/>
        <v>Perc Decrease in Cost of Capital for Clean Industrial Equipment</v>
      </c>
      <c r="D771" s="1" t="s">
        <v>3465</v>
      </c>
      <c r="E771" s="6" t="s">
        <v>3036</v>
      </c>
      <c r="F771" t="s">
        <v>3471</v>
      </c>
      <c r="G771" t="s">
        <v>2998</v>
      </c>
      <c r="H771" s="47">
        <f t="shared" si="49"/>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0"/>
        <v>Perc Decrease in Cost of Capital for Clean Industrial Equipment</v>
      </c>
      <c r="D772" s="1" t="s">
        <v>3465</v>
      </c>
      <c r="E772" s="6" t="s">
        <v>3037</v>
      </c>
      <c r="F772" t="s">
        <v>3471</v>
      </c>
      <c r="G772" t="s">
        <v>2999</v>
      </c>
      <c r="H772" s="47">
        <f t="shared" si="49"/>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0"/>
        <v>Perc Decrease in Cost of Capital for Clean Industrial Equipment</v>
      </c>
      <c r="D773" s="1" t="s">
        <v>3465</v>
      </c>
      <c r="E773" s="6" t="s">
        <v>3038</v>
      </c>
      <c r="F773" t="s">
        <v>3471</v>
      </c>
      <c r="G773" t="s">
        <v>3000</v>
      </c>
      <c r="H773" s="47">
        <f t="shared" si="49"/>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0"/>
        <v>Perc Decrease in Cost of Capital for Clean Industrial Equipment</v>
      </c>
      <c r="D774" s="1" t="s">
        <v>3465</v>
      </c>
      <c r="E774" s="6" t="s">
        <v>3039</v>
      </c>
      <c r="F774" t="s">
        <v>3471</v>
      </c>
      <c r="G774" t="s">
        <v>3001</v>
      </c>
      <c r="H774" s="47">
        <f t="shared" si="49"/>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ht="30"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0"/>
        <v>Perc Decrease in Cost of Capital for Clean Industrial Equipment</v>
      </c>
      <c r="D775" s="1" t="s">
        <v>3465</v>
      </c>
      <c r="E775" s="6" t="s">
        <v>3040</v>
      </c>
      <c r="F775" t="s">
        <v>3471</v>
      </c>
      <c r="G775" t="s">
        <v>3002</v>
      </c>
      <c r="H775" s="47">
        <f t="shared" si="49"/>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0"/>
        <v>Perc Decrease in Cost of Capital for Clean Industrial Equipment</v>
      </c>
      <c r="D776" s="1" t="s">
        <v>3465</v>
      </c>
      <c r="E776" s="6" t="s">
        <v>3041</v>
      </c>
      <c r="F776" t="s">
        <v>3471</v>
      </c>
      <c r="G776" t="s">
        <v>3044</v>
      </c>
      <c r="H776" s="47">
        <f t="shared" si="49"/>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0"/>
        <v>Perc Decrease in Cost of Capital for Clean Industrial Equipment</v>
      </c>
      <c r="D777" s="1" t="s">
        <v>3465</v>
      </c>
      <c r="E777" s="6" t="s">
        <v>3042</v>
      </c>
      <c r="F777" t="s">
        <v>3471</v>
      </c>
      <c r="G777" t="s">
        <v>3003</v>
      </c>
      <c r="H777" s="47">
        <f t="shared" si="49"/>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0"/>
        <v>Perc Decrease in Cost of Capital for Clean Industrial Equipment</v>
      </c>
      <c r="D778" s="1" t="s">
        <v>3466</v>
      </c>
      <c r="E778" s="45" t="s">
        <v>3018</v>
      </c>
      <c r="F778" t="s">
        <v>3472</v>
      </c>
      <c r="G778" t="s">
        <v>3043</v>
      </c>
      <c r="H778" s="47">
        <f t="shared" si="49"/>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0"/>
        <v>Perc Decrease in Cost of Capital for Clean Industrial Equipment</v>
      </c>
      <c r="D779" s="1" t="s">
        <v>3466</v>
      </c>
      <c r="E779" s="6" t="s">
        <v>3019</v>
      </c>
      <c r="F779" t="s">
        <v>3472</v>
      </c>
      <c r="G779" t="s">
        <v>2728</v>
      </c>
      <c r="H779" s="47">
        <f t="shared" si="49"/>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0"/>
        <v>Perc Decrease in Cost of Capital for Clean Industrial Equipment</v>
      </c>
      <c r="D780" s="1" t="s">
        <v>3466</v>
      </c>
      <c r="E780" s="6" t="s">
        <v>3020</v>
      </c>
      <c r="F780" t="s">
        <v>3472</v>
      </c>
      <c r="G780" t="s">
        <v>2984</v>
      </c>
      <c r="H780" s="47">
        <f t="shared" si="49"/>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0"/>
        <v>Perc Decrease in Cost of Capital for Clean Industrial Equipment</v>
      </c>
      <c r="D781" s="1" t="s">
        <v>3466</v>
      </c>
      <c r="E781" s="6" t="s">
        <v>3021</v>
      </c>
      <c r="F781" t="s">
        <v>3472</v>
      </c>
      <c r="G781" t="s">
        <v>2985</v>
      </c>
      <c r="H781" s="47">
        <f t="shared" ref="H781:H844" si="51">H780+1</f>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0"/>
        <v>Perc Decrease in Cost of Capital for Clean Industrial Equipment</v>
      </c>
      <c r="D782" s="1" t="s">
        <v>3466</v>
      </c>
      <c r="E782" s="6" t="s">
        <v>3022</v>
      </c>
      <c r="F782" t="s">
        <v>3472</v>
      </c>
      <c r="G782" t="s">
        <v>2986</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0"/>
        <v>Perc Decrease in Cost of Capital for Clean Industrial Equipment</v>
      </c>
      <c r="D783" s="1" t="s">
        <v>3466</v>
      </c>
      <c r="E783" s="6" t="s">
        <v>3023</v>
      </c>
      <c r="F783" t="s">
        <v>3472</v>
      </c>
      <c r="G783" t="s">
        <v>2987</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0"/>
        <v>Perc Decrease in Cost of Capital for Clean Industrial Equipment</v>
      </c>
      <c r="D784" s="1" t="s">
        <v>3466</v>
      </c>
      <c r="E784" s="6" t="s">
        <v>3024</v>
      </c>
      <c r="F784" t="s">
        <v>3472</v>
      </c>
      <c r="G784" t="s">
        <v>2988</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0"/>
        <v>Perc Decrease in Cost of Capital for Clean Industrial Equipment</v>
      </c>
      <c r="D785" s="1" t="s">
        <v>3466</v>
      </c>
      <c r="E785" s="6" t="s">
        <v>3025</v>
      </c>
      <c r="F785" t="s">
        <v>3472</v>
      </c>
      <c r="G785" t="s">
        <v>2989</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0"/>
        <v>Perc Decrease in Cost of Capital for Clean Industrial Equipment</v>
      </c>
      <c r="D786" s="1" t="s">
        <v>3466</v>
      </c>
      <c r="E786" s="6" t="s">
        <v>3026</v>
      </c>
      <c r="F786" t="s">
        <v>3472</v>
      </c>
      <c r="G786" t="s">
        <v>2990</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0"/>
        <v>Perc Decrease in Cost of Capital for Clean Industrial Equipment</v>
      </c>
      <c r="D787" s="1" t="s">
        <v>3466</v>
      </c>
      <c r="E787" s="6" t="s">
        <v>3027</v>
      </c>
      <c r="F787" t="s">
        <v>3472</v>
      </c>
      <c r="G787" t="s">
        <v>2548</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0"/>
        <v>Perc Decrease in Cost of Capital for Clean Industrial Equipment</v>
      </c>
      <c r="D788" s="1" t="s">
        <v>3466</v>
      </c>
      <c r="E788" s="6" t="s">
        <v>3028</v>
      </c>
      <c r="F788" t="s">
        <v>3472</v>
      </c>
      <c r="G788" t="s">
        <v>2991</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0"/>
        <v>Perc Decrease in Cost of Capital for Clean Industrial Equipment</v>
      </c>
      <c r="D789" s="1" t="s">
        <v>3466</v>
      </c>
      <c r="E789" s="6" t="s">
        <v>3029</v>
      </c>
      <c r="F789" t="s">
        <v>3472</v>
      </c>
      <c r="G789" t="s">
        <v>2992</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ht="30"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0"/>
        <v>Perc Decrease in Cost of Capital for Clean Industrial Equipment</v>
      </c>
      <c r="D790" s="1" t="s">
        <v>3466</v>
      </c>
      <c r="E790" s="6" t="s">
        <v>3030</v>
      </c>
      <c r="F790" t="s">
        <v>3472</v>
      </c>
      <c r="G790" t="s">
        <v>2993</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0"/>
        <v>Perc Decrease in Cost of Capital for Clean Industrial Equipment</v>
      </c>
      <c r="D791" s="1" t="s">
        <v>3466</v>
      </c>
      <c r="E791" s="6" t="s">
        <v>3031</v>
      </c>
      <c r="F791" t="s">
        <v>3472</v>
      </c>
      <c r="G791" t="s">
        <v>2549</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0"/>
        <v>Perc Decrease in Cost of Capital for Clean Industrial Equipment</v>
      </c>
      <c r="D792" s="1" t="s">
        <v>3466</v>
      </c>
      <c r="E792" s="6" t="s">
        <v>3032</v>
      </c>
      <c r="F792" t="s">
        <v>3472</v>
      </c>
      <c r="G792" t="s">
        <v>2994</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ht="30"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0"/>
        <v>Perc Decrease in Cost of Capital for Clean Industrial Equipment</v>
      </c>
      <c r="D793" s="1" t="s">
        <v>3466</v>
      </c>
      <c r="E793" s="6" t="s">
        <v>3033</v>
      </c>
      <c r="F793" t="s">
        <v>3472</v>
      </c>
      <c r="G793" t="s">
        <v>2995</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0"/>
        <v>Perc Decrease in Cost of Capital for Clean Industrial Equipment</v>
      </c>
      <c r="D794" s="1" t="s">
        <v>3466</v>
      </c>
      <c r="E794" s="6" t="s">
        <v>3034</v>
      </c>
      <c r="F794" t="s">
        <v>3472</v>
      </c>
      <c r="G794" t="s">
        <v>2996</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0"/>
        <v>Perc Decrease in Cost of Capital for Clean Industrial Equipment</v>
      </c>
      <c r="D795" s="1" t="s">
        <v>3466</v>
      </c>
      <c r="E795" s="6" t="s">
        <v>3035</v>
      </c>
      <c r="F795" t="s">
        <v>3472</v>
      </c>
      <c r="G795" t="s">
        <v>2997</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0"/>
        <v>Perc Decrease in Cost of Capital for Clean Industrial Equipment</v>
      </c>
      <c r="D796" s="1" t="s">
        <v>3466</v>
      </c>
      <c r="E796" s="6" t="s">
        <v>3036</v>
      </c>
      <c r="F796" t="s">
        <v>3472</v>
      </c>
      <c r="G796" t="s">
        <v>2998</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0"/>
        <v>Perc Decrease in Cost of Capital for Clean Industrial Equipment</v>
      </c>
      <c r="D797" s="1" t="s">
        <v>3466</v>
      </c>
      <c r="E797" s="6" t="s">
        <v>3037</v>
      </c>
      <c r="F797" t="s">
        <v>3472</v>
      </c>
      <c r="G797" t="s">
        <v>2999</v>
      </c>
      <c r="H797" s="47">
        <f t="shared" si="51"/>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0"/>
        <v>Perc Decrease in Cost of Capital for Clean Industrial Equipment</v>
      </c>
      <c r="D798" s="1" t="s">
        <v>3466</v>
      </c>
      <c r="E798" s="6" t="s">
        <v>3038</v>
      </c>
      <c r="F798" t="s">
        <v>3472</v>
      </c>
      <c r="G798" t="s">
        <v>3000</v>
      </c>
      <c r="H798" s="47">
        <f t="shared" si="51"/>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0"/>
        <v>Perc Decrease in Cost of Capital for Clean Industrial Equipment</v>
      </c>
      <c r="D799" s="1" t="s">
        <v>3466</v>
      </c>
      <c r="E799" s="6" t="s">
        <v>3039</v>
      </c>
      <c r="F799" t="s">
        <v>3472</v>
      </c>
      <c r="G799" t="s">
        <v>3001</v>
      </c>
      <c r="H799" s="47">
        <f t="shared" si="51"/>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ht="30"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0"/>
        <v>Perc Decrease in Cost of Capital for Clean Industrial Equipment</v>
      </c>
      <c r="D800" s="1" t="s">
        <v>3466</v>
      </c>
      <c r="E800" s="6" t="s">
        <v>3040</v>
      </c>
      <c r="F800" t="s">
        <v>3472</v>
      </c>
      <c r="G800" t="s">
        <v>3002</v>
      </c>
      <c r="H800" s="47">
        <f t="shared" si="51"/>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0"/>
        <v>Perc Decrease in Cost of Capital for Clean Industrial Equipment</v>
      </c>
      <c r="D801" s="1" t="s">
        <v>3466</v>
      </c>
      <c r="E801" s="6" t="s">
        <v>3041</v>
      </c>
      <c r="F801" t="s">
        <v>3472</v>
      </c>
      <c r="G801" t="s">
        <v>3044</v>
      </c>
      <c r="H801" s="47">
        <f t="shared" si="51"/>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0"/>
        <v>Perc Decrease in Cost of Capital for Clean Industrial Equipment</v>
      </c>
      <c r="D802" s="1" t="s">
        <v>3466</v>
      </c>
      <c r="E802" s="6" t="s">
        <v>3042</v>
      </c>
      <c r="F802" t="s">
        <v>3472</v>
      </c>
      <c r="G802" t="s">
        <v>3003</v>
      </c>
      <c r="H802" s="47">
        <f t="shared" si="51"/>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0"/>
        <v>Perc Decrease in Cost of Capital for Clean Industrial Equipment</v>
      </c>
      <c r="D803" s="1" t="s">
        <v>3467</v>
      </c>
      <c r="E803" s="45" t="s">
        <v>3018</v>
      </c>
      <c r="F803" t="s">
        <v>3473</v>
      </c>
      <c r="G803" t="s">
        <v>3043</v>
      </c>
      <c r="H803" s="47">
        <f t="shared" si="51"/>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0"/>
        <v>Perc Decrease in Cost of Capital for Clean Industrial Equipment</v>
      </c>
      <c r="D804" s="1" t="s">
        <v>3467</v>
      </c>
      <c r="E804" s="6" t="s">
        <v>3019</v>
      </c>
      <c r="F804" t="s">
        <v>3473</v>
      </c>
      <c r="G804" t="s">
        <v>2728</v>
      </c>
      <c r="H804" s="47">
        <f t="shared" si="51"/>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0"/>
        <v>Perc Decrease in Cost of Capital for Clean Industrial Equipment</v>
      </c>
      <c r="D805" s="1" t="s">
        <v>3467</v>
      </c>
      <c r="E805" s="6" t="s">
        <v>3020</v>
      </c>
      <c r="F805" t="s">
        <v>3473</v>
      </c>
      <c r="G805" t="s">
        <v>2984</v>
      </c>
      <c r="H805" s="47">
        <f t="shared" si="51"/>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0"/>
        <v>Perc Decrease in Cost of Capital for Clean Industrial Equipment</v>
      </c>
      <c r="D806" s="1" t="s">
        <v>3467</v>
      </c>
      <c r="E806" s="6" t="s">
        <v>3021</v>
      </c>
      <c r="F806" t="s">
        <v>3473</v>
      </c>
      <c r="G806" t="s">
        <v>2985</v>
      </c>
      <c r="H806" s="47">
        <f t="shared" si="51"/>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0"/>
        <v>Perc Decrease in Cost of Capital for Clean Industrial Equipment</v>
      </c>
      <c r="D807" s="1" t="s">
        <v>3467</v>
      </c>
      <c r="E807" s="6" t="s">
        <v>3022</v>
      </c>
      <c r="F807" t="s">
        <v>3473</v>
      </c>
      <c r="G807" t="s">
        <v>2986</v>
      </c>
      <c r="H807" s="47">
        <f t="shared" si="51"/>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ref="C808:C846" si="52">C$678</f>
        <v>Perc Decrease in Cost of Capital for Clean Industrial Equipment</v>
      </c>
      <c r="D808" s="1" t="s">
        <v>3467</v>
      </c>
      <c r="E808" s="6" t="s">
        <v>3023</v>
      </c>
      <c r="F808" t="s">
        <v>3473</v>
      </c>
      <c r="G808" t="s">
        <v>2987</v>
      </c>
      <c r="H808" s="47">
        <f t="shared" si="51"/>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3467</v>
      </c>
      <c r="E809" s="6" t="s">
        <v>3024</v>
      </c>
      <c r="F809" t="s">
        <v>3473</v>
      </c>
      <c r="G809" t="s">
        <v>2988</v>
      </c>
      <c r="H809" s="47">
        <f t="shared" si="51"/>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3467</v>
      </c>
      <c r="E810" s="6" t="s">
        <v>3025</v>
      </c>
      <c r="F810" t="s">
        <v>3473</v>
      </c>
      <c r="G810" t="s">
        <v>2989</v>
      </c>
      <c r="H810" s="47">
        <f t="shared" si="51"/>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3467</v>
      </c>
      <c r="E811" s="6" t="s">
        <v>3026</v>
      </c>
      <c r="F811" t="s">
        <v>3473</v>
      </c>
      <c r="G811" t="s">
        <v>2990</v>
      </c>
      <c r="H811" s="47">
        <f t="shared" si="51"/>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3467</v>
      </c>
      <c r="E812" s="6" t="s">
        <v>3027</v>
      </c>
      <c r="F812" t="s">
        <v>3473</v>
      </c>
      <c r="G812" t="s">
        <v>2548</v>
      </c>
      <c r="H812" s="47">
        <f t="shared" si="51"/>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3467</v>
      </c>
      <c r="E813" s="6" t="s">
        <v>3028</v>
      </c>
      <c r="F813" t="s">
        <v>3473</v>
      </c>
      <c r="G813" t="s">
        <v>2991</v>
      </c>
      <c r="H813" s="47">
        <f t="shared" si="51"/>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3467</v>
      </c>
      <c r="E814" s="6" t="s">
        <v>3029</v>
      </c>
      <c r="F814" t="s">
        <v>3473</v>
      </c>
      <c r="G814" t="s">
        <v>2992</v>
      </c>
      <c r="H814" s="47">
        <f t="shared" si="51"/>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ht="30"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3467</v>
      </c>
      <c r="E815" s="6" t="s">
        <v>3030</v>
      </c>
      <c r="F815" t="s">
        <v>3473</v>
      </c>
      <c r="G815" t="s">
        <v>2993</v>
      </c>
      <c r="H815" s="47">
        <f t="shared" si="51"/>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3467</v>
      </c>
      <c r="E816" s="6" t="s">
        <v>3031</v>
      </c>
      <c r="F816" t="s">
        <v>3473</v>
      </c>
      <c r="G816" t="s">
        <v>2549</v>
      </c>
      <c r="H816" s="47">
        <f t="shared" si="51"/>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3467</v>
      </c>
      <c r="E817" s="6" t="s">
        <v>3032</v>
      </c>
      <c r="F817" t="s">
        <v>3473</v>
      </c>
      <c r="G817" t="s">
        <v>2994</v>
      </c>
      <c r="H817" s="47">
        <f t="shared" si="51"/>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ht="30"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3467</v>
      </c>
      <c r="E818" s="6" t="s">
        <v>3033</v>
      </c>
      <c r="F818" t="s">
        <v>3473</v>
      </c>
      <c r="G818" t="s">
        <v>2995</v>
      </c>
      <c r="H818" s="47">
        <f t="shared" si="51"/>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3467</v>
      </c>
      <c r="E819" s="6" t="s">
        <v>3034</v>
      </c>
      <c r="F819" t="s">
        <v>3473</v>
      </c>
      <c r="G819" t="s">
        <v>2996</v>
      </c>
      <c r="H819" s="47">
        <f t="shared" si="51"/>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3467</v>
      </c>
      <c r="E820" s="6" t="s">
        <v>3035</v>
      </c>
      <c r="F820" t="s">
        <v>3473</v>
      </c>
      <c r="G820" t="s">
        <v>2997</v>
      </c>
      <c r="H820" s="47">
        <f t="shared" si="51"/>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3467</v>
      </c>
      <c r="E821" s="6" t="s">
        <v>3036</v>
      </c>
      <c r="F821" t="s">
        <v>3473</v>
      </c>
      <c r="G821" t="s">
        <v>2998</v>
      </c>
      <c r="H821" s="47">
        <f t="shared" si="51"/>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3467</v>
      </c>
      <c r="E822" s="6" t="s">
        <v>3037</v>
      </c>
      <c r="F822" t="s">
        <v>3473</v>
      </c>
      <c r="G822" t="s">
        <v>2999</v>
      </c>
      <c r="H822" s="47">
        <f t="shared" si="51"/>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3467</v>
      </c>
      <c r="E823" s="6" t="s">
        <v>3038</v>
      </c>
      <c r="F823" t="s">
        <v>3473</v>
      </c>
      <c r="G823" t="s">
        <v>3000</v>
      </c>
      <c r="H823" s="47">
        <f t="shared" si="51"/>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52"/>
        <v>Perc Decrease in Cost of Capital for Clean Industrial Equipment</v>
      </c>
      <c r="D824" s="1" t="s">
        <v>3467</v>
      </c>
      <c r="E824" s="6" t="s">
        <v>3039</v>
      </c>
      <c r="F824" t="s">
        <v>3473</v>
      </c>
      <c r="G824" t="s">
        <v>3001</v>
      </c>
      <c r="H824" s="47">
        <f t="shared" si="51"/>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ht="30"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2"/>
        <v>Perc Decrease in Cost of Capital for Clean Industrial Equipment</v>
      </c>
      <c r="D825" s="1" t="s">
        <v>3467</v>
      </c>
      <c r="E825" s="6" t="s">
        <v>3040</v>
      </c>
      <c r="F825" t="s">
        <v>3473</v>
      </c>
      <c r="G825" t="s">
        <v>3002</v>
      </c>
      <c r="H825" s="47">
        <f t="shared" si="51"/>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2"/>
        <v>Perc Decrease in Cost of Capital for Clean Industrial Equipment</v>
      </c>
      <c r="D826" s="1" t="s">
        <v>3467</v>
      </c>
      <c r="E826" s="6" t="s">
        <v>3041</v>
      </c>
      <c r="F826" t="s">
        <v>3473</v>
      </c>
      <c r="G826" t="s">
        <v>3044</v>
      </c>
      <c r="H826" s="47">
        <f t="shared" si="51"/>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2"/>
        <v>Perc Decrease in Cost of Capital for Clean Industrial Equipment</v>
      </c>
      <c r="D827" s="1" t="s">
        <v>3467</v>
      </c>
      <c r="E827" s="6" t="s">
        <v>3042</v>
      </c>
      <c r="F827" t="s">
        <v>3473</v>
      </c>
      <c r="G827" t="s">
        <v>3003</v>
      </c>
      <c r="H827" s="47">
        <f t="shared" si="51"/>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2"/>
        <v>Perc Decrease in Cost of Capital for Clean Industrial Equipment</v>
      </c>
      <c r="D828" s="1" t="s">
        <v>3584</v>
      </c>
      <c r="E828" s="45" t="s">
        <v>3018</v>
      </c>
      <c r="F828" t="s">
        <v>3474</v>
      </c>
      <c r="G828" t="s">
        <v>3043</v>
      </c>
      <c r="H828" s="47">
        <f t="shared" si="51"/>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2"/>
        <v>Perc Decrease in Cost of Capital for Clean Industrial Equipment</v>
      </c>
      <c r="D829" s="1" t="s">
        <v>3584</v>
      </c>
      <c r="E829" s="6" t="s">
        <v>3019</v>
      </c>
      <c r="F829" t="s">
        <v>3474</v>
      </c>
      <c r="G829" t="s">
        <v>2728</v>
      </c>
      <c r="H829" s="47">
        <f t="shared" si="51"/>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2"/>
        <v>Perc Decrease in Cost of Capital for Clean Industrial Equipment</v>
      </c>
      <c r="D830" s="1" t="s">
        <v>3584</v>
      </c>
      <c r="E830" s="6" t="s">
        <v>3020</v>
      </c>
      <c r="F830" t="s">
        <v>3474</v>
      </c>
      <c r="G830" t="s">
        <v>2984</v>
      </c>
      <c r="H830" s="47">
        <f t="shared" si="51"/>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2"/>
        <v>Perc Decrease in Cost of Capital for Clean Industrial Equipment</v>
      </c>
      <c r="D831" s="1" t="s">
        <v>3584</v>
      </c>
      <c r="E831" s="6" t="s">
        <v>3021</v>
      </c>
      <c r="F831" t="s">
        <v>3474</v>
      </c>
      <c r="G831" t="s">
        <v>2985</v>
      </c>
      <c r="H831" s="47">
        <f t="shared" si="51"/>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2"/>
        <v>Perc Decrease in Cost of Capital for Clean Industrial Equipment</v>
      </c>
      <c r="D832" s="1" t="s">
        <v>3584</v>
      </c>
      <c r="E832" s="6" t="s">
        <v>3022</v>
      </c>
      <c r="F832" t="s">
        <v>3474</v>
      </c>
      <c r="G832" t="s">
        <v>2986</v>
      </c>
      <c r="H832" s="47">
        <f t="shared" si="51"/>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2"/>
        <v>Perc Decrease in Cost of Capital for Clean Industrial Equipment</v>
      </c>
      <c r="D833" s="1" t="s">
        <v>3584</v>
      </c>
      <c r="E833" s="6" t="s">
        <v>3023</v>
      </c>
      <c r="F833" t="s">
        <v>3474</v>
      </c>
      <c r="G833" t="s">
        <v>2987</v>
      </c>
      <c r="H833" s="47">
        <f t="shared" si="51"/>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2"/>
        <v>Perc Decrease in Cost of Capital for Clean Industrial Equipment</v>
      </c>
      <c r="D834" s="1" t="s">
        <v>3584</v>
      </c>
      <c r="E834" s="6" t="s">
        <v>3024</v>
      </c>
      <c r="F834" t="s">
        <v>3474</v>
      </c>
      <c r="G834" t="s">
        <v>2988</v>
      </c>
      <c r="H834" s="47">
        <f t="shared" si="51"/>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2"/>
        <v>Perc Decrease in Cost of Capital for Clean Industrial Equipment</v>
      </c>
      <c r="D835" s="1" t="s">
        <v>3584</v>
      </c>
      <c r="E835" s="6" t="s">
        <v>3025</v>
      </c>
      <c r="F835" t="s">
        <v>3474</v>
      </c>
      <c r="G835" t="s">
        <v>2989</v>
      </c>
      <c r="H835" s="47">
        <f t="shared" si="51"/>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2"/>
        <v>Perc Decrease in Cost of Capital for Clean Industrial Equipment</v>
      </c>
      <c r="D836" s="1" t="s">
        <v>3584</v>
      </c>
      <c r="E836" s="6" t="s">
        <v>3026</v>
      </c>
      <c r="F836" t="s">
        <v>3474</v>
      </c>
      <c r="G836" t="s">
        <v>2990</v>
      </c>
      <c r="H836" s="47">
        <f t="shared" si="51"/>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2"/>
        <v>Perc Decrease in Cost of Capital for Clean Industrial Equipment</v>
      </c>
      <c r="D837" s="1" t="s">
        <v>3584</v>
      </c>
      <c r="E837" s="6" t="s">
        <v>3027</v>
      </c>
      <c r="F837" t="s">
        <v>3474</v>
      </c>
      <c r="G837" t="s">
        <v>2548</v>
      </c>
      <c r="H837" s="47">
        <f t="shared" si="51"/>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2"/>
        <v>Perc Decrease in Cost of Capital for Clean Industrial Equipment</v>
      </c>
      <c r="D838" s="1" t="s">
        <v>3584</v>
      </c>
      <c r="E838" s="6" t="s">
        <v>3028</v>
      </c>
      <c r="F838" t="s">
        <v>3474</v>
      </c>
      <c r="G838" t="s">
        <v>2991</v>
      </c>
      <c r="H838" s="47">
        <f t="shared" si="51"/>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2"/>
        <v>Perc Decrease in Cost of Capital for Clean Industrial Equipment</v>
      </c>
      <c r="D839" s="1" t="s">
        <v>3584</v>
      </c>
      <c r="E839" s="6" t="s">
        <v>3029</v>
      </c>
      <c r="F839" t="s">
        <v>3474</v>
      </c>
      <c r="G839" t="s">
        <v>2992</v>
      </c>
      <c r="H839" s="47">
        <f t="shared" si="51"/>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ht="30"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2"/>
        <v>Perc Decrease in Cost of Capital for Clean Industrial Equipment</v>
      </c>
      <c r="D840" s="1" t="s">
        <v>3584</v>
      </c>
      <c r="E840" s="6" t="s">
        <v>3030</v>
      </c>
      <c r="F840" t="s">
        <v>3474</v>
      </c>
      <c r="G840" t="s">
        <v>2993</v>
      </c>
      <c r="H840" s="47">
        <f t="shared" si="51"/>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2"/>
        <v>Perc Decrease in Cost of Capital for Clean Industrial Equipment</v>
      </c>
      <c r="D841" s="1" t="s">
        <v>3584</v>
      </c>
      <c r="E841" s="6" t="s">
        <v>3031</v>
      </c>
      <c r="F841" t="s">
        <v>3474</v>
      </c>
      <c r="G841" t="s">
        <v>2549</v>
      </c>
      <c r="H841" s="47">
        <f t="shared" si="51"/>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2"/>
        <v>Perc Decrease in Cost of Capital for Clean Industrial Equipment</v>
      </c>
      <c r="D842" s="1" t="s">
        <v>3584</v>
      </c>
      <c r="E842" s="6" t="s">
        <v>3032</v>
      </c>
      <c r="F842" t="s">
        <v>3474</v>
      </c>
      <c r="G842" t="s">
        <v>2994</v>
      </c>
      <c r="H842" s="47">
        <f t="shared" si="51"/>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ht="30"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2"/>
        <v>Perc Decrease in Cost of Capital for Clean Industrial Equipment</v>
      </c>
      <c r="D843" s="1" t="s">
        <v>3584</v>
      </c>
      <c r="E843" s="6" t="s">
        <v>3033</v>
      </c>
      <c r="F843" t="s">
        <v>3474</v>
      </c>
      <c r="G843" t="s">
        <v>2995</v>
      </c>
      <c r="H843" s="47">
        <f t="shared" si="51"/>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2"/>
        <v>Perc Decrease in Cost of Capital for Clean Industrial Equipment</v>
      </c>
      <c r="D844" s="1" t="s">
        <v>3584</v>
      </c>
      <c r="E844" s="6" t="s">
        <v>3034</v>
      </c>
      <c r="F844" t="s">
        <v>3474</v>
      </c>
      <c r="G844" t="s">
        <v>2996</v>
      </c>
      <c r="H844" s="47">
        <f t="shared" si="51"/>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2"/>
        <v>Perc Decrease in Cost of Capital for Clean Industrial Equipment</v>
      </c>
      <c r="D845" s="1" t="s">
        <v>3584</v>
      </c>
      <c r="E845" s="6" t="s">
        <v>3035</v>
      </c>
      <c r="F845" t="s">
        <v>3474</v>
      </c>
      <c r="G845" t="s">
        <v>2997</v>
      </c>
      <c r="H845" s="47">
        <f t="shared" ref="H845:H908" si="53">H844+1</f>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2"/>
        <v>Perc Decrease in Cost of Capital for Clean Industrial Equipment</v>
      </c>
      <c r="D846" s="1" t="s">
        <v>3584</v>
      </c>
      <c r="E846" s="6" t="s">
        <v>3036</v>
      </c>
      <c r="F846" t="s">
        <v>3474</v>
      </c>
      <c r="G846" t="s">
        <v>2998</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ref="C847:C927" si="54">C$678</f>
        <v>Perc Decrease in Cost of Capital for Clean Industrial Equipment</v>
      </c>
      <c r="D847" s="1" t="s">
        <v>3584</v>
      </c>
      <c r="E847" s="6" t="s">
        <v>3037</v>
      </c>
      <c r="F847" t="s">
        <v>3474</v>
      </c>
      <c r="G847" t="s">
        <v>2999</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3584</v>
      </c>
      <c r="E848" s="6" t="s">
        <v>3038</v>
      </c>
      <c r="F848" t="s">
        <v>3474</v>
      </c>
      <c r="G848" t="s">
        <v>3000</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3584</v>
      </c>
      <c r="E849" s="6" t="s">
        <v>3039</v>
      </c>
      <c r="F849" t="s">
        <v>3474</v>
      </c>
      <c r="G849" t="s">
        <v>3001</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254"/>
    </row>
    <row r="850" spans="1:18" ht="30"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3584</v>
      </c>
      <c r="E850" s="6" t="s">
        <v>3040</v>
      </c>
      <c r="F850" t="s">
        <v>3474</v>
      </c>
      <c r="G850" t="s">
        <v>3002</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254"/>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3584</v>
      </c>
      <c r="E851" s="6" t="s">
        <v>3041</v>
      </c>
      <c r="F851" t="s">
        <v>3474</v>
      </c>
      <c r="G851" t="s">
        <v>3044</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254"/>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3584</v>
      </c>
      <c r="E852" s="6" t="s">
        <v>3042</v>
      </c>
      <c r="F852" t="s">
        <v>3474</v>
      </c>
      <c r="G852" t="s">
        <v>3003</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254"/>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3954</v>
      </c>
      <c r="E853" s="45" t="s">
        <v>3018</v>
      </c>
      <c r="F853" t="s">
        <v>3930</v>
      </c>
      <c r="G853" t="s">
        <v>3043</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3954</v>
      </c>
      <c r="E854" s="6" t="s">
        <v>3019</v>
      </c>
      <c r="F854" t="s">
        <v>3930</v>
      </c>
      <c r="G854" t="s">
        <v>2728</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3954</v>
      </c>
      <c r="E855" s="6" t="s">
        <v>3020</v>
      </c>
      <c r="F855" t="s">
        <v>3930</v>
      </c>
      <c r="G855" t="s">
        <v>2984</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3954</v>
      </c>
      <c r="E856" s="6" t="s">
        <v>3021</v>
      </c>
      <c r="F856" t="s">
        <v>3930</v>
      </c>
      <c r="G856" t="s">
        <v>2985</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3954</v>
      </c>
      <c r="E857" s="6" t="s">
        <v>3022</v>
      </c>
      <c r="F857" t="s">
        <v>3930</v>
      </c>
      <c r="G857" t="s">
        <v>2986</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3954</v>
      </c>
      <c r="E858" s="6" t="s">
        <v>3023</v>
      </c>
      <c r="F858" t="s">
        <v>3930</v>
      </c>
      <c r="G858" t="s">
        <v>2987</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3954</v>
      </c>
      <c r="E859" s="6" t="s">
        <v>3024</v>
      </c>
      <c r="F859" t="s">
        <v>3930</v>
      </c>
      <c r="G859" t="s">
        <v>2988</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3954</v>
      </c>
      <c r="E860" s="6" t="s">
        <v>3025</v>
      </c>
      <c r="F860" t="s">
        <v>3930</v>
      </c>
      <c r="G860" t="s">
        <v>2989</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3954</v>
      </c>
      <c r="E861" s="6" t="s">
        <v>3026</v>
      </c>
      <c r="F861" t="s">
        <v>3930</v>
      </c>
      <c r="G861" t="s">
        <v>2990</v>
      </c>
      <c r="H861" s="47">
        <f t="shared" si="53"/>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3954</v>
      </c>
      <c r="E862" s="6" t="s">
        <v>3027</v>
      </c>
      <c r="F862" t="s">
        <v>3930</v>
      </c>
      <c r="G862" t="s">
        <v>2548</v>
      </c>
      <c r="H862" s="47">
        <f t="shared" si="53"/>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54"/>
        <v>Perc Decrease in Cost of Capital for Clean Industrial Equipment</v>
      </c>
      <c r="D863" s="1" t="s">
        <v>3954</v>
      </c>
      <c r="E863" s="6" t="s">
        <v>3028</v>
      </c>
      <c r="F863" t="s">
        <v>3930</v>
      </c>
      <c r="G863" t="s">
        <v>2991</v>
      </c>
      <c r="H863" s="47">
        <f t="shared" si="53"/>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4"/>
        <v>Perc Decrease in Cost of Capital for Clean Industrial Equipment</v>
      </c>
      <c r="D864" s="1" t="s">
        <v>3954</v>
      </c>
      <c r="E864" s="6" t="s">
        <v>3029</v>
      </c>
      <c r="F864" t="s">
        <v>3930</v>
      </c>
      <c r="G864" t="s">
        <v>2992</v>
      </c>
      <c r="H864" s="47">
        <f t="shared" si="53"/>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ht="30"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4"/>
        <v>Perc Decrease in Cost of Capital for Clean Industrial Equipment</v>
      </c>
      <c r="D865" s="1" t="s">
        <v>3954</v>
      </c>
      <c r="E865" s="6" t="s">
        <v>3030</v>
      </c>
      <c r="F865" t="s">
        <v>3930</v>
      </c>
      <c r="G865" t="s">
        <v>2993</v>
      </c>
      <c r="H865" s="47">
        <f t="shared" si="53"/>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4"/>
        <v>Perc Decrease in Cost of Capital for Clean Industrial Equipment</v>
      </c>
      <c r="D866" s="1" t="s">
        <v>3954</v>
      </c>
      <c r="E866" s="6" t="s">
        <v>3031</v>
      </c>
      <c r="F866" t="s">
        <v>3930</v>
      </c>
      <c r="G866" t="s">
        <v>2549</v>
      </c>
      <c r="H866" s="47">
        <f t="shared" si="53"/>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4"/>
        <v>Perc Decrease in Cost of Capital for Clean Industrial Equipment</v>
      </c>
      <c r="D867" s="1" t="s">
        <v>3954</v>
      </c>
      <c r="E867" s="6" t="s">
        <v>3032</v>
      </c>
      <c r="F867" t="s">
        <v>3930</v>
      </c>
      <c r="G867" t="s">
        <v>2994</v>
      </c>
      <c r="H867" s="47">
        <f t="shared" si="53"/>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ht="30"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4"/>
        <v>Perc Decrease in Cost of Capital for Clean Industrial Equipment</v>
      </c>
      <c r="D868" s="1" t="s">
        <v>3954</v>
      </c>
      <c r="E868" s="6" t="s">
        <v>3033</v>
      </c>
      <c r="F868" t="s">
        <v>3930</v>
      </c>
      <c r="G868" t="s">
        <v>2995</v>
      </c>
      <c r="H868" s="47">
        <f t="shared" si="53"/>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4"/>
        <v>Perc Decrease in Cost of Capital for Clean Industrial Equipment</v>
      </c>
      <c r="D869" s="1" t="s">
        <v>3954</v>
      </c>
      <c r="E869" s="6" t="s">
        <v>3034</v>
      </c>
      <c r="F869" t="s">
        <v>3930</v>
      </c>
      <c r="G869" t="s">
        <v>2996</v>
      </c>
      <c r="H869" s="47">
        <f t="shared" si="53"/>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4"/>
        <v>Perc Decrease in Cost of Capital for Clean Industrial Equipment</v>
      </c>
      <c r="D870" s="1" t="s">
        <v>3954</v>
      </c>
      <c r="E870" s="6" t="s">
        <v>3035</v>
      </c>
      <c r="F870" t="s">
        <v>3930</v>
      </c>
      <c r="G870" t="s">
        <v>2997</v>
      </c>
      <c r="H870" s="47">
        <f t="shared" si="53"/>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4"/>
        <v>Perc Decrease in Cost of Capital for Clean Industrial Equipment</v>
      </c>
      <c r="D871" s="1" t="s">
        <v>3954</v>
      </c>
      <c r="E871" s="6" t="s">
        <v>3036</v>
      </c>
      <c r="F871" t="s">
        <v>3930</v>
      </c>
      <c r="G871" t="s">
        <v>2998</v>
      </c>
      <c r="H871" s="47">
        <f t="shared" si="53"/>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4"/>
        <v>Perc Decrease in Cost of Capital for Clean Industrial Equipment</v>
      </c>
      <c r="D872" s="1" t="s">
        <v>3954</v>
      </c>
      <c r="E872" s="6" t="s">
        <v>3037</v>
      </c>
      <c r="F872" t="s">
        <v>3930</v>
      </c>
      <c r="G872" t="s">
        <v>2999</v>
      </c>
      <c r="H872" s="47">
        <f t="shared" si="53"/>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4"/>
        <v>Perc Decrease in Cost of Capital for Clean Industrial Equipment</v>
      </c>
      <c r="D873" s="1" t="s">
        <v>3954</v>
      </c>
      <c r="E873" s="6" t="s">
        <v>3038</v>
      </c>
      <c r="F873" t="s">
        <v>3930</v>
      </c>
      <c r="G873" t="s">
        <v>3000</v>
      </c>
      <c r="H873" s="47">
        <f t="shared" si="53"/>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4"/>
        <v>Perc Decrease in Cost of Capital for Clean Industrial Equipment</v>
      </c>
      <c r="D874" s="1" t="s">
        <v>3954</v>
      </c>
      <c r="E874" s="6" t="s">
        <v>3039</v>
      </c>
      <c r="F874" t="s">
        <v>3930</v>
      </c>
      <c r="G874" t="s">
        <v>3001</v>
      </c>
      <c r="H874" s="47">
        <f t="shared" si="53"/>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ht="30"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4"/>
        <v>Perc Decrease in Cost of Capital for Clean Industrial Equipment</v>
      </c>
      <c r="D875" s="1" t="s">
        <v>3954</v>
      </c>
      <c r="E875" s="6" t="s">
        <v>3040</v>
      </c>
      <c r="F875" t="s">
        <v>3930</v>
      </c>
      <c r="G875" t="s">
        <v>3002</v>
      </c>
      <c r="H875" s="47">
        <f t="shared" si="53"/>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4"/>
        <v>Perc Decrease in Cost of Capital for Clean Industrial Equipment</v>
      </c>
      <c r="D876" s="1" t="s">
        <v>3954</v>
      </c>
      <c r="E876" s="6" t="s">
        <v>3041</v>
      </c>
      <c r="F876" t="s">
        <v>3930</v>
      </c>
      <c r="G876" t="s">
        <v>3044</v>
      </c>
      <c r="H876" s="47">
        <f t="shared" si="53"/>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4"/>
        <v>Perc Decrease in Cost of Capital for Clean Industrial Equipment</v>
      </c>
      <c r="D877" s="1" t="s">
        <v>3954</v>
      </c>
      <c r="E877" s="6" t="s">
        <v>3042</v>
      </c>
      <c r="F877" t="s">
        <v>3930</v>
      </c>
      <c r="G877" t="s">
        <v>3003</v>
      </c>
      <c r="H877" s="47">
        <f t="shared" si="53"/>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4"/>
        <v>Perc Decrease in Cost of Capital for Clean Industrial Equipment</v>
      </c>
      <c r="D878" s="1" t="s">
        <v>3955</v>
      </c>
      <c r="E878" s="45" t="s">
        <v>3018</v>
      </c>
      <c r="F878" t="s">
        <v>3929</v>
      </c>
      <c r="G878" t="s">
        <v>3043</v>
      </c>
      <c r="H878" s="47">
        <f t="shared" si="53"/>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4"/>
        <v>Perc Decrease in Cost of Capital for Clean Industrial Equipment</v>
      </c>
      <c r="D879" s="1" t="s">
        <v>3955</v>
      </c>
      <c r="E879" s="6" t="s">
        <v>3019</v>
      </c>
      <c r="F879" t="s">
        <v>3929</v>
      </c>
      <c r="G879" t="s">
        <v>2728</v>
      </c>
      <c r="H879" s="47">
        <f t="shared" si="53"/>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4"/>
        <v>Perc Decrease in Cost of Capital for Clean Industrial Equipment</v>
      </c>
      <c r="D880" s="1" t="s">
        <v>3955</v>
      </c>
      <c r="E880" s="6" t="s">
        <v>3020</v>
      </c>
      <c r="F880" t="s">
        <v>3929</v>
      </c>
      <c r="G880" t="s">
        <v>2984</v>
      </c>
      <c r="H880" s="47">
        <f t="shared" si="53"/>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4"/>
        <v>Perc Decrease in Cost of Capital for Clean Industrial Equipment</v>
      </c>
      <c r="D881" s="1" t="s">
        <v>3955</v>
      </c>
      <c r="E881" s="6" t="s">
        <v>3021</v>
      </c>
      <c r="F881" t="s">
        <v>3929</v>
      </c>
      <c r="G881" t="s">
        <v>2985</v>
      </c>
      <c r="H881" s="47">
        <f t="shared" si="53"/>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4"/>
        <v>Perc Decrease in Cost of Capital for Clean Industrial Equipment</v>
      </c>
      <c r="D882" s="1" t="s">
        <v>3955</v>
      </c>
      <c r="E882" s="6" t="s">
        <v>3022</v>
      </c>
      <c r="F882" t="s">
        <v>3929</v>
      </c>
      <c r="G882" t="s">
        <v>2986</v>
      </c>
      <c r="H882" s="47">
        <f t="shared" si="53"/>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4"/>
        <v>Perc Decrease in Cost of Capital for Clean Industrial Equipment</v>
      </c>
      <c r="D883" s="1" t="s">
        <v>3955</v>
      </c>
      <c r="E883" s="6" t="s">
        <v>3023</v>
      </c>
      <c r="F883" t="s">
        <v>3929</v>
      </c>
      <c r="G883" t="s">
        <v>2987</v>
      </c>
      <c r="H883" s="47">
        <f t="shared" si="53"/>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4"/>
        <v>Perc Decrease in Cost of Capital for Clean Industrial Equipment</v>
      </c>
      <c r="D884" s="1" t="s">
        <v>3955</v>
      </c>
      <c r="E884" s="6" t="s">
        <v>3024</v>
      </c>
      <c r="F884" t="s">
        <v>3929</v>
      </c>
      <c r="G884" t="s">
        <v>2988</v>
      </c>
      <c r="H884" s="47">
        <f t="shared" si="53"/>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4"/>
        <v>Perc Decrease in Cost of Capital for Clean Industrial Equipment</v>
      </c>
      <c r="D885" s="1" t="s">
        <v>3955</v>
      </c>
      <c r="E885" s="6" t="s">
        <v>3025</v>
      </c>
      <c r="F885" t="s">
        <v>3929</v>
      </c>
      <c r="G885" t="s">
        <v>2989</v>
      </c>
      <c r="H885" s="47">
        <f t="shared" si="53"/>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4"/>
        <v>Perc Decrease in Cost of Capital for Clean Industrial Equipment</v>
      </c>
      <c r="D886" s="1" t="s">
        <v>3955</v>
      </c>
      <c r="E886" s="6" t="s">
        <v>3026</v>
      </c>
      <c r="F886" t="s">
        <v>3929</v>
      </c>
      <c r="G886" t="s">
        <v>2990</v>
      </c>
      <c r="H886" s="47">
        <f t="shared" si="53"/>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254"/>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4"/>
        <v>Perc Decrease in Cost of Capital for Clean Industrial Equipment</v>
      </c>
      <c r="D887" s="1" t="s">
        <v>3955</v>
      </c>
      <c r="E887" s="6" t="s">
        <v>3027</v>
      </c>
      <c r="F887" t="s">
        <v>3929</v>
      </c>
      <c r="G887" t="s">
        <v>2548</v>
      </c>
      <c r="H887" s="47">
        <f t="shared" si="53"/>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254"/>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4"/>
        <v>Perc Decrease in Cost of Capital for Clean Industrial Equipment</v>
      </c>
      <c r="D888" s="1" t="s">
        <v>3955</v>
      </c>
      <c r="E888" s="6" t="s">
        <v>3028</v>
      </c>
      <c r="F888" t="s">
        <v>3929</v>
      </c>
      <c r="G888" t="s">
        <v>2991</v>
      </c>
      <c r="H888" s="47">
        <f t="shared" si="53"/>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254"/>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4"/>
        <v>Perc Decrease in Cost of Capital for Clean Industrial Equipment</v>
      </c>
      <c r="D889" s="1" t="s">
        <v>3955</v>
      </c>
      <c r="E889" s="6" t="s">
        <v>3029</v>
      </c>
      <c r="F889" t="s">
        <v>3929</v>
      </c>
      <c r="G889" t="s">
        <v>2992</v>
      </c>
      <c r="H889" s="47">
        <f t="shared" si="53"/>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254"/>
    </row>
    <row r="890" spans="1:18" ht="30"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4"/>
        <v>Perc Decrease in Cost of Capital for Clean Industrial Equipment</v>
      </c>
      <c r="D890" s="1" t="s">
        <v>3955</v>
      </c>
      <c r="E890" s="6" t="s">
        <v>3030</v>
      </c>
      <c r="F890" t="s">
        <v>3929</v>
      </c>
      <c r="G890" t="s">
        <v>2993</v>
      </c>
      <c r="H890" s="47">
        <f t="shared" si="53"/>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254"/>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4"/>
        <v>Perc Decrease in Cost of Capital for Clean Industrial Equipment</v>
      </c>
      <c r="D891" s="1" t="s">
        <v>3955</v>
      </c>
      <c r="E891" s="6" t="s">
        <v>3031</v>
      </c>
      <c r="F891" t="s">
        <v>3929</v>
      </c>
      <c r="G891" t="s">
        <v>2549</v>
      </c>
      <c r="H891" s="47">
        <f t="shared" si="53"/>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254"/>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4"/>
        <v>Perc Decrease in Cost of Capital for Clean Industrial Equipment</v>
      </c>
      <c r="D892" s="1" t="s">
        <v>3955</v>
      </c>
      <c r="E892" s="6" t="s">
        <v>3032</v>
      </c>
      <c r="F892" t="s">
        <v>3929</v>
      </c>
      <c r="G892" t="s">
        <v>2994</v>
      </c>
      <c r="H892" s="47">
        <f t="shared" si="53"/>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254"/>
    </row>
    <row r="893" spans="1:18" ht="30"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4"/>
        <v>Perc Decrease in Cost of Capital for Clean Industrial Equipment</v>
      </c>
      <c r="D893" s="1" t="s">
        <v>3955</v>
      </c>
      <c r="E893" s="6" t="s">
        <v>3033</v>
      </c>
      <c r="F893" t="s">
        <v>3929</v>
      </c>
      <c r="G893" t="s">
        <v>2995</v>
      </c>
      <c r="H893" s="47">
        <f t="shared" si="53"/>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254"/>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4"/>
        <v>Perc Decrease in Cost of Capital for Clean Industrial Equipment</v>
      </c>
      <c r="D894" s="1" t="s">
        <v>3955</v>
      </c>
      <c r="E894" s="6" t="s">
        <v>3034</v>
      </c>
      <c r="F894" t="s">
        <v>3929</v>
      </c>
      <c r="G894" t="s">
        <v>2996</v>
      </c>
      <c r="H894" s="47">
        <f t="shared" si="53"/>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254"/>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4"/>
        <v>Perc Decrease in Cost of Capital for Clean Industrial Equipment</v>
      </c>
      <c r="D895" s="1" t="s">
        <v>3955</v>
      </c>
      <c r="E895" s="6" t="s">
        <v>3035</v>
      </c>
      <c r="F895" t="s">
        <v>3929</v>
      </c>
      <c r="G895" t="s">
        <v>2997</v>
      </c>
      <c r="H895" s="47">
        <f t="shared" si="53"/>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4"/>
        <v>Perc Decrease in Cost of Capital for Clean Industrial Equipment</v>
      </c>
      <c r="D896" s="1" t="s">
        <v>3955</v>
      </c>
      <c r="E896" s="6" t="s">
        <v>3036</v>
      </c>
      <c r="F896" t="s">
        <v>3929</v>
      </c>
      <c r="G896" t="s">
        <v>2998</v>
      </c>
      <c r="H896" s="47">
        <f t="shared" si="53"/>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4"/>
        <v>Perc Decrease in Cost of Capital for Clean Industrial Equipment</v>
      </c>
      <c r="D897" s="1" t="s">
        <v>3955</v>
      </c>
      <c r="E897" s="6" t="s">
        <v>3037</v>
      </c>
      <c r="F897" t="s">
        <v>3929</v>
      </c>
      <c r="G897" t="s">
        <v>2999</v>
      </c>
      <c r="H897" s="47">
        <f t="shared" si="53"/>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4"/>
        <v>Perc Decrease in Cost of Capital for Clean Industrial Equipment</v>
      </c>
      <c r="D898" s="1" t="s">
        <v>3955</v>
      </c>
      <c r="E898" s="6" t="s">
        <v>3038</v>
      </c>
      <c r="F898" t="s">
        <v>3929</v>
      </c>
      <c r="G898" t="s">
        <v>3000</v>
      </c>
      <c r="H898" s="47">
        <f t="shared" si="53"/>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4"/>
        <v>Perc Decrease in Cost of Capital for Clean Industrial Equipment</v>
      </c>
      <c r="D899" s="1" t="s">
        <v>3955</v>
      </c>
      <c r="E899" s="6" t="s">
        <v>3039</v>
      </c>
      <c r="F899" t="s">
        <v>3929</v>
      </c>
      <c r="G899" t="s">
        <v>3001</v>
      </c>
      <c r="H899" s="47">
        <f t="shared" si="53"/>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ht="30"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4"/>
        <v>Perc Decrease in Cost of Capital for Clean Industrial Equipment</v>
      </c>
      <c r="D900" s="1" t="s">
        <v>3955</v>
      </c>
      <c r="E900" s="6" t="s">
        <v>3040</v>
      </c>
      <c r="F900" t="s">
        <v>3929</v>
      </c>
      <c r="G900" t="s">
        <v>3002</v>
      </c>
      <c r="H900" s="47">
        <f t="shared" si="53"/>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4"/>
        <v>Perc Decrease in Cost of Capital for Clean Industrial Equipment</v>
      </c>
      <c r="D901" s="1" t="s">
        <v>3955</v>
      </c>
      <c r="E901" s="6" t="s">
        <v>3041</v>
      </c>
      <c r="F901" t="s">
        <v>3929</v>
      </c>
      <c r="G901" t="s">
        <v>3044</v>
      </c>
      <c r="H901" s="47">
        <f t="shared" si="53"/>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4"/>
        <v>Perc Decrease in Cost of Capital for Clean Industrial Equipment</v>
      </c>
      <c r="D902" s="1" t="s">
        <v>3955</v>
      </c>
      <c r="E902" s="6" t="s">
        <v>3042</v>
      </c>
      <c r="F902" t="s">
        <v>3929</v>
      </c>
      <c r="G902" t="s">
        <v>3003</v>
      </c>
      <c r="H902" s="47">
        <f t="shared" si="53"/>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4"/>
        <v>Perc Decrease in Cost of Capital for Clean Industrial Equipment</v>
      </c>
      <c r="D903" s="1" t="s">
        <v>3956</v>
      </c>
      <c r="E903" s="45" t="s">
        <v>3018</v>
      </c>
      <c r="F903" t="s">
        <v>3957</v>
      </c>
      <c r="G903" t="s">
        <v>3043</v>
      </c>
      <c r="H903" s="47">
        <f t="shared" si="53"/>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4"/>
        <v>Perc Decrease in Cost of Capital for Clean Industrial Equipment</v>
      </c>
      <c r="D904" s="1" t="s">
        <v>3956</v>
      </c>
      <c r="E904" s="6" t="s">
        <v>3019</v>
      </c>
      <c r="F904" t="s">
        <v>3957</v>
      </c>
      <c r="G904" t="s">
        <v>2728</v>
      </c>
      <c r="H904" s="47">
        <f t="shared" si="53"/>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4"/>
        <v>Perc Decrease in Cost of Capital for Clean Industrial Equipment</v>
      </c>
      <c r="D905" s="1" t="s">
        <v>3956</v>
      </c>
      <c r="E905" s="6" t="s">
        <v>3020</v>
      </c>
      <c r="F905" t="s">
        <v>3957</v>
      </c>
      <c r="G905" t="s">
        <v>2984</v>
      </c>
      <c r="H905" s="47">
        <f t="shared" si="53"/>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4"/>
        <v>Perc Decrease in Cost of Capital for Clean Industrial Equipment</v>
      </c>
      <c r="D906" s="1" t="s">
        <v>3956</v>
      </c>
      <c r="E906" s="6" t="s">
        <v>3021</v>
      </c>
      <c r="F906" t="s">
        <v>3957</v>
      </c>
      <c r="G906" t="s">
        <v>2985</v>
      </c>
      <c r="H906" s="47">
        <f t="shared" si="53"/>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4"/>
        <v>Perc Decrease in Cost of Capital for Clean Industrial Equipment</v>
      </c>
      <c r="D907" s="1" t="s">
        <v>3956</v>
      </c>
      <c r="E907" s="6" t="s">
        <v>3022</v>
      </c>
      <c r="F907" t="s">
        <v>3957</v>
      </c>
      <c r="G907" t="s">
        <v>2986</v>
      </c>
      <c r="H907" s="47">
        <f t="shared" si="53"/>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4"/>
        <v>Perc Decrease in Cost of Capital for Clean Industrial Equipment</v>
      </c>
      <c r="D908" s="1" t="s">
        <v>3956</v>
      </c>
      <c r="E908" s="6" t="s">
        <v>3023</v>
      </c>
      <c r="F908" t="s">
        <v>3957</v>
      </c>
      <c r="G908" t="s">
        <v>2987</v>
      </c>
      <c r="H908" s="47">
        <f t="shared" si="53"/>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4"/>
        <v>Perc Decrease in Cost of Capital for Clean Industrial Equipment</v>
      </c>
      <c r="D909" s="1" t="s">
        <v>3956</v>
      </c>
      <c r="E909" s="6" t="s">
        <v>3024</v>
      </c>
      <c r="F909" t="s">
        <v>3957</v>
      </c>
      <c r="G909" t="s">
        <v>2988</v>
      </c>
      <c r="H909" s="47">
        <f t="shared" ref="H909:H972" si="55">H908+1</f>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4"/>
        <v>Perc Decrease in Cost of Capital for Clean Industrial Equipment</v>
      </c>
      <c r="D910" s="1" t="s">
        <v>3956</v>
      </c>
      <c r="E910" s="6" t="s">
        <v>3025</v>
      </c>
      <c r="F910" t="s">
        <v>3957</v>
      </c>
      <c r="G910" t="s">
        <v>2989</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4"/>
        <v>Perc Decrease in Cost of Capital for Clean Industrial Equipment</v>
      </c>
      <c r="D911" s="1" t="s">
        <v>3956</v>
      </c>
      <c r="E911" s="6" t="s">
        <v>3026</v>
      </c>
      <c r="F911" t="s">
        <v>3957</v>
      </c>
      <c r="G911" t="s">
        <v>2990</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4"/>
        <v>Perc Decrease in Cost of Capital for Clean Industrial Equipment</v>
      </c>
      <c r="D912" s="1" t="s">
        <v>3956</v>
      </c>
      <c r="E912" s="6" t="s">
        <v>3027</v>
      </c>
      <c r="F912" t="s">
        <v>3957</v>
      </c>
      <c r="G912" t="s">
        <v>2548</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4"/>
        <v>Perc Decrease in Cost of Capital for Clean Industrial Equipment</v>
      </c>
      <c r="D913" s="1" t="s">
        <v>3956</v>
      </c>
      <c r="E913" s="6" t="s">
        <v>3028</v>
      </c>
      <c r="F913" t="s">
        <v>3957</v>
      </c>
      <c r="G913" t="s">
        <v>2991</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4"/>
        <v>Perc Decrease in Cost of Capital for Clean Industrial Equipment</v>
      </c>
      <c r="D914" s="1" t="s">
        <v>3956</v>
      </c>
      <c r="E914" s="6" t="s">
        <v>3029</v>
      </c>
      <c r="F914" t="s">
        <v>3957</v>
      </c>
      <c r="G914" t="s">
        <v>2992</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ht="30"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4"/>
        <v>Perc Decrease in Cost of Capital for Clean Industrial Equipment</v>
      </c>
      <c r="D915" s="1" t="s">
        <v>3956</v>
      </c>
      <c r="E915" s="6" t="s">
        <v>3030</v>
      </c>
      <c r="F915" t="s">
        <v>3957</v>
      </c>
      <c r="G915" t="s">
        <v>2993</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4"/>
        <v>Perc Decrease in Cost of Capital for Clean Industrial Equipment</v>
      </c>
      <c r="D916" s="1" t="s">
        <v>3956</v>
      </c>
      <c r="E916" s="6" t="s">
        <v>3031</v>
      </c>
      <c r="F916" t="s">
        <v>3957</v>
      </c>
      <c r="G916" t="s">
        <v>2549</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4"/>
        <v>Perc Decrease in Cost of Capital for Clean Industrial Equipment</v>
      </c>
      <c r="D917" s="1" t="s">
        <v>3956</v>
      </c>
      <c r="E917" s="6" t="s">
        <v>3032</v>
      </c>
      <c r="F917" t="s">
        <v>3957</v>
      </c>
      <c r="G917" t="s">
        <v>2994</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ht="30"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4"/>
        <v>Perc Decrease in Cost of Capital for Clean Industrial Equipment</v>
      </c>
      <c r="D918" s="1" t="s">
        <v>3956</v>
      </c>
      <c r="E918" s="6" t="s">
        <v>3033</v>
      </c>
      <c r="F918" t="s">
        <v>3957</v>
      </c>
      <c r="G918" t="s">
        <v>2995</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4"/>
        <v>Perc Decrease in Cost of Capital for Clean Industrial Equipment</v>
      </c>
      <c r="D919" s="1" t="s">
        <v>3956</v>
      </c>
      <c r="E919" s="6" t="s">
        <v>3034</v>
      </c>
      <c r="F919" t="s">
        <v>3957</v>
      </c>
      <c r="G919" t="s">
        <v>2996</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4"/>
        <v>Perc Decrease in Cost of Capital for Clean Industrial Equipment</v>
      </c>
      <c r="D920" s="1" t="s">
        <v>3956</v>
      </c>
      <c r="E920" s="6" t="s">
        <v>3035</v>
      </c>
      <c r="F920" t="s">
        <v>3957</v>
      </c>
      <c r="G920" t="s">
        <v>2997</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4"/>
        <v>Perc Decrease in Cost of Capital for Clean Industrial Equipment</v>
      </c>
      <c r="D921" s="1" t="s">
        <v>3956</v>
      </c>
      <c r="E921" s="6" t="s">
        <v>3036</v>
      </c>
      <c r="F921" t="s">
        <v>3957</v>
      </c>
      <c r="G921" t="s">
        <v>2998</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4"/>
        <v>Perc Decrease in Cost of Capital for Clean Industrial Equipment</v>
      </c>
      <c r="D922" s="1" t="s">
        <v>3956</v>
      </c>
      <c r="E922" s="6" t="s">
        <v>3037</v>
      </c>
      <c r="F922" t="s">
        <v>3957</v>
      </c>
      <c r="G922" t="s">
        <v>2999</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4"/>
        <v>Perc Decrease in Cost of Capital for Clean Industrial Equipment</v>
      </c>
      <c r="D923" s="1" t="s">
        <v>3956</v>
      </c>
      <c r="E923" s="6" t="s">
        <v>3038</v>
      </c>
      <c r="F923" t="s">
        <v>3957</v>
      </c>
      <c r="G923" t="s">
        <v>3000</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4"/>
        <v>Perc Decrease in Cost of Capital for Clean Industrial Equipment</v>
      </c>
      <c r="D924" s="1" t="s">
        <v>3956</v>
      </c>
      <c r="E924" s="6" t="s">
        <v>3039</v>
      </c>
      <c r="F924" t="s">
        <v>3957</v>
      </c>
      <c r="G924" t="s">
        <v>3001</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ht="30"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4"/>
        <v>Perc Decrease in Cost of Capital for Clean Industrial Equipment</v>
      </c>
      <c r="D925" s="1" t="s">
        <v>3956</v>
      </c>
      <c r="E925" s="6" t="s">
        <v>3040</v>
      </c>
      <c r="F925" t="s">
        <v>3957</v>
      </c>
      <c r="G925" t="s">
        <v>3002</v>
      </c>
      <c r="H925" s="47">
        <f t="shared" si="55"/>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4"/>
        <v>Perc Decrease in Cost of Capital for Clean Industrial Equipment</v>
      </c>
      <c r="D926" s="1" t="s">
        <v>3956</v>
      </c>
      <c r="E926" s="6" t="s">
        <v>3041</v>
      </c>
      <c r="F926" t="s">
        <v>3957</v>
      </c>
      <c r="G926" t="s">
        <v>3044</v>
      </c>
      <c r="H926" s="47">
        <f t="shared" si="55"/>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4"/>
        <v>Perc Decrease in Cost of Capital for Clean Industrial Equipment</v>
      </c>
      <c r="D927" s="1" t="s">
        <v>3956</v>
      </c>
      <c r="E927" s="6" t="s">
        <v>3042</v>
      </c>
      <c r="F927" t="s">
        <v>3957</v>
      </c>
      <c r="G927" t="s">
        <v>3003</v>
      </c>
      <c r="H927" s="47">
        <f t="shared" si="55"/>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t="s">
        <v>3478</v>
      </c>
      <c r="D928" s="45" t="s">
        <v>3018</v>
      </c>
      <c r="E928" s="1" t="s">
        <v>3462</v>
      </c>
      <c r="F928" t="s">
        <v>3043</v>
      </c>
      <c r="G928" s="45" t="s">
        <v>3468</v>
      </c>
      <c r="H928" s="47">
        <f t="shared" si="55"/>
        <v>927</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ref="C929:C992" si="56">C$928</f>
        <v>Fraction of Eligible Industrial Energy Use Shifted to Electricity</v>
      </c>
      <c r="D929" s="45" t="s">
        <v>3018</v>
      </c>
      <c r="E929" s="1" t="s">
        <v>3463</v>
      </c>
      <c r="F929" t="s">
        <v>3043</v>
      </c>
      <c r="G929" s="45" t="s">
        <v>3469</v>
      </c>
      <c r="H929" s="47">
        <f t="shared" si="55"/>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56"/>
        <v>Fraction of Eligible Industrial Energy Use Shifted to Electricity</v>
      </c>
      <c r="D930" s="45" t="s">
        <v>3018</v>
      </c>
      <c r="E930" s="1" t="s">
        <v>3464</v>
      </c>
      <c r="F930" t="s">
        <v>3043</v>
      </c>
      <c r="G930" s="45" t="s">
        <v>3470</v>
      </c>
      <c r="H930" s="47">
        <f t="shared" si="55"/>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56"/>
        <v>Fraction of Eligible Industrial Energy Use Shifted to Electricity</v>
      </c>
      <c r="D931" s="45" t="s">
        <v>3018</v>
      </c>
      <c r="E931" s="1" t="s">
        <v>3465</v>
      </c>
      <c r="F931" t="s">
        <v>3043</v>
      </c>
      <c r="G931" s="45" t="s">
        <v>3471</v>
      </c>
      <c r="H931" s="47">
        <f t="shared" si="55"/>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56"/>
        <v>Fraction of Eligible Industrial Energy Use Shifted to Electricity</v>
      </c>
      <c r="D932" s="45" t="s">
        <v>3018</v>
      </c>
      <c r="E932" s="1" t="s">
        <v>3466</v>
      </c>
      <c r="F932" t="s">
        <v>3043</v>
      </c>
      <c r="G932" s="45" t="s">
        <v>3472</v>
      </c>
      <c r="H932" s="47">
        <f t="shared" si="55"/>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56"/>
        <v>Fraction of Eligible Industrial Energy Use Shifted to Electricity</v>
      </c>
      <c r="D933" s="45" t="s">
        <v>3018</v>
      </c>
      <c r="E933" s="1" t="s">
        <v>3467</v>
      </c>
      <c r="F933" t="s">
        <v>3043</v>
      </c>
      <c r="G933" s="45" t="s">
        <v>3473</v>
      </c>
      <c r="H933" s="47">
        <f t="shared" si="55"/>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56"/>
        <v>Fraction of Eligible Industrial Energy Use Shifted to Electricity</v>
      </c>
      <c r="D934" s="45" t="s">
        <v>3018</v>
      </c>
      <c r="E934" s="1" t="s">
        <v>3584</v>
      </c>
      <c r="F934" t="s">
        <v>3043</v>
      </c>
      <c r="G934" s="45" t="s">
        <v>3474</v>
      </c>
      <c r="H934" s="47">
        <f t="shared" si="55"/>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56"/>
        <v>Fraction of Eligible Industrial Energy Use Shifted to Electricity</v>
      </c>
      <c r="D935" s="45" t="s">
        <v>3018</v>
      </c>
      <c r="E935" s="1" t="s">
        <v>3954</v>
      </c>
      <c r="F935" t="s">
        <v>3043</v>
      </c>
      <c r="G935" s="45" t="s">
        <v>3930</v>
      </c>
      <c r="H935" s="47">
        <f t="shared" si="55"/>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56"/>
        <v>Fraction of Eligible Industrial Energy Use Shifted to Electricity</v>
      </c>
      <c r="D936" s="45" t="s">
        <v>3018</v>
      </c>
      <c r="E936" s="1" t="s">
        <v>3955</v>
      </c>
      <c r="F936" t="s">
        <v>3043</v>
      </c>
      <c r="G936" s="45" t="s">
        <v>3929</v>
      </c>
      <c r="H936" s="47">
        <f t="shared" si="55"/>
        <v>935</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56"/>
        <v>Fraction of Eligible Industrial Energy Use Shifted to Electricity</v>
      </c>
      <c r="D937" s="45" t="s">
        <v>3018</v>
      </c>
      <c r="E937" s="1" t="s">
        <v>3956</v>
      </c>
      <c r="F937" t="s">
        <v>3043</v>
      </c>
      <c r="G937" s="45" t="s">
        <v>3931</v>
      </c>
      <c r="H937" s="47">
        <f t="shared" si="55"/>
        <v>936</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56"/>
        <v>Fraction of Eligible Industrial Energy Use Shifted to Electricity</v>
      </c>
      <c r="D938" s="6" t="s">
        <v>3019</v>
      </c>
      <c r="E938" s="1" t="s">
        <v>3462</v>
      </c>
      <c r="F938" t="s">
        <v>2728</v>
      </c>
      <c r="G938" s="45" t="s">
        <v>3468</v>
      </c>
      <c r="H938" s="47">
        <f t="shared" si="55"/>
        <v>937</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56"/>
        <v>Fraction of Eligible Industrial Energy Use Shifted to Electricity</v>
      </c>
      <c r="D939" s="6" t="s">
        <v>3019</v>
      </c>
      <c r="E939" s="1" t="s">
        <v>3463</v>
      </c>
      <c r="F939" t="s">
        <v>2728</v>
      </c>
      <c r="G939" s="45" t="s">
        <v>3469</v>
      </c>
      <c r="H939" s="47">
        <f t="shared" si="55"/>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56"/>
        <v>Fraction of Eligible Industrial Energy Use Shifted to Electricity</v>
      </c>
      <c r="D940" s="6" t="s">
        <v>3019</v>
      </c>
      <c r="E940" s="1" t="s">
        <v>3464</v>
      </c>
      <c r="F940" t="s">
        <v>2728</v>
      </c>
      <c r="G940" s="45" t="s">
        <v>3470</v>
      </c>
      <c r="H940" s="47">
        <f t="shared" si="55"/>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56"/>
        <v>Fraction of Eligible Industrial Energy Use Shifted to Electricity</v>
      </c>
      <c r="D941" s="6" t="s">
        <v>3019</v>
      </c>
      <c r="E941" s="1" t="s">
        <v>3465</v>
      </c>
      <c r="F941" t="s">
        <v>2728</v>
      </c>
      <c r="G941" s="45" t="s">
        <v>3471</v>
      </c>
      <c r="H941" s="47">
        <f t="shared" si="55"/>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56"/>
        <v>Fraction of Eligible Industrial Energy Use Shifted to Electricity</v>
      </c>
      <c r="D942" s="6" t="s">
        <v>3019</v>
      </c>
      <c r="E942" s="1" t="s">
        <v>3466</v>
      </c>
      <c r="F942" t="s">
        <v>2728</v>
      </c>
      <c r="G942" s="45" t="s">
        <v>3472</v>
      </c>
      <c r="H942" s="47">
        <f t="shared" si="55"/>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56"/>
        <v>Fraction of Eligible Industrial Energy Use Shifted to Electricity</v>
      </c>
      <c r="D943" s="6" t="s">
        <v>3019</v>
      </c>
      <c r="E943" s="1" t="s">
        <v>3467</v>
      </c>
      <c r="F943" t="s">
        <v>2728</v>
      </c>
      <c r="G943" s="45" t="s">
        <v>3473</v>
      </c>
      <c r="H943" s="47">
        <f t="shared" si="55"/>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56"/>
        <v>Fraction of Eligible Industrial Energy Use Shifted to Electricity</v>
      </c>
      <c r="D944" s="6" t="s">
        <v>3019</v>
      </c>
      <c r="E944" s="1" t="s">
        <v>3584</v>
      </c>
      <c r="F944" t="s">
        <v>2728</v>
      </c>
      <c r="G944" s="45" t="s">
        <v>3474</v>
      </c>
      <c r="H944" s="47">
        <f t="shared" si="55"/>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56"/>
        <v>Fraction of Eligible Industrial Energy Use Shifted to Electricity</v>
      </c>
      <c r="D945" s="6" t="s">
        <v>3019</v>
      </c>
      <c r="E945" s="1" t="s">
        <v>3954</v>
      </c>
      <c r="F945" t="s">
        <v>2728</v>
      </c>
      <c r="G945" s="45" t="s">
        <v>3930</v>
      </c>
      <c r="H945" s="47">
        <f t="shared" si="55"/>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6"/>
        <v>Fraction of Eligible Industrial Energy Use Shifted to Electricity</v>
      </c>
      <c r="D946" s="6" t="s">
        <v>3019</v>
      </c>
      <c r="E946" s="1" t="s">
        <v>3955</v>
      </c>
      <c r="F946" t="s">
        <v>2728</v>
      </c>
      <c r="G946" s="45" t="s">
        <v>3929</v>
      </c>
      <c r="H946" s="47">
        <f t="shared" si="55"/>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6"/>
        <v>Fraction of Eligible Industrial Energy Use Shifted to Electricity</v>
      </c>
      <c r="D947" s="6" t="s">
        <v>3019</v>
      </c>
      <c r="E947" s="1" t="s">
        <v>3956</v>
      </c>
      <c r="F947" t="s">
        <v>2728</v>
      </c>
      <c r="G947" s="45" t="s">
        <v>3931</v>
      </c>
      <c r="H947" s="47">
        <f t="shared" si="55"/>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6"/>
        <v>Fraction of Eligible Industrial Energy Use Shifted to Electricity</v>
      </c>
      <c r="D948" s="6" t="s">
        <v>3020</v>
      </c>
      <c r="E948" s="1" t="s">
        <v>3462</v>
      </c>
      <c r="F948" t="s">
        <v>2984</v>
      </c>
      <c r="G948" s="45" t="s">
        <v>3468</v>
      </c>
      <c r="H948" s="47">
        <f t="shared" si="55"/>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6"/>
        <v>Fraction of Eligible Industrial Energy Use Shifted to Electricity</v>
      </c>
      <c r="D949" s="6" t="s">
        <v>3020</v>
      </c>
      <c r="E949" s="1" t="s">
        <v>3463</v>
      </c>
      <c r="F949" t="s">
        <v>2984</v>
      </c>
      <c r="G949" s="45" t="s">
        <v>3469</v>
      </c>
      <c r="H949" s="47">
        <f t="shared" si="55"/>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6"/>
        <v>Fraction of Eligible Industrial Energy Use Shifted to Electricity</v>
      </c>
      <c r="D950" s="6" t="s">
        <v>3020</v>
      </c>
      <c r="E950" s="1" t="s">
        <v>3464</v>
      </c>
      <c r="F950" t="s">
        <v>2984</v>
      </c>
      <c r="G950" s="45" t="s">
        <v>3470</v>
      </c>
      <c r="H950" s="47">
        <f t="shared" si="55"/>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6"/>
        <v>Fraction of Eligible Industrial Energy Use Shifted to Electricity</v>
      </c>
      <c r="D951" s="6" t="s">
        <v>3020</v>
      </c>
      <c r="E951" s="1" t="s">
        <v>3465</v>
      </c>
      <c r="F951" t="s">
        <v>2984</v>
      </c>
      <c r="G951" s="45" t="s">
        <v>3471</v>
      </c>
      <c r="H951" s="47">
        <f t="shared" si="55"/>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6"/>
        <v>Fraction of Eligible Industrial Energy Use Shifted to Electricity</v>
      </c>
      <c r="D952" s="6" t="s">
        <v>3020</v>
      </c>
      <c r="E952" s="1" t="s">
        <v>3466</v>
      </c>
      <c r="F952" t="s">
        <v>2984</v>
      </c>
      <c r="G952" s="45" t="s">
        <v>3472</v>
      </c>
      <c r="H952" s="47">
        <f t="shared" si="55"/>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6"/>
        <v>Fraction of Eligible Industrial Energy Use Shifted to Electricity</v>
      </c>
      <c r="D953" s="6" t="s">
        <v>3020</v>
      </c>
      <c r="E953" s="1" t="s">
        <v>3467</v>
      </c>
      <c r="F953" t="s">
        <v>2984</v>
      </c>
      <c r="G953" s="45" t="s">
        <v>3473</v>
      </c>
      <c r="H953" s="47">
        <f t="shared" si="55"/>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6"/>
        <v>Fraction of Eligible Industrial Energy Use Shifted to Electricity</v>
      </c>
      <c r="D954" s="6" t="s">
        <v>3020</v>
      </c>
      <c r="E954" s="1" t="s">
        <v>3584</v>
      </c>
      <c r="F954" t="s">
        <v>2984</v>
      </c>
      <c r="G954" s="45" t="s">
        <v>3474</v>
      </c>
      <c r="H954" s="47">
        <f t="shared" si="55"/>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6"/>
        <v>Fraction of Eligible Industrial Energy Use Shifted to Electricity</v>
      </c>
      <c r="D955" s="6" t="s">
        <v>3020</v>
      </c>
      <c r="E955" s="1" t="s">
        <v>3954</v>
      </c>
      <c r="F955" t="s">
        <v>2984</v>
      </c>
      <c r="G955" s="45" t="s">
        <v>3930</v>
      </c>
      <c r="H955" s="47">
        <f t="shared" si="55"/>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6"/>
        <v>Fraction of Eligible Industrial Energy Use Shifted to Electricity</v>
      </c>
      <c r="D956" s="6" t="s">
        <v>3020</v>
      </c>
      <c r="E956" s="1" t="s">
        <v>3955</v>
      </c>
      <c r="F956" t="s">
        <v>2984</v>
      </c>
      <c r="G956" s="45" t="s">
        <v>3929</v>
      </c>
      <c r="H956" s="47">
        <f t="shared" si="55"/>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6"/>
        <v>Fraction of Eligible Industrial Energy Use Shifted to Electricity</v>
      </c>
      <c r="D957" s="6" t="s">
        <v>3020</v>
      </c>
      <c r="E957" s="1" t="s">
        <v>3956</v>
      </c>
      <c r="F957" t="s">
        <v>2984</v>
      </c>
      <c r="G957" s="45" t="s">
        <v>3931</v>
      </c>
      <c r="H957" s="47">
        <f t="shared" si="55"/>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6"/>
        <v>Fraction of Eligible Industrial Energy Use Shifted to Electricity</v>
      </c>
      <c r="D958" s="6" t="s">
        <v>3021</v>
      </c>
      <c r="E958" s="1" t="s">
        <v>3462</v>
      </c>
      <c r="F958" t="s">
        <v>2985</v>
      </c>
      <c r="G958" s="45" t="s">
        <v>3468</v>
      </c>
      <c r="H958" s="47">
        <f t="shared" si="55"/>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6"/>
        <v>Fraction of Eligible Industrial Energy Use Shifted to Electricity</v>
      </c>
      <c r="D959" s="6" t="s">
        <v>3021</v>
      </c>
      <c r="E959" s="1" t="s">
        <v>3463</v>
      </c>
      <c r="F959" t="s">
        <v>2985</v>
      </c>
      <c r="G959" s="45" t="s">
        <v>3469</v>
      </c>
      <c r="H959" s="47">
        <f t="shared" si="55"/>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6"/>
        <v>Fraction of Eligible Industrial Energy Use Shifted to Electricity</v>
      </c>
      <c r="D960" s="6" t="s">
        <v>3021</v>
      </c>
      <c r="E960" s="1" t="s">
        <v>3464</v>
      </c>
      <c r="F960" t="s">
        <v>2985</v>
      </c>
      <c r="G960" s="45" t="s">
        <v>3470</v>
      </c>
      <c r="H960" s="47">
        <f t="shared" si="55"/>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6"/>
        <v>Fraction of Eligible Industrial Energy Use Shifted to Electricity</v>
      </c>
      <c r="D961" s="6" t="s">
        <v>3021</v>
      </c>
      <c r="E961" s="1" t="s">
        <v>3465</v>
      </c>
      <c r="F961" t="s">
        <v>2985</v>
      </c>
      <c r="G961" s="45" t="s">
        <v>3471</v>
      </c>
      <c r="H961" s="47">
        <f t="shared" si="55"/>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6"/>
        <v>Fraction of Eligible Industrial Energy Use Shifted to Electricity</v>
      </c>
      <c r="D962" s="6" t="s">
        <v>3021</v>
      </c>
      <c r="E962" s="1" t="s">
        <v>3466</v>
      </c>
      <c r="F962" t="s">
        <v>2985</v>
      </c>
      <c r="G962" s="45" t="s">
        <v>3472</v>
      </c>
      <c r="H962" s="47">
        <f t="shared" si="55"/>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6"/>
        <v>Fraction of Eligible Industrial Energy Use Shifted to Electricity</v>
      </c>
      <c r="D963" s="6" t="s">
        <v>3021</v>
      </c>
      <c r="E963" s="1" t="s">
        <v>3467</v>
      </c>
      <c r="F963" t="s">
        <v>2985</v>
      </c>
      <c r="G963" s="45" t="s">
        <v>3473</v>
      </c>
      <c r="H963" s="47">
        <f t="shared" si="55"/>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6"/>
        <v>Fraction of Eligible Industrial Energy Use Shifted to Electricity</v>
      </c>
      <c r="D964" s="6" t="s">
        <v>3021</v>
      </c>
      <c r="E964" s="1" t="s">
        <v>3584</v>
      </c>
      <c r="F964" t="s">
        <v>2985</v>
      </c>
      <c r="G964" s="45" t="s">
        <v>3474</v>
      </c>
      <c r="H964" s="47">
        <f t="shared" si="55"/>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6"/>
        <v>Fraction of Eligible Industrial Energy Use Shifted to Electricity</v>
      </c>
      <c r="D965" s="6" t="s">
        <v>3021</v>
      </c>
      <c r="E965" s="1" t="s">
        <v>3954</v>
      </c>
      <c r="F965" t="s">
        <v>2985</v>
      </c>
      <c r="G965" s="45" t="s">
        <v>3930</v>
      </c>
      <c r="H965" s="47">
        <f t="shared" si="55"/>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6"/>
        <v>Fraction of Eligible Industrial Energy Use Shifted to Electricity</v>
      </c>
      <c r="D966" s="6" t="s">
        <v>3021</v>
      </c>
      <c r="E966" s="1" t="s">
        <v>3955</v>
      </c>
      <c r="F966" t="s">
        <v>2985</v>
      </c>
      <c r="G966" s="45" t="s">
        <v>3929</v>
      </c>
      <c r="H966" s="47">
        <f t="shared" si="55"/>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6"/>
        <v>Fraction of Eligible Industrial Energy Use Shifted to Electricity</v>
      </c>
      <c r="D967" s="6" t="s">
        <v>3021</v>
      </c>
      <c r="E967" s="1" t="s">
        <v>3956</v>
      </c>
      <c r="F967" t="s">
        <v>2985</v>
      </c>
      <c r="G967" s="45" t="s">
        <v>3931</v>
      </c>
      <c r="H967" s="47">
        <f t="shared" si="55"/>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6"/>
        <v>Fraction of Eligible Industrial Energy Use Shifted to Electricity</v>
      </c>
      <c r="D968" s="6" t="s">
        <v>3022</v>
      </c>
      <c r="E968" s="1" t="s">
        <v>3462</v>
      </c>
      <c r="F968" t="s">
        <v>2986</v>
      </c>
      <c r="G968" s="45" t="s">
        <v>3468</v>
      </c>
      <c r="H968" s="47">
        <f t="shared" si="55"/>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6"/>
        <v>Fraction of Eligible Industrial Energy Use Shifted to Electricity</v>
      </c>
      <c r="D969" s="6" t="s">
        <v>3022</v>
      </c>
      <c r="E969" s="1" t="s">
        <v>3463</v>
      </c>
      <c r="F969" t="s">
        <v>2986</v>
      </c>
      <c r="G969" s="45" t="s">
        <v>3469</v>
      </c>
      <c r="H969" s="47">
        <f t="shared" si="55"/>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6"/>
        <v>Fraction of Eligible Industrial Energy Use Shifted to Electricity</v>
      </c>
      <c r="D970" s="6" t="s">
        <v>3022</v>
      </c>
      <c r="E970" s="1" t="s">
        <v>3464</v>
      </c>
      <c r="F970" t="s">
        <v>2986</v>
      </c>
      <c r="G970" s="45" t="s">
        <v>3470</v>
      </c>
      <c r="H970" s="47">
        <f t="shared" si="55"/>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6"/>
        <v>Fraction of Eligible Industrial Energy Use Shifted to Electricity</v>
      </c>
      <c r="D971" s="6" t="s">
        <v>3022</v>
      </c>
      <c r="E971" s="1" t="s">
        <v>3465</v>
      </c>
      <c r="F971" t="s">
        <v>2986</v>
      </c>
      <c r="G971" s="45" t="s">
        <v>3471</v>
      </c>
      <c r="H971" s="47">
        <f t="shared" si="55"/>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6"/>
        <v>Fraction of Eligible Industrial Energy Use Shifted to Electricity</v>
      </c>
      <c r="D972" s="6" t="s">
        <v>3022</v>
      </c>
      <c r="E972" s="1" t="s">
        <v>3466</v>
      </c>
      <c r="F972" t="s">
        <v>2986</v>
      </c>
      <c r="G972" s="45" t="s">
        <v>3472</v>
      </c>
      <c r="H972" s="47">
        <f t="shared" si="55"/>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6"/>
        <v>Fraction of Eligible Industrial Energy Use Shifted to Electricity</v>
      </c>
      <c r="D973" s="6" t="s">
        <v>3022</v>
      </c>
      <c r="E973" s="1" t="s">
        <v>3467</v>
      </c>
      <c r="F973" t="s">
        <v>2986</v>
      </c>
      <c r="G973" s="45" t="s">
        <v>3473</v>
      </c>
      <c r="H973" s="47">
        <f t="shared" ref="H973:H1036" si="57">H972+1</f>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6"/>
        <v>Fraction of Eligible Industrial Energy Use Shifted to Electricity</v>
      </c>
      <c r="D974" s="6" t="s">
        <v>3022</v>
      </c>
      <c r="E974" s="1" t="s">
        <v>3584</v>
      </c>
      <c r="F974" t="s">
        <v>2986</v>
      </c>
      <c r="G974" s="45" t="s">
        <v>3474</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6"/>
        <v>Fraction of Eligible Industrial Energy Use Shifted to Electricity</v>
      </c>
      <c r="D975" s="6" t="s">
        <v>3022</v>
      </c>
      <c r="E975" s="1" t="s">
        <v>3954</v>
      </c>
      <c r="F975" t="s">
        <v>2986</v>
      </c>
      <c r="G975" s="45" t="s">
        <v>3930</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6"/>
        <v>Fraction of Eligible Industrial Energy Use Shifted to Electricity</v>
      </c>
      <c r="D976" s="6" t="s">
        <v>3022</v>
      </c>
      <c r="E976" s="1" t="s">
        <v>3955</v>
      </c>
      <c r="F976" t="s">
        <v>2986</v>
      </c>
      <c r="G976" s="45" t="s">
        <v>3929</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6"/>
        <v>Fraction of Eligible Industrial Energy Use Shifted to Electricity</v>
      </c>
      <c r="D977" s="6" t="s">
        <v>3022</v>
      </c>
      <c r="E977" s="1" t="s">
        <v>3956</v>
      </c>
      <c r="F977" t="s">
        <v>2986</v>
      </c>
      <c r="G977" s="45" t="s">
        <v>3931</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6"/>
        <v>Fraction of Eligible Industrial Energy Use Shifted to Electricity</v>
      </c>
      <c r="D978" s="6" t="s">
        <v>3023</v>
      </c>
      <c r="E978" s="1" t="s">
        <v>3462</v>
      </c>
      <c r="F978" t="s">
        <v>2987</v>
      </c>
      <c r="G978" s="45" t="s">
        <v>3468</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6"/>
        <v>Fraction of Eligible Industrial Energy Use Shifted to Electricity</v>
      </c>
      <c r="D979" s="6" t="s">
        <v>3023</v>
      </c>
      <c r="E979" s="1" t="s">
        <v>3463</v>
      </c>
      <c r="F979" t="s">
        <v>2987</v>
      </c>
      <c r="G979" s="45" t="s">
        <v>3469</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6"/>
        <v>Fraction of Eligible Industrial Energy Use Shifted to Electricity</v>
      </c>
      <c r="D980" s="6" t="s">
        <v>3023</v>
      </c>
      <c r="E980" s="1" t="s">
        <v>3464</v>
      </c>
      <c r="F980" t="s">
        <v>2987</v>
      </c>
      <c r="G980" s="45" t="s">
        <v>3470</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6"/>
        <v>Fraction of Eligible Industrial Energy Use Shifted to Electricity</v>
      </c>
      <c r="D981" s="6" t="s">
        <v>3023</v>
      </c>
      <c r="E981" s="1" t="s">
        <v>3465</v>
      </c>
      <c r="F981" t="s">
        <v>2987</v>
      </c>
      <c r="G981" s="45" t="s">
        <v>3471</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6"/>
        <v>Fraction of Eligible Industrial Energy Use Shifted to Electricity</v>
      </c>
      <c r="D982" s="6" t="s">
        <v>3023</v>
      </c>
      <c r="E982" s="1" t="s">
        <v>3466</v>
      </c>
      <c r="F982" t="s">
        <v>2987</v>
      </c>
      <c r="G982" s="45" t="s">
        <v>3472</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6"/>
        <v>Fraction of Eligible Industrial Energy Use Shifted to Electricity</v>
      </c>
      <c r="D983" s="6" t="s">
        <v>3023</v>
      </c>
      <c r="E983" s="1" t="s">
        <v>3467</v>
      </c>
      <c r="F983" t="s">
        <v>2987</v>
      </c>
      <c r="G983" s="45" t="s">
        <v>3473</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6"/>
        <v>Fraction of Eligible Industrial Energy Use Shifted to Electricity</v>
      </c>
      <c r="D984" s="6" t="s">
        <v>3023</v>
      </c>
      <c r="E984" s="1" t="s">
        <v>3584</v>
      </c>
      <c r="F984" t="s">
        <v>2987</v>
      </c>
      <c r="G984" s="45" t="s">
        <v>3474</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6"/>
        <v>Fraction of Eligible Industrial Energy Use Shifted to Electricity</v>
      </c>
      <c r="D985" s="6" t="s">
        <v>3023</v>
      </c>
      <c r="E985" s="1" t="s">
        <v>3954</v>
      </c>
      <c r="F985" t="s">
        <v>2987</v>
      </c>
      <c r="G985" s="45" t="s">
        <v>3930</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6"/>
        <v>Fraction of Eligible Industrial Energy Use Shifted to Electricity</v>
      </c>
      <c r="D986" s="6" t="s">
        <v>3023</v>
      </c>
      <c r="E986" s="1" t="s">
        <v>3955</v>
      </c>
      <c r="F986" t="s">
        <v>2987</v>
      </c>
      <c r="G986" s="45" t="s">
        <v>3929</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6"/>
        <v>Fraction of Eligible Industrial Energy Use Shifted to Electricity</v>
      </c>
      <c r="D987" s="6" t="s">
        <v>3023</v>
      </c>
      <c r="E987" s="1" t="s">
        <v>3956</v>
      </c>
      <c r="F987" t="s">
        <v>2987</v>
      </c>
      <c r="G987" s="45" t="s">
        <v>3931</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6"/>
        <v>Fraction of Eligible Industrial Energy Use Shifted to Electricity</v>
      </c>
      <c r="D988" s="6" t="s">
        <v>3024</v>
      </c>
      <c r="E988" s="1" t="s">
        <v>3462</v>
      </c>
      <c r="F988" t="s">
        <v>2988</v>
      </c>
      <c r="G988" s="45" t="s">
        <v>3468</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6"/>
        <v>Fraction of Eligible Industrial Energy Use Shifted to Electricity</v>
      </c>
      <c r="D989" s="6" t="s">
        <v>3024</v>
      </c>
      <c r="E989" s="1" t="s">
        <v>3463</v>
      </c>
      <c r="F989" t="s">
        <v>2988</v>
      </c>
      <c r="G989" s="45" t="s">
        <v>3469</v>
      </c>
      <c r="H989" s="47">
        <f t="shared" si="5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6"/>
        <v>Fraction of Eligible Industrial Energy Use Shifted to Electricity</v>
      </c>
      <c r="D990" s="6" t="s">
        <v>3024</v>
      </c>
      <c r="E990" s="1" t="s">
        <v>3464</v>
      </c>
      <c r="F990" t="s">
        <v>2988</v>
      </c>
      <c r="G990" s="45" t="s">
        <v>3470</v>
      </c>
      <c r="H990" s="47">
        <f t="shared" si="5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6"/>
        <v>Fraction of Eligible Industrial Energy Use Shifted to Electricity</v>
      </c>
      <c r="D991" s="6" t="s">
        <v>3024</v>
      </c>
      <c r="E991" s="1" t="s">
        <v>3465</v>
      </c>
      <c r="F991" t="s">
        <v>2988</v>
      </c>
      <c r="G991" s="45" t="s">
        <v>3471</v>
      </c>
      <c r="H991" s="47">
        <f t="shared" si="5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6"/>
        <v>Fraction of Eligible Industrial Energy Use Shifted to Electricity</v>
      </c>
      <c r="D992" s="6" t="s">
        <v>3024</v>
      </c>
      <c r="E992" s="1" t="s">
        <v>3466</v>
      </c>
      <c r="F992" t="s">
        <v>2988</v>
      </c>
      <c r="G992" s="45" t="s">
        <v>3472</v>
      </c>
      <c r="H992" s="47">
        <f t="shared" si="5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ref="C993:C1056" si="58">C$928</f>
        <v>Fraction of Eligible Industrial Energy Use Shifted to Electricity</v>
      </c>
      <c r="D993" s="6" t="s">
        <v>3024</v>
      </c>
      <c r="E993" s="1" t="s">
        <v>3467</v>
      </c>
      <c r="F993" t="s">
        <v>2988</v>
      </c>
      <c r="G993" s="45" t="s">
        <v>3473</v>
      </c>
      <c r="H993" s="47">
        <f t="shared" si="5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3024</v>
      </c>
      <c r="E994" s="1" t="s">
        <v>3584</v>
      </c>
      <c r="F994" t="s">
        <v>2988</v>
      </c>
      <c r="G994" s="45" t="s">
        <v>3474</v>
      </c>
      <c r="H994" s="47">
        <f t="shared" si="5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3024</v>
      </c>
      <c r="E995" s="1" t="s">
        <v>3954</v>
      </c>
      <c r="F995" t="s">
        <v>2988</v>
      </c>
      <c r="G995" s="45" t="s">
        <v>3930</v>
      </c>
      <c r="H995" s="47">
        <f t="shared" si="5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3024</v>
      </c>
      <c r="E996" s="1" t="s">
        <v>3955</v>
      </c>
      <c r="F996" t="s">
        <v>2988</v>
      </c>
      <c r="G996" s="45" t="s">
        <v>3929</v>
      </c>
      <c r="H996" s="47">
        <f t="shared" si="57"/>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3024</v>
      </c>
      <c r="E997" s="1" t="s">
        <v>3956</v>
      </c>
      <c r="F997" t="s">
        <v>2988</v>
      </c>
      <c r="G997" s="45" t="s">
        <v>3931</v>
      </c>
      <c r="H997" s="47">
        <f t="shared" si="57"/>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3025</v>
      </c>
      <c r="E998" s="1" t="s">
        <v>3462</v>
      </c>
      <c r="F998" t="s">
        <v>2989</v>
      </c>
      <c r="G998" s="45" t="s">
        <v>3468</v>
      </c>
      <c r="H998" s="47">
        <f t="shared" si="57"/>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3025</v>
      </c>
      <c r="E999" s="1" t="s">
        <v>3463</v>
      </c>
      <c r="F999" t="s">
        <v>2989</v>
      </c>
      <c r="G999" s="45" t="s">
        <v>3469</v>
      </c>
      <c r="H999" s="47">
        <f t="shared" si="5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3025</v>
      </c>
      <c r="E1000" s="1" t="s">
        <v>3464</v>
      </c>
      <c r="F1000" t="s">
        <v>2989</v>
      </c>
      <c r="G1000" s="45" t="s">
        <v>3470</v>
      </c>
      <c r="H1000" s="47">
        <f t="shared" si="5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3025</v>
      </c>
      <c r="E1001" s="1" t="s">
        <v>3465</v>
      </c>
      <c r="F1001" t="s">
        <v>2989</v>
      </c>
      <c r="G1001" s="45" t="s">
        <v>3471</v>
      </c>
      <c r="H1001" s="47">
        <f t="shared" si="5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3025</v>
      </c>
      <c r="E1002" s="1" t="s">
        <v>3466</v>
      </c>
      <c r="F1002" t="s">
        <v>2989</v>
      </c>
      <c r="G1002" s="45" t="s">
        <v>3472</v>
      </c>
      <c r="H1002" s="47">
        <f t="shared" si="5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3025</v>
      </c>
      <c r="E1003" s="1" t="s">
        <v>3467</v>
      </c>
      <c r="F1003" t="s">
        <v>2989</v>
      </c>
      <c r="G1003" s="45" t="s">
        <v>3473</v>
      </c>
      <c r="H1003" s="47">
        <f t="shared" si="5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3025</v>
      </c>
      <c r="E1004" s="1" t="s">
        <v>3584</v>
      </c>
      <c r="F1004" t="s">
        <v>2989</v>
      </c>
      <c r="G1004" s="45" t="s">
        <v>3474</v>
      </c>
      <c r="H1004" s="47">
        <f t="shared" si="5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3025</v>
      </c>
      <c r="E1005" s="1" t="s">
        <v>3954</v>
      </c>
      <c r="F1005" t="s">
        <v>2989</v>
      </c>
      <c r="G1005" s="45" t="s">
        <v>3930</v>
      </c>
      <c r="H1005" s="47">
        <f t="shared" si="5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3025</v>
      </c>
      <c r="E1006" s="1" t="s">
        <v>3955</v>
      </c>
      <c r="F1006" t="s">
        <v>2989</v>
      </c>
      <c r="G1006" s="45" t="s">
        <v>3929</v>
      </c>
      <c r="H1006" s="47">
        <f t="shared" si="57"/>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3025</v>
      </c>
      <c r="E1007" s="1" t="s">
        <v>3956</v>
      </c>
      <c r="F1007" t="s">
        <v>2989</v>
      </c>
      <c r="G1007" s="45" t="s">
        <v>3931</v>
      </c>
      <c r="H1007" s="47">
        <f t="shared" si="57"/>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3026</v>
      </c>
      <c r="E1008" s="1" t="s">
        <v>3462</v>
      </c>
      <c r="F1008" t="s">
        <v>2990</v>
      </c>
      <c r="G1008" s="45" t="s">
        <v>3468</v>
      </c>
      <c r="H1008" s="47">
        <f t="shared" si="57"/>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58"/>
        <v>Fraction of Eligible Industrial Energy Use Shifted to Electricity</v>
      </c>
      <c r="D1009" s="6" t="s">
        <v>3026</v>
      </c>
      <c r="E1009" s="1" t="s">
        <v>3463</v>
      </c>
      <c r="F1009" t="s">
        <v>2990</v>
      </c>
      <c r="G1009" s="45" t="s">
        <v>3469</v>
      </c>
      <c r="H1009" s="47">
        <f t="shared" si="5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58"/>
        <v>Fraction of Eligible Industrial Energy Use Shifted to Electricity</v>
      </c>
      <c r="D1010" s="6" t="s">
        <v>3026</v>
      </c>
      <c r="E1010" s="1" t="s">
        <v>3464</v>
      </c>
      <c r="F1010" t="s">
        <v>2990</v>
      </c>
      <c r="G1010" s="45" t="s">
        <v>3470</v>
      </c>
      <c r="H1010" s="47">
        <f t="shared" si="5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58"/>
        <v>Fraction of Eligible Industrial Energy Use Shifted to Electricity</v>
      </c>
      <c r="D1011" s="6" t="s">
        <v>3026</v>
      </c>
      <c r="E1011" s="1" t="s">
        <v>3465</v>
      </c>
      <c r="F1011" t="s">
        <v>2990</v>
      </c>
      <c r="G1011" s="45" t="s">
        <v>3471</v>
      </c>
      <c r="H1011" s="47">
        <f t="shared" si="5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58"/>
        <v>Fraction of Eligible Industrial Energy Use Shifted to Electricity</v>
      </c>
      <c r="D1012" s="6" t="s">
        <v>3026</v>
      </c>
      <c r="E1012" s="1" t="s">
        <v>3466</v>
      </c>
      <c r="F1012" t="s">
        <v>2990</v>
      </c>
      <c r="G1012" s="45" t="s">
        <v>3472</v>
      </c>
      <c r="H1012" s="47">
        <f t="shared" si="5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58"/>
        <v>Fraction of Eligible Industrial Energy Use Shifted to Electricity</v>
      </c>
      <c r="D1013" s="6" t="s">
        <v>3026</v>
      </c>
      <c r="E1013" s="1" t="s">
        <v>3467</v>
      </c>
      <c r="F1013" t="s">
        <v>2990</v>
      </c>
      <c r="G1013" s="45" t="s">
        <v>3473</v>
      </c>
      <c r="H1013" s="47">
        <f t="shared" si="5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58"/>
        <v>Fraction of Eligible Industrial Energy Use Shifted to Electricity</v>
      </c>
      <c r="D1014" s="6" t="s">
        <v>3026</v>
      </c>
      <c r="E1014" s="1" t="s">
        <v>3584</v>
      </c>
      <c r="F1014" t="s">
        <v>2990</v>
      </c>
      <c r="G1014" s="45" t="s">
        <v>3474</v>
      </c>
      <c r="H1014" s="47">
        <f t="shared" si="5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58"/>
        <v>Fraction of Eligible Industrial Energy Use Shifted to Electricity</v>
      </c>
      <c r="D1015" s="6" t="s">
        <v>3026</v>
      </c>
      <c r="E1015" s="1" t="s">
        <v>3954</v>
      </c>
      <c r="F1015" t="s">
        <v>2990</v>
      </c>
      <c r="G1015" s="45" t="s">
        <v>3930</v>
      </c>
      <c r="H1015" s="47">
        <f t="shared" si="5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58"/>
        <v>Fraction of Eligible Industrial Energy Use Shifted to Electricity</v>
      </c>
      <c r="D1016" s="6" t="s">
        <v>3026</v>
      </c>
      <c r="E1016" s="1" t="s">
        <v>3955</v>
      </c>
      <c r="F1016" t="s">
        <v>2990</v>
      </c>
      <c r="G1016" s="45" t="s">
        <v>3929</v>
      </c>
      <c r="H1016" s="47">
        <f t="shared" si="57"/>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58"/>
        <v>Fraction of Eligible Industrial Energy Use Shifted to Electricity</v>
      </c>
      <c r="D1017" s="6" t="s">
        <v>3026</v>
      </c>
      <c r="E1017" s="1" t="s">
        <v>3956</v>
      </c>
      <c r="F1017" t="s">
        <v>2990</v>
      </c>
      <c r="G1017" s="45" t="s">
        <v>3931</v>
      </c>
      <c r="H1017" s="47">
        <f t="shared" si="57"/>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58"/>
        <v>Fraction of Eligible Industrial Energy Use Shifted to Electricity</v>
      </c>
      <c r="D1018" s="6" t="s">
        <v>3027</v>
      </c>
      <c r="E1018" s="1" t="s">
        <v>3462</v>
      </c>
      <c r="F1018" t="s">
        <v>2548</v>
      </c>
      <c r="G1018" s="45" t="s">
        <v>3468</v>
      </c>
      <c r="H1018" s="47">
        <f t="shared" si="57"/>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58"/>
        <v>Fraction of Eligible Industrial Energy Use Shifted to Electricity</v>
      </c>
      <c r="D1019" s="6" t="s">
        <v>3027</v>
      </c>
      <c r="E1019" s="1" t="s">
        <v>3463</v>
      </c>
      <c r="F1019" t="s">
        <v>2548</v>
      </c>
      <c r="G1019" s="45" t="s">
        <v>3469</v>
      </c>
      <c r="H1019" s="47">
        <f t="shared" si="5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58"/>
        <v>Fraction of Eligible Industrial Energy Use Shifted to Electricity</v>
      </c>
      <c r="D1020" s="6" t="s">
        <v>3027</v>
      </c>
      <c r="E1020" s="1" t="s">
        <v>3464</v>
      </c>
      <c r="F1020" t="s">
        <v>2548</v>
      </c>
      <c r="G1020" s="45" t="s">
        <v>3470</v>
      </c>
      <c r="H1020" s="47">
        <f t="shared" si="5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58"/>
        <v>Fraction of Eligible Industrial Energy Use Shifted to Electricity</v>
      </c>
      <c r="D1021" s="6" t="s">
        <v>3027</v>
      </c>
      <c r="E1021" s="1" t="s">
        <v>3465</v>
      </c>
      <c r="F1021" t="s">
        <v>2548</v>
      </c>
      <c r="G1021" s="45" t="s">
        <v>3471</v>
      </c>
      <c r="H1021" s="47">
        <f t="shared" si="5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58"/>
        <v>Fraction of Eligible Industrial Energy Use Shifted to Electricity</v>
      </c>
      <c r="D1022" s="6" t="s">
        <v>3027</v>
      </c>
      <c r="E1022" s="1" t="s">
        <v>3466</v>
      </c>
      <c r="F1022" t="s">
        <v>2548</v>
      </c>
      <c r="G1022" s="45" t="s">
        <v>3472</v>
      </c>
      <c r="H1022" s="47">
        <f t="shared" si="5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58"/>
        <v>Fraction of Eligible Industrial Energy Use Shifted to Electricity</v>
      </c>
      <c r="D1023" s="6" t="s">
        <v>3027</v>
      </c>
      <c r="E1023" s="1" t="s">
        <v>3467</v>
      </c>
      <c r="F1023" t="s">
        <v>2548</v>
      </c>
      <c r="G1023" s="45" t="s">
        <v>3473</v>
      </c>
      <c r="H1023" s="47">
        <f t="shared" si="5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58"/>
        <v>Fraction of Eligible Industrial Energy Use Shifted to Electricity</v>
      </c>
      <c r="D1024" s="6" t="s">
        <v>3027</v>
      </c>
      <c r="E1024" s="1" t="s">
        <v>3584</v>
      </c>
      <c r="F1024" t="s">
        <v>2548</v>
      </c>
      <c r="G1024" s="45" t="s">
        <v>3474</v>
      </c>
      <c r="H1024" s="47">
        <f t="shared" si="5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58"/>
        <v>Fraction of Eligible Industrial Energy Use Shifted to Electricity</v>
      </c>
      <c r="D1025" s="6" t="s">
        <v>3027</v>
      </c>
      <c r="E1025" s="1" t="s">
        <v>3954</v>
      </c>
      <c r="F1025" t="s">
        <v>2548</v>
      </c>
      <c r="G1025" s="45" t="s">
        <v>3930</v>
      </c>
      <c r="H1025" s="47">
        <f t="shared" si="5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58"/>
        <v>Fraction of Eligible Industrial Energy Use Shifted to Electricity</v>
      </c>
      <c r="D1026" s="6" t="s">
        <v>3027</v>
      </c>
      <c r="E1026" s="1" t="s">
        <v>3955</v>
      </c>
      <c r="F1026" t="s">
        <v>2548</v>
      </c>
      <c r="G1026" s="45" t="s">
        <v>3929</v>
      </c>
      <c r="H1026" s="47">
        <f t="shared" si="57"/>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58"/>
        <v>Fraction of Eligible Industrial Energy Use Shifted to Electricity</v>
      </c>
      <c r="D1027" s="6" t="s">
        <v>3027</v>
      </c>
      <c r="E1027" s="1" t="s">
        <v>3956</v>
      </c>
      <c r="F1027" t="s">
        <v>2548</v>
      </c>
      <c r="G1027" s="45" t="s">
        <v>3931</v>
      </c>
      <c r="H1027" s="47">
        <f t="shared" si="57"/>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58"/>
        <v>Fraction of Eligible Industrial Energy Use Shifted to Electricity</v>
      </c>
      <c r="D1028" s="6" t="s">
        <v>3028</v>
      </c>
      <c r="E1028" s="1" t="s">
        <v>3462</v>
      </c>
      <c r="F1028" t="s">
        <v>2991</v>
      </c>
      <c r="G1028" s="45" t="s">
        <v>3468</v>
      </c>
      <c r="H1028" s="47">
        <f t="shared" si="57"/>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58"/>
        <v>Fraction of Eligible Industrial Energy Use Shifted to Electricity</v>
      </c>
      <c r="D1029" s="6" t="s">
        <v>3028</v>
      </c>
      <c r="E1029" s="1" t="s">
        <v>3463</v>
      </c>
      <c r="F1029" t="s">
        <v>2991</v>
      </c>
      <c r="G1029" s="45" t="s">
        <v>3469</v>
      </c>
      <c r="H1029" s="47">
        <f t="shared" si="5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58"/>
        <v>Fraction of Eligible Industrial Energy Use Shifted to Electricity</v>
      </c>
      <c r="D1030" s="6" t="s">
        <v>3028</v>
      </c>
      <c r="E1030" s="1" t="s">
        <v>3464</v>
      </c>
      <c r="F1030" t="s">
        <v>2991</v>
      </c>
      <c r="G1030" s="45" t="s">
        <v>3470</v>
      </c>
      <c r="H1030" s="47">
        <f t="shared" si="5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58"/>
        <v>Fraction of Eligible Industrial Energy Use Shifted to Electricity</v>
      </c>
      <c r="D1031" s="6" t="s">
        <v>3028</v>
      </c>
      <c r="E1031" s="1" t="s">
        <v>3465</v>
      </c>
      <c r="F1031" t="s">
        <v>2991</v>
      </c>
      <c r="G1031" s="45" t="s">
        <v>3471</v>
      </c>
      <c r="H1031" s="47">
        <f t="shared" si="5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58"/>
        <v>Fraction of Eligible Industrial Energy Use Shifted to Electricity</v>
      </c>
      <c r="D1032" s="6" t="s">
        <v>3028</v>
      </c>
      <c r="E1032" s="1" t="s">
        <v>3466</v>
      </c>
      <c r="F1032" t="s">
        <v>2991</v>
      </c>
      <c r="G1032" s="45" t="s">
        <v>3472</v>
      </c>
      <c r="H1032" s="47">
        <f t="shared" si="5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58"/>
        <v>Fraction of Eligible Industrial Energy Use Shifted to Electricity</v>
      </c>
      <c r="D1033" s="6" t="s">
        <v>3028</v>
      </c>
      <c r="E1033" s="1" t="s">
        <v>3467</v>
      </c>
      <c r="F1033" t="s">
        <v>2991</v>
      </c>
      <c r="G1033" s="45" t="s">
        <v>3473</v>
      </c>
      <c r="H1033" s="47">
        <f t="shared" si="5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58"/>
        <v>Fraction of Eligible Industrial Energy Use Shifted to Electricity</v>
      </c>
      <c r="D1034" s="6" t="s">
        <v>3028</v>
      </c>
      <c r="E1034" s="1" t="s">
        <v>3584</v>
      </c>
      <c r="F1034" t="s">
        <v>2991</v>
      </c>
      <c r="G1034" s="45" t="s">
        <v>3474</v>
      </c>
      <c r="H1034" s="47">
        <f t="shared" si="5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58"/>
        <v>Fraction of Eligible Industrial Energy Use Shifted to Electricity</v>
      </c>
      <c r="D1035" s="6" t="s">
        <v>3028</v>
      </c>
      <c r="E1035" s="1" t="s">
        <v>3954</v>
      </c>
      <c r="F1035" t="s">
        <v>2991</v>
      </c>
      <c r="G1035" s="45" t="s">
        <v>3930</v>
      </c>
      <c r="H1035" s="47">
        <f t="shared" si="5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58"/>
        <v>Fraction of Eligible Industrial Energy Use Shifted to Electricity</v>
      </c>
      <c r="D1036" s="6" t="s">
        <v>3028</v>
      </c>
      <c r="E1036" s="1" t="s">
        <v>3955</v>
      </c>
      <c r="F1036" t="s">
        <v>2991</v>
      </c>
      <c r="G1036" s="45" t="s">
        <v>3929</v>
      </c>
      <c r="H1036" s="47">
        <f t="shared" si="57"/>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58"/>
        <v>Fraction of Eligible Industrial Energy Use Shifted to Electricity</v>
      </c>
      <c r="D1037" s="6" t="s">
        <v>3028</v>
      </c>
      <c r="E1037" s="1" t="s">
        <v>3956</v>
      </c>
      <c r="F1037" t="s">
        <v>2991</v>
      </c>
      <c r="G1037" s="45" t="s">
        <v>3931</v>
      </c>
      <c r="H1037" s="47">
        <f t="shared" ref="H1037:H1100" si="59">H1036+1</f>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58"/>
        <v>Fraction of Eligible Industrial Energy Use Shifted to Electricity</v>
      </c>
      <c r="D1038" s="6" t="s">
        <v>3029</v>
      </c>
      <c r="E1038" s="1" t="s">
        <v>3462</v>
      </c>
      <c r="F1038" t="s">
        <v>2992</v>
      </c>
      <c r="G1038" s="45" t="s">
        <v>3468</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58"/>
        <v>Fraction of Eligible Industrial Energy Use Shifted to Electricity</v>
      </c>
      <c r="D1039" s="6" t="s">
        <v>3029</v>
      </c>
      <c r="E1039" s="1" t="s">
        <v>3463</v>
      </c>
      <c r="F1039" t="s">
        <v>2992</v>
      </c>
      <c r="G1039" s="45" t="s">
        <v>3469</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58"/>
        <v>Fraction of Eligible Industrial Energy Use Shifted to Electricity</v>
      </c>
      <c r="D1040" s="6" t="s">
        <v>3029</v>
      </c>
      <c r="E1040" s="1" t="s">
        <v>3464</v>
      </c>
      <c r="F1040" t="s">
        <v>2992</v>
      </c>
      <c r="G1040" s="45" t="s">
        <v>3470</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58"/>
        <v>Fraction of Eligible Industrial Energy Use Shifted to Electricity</v>
      </c>
      <c r="D1041" s="6" t="s">
        <v>3029</v>
      </c>
      <c r="E1041" s="1" t="s">
        <v>3465</v>
      </c>
      <c r="F1041" t="s">
        <v>2992</v>
      </c>
      <c r="G1041" s="45" t="s">
        <v>3471</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58"/>
        <v>Fraction of Eligible Industrial Energy Use Shifted to Electricity</v>
      </c>
      <c r="D1042" s="6" t="s">
        <v>3029</v>
      </c>
      <c r="E1042" s="1" t="s">
        <v>3466</v>
      </c>
      <c r="F1042" t="s">
        <v>2992</v>
      </c>
      <c r="G1042" s="45" t="s">
        <v>3472</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58"/>
        <v>Fraction of Eligible Industrial Energy Use Shifted to Electricity</v>
      </c>
      <c r="D1043" s="6" t="s">
        <v>3029</v>
      </c>
      <c r="E1043" s="1" t="s">
        <v>3467</v>
      </c>
      <c r="F1043" t="s">
        <v>2992</v>
      </c>
      <c r="G1043" s="45" t="s">
        <v>3473</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58"/>
        <v>Fraction of Eligible Industrial Energy Use Shifted to Electricity</v>
      </c>
      <c r="D1044" s="6" t="s">
        <v>3029</v>
      </c>
      <c r="E1044" s="1" t="s">
        <v>3584</v>
      </c>
      <c r="F1044" t="s">
        <v>2992</v>
      </c>
      <c r="G1044" s="45" t="s">
        <v>3474</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58"/>
        <v>Fraction of Eligible Industrial Energy Use Shifted to Electricity</v>
      </c>
      <c r="D1045" s="6" t="s">
        <v>3029</v>
      </c>
      <c r="E1045" s="1" t="s">
        <v>3954</v>
      </c>
      <c r="F1045" t="s">
        <v>2992</v>
      </c>
      <c r="G1045" s="45" t="s">
        <v>3930</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58"/>
        <v>Fraction of Eligible Industrial Energy Use Shifted to Electricity</v>
      </c>
      <c r="D1046" s="6" t="s">
        <v>3029</v>
      </c>
      <c r="E1046" s="1" t="s">
        <v>3955</v>
      </c>
      <c r="F1046" t="s">
        <v>2992</v>
      </c>
      <c r="G1046" s="45" t="s">
        <v>3929</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58"/>
        <v>Fraction of Eligible Industrial Energy Use Shifted to Electricity</v>
      </c>
      <c r="D1047" s="6" t="s">
        <v>3029</v>
      </c>
      <c r="E1047" s="1" t="s">
        <v>3956</v>
      </c>
      <c r="F1047" t="s">
        <v>2992</v>
      </c>
      <c r="G1047" s="45" t="s">
        <v>3931</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58"/>
        <v>Fraction of Eligible Industrial Energy Use Shifted to Electricity</v>
      </c>
      <c r="D1048" s="6" t="s">
        <v>3030</v>
      </c>
      <c r="E1048" s="1" t="s">
        <v>3462</v>
      </c>
      <c r="F1048" t="s">
        <v>2993</v>
      </c>
      <c r="G1048" s="45" t="s">
        <v>3468</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58"/>
        <v>Fraction of Eligible Industrial Energy Use Shifted to Electricity</v>
      </c>
      <c r="D1049" s="6" t="s">
        <v>3030</v>
      </c>
      <c r="E1049" s="1" t="s">
        <v>3463</v>
      </c>
      <c r="F1049" t="s">
        <v>2993</v>
      </c>
      <c r="G1049" s="45" t="s">
        <v>3469</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58"/>
        <v>Fraction of Eligible Industrial Energy Use Shifted to Electricity</v>
      </c>
      <c r="D1050" s="6" t="s">
        <v>3030</v>
      </c>
      <c r="E1050" s="1" t="s">
        <v>3464</v>
      </c>
      <c r="F1050" t="s">
        <v>2993</v>
      </c>
      <c r="G1050" s="45" t="s">
        <v>3470</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58"/>
        <v>Fraction of Eligible Industrial Energy Use Shifted to Electricity</v>
      </c>
      <c r="D1051" s="6" t="s">
        <v>3030</v>
      </c>
      <c r="E1051" s="1" t="s">
        <v>3465</v>
      </c>
      <c r="F1051" t="s">
        <v>2993</v>
      </c>
      <c r="G1051" s="45" t="s">
        <v>3471</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58"/>
        <v>Fraction of Eligible Industrial Energy Use Shifted to Electricity</v>
      </c>
      <c r="D1052" s="6" t="s">
        <v>3030</v>
      </c>
      <c r="E1052" s="1" t="s">
        <v>3466</v>
      </c>
      <c r="F1052" t="s">
        <v>2993</v>
      </c>
      <c r="G1052" s="45" t="s">
        <v>3472</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58"/>
        <v>Fraction of Eligible Industrial Energy Use Shifted to Electricity</v>
      </c>
      <c r="D1053" s="6" t="s">
        <v>3030</v>
      </c>
      <c r="E1053" s="1" t="s">
        <v>3467</v>
      </c>
      <c r="F1053" t="s">
        <v>2993</v>
      </c>
      <c r="G1053" s="45" t="s">
        <v>3473</v>
      </c>
      <c r="H1053" s="47">
        <f t="shared" si="59"/>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58"/>
        <v>Fraction of Eligible Industrial Energy Use Shifted to Electricity</v>
      </c>
      <c r="D1054" s="6" t="s">
        <v>3030</v>
      </c>
      <c r="E1054" s="1" t="s">
        <v>3584</v>
      </c>
      <c r="F1054" t="s">
        <v>2993</v>
      </c>
      <c r="G1054" s="45" t="s">
        <v>3474</v>
      </c>
      <c r="H1054" s="47">
        <f t="shared" si="59"/>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58"/>
        <v>Fraction of Eligible Industrial Energy Use Shifted to Electricity</v>
      </c>
      <c r="D1055" s="6" t="s">
        <v>3030</v>
      </c>
      <c r="E1055" s="1" t="s">
        <v>3954</v>
      </c>
      <c r="F1055" t="s">
        <v>2993</v>
      </c>
      <c r="G1055" s="45" t="s">
        <v>3930</v>
      </c>
      <c r="H1055" s="47">
        <f t="shared" si="59"/>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58"/>
        <v>Fraction of Eligible Industrial Energy Use Shifted to Electricity</v>
      </c>
      <c r="D1056" s="6" t="s">
        <v>3030</v>
      </c>
      <c r="E1056" s="1" t="s">
        <v>3955</v>
      </c>
      <c r="F1056" t="s">
        <v>2993</v>
      </c>
      <c r="G1056" s="45" t="s">
        <v>3929</v>
      </c>
      <c r="H1056" s="47">
        <f t="shared" si="59"/>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ref="C1057:C1120" si="60">C$928</f>
        <v>Fraction of Eligible Industrial Energy Use Shifted to Electricity</v>
      </c>
      <c r="D1057" s="6" t="s">
        <v>3030</v>
      </c>
      <c r="E1057" s="1" t="s">
        <v>3956</v>
      </c>
      <c r="F1057" t="s">
        <v>2993</v>
      </c>
      <c r="G1057" s="45" t="s">
        <v>3931</v>
      </c>
      <c r="H1057" s="47">
        <f t="shared" si="59"/>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3031</v>
      </c>
      <c r="E1058" s="1" t="s">
        <v>3462</v>
      </c>
      <c r="F1058" t="s">
        <v>2549</v>
      </c>
      <c r="G1058" s="45" t="s">
        <v>3468</v>
      </c>
      <c r="H1058" s="47">
        <f t="shared" si="59"/>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3031</v>
      </c>
      <c r="E1059" s="1" t="s">
        <v>3463</v>
      </c>
      <c r="F1059" t="s">
        <v>2549</v>
      </c>
      <c r="G1059" s="45" t="s">
        <v>3469</v>
      </c>
      <c r="H1059" s="47">
        <f t="shared" si="59"/>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3031</v>
      </c>
      <c r="E1060" s="1" t="s">
        <v>3464</v>
      </c>
      <c r="F1060" t="s">
        <v>2549</v>
      </c>
      <c r="G1060" s="45" t="s">
        <v>3470</v>
      </c>
      <c r="H1060" s="47">
        <f t="shared" si="59"/>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3031</v>
      </c>
      <c r="E1061" s="1" t="s">
        <v>3465</v>
      </c>
      <c r="F1061" t="s">
        <v>2549</v>
      </c>
      <c r="G1061" s="45" t="s">
        <v>3471</v>
      </c>
      <c r="H1061" s="47">
        <f t="shared" si="59"/>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3031</v>
      </c>
      <c r="E1062" s="1" t="s">
        <v>3466</v>
      </c>
      <c r="F1062" t="s">
        <v>2549</v>
      </c>
      <c r="G1062" s="45" t="s">
        <v>3472</v>
      </c>
      <c r="H1062" s="47">
        <f t="shared" si="59"/>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3031</v>
      </c>
      <c r="E1063" s="1" t="s">
        <v>3467</v>
      </c>
      <c r="F1063" t="s">
        <v>2549</v>
      </c>
      <c r="G1063" s="45" t="s">
        <v>3473</v>
      </c>
      <c r="H1063" s="47">
        <f t="shared" si="59"/>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3031</v>
      </c>
      <c r="E1064" s="1" t="s">
        <v>3584</v>
      </c>
      <c r="F1064" t="s">
        <v>2549</v>
      </c>
      <c r="G1064" s="45" t="s">
        <v>3474</v>
      </c>
      <c r="H1064" s="47">
        <f t="shared" si="59"/>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3031</v>
      </c>
      <c r="E1065" s="1" t="s">
        <v>3954</v>
      </c>
      <c r="F1065" t="s">
        <v>2549</v>
      </c>
      <c r="G1065" s="45" t="s">
        <v>3930</v>
      </c>
      <c r="H1065" s="47">
        <f t="shared" si="59"/>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3031</v>
      </c>
      <c r="E1066" s="1" t="s">
        <v>3955</v>
      </c>
      <c r="F1066" t="s">
        <v>2549</v>
      </c>
      <c r="G1066" s="45" t="s">
        <v>3929</v>
      </c>
      <c r="H1066" s="47">
        <f t="shared" si="59"/>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3031</v>
      </c>
      <c r="E1067" s="1" t="s">
        <v>3956</v>
      </c>
      <c r="F1067" t="s">
        <v>2549</v>
      </c>
      <c r="G1067" s="45" t="s">
        <v>3931</v>
      </c>
      <c r="H1067" s="47">
        <f t="shared" si="59"/>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3032</v>
      </c>
      <c r="E1068" s="1" t="s">
        <v>3462</v>
      </c>
      <c r="F1068" t="s">
        <v>2994</v>
      </c>
      <c r="G1068" s="45" t="s">
        <v>3468</v>
      </c>
      <c r="H1068" s="47">
        <f t="shared" si="59"/>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3032</v>
      </c>
      <c r="E1069" s="1" t="s">
        <v>3463</v>
      </c>
      <c r="F1069" t="s">
        <v>2994</v>
      </c>
      <c r="G1069" s="45" t="s">
        <v>3469</v>
      </c>
      <c r="H1069" s="47">
        <f t="shared" si="59"/>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3032</v>
      </c>
      <c r="E1070" s="1" t="s">
        <v>3464</v>
      </c>
      <c r="F1070" t="s">
        <v>2994</v>
      </c>
      <c r="G1070" s="45" t="s">
        <v>3470</v>
      </c>
      <c r="H1070" s="47">
        <f t="shared" si="59"/>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3032</v>
      </c>
      <c r="E1071" s="1" t="s">
        <v>3465</v>
      </c>
      <c r="F1071" t="s">
        <v>2994</v>
      </c>
      <c r="G1071" s="45" t="s">
        <v>3471</v>
      </c>
      <c r="H1071" s="47">
        <f t="shared" si="59"/>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3032</v>
      </c>
      <c r="E1072" s="1" t="s">
        <v>3466</v>
      </c>
      <c r="F1072" t="s">
        <v>2994</v>
      </c>
      <c r="G1072" s="45" t="s">
        <v>3472</v>
      </c>
      <c r="H1072" s="47">
        <f t="shared" si="59"/>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60"/>
        <v>Fraction of Eligible Industrial Energy Use Shifted to Electricity</v>
      </c>
      <c r="D1073" s="6" t="s">
        <v>3032</v>
      </c>
      <c r="E1073" s="1" t="s">
        <v>3467</v>
      </c>
      <c r="F1073" t="s">
        <v>2994</v>
      </c>
      <c r="G1073" s="45" t="s">
        <v>3473</v>
      </c>
      <c r="H1073" s="47">
        <f t="shared" si="59"/>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0"/>
        <v>Fraction of Eligible Industrial Energy Use Shifted to Electricity</v>
      </c>
      <c r="D1074" s="6" t="s">
        <v>3032</v>
      </c>
      <c r="E1074" s="1" t="s">
        <v>3584</v>
      </c>
      <c r="F1074" t="s">
        <v>2994</v>
      </c>
      <c r="G1074" s="45" t="s">
        <v>3474</v>
      </c>
      <c r="H1074" s="47">
        <f t="shared" si="59"/>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0"/>
        <v>Fraction of Eligible Industrial Energy Use Shifted to Electricity</v>
      </c>
      <c r="D1075" s="6" t="s">
        <v>3032</v>
      </c>
      <c r="E1075" s="1" t="s">
        <v>3954</v>
      </c>
      <c r="F1075" t="s">
        <v>2994</v>
      </c>
      <c r="G1075" s="45" t="s">
        <v>3930</v>
      </c>
      <c r="H1075" s="47">
        <f t="shared" si="59"/>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0"/>
        <v>Fraction of Eligible Industrial Energy Use Shifted to Electricity</v>
      </c>
      <c r="D1076" s="6" t="s">
        <v>3032</v>
      </c>
      <c r="E1076" s="1" t="s">
        <v>3955</v>
      </c>
      <c r="F1076" t="s">
        <v>2994</v>
      </c>
      <c r="G1076" s="45" t="s">
        <v>3929</v>
      </c>
      <c r="H1076" s="47">
        <f t="shared" si="59"/>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0"/>
        <v>Fraction of Eligible Industrial Energy Use Shifted to Electricity</v>
      </c>
      <c r="D1077" s="6" t="s">
        <v>3032</v>
      </c>
      <c r="E1077" s="1" t="s">
        <v>3956</v>
      </c>
      <c r="F1077" t="s">
        <v>2994</v>
      </c>
      <c r="G1077" s="45" t="s">
        <v>3931</v>
      </c>
      <c r="H1077" s="47">
        <f t="shared" si="59"/>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0"/>
        <v>Fraction of Eligible Industrial Energy Use Shifted to Electricity</v>
      </c>
      <c r="D1078" s="6" t="s">
        <v>3033</v>
      </c>
      <c r="E1078" s="1" t="s">
        <v>3462</v>
      </c>
      <c r="F1078" t="s">
        <v>2995</v>
      </c>
      <c r="G1078" s="45" t="s">
        <v>3468</v>
      </c>
      <c r="H1078" s="47">
        <f t="shared" si="59"/>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0"/>
        <v>Fraction of Eligible Industrial Energy Use Shifted to Electricity</v>
      </c>
      <c r="D1079" s="6" t="s">
        <v>3033</v>
      </c>
      <c r="E1079" s="1" t="s">
        <v>3463</v>
      </c>
      <c r="F1079" t="s">
        <v>2995</v>
      </c>
      <c r="G1079" s="45" t="s">
        <v>3469</v>
      </c>
      <c r="H1079" s="47">
        <f t="shared" si="59"/>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0"/>
        <v>Fraction of Eligible Industrial Energy Use Shifted to Electricity</v>
      </c>
      <c r="D1080" s="6" t="s">
        <v>3033</v>
      </c>
      <c r="E1080" s="1" t="s">
        <v>3464</v>
      </c>
      <c r="F1080" t="s">
        <v>2995</v>
      </c>
      <c r="G1080" s="45" t="s">
        <v>3470</v>
      </c>
      <c r="H1080" s="47">
        <f t="shared" si="59"/>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0"/>
        <v>Fraction of Eligible Industrial Energy Use Shifted to Electricity</v>
      </c>
      <c r="D1081" s="6" t="s">
        <v>3033</v>
      </c>
      <c r="E1081" s="1" t="s">
        <v>3465</v>
      </c>
      <c r="F1081" t="s">
        <v>2995</v>
      </c>
      <c r="G1081" s="45" t="s">
        <v>3471</v>
      </c>
      <c r="H1081" s="47">
        <f t="shared" si="59"/>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0"/>
        <v>Fraction of Eligible Industrial Energy Use Shifted to Electricity</v>
      </c>
      <c r="D1082" s="6" t="s">
        <v>3033</v>
      </c>
      <c r="E1082" s="1" t="s">
        <v>3466</v>
      </c>
      <c r="F1082" t="s">
        <v>2995</v>
      </c>
      <c r="G1082" s="45" t="s">
        <v>3472</v>
      </c>
      <c r="H1082" s="47">
        <f t="shared" si="59"/>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0"/>
        <v>Fraction of Eligible Industrial Energy Use Shifted to Electricity</v>
      </c>
      <c r="D1083" s="6" t="s">
        <v>3033</v>
      </c>
      <c r="E1083" s="1" t="s">
        <v>3467</v>
      </c>
      <c r="F1083" t="s">
        <v>2995</v>
      </c>
      <c r="G1083" s="45" t="s">
        <v>3473</v>
      </c>
      <c r="H1083" s="47">
        <f t="shared" si="59"/>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0"/>
        <v>Fraction of Eligible Industrial Energy Use Shifted to Electricity</v>
      </c>
      <c r="D1084" s="6" t="s">
        <v>3033</v>
      </c>
      <c r="E1084" s="1" t="s">
        <v>3584</v>
      </c>
      <c r="F1084" t="s">
        <v>2995</v>
      </c>
      <c r="G1084" s="45" t="s">
        <v>3474</v>
      </c>
      <c r="H1084" s="47">
        <f t="shared" si="59"/>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0"/>
        <v>Fraction of Eligible Industrial Energy Use Shifted to Electricity</v>
      </c>
      <c r="D1085" s="6" t="s">
        <v>3033</v>
      </c>
      <c r="E1085" s="1" t="s">
        <v>3954</v>
      </c>
      <c r="F1085" t="s">
        <v>2995</v>
      </c>
      <c r="G1085" s="45" t="s">
        <v>3930</v>
      </c>
      <c r="H1085" s="47">
        <f t="shared" si="59"/>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0"/>
        <v>Fraction of Eligible Industrial Energy Use Shifted to Electricity</v>
      </c>
      <c r="D1086" s="6" t="s">
        <v>3033</v>
      </c>
      <c r="E1086" s="1" t="s">
        <v>3955</v>
      </c>
      <c r="F1086" t="s">
        <v>2995</v>
      </c>
      <c r="G1086" s="45" t="s">
        <v>3929</v>
      </c>
      <c r="H1086" s="47">
        <f t="shared" si="59"/>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0"/>
        <v>Fraction of Eligible Industrial Energy Use Shifted to Electricity</v>
      </c>
      <c r="D1087" s="6" t="s">
        <v>3033</v>
      </c>
      <c r="E1087" s="1" t="s">
        <v>3956</v>
      </c>
      <c r="F1087" t="s">
        <v>2995</v>
      </c>
      <c r="G1087" s="45" t="s">
        <v>3931</v>
      </c>
      <c r="H1087" s="47">
        <f t="shared" si="59"/>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0"/>
        <v>Fraction of Eligible Industrial Energy Use Shifted to Electricity</v>
      </c>
      <c r="D1088" s="6" t="s">
        <v>3034</v>
      </c>
      <c r="E1088" s="1" t="s">
        <v>3462</v>
      </c>
      <c r="F1088" t="s">
        <v>2996</v>
      </c>
      <c r="G1088" s="45" t="s">
        <v>3468</v>
      </c>
      <c r="H1088" s="47">
        <f t="shared" si="59"/>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0"/>
        <v>Fraction of Eligible Industrial Energy Use Shifted to Electricity</v>
      </c>
      <c r="D1089" s="6" t="s">
        <v>3034</v>
      </c>
      <c r="E1089" s="1" t="s">
        <v>3463</v>
      </c>
      <c r="F1089" t="s">
        <v>2996</v>
      </c>
      <c r="G1089" s="45" t="s">
        <v>3469</v>
      </c>
      <c r="H1089" s="47">
        <f t="shared" si="59"/>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0"/>
        <v>Fraction of Eligible Industrial Energy Use Shifted to Electricity</v>
      </c>
      <c r="D1090" s="6" t="s">
        <v>3034</v>
      </c>
      <c r="E1090" s="1" t="s">
        <v>3464</v>
      </c>
      <c r="F1090" t="s">
        <v>2996</v>
      </c>
      <c r="G1090" s="45" t="s">
        <v>3470</v>
      </c>
      <c r="H1090" s="47">
        <f t="shared" si="59"/>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0"/>
        <v>Fraction of Eligible Industrial Energy Use Shifted to Electricity</v>
      </c>
      <c r="D1091" s="6" t="s">
        <v>3034</v>
      </c>
      <c r="E1091" s="1" t="s">
        <v>3465</v>
      </c>
      <c r="F1091" t="s">
        <v>2996</v>
      </c>
      <c r="G1091" s="45" t="s">
        <v>3471</v>
      </c>
      <c r="H1091" s="47">
        <f t="shared" si="59"/>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0"/>
        <v>Fraction of Eligible Industrial Energy Use Shifted to Electricity</v>
      </c>
      <c r="D1092" s="6" t="s">
        <v>3034</v>
      </c>
      <c r="E1092" s="1" t="s">
        <v>3466</v>
      </c>
      <c r="F1092" t="s">
        <v>2996</v>
      </c>
      <c r="G1092" s="45" t="s">
        <v>3472</v>
      </c>
      <c r="H1092" s="47">
        <f t="shared" si="59"/>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0"/>
        <v>Fraction of Eligible Industrial Energy Use Shifted to Electricity</v>
      </c>
      <c r="D1093" s="6" t="s">
        <v>3034</v>
      </c>
      <c r="E1093" s="1" t="s">
        <v>3467</v>
      </c>
      <c r="F1093" t="s">
        <v>2996</v>
      </c>
      <c r="G1093" s="45" t="s">
        <v>3473</v>
      </c>
      <c r="H1093" s="47">
        <f t="shared" si="59"/>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0"/>
        <v>Fraction of Eligible Industrial Energy Use Shifted to Electricity</v>
      </c>
      <c r="D1094" s="6" t="s">
        <v>3034</v>
      </c>
      <c r="E1094" s="1" t="s">
        <v>3584</v>
      </c>
      <c r="F1094" t="s">
        <v>2996</v>
      </c>
      <c r="G1094" s="45" t="s">
        <v>3474</v>
      </c>
      <c r="H1094" s="47">
        <f t="shared" si="59"/>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0"/>
        <v>Fraction of Eligible Industrial Energy Use Shifted to Electricity</v>
      </c>
      <c r="D1095" s="6" t="s">
        <v>3034</v>
      </c>
      <c r="E1095" s="1" t="s">
        <v>3954</v>
      </c>
      <c r="F1095" t="s">
        <v>2996</v>
      </c>
      <c r="G1095" s="45" t="s">
        <v>3930</v>
      </c>
      <c r="H1095" s="47">
        <f t="shared" si="59"/>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0"/>
        <v>Fraction of Eligible Industrial Energy Use Shifted to Electricity</v>
      </c>
      <c r="D1096" s="6" t="s">
        <v>3034</v>
      </c>
      <c r="E1096" s="1" t="s">
        <v>3955</v>
      </c>
      <c r="F1096" t="s">
        <v>2996</v>
      </c>
      <c r="G1096" s="45" t="s">
        <v>3929</v>
      </c>
      <c r="H1096" s="47">
        <f t="shared" si="59"/>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0"/>
        <v>Fraction of Eligible Industrial Energy Use Shifted to Electricity</v>
      </c>
      <c r="D1097" s="6" t="s">
        <v>3034</v>
      </c>
      <c r="E1097" s="1" t="s">
        <v>3956</v>
      </c>
      <c r="F1097" t="s">
        <v>2996</v>
      </c>
      <c r="G1097" s="45" t="s">
        <v>3931</v>
      </c>
      <c r="H1097" s="47">
        <f t="shared" si="59"/>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0"/>
        <v>Fraction of Eligible Industrial Energy Use Shifted to Electricity</v>
      </c>
      <c r="D1098" s="6" t="s">
        <v>3035</v>
      </c>
      <c r="E1098" s="1" t="s">
        <v>3462</v>
      </c>
      <c r="F1098" t="s">
        <v>2997</v>
      </c>
      <c r="G1098" s="45" t="s">
        <v>3468</v>
      </c>
      <c r="H1098" s="47">
        <f t="shared" si="59"/>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0"/>
        <v>Fraction of Eligible Industrial Energy Use Shifted to Electricity</v>
      </c>
      <c r="D1099" s="6" t="s">
        <v>3035</v>
      </c>
      <c r="E1099" s="1" t="s">
        <v>3463</v>
      </c>
      <c r="F1099" t="s">
        <v>2997</v>
      </c>
      <c r="G1099" s="45" t="s">
        <v>3469</v>
      </c>
      <c r="H1099" s="47">
        <f t="shared" si="59"/>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0"/>
        <v>Fraction of Eligible Industrial Energy Use Shifted to Electricity</v>
      </c>
      <c r="D1100" s="6" t="s">
        <v>3035</v>
      </c>
      <c r="E1100" s="1" t="s">
        <v>3464</v>
      </c>
      <c r="F1100" t="s">
        <v>2997</v>
      </c>
      <c r="G1100" s="45" t="s">
        <v>3470</v>
      </c>
      <c r="H1100" s="47">
        <f t="shared" si="59"/>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0"/>
        <v>Fraction of Eligible Industrial Energy Use Shifted to Electricity</v>
      </c>
      <c r="D1101" s="6" t="s">
        <v>3035</v>
      </c>
      <c r="E1101" s="1" t="s">
        <v>3465</v>
      </c>
      <c r="F1101" t="s">
        <v>2997</v>
      </c>
      <c r="G1101" s="45" t="s">
        <v>3471</v>
      </c>
      <c r="H1101" s="47">
        <f t="shared" ref="H1101:H1164" si="61">H1100+1</f>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0"/>
        <v>Fraction of Eligible Industrial Energy Use Shifted to Electricity</v>
      </c>
      <c r="D1102" s="6" t="s">
        <v>3035</v>
      </c>
      <c r="E1102" s="1" t="s">
        <v>3466</v>
      </c>
      <c r="F1102" t="s">
        <v>2997</v>
      </c>
      <c r="G1102" s="45" t="s">
        <v>3472</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0"/>
        <v>Fraction of Eligible Industrial Energy Use Shifted to Electricity</v>
      </c>
      <c r="D1103" s="6" t="s">
        <v>3035</v>
      </c>
      <c r="E1103" s="1" t="s">
        <v>3467</v>
      </c>
      <c r="F1103" t="s">
        <v>2997</v>
      </c>
      <c r="G1103" s="45" t="s">
        <v>3473</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0"/>
        <v>Fraction of Eligible Industrial Energy Use Shifted to Electricity</v>
      </c>
      <c r="D1104" s="6" t="s">
        <v>3035</v>
      </c>
      <c r="E1104" s="1" t="s">
        <v>3584</v>
      </c>
      <c r="F1104" t="s">
        <v>2997</v>
      </c>
      <c r="G1104" s="45" t="s">
        <v>3474</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0"/>
        <v>Fraction of Eligible Industrial Energy Use Shifted to Electricity</v>
      </c>
      <c r="D1105" s="6" t="s">
        <v>3035</v>
      </c>
      <c r="E1105" s="1" t="s">
        <v>3954</v>
      </c>
      <c r="F1105" t="s">
        <v>2997</v>
      </c>
      <c r="G1105" s="45" t="s">
        <v>3930</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0"/>
        <v>Fraction of Eligible Industrial Energy Use Shifted to Electricity</v>
      </c>
      <c r="D1106" s="6" t="s">
        <v>3035</v>
      </c>
      <c r="E1106" s="1" t="s">
        <v>3955</v>
      </c>
      <c r="F1106" t="s">
        <v>2997</v>
      </c>
      <c r="G1106" s="45" t="s">
        <v>3929</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0"/>
        <v>Fraction of Eligible Industrial Energy Use Shifted to Electricity</v>
      </c>
      <c r="D1107" s="6" t="s">
        <v>3035</v>
      </c>
      <c r="E1107" s="1" t="s">
        <v>3956</v>
      </c>
      <c r="F1107" t="s">
        <v>2997</v>
      </c>
      <c r="G1107" s="45" t="s">
        <v>3931</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0"/>
        <v>Fraction of Eligible Industrial Energy Use Shifted to Electricity</v>
      </c>
      <c r="D1108" s="6" t="s">
        <v>3036</v>
      </c>
      <c r="E1108" s="1" t="s">
        <v>3462</v>
      </c>
      <c r="F1108" t="s">
        <v>2998</v>
      </c>
      <c r="G1108" s="45" t="s">
        <v>3468</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0"/>
        <v>Fraction of Eligible Industrial Energy Use Shifted to Electricity</v>
      </c>
      <c r="D1109" s="6" t="s">
        <v>3036</v>
      </c>
      <c r="E1109" s="1" t="s">
        <v>3463</v>
      </c>
      <c r="F1109" t="s">
        <v>2998</v>
      </c>
      <c r="G1109" s="45" t="s">
        <v>3469</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0"/>
        <v>Fraction of Eligible Industrial Energy Use Shifted to Electricity</v>
      </c>
      <c r="D1110" s="6" t="s">
        <v>3036</v>
      </c>
      <c r="E1110" s="1" t="s">
        <v>3464</v>
      </c>
      <c r="F1110" t="s">
        <v>2998</v>
      </c>
      <c r="G1110" s="45" t="s">
        <v>3470</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0"/>
        <v>Fraction of Eligible Industrial Energy Use Shifted to Electricity</v>
      </c>
      <c r="D1111" s="6" t="s">
        <v>3036</v>
      </c>
      <c r="E1111" s="1" t="s">
        <v>3465</v>
      </c>
      <c r="F1111" t="s">
        <v>2998</v>
      </c>
      <c r="G1111" s="45" t="s">
        <v>3471</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0"/>
        <v>Fraction of Eligible Industrial Energy Use Shifted to Electricity</v>
      </c>
      <c r="D1112" s="6" t="s">
        <v>3036</v>
      </c>
      <c r="E1112" s="1" t="s">
        <v>3466</v>
      </c>
      <c r="F1112" t="s">
        <v>2998</v>
      </c>
      <c r="G1112" s="45" t="s">
        <v>3472</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0"/>
        <v>Fraction of Eligible Industrial Energy Use Shifted to Electricity</v>
      </c>
      <c r="D1113" s="6" t="s">
        <v>3036</v>
      </c>
      <c r="E1113" s="1" t="s">
        <v>3467</v>
      </c>
      <c r="F1113" t="s">
        <v>2998</v>
      </c>
      <c r="G1113" s="45" t="s">
        <v>3473</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0"/>
        <v>Fraction of Eligible Industrial Energy Use Shifted to Electricity</v>
      </c>
      <c r="D1114" s="6" t="s">
        <v>3036</v>
      </c>
      <c r="E1114" s="1" t="s">
        <v>3584</v>
      </c>
      <c r="F1114" t="s">
        <v>2998</v>
      </c>
      <c r="G1114" s="45" t="s">
        <v>3474</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0"/>
        <v>Fraction of Eligible Industrial Energy Use Shifted to Electricity</v>
      </c>
      <c r="D1115" s="6" t="s">
        <v>3036</v>
      </c>
      <c r="E1115" s="1" t="s">
        <v>3954</v>
      </c>
      <c r="F1115" t="s">
        <v>2998</v>
      </c>
      <c r="G1115" s="45" t="s">
        <v>3930</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0"/>
        <v>Fraction of Eligible Industrial Energy Use Shifted to Electricity</v>
      </c>
      <c r="D1116" s="6" t="s">
        <v>3036</v>
      </c>
      <c r="E1116" s="1" t="s">
        <v>3955</v>
      </c>
      <c r="F1116" t="s">
        <v>2998</v>
      </c>
      <c r="G1116" s="45" t="s">
        <v>3929</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0"/>
        <v>Fraction of Eligible Industrial Energy Use Shifted to Electricity</v>
      </c>
      <c r="D1117" s="6" t="s">
        <v>3036</v>
      </c>
      <c r="E1117" s="1" t="s">
        <v>3956</v>
      </c>
      <c r="F1117" t="s">
        <v>2998</v>
      </c>
      <c r="G1117" s="45" t="s">
        <v>3931</v>
      </c>
      <c r="H1117" s="47">
        <f t="shared" si="61"/>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0"/>
        <v>Fraction of Eligible Industrial Energy Use Shifted to Electricity</v>
      </c>
      <c r="D1118" s="6" t="s">
        <v>3037</v>
      </c>
      <c r="E1118" s="1" t="s">
        <v>3462</v>
      </c>
      <c r="F1118" t="s">
        <v>2999</v>
      </c>
      <c r="G1118" s="45" t="s">
        <v>3468</v>
      </c>
      <c r="H1118" s="47">
        <f t="shared" si="61"/>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0"/>
        <v>Fraction of Eligible Industrial Energy Use Shifted to Electricity</v>
      </c>
      <c r="D1119" s="6" t="s">
        <v>3037</v>
      </c>
      <c r="E1119" s="1" t="s">
        <v>3463</v>
      </c>
      <c r="F1119" t="s">
        <v>2999</v>
      </c>
      <c r="G1119" s="45" t="s">
        <v>3469</v>
      </c>
      <c r="H1119" s="47">
        <f t="shared" si="61"/>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0"/>
        <v>Fraction of Eligible Industrial Energy Use Shifted to Electricity</v>
      </c>
      <c r="D1120" s="6" t="s">
        <v>3037</v>
      </c>
      <c r="E1120" s="1" t="s">
        <v>3464</v>
      </c>
      <c r="F1120" t="s">
        <v>2999</v>
      </c>
      <c r="G1120" s="45" t="s">
        <v>3470</v>
      </c>
      <c r="H1120" s="47">
        <f t="shared" si="61"/>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ref="C1121:C1177" si="62">C$928</f>
        <v>Fraction of Eligible Industrial Energy Use Shifted to Electricity</v>
      </c>
      <c r="D1121" s="6" t="s">
        <v>3037</v>
      </c>
      <c r="E1121" s="1" t="s">
        <v>3465</v>
      </c>
      <c r="F1121" t="s">
        <v>2999</v>
      </c>
      <c r="G1121" s="45" t="s">
        <v>3471</v>
      </c>
      <c r="H1121" s="47">
        <f t="shared" si="61"/>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3037</v>
      </c>
      <c r="E1122" s="1" t="s">
        <v>3466</v>
      </c>
      <c r="F1122" t="s">
        <v>2999</v>
      </c>
      <c r="G1122" s="45" t="s">
        <v>3472</v>
      </c>
      <c r="H1122" s="47">
        <f t="shared" si="61"/>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3037</v>
      </c>
      <c r="E1123" s="1" t="s">
        <v>3467</v>
      </c>
      <c r="F1123" t="s">
        <v>2999</v>
      </c>
      <c r="G1123" s="45" t="s">
        <v>3473</v>
      </c>
      <c r="H1123" s="47">
        <f t="shared" si="61"/>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3037</v>
      </c>
      <c r="E1124" s="1" t="s">
        <v>3584</v>
      </c>
      <c r="F1124" t="s">
        <v>2999</v>
      </c>
      <c r="G1124" s="45" t="s">
        <v>3474</v>
      </c>
      <c r="H1124" s="47">
        <f t="shared" si="61"/>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3037</v>
      </c>
      <c r="E1125" s="1" t="s">
        <v>3954</v>
      </c>
      <c r="F1125" t="s">
        <v>2999</v>
      </c>
      <c r="G1125" s="45" t="s">
        <v>3930</v>
      </c>
      <c r="H1125" s="47">
        <f t="shared" si="61"/>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3037</v>
      </c>
      <c r="E1126" s="1" t="s">
        <v>3955</v>
      </c>
      <c r="F1126" t="s">
        <v>2999</v>
      </c>
      <c r="G1126" s="45" t="s">
        <v>3929</v>
      </c>
      <c r="H1126" s="47">
        <f t="shared" si="61"/>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3037</v>
      </c>
      <c r="E1127" s="1" t="s">
        <v>3956</v>
      </c>
      <c r="F1127" t="s">
        <v>2999</v>
      </c>
      <c r="G1127" s="45" t="s">
        <v>3931</v>
      </c>
      <c r="H1127" s="47">
        <f t="shared" si="61"/>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3038</v>
      </c>
      <c r="E1128" s="1" t="s">
        <v>3462</v>
      </c>
      <c r="F1128" t="s">
        <v>3000</v>
      </c>
      <c r="G1128" s="45" t="s">
        <v>3468</v>
      </c>
      <c r="H1128" s="47">
        <f t="shared" si="61"/>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3038</v>
      </c>
      <c r="E1129" s="1" t="s">
        <v>3463</v>
      </c>
      <c r="F1129" t="s">
        <v>3000</v>
      </c>
      <c r="G1129" s="45" t="s">
        <v>3469</v>
      </c>
      <c r="H1129" s="47">
        <f t="shared" si="61"/>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3038</v>
      </c>
      <c r="E1130" s="1" t="s">
        <v>3464</v>
      </c>
      <c r="F1130" t="s">
        <v>3000</v>
      </c>
      <c r="G1130" s="45" t="s">
        <v>3470</v>
      </c>
      <c r="H1130" s="47">
        <f t="shared" si="61"/>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3038</v>
      </c>
      <c r="E1131" s="1" t="s">
        <v>3465</v>
      </c>
      <c r="F1131" t="s">
        <v>3000</v>
      </c>
      <c r="G1131" s="45" t="s">
        <v>3471</v>
      </c>
      <c r="H1131" s="47">
        <f t="shared" si="61"/>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3038</v>
      </c>
      <c r="E1132" s="1" t="s">
        <v>3466</v>
      </c>
      <c r="F1132" t="s">
        <v>3000</v>
      </c>
      <c r="G1132" s="45" t="s">
        <v>3472</v>
      </c>
      <c r="H1132" s="47">
        <f t="shared" si="61"/>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3038</v>
      </c>
      <c r="E1133" s="1" t="s">
        <v>3467</v>
      </c>
      <c r="F1133" t="s">
        <v>3000</v>
      </c>
      <c r="G1133" s="45" t="s">
        <v>3473</v>
      </c>
      <c r="H1133" s="47">
        <f t="shared" si="61"/>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3038</v>
      </c>
      <c r="E1134" s="1" t="s">
        <v>3584</v>
      </c>
      <c r="F1134" t="s">
        <v>3000</v>
      </c>
      <c r="G1134" s="45" t="s">
        <v>3474</v>
      </c>
      <c r="H1134" s="47">
        <f t="shared" si="61"/>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3038</v>
      </c>
      <c r="E1135" s="1" t="s">
        <v>3954</v>
      </c>
      <c r="F1135" t="s">
        <v>3000</v>
      </c>
      <c r="G1135" s="45" t="s">
        <v>3930</v>
      </c>
      <c r="H1135" s="47">
        <f t="shared" si="61"/>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3038</v>
      </c>
      <c r="E1136" s="1" t="s">
        <v>3955</v>
      </c>
      <c r="F1136" t="s">
        <v>3000</v>
      </c>
      <c r="G1136" s="45" t="s">
        <v>3929</v>
      </c>
      <c r="H1136" s="47">
        <f t="shared" si="61"/>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62"/>
        <v>Fraction of Eligible Industrial Energy Use Shifted to Electricity</v>
      </c>
      <c r="D1137" s="6" t="s">
        <v>3038</v>
      </c>
      <c r="E1137" s="1" t="s">
        <v>3956</v>
      </c>
      <c r="F1137" t="s">
        <v>3000</v>
      </c>
      <c r="G1137" s="45" t="s">
        <v>3931</v>
      </c>
      <c r="H1137" s="47">
        <f t="shared" si="61"/>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2"/>
        <v>Fraction of Eligible Industrial Energy Use Shifted to Electricity</v>
      </c>
      <c r="D1138" s="6" t="s">
        <v>3039</v>
      </c>
      <c r="E1138" s="1" t="s">
        <v>3462</v>
      </c>
      <c r="F1138" t="s">
        <v>3001</v>
      </c>
      <c r="G1138" s="45" t="s">
        <v>3468</v>
      </c>
      <c r="H1138" s="47">
        <f t="shared" si="61"/>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2"/>
        <v>Fraction of Eligible Industrial Energy Use Shifted to Electricity</v>
      </c>
      <c r="D1139" s="6" t="s">
        <v>3039</v>
      </c>
      <c r="E1139" s="1" t="s">
        <v>3463</v>
      </c>
      <c r="F1139" t="s">
        <v>3001</v>
      </c>
      <c r="G1139" s="45" t="s">
        <v>3469</v>
      </c>
      <c r="H1139" s="47">
        <f t="shared" si="61"/>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2"/>
        <v>Fraction of Eligible Industrial Energy Use Shifted to Electricity</v>
      </c>
      <c r="D1140" s="6" t="s">
        <v>3039</v>
      </c>
      <c r="E1140" s="1" t="s">
        <v>3464</v>
      </c>
      <c r="F1140" t="s">
        <v>3001</v>
      </c>
      <c r="G1140" s="45" t="s">
        <v>3470</v>
      </c>
      <c r="H1140" s="47">
        <f t="shared" si="61"/>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2"/>
        <v>Fraction of Eligible Industrial Energy Use Shifted to Electricity</v>
      </c>
      <c r="D1141" s="6" t="s">
        <v>3039</v>
      </c>
      <c r="E1141" s="1" t="s">
        <v>3465</v>
      </c>
      <c r="F1141" t="s">
        <v>3001</v>
      </c>
      <c r="G1141" s="45" t="s">
        <v>3471</v>
      </c>
      <c r="H1141" s="47">
        <f t="shared" si="61"/>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2"/>
        <v>Fraction of Eligible Industrial Energy Use Shifted to Electricity</v>
      </c>
      <c r="D1142" s="6" t="s">
        <v>3039</v>
      </c>
      <c r="E1142" s="1" t="s">
        <v>3466</v>
      </c>
      <c r="F1142" t="s">
        <v>3001</v>
      </c>
      <c r="G1142" s="45" t="s">
        <v>3472</v>
      </c>
      <c r="H1142" s="47">
        <f t="shared" si="61"/>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2"/>
        <v>Fraction of Eligible Industrial Energy Use Shifted to Electricity</v>
      </c>
      <c r="D1143" s="6" t="s">
        <v>3039</v>
      </c>
      <c r="E1143" s="1" t="s">
        <v>3467</v>
      </c>
      <c r="F1143" t="s">
        <v>3001</v>
      </c>
      <c r="G1143" s="45" t="s">
        <v>3473</v>
      </c>
      <c r="H1143" s="47">
        <f t="shared" si="61"/>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2"/>
        <v>Fraction of Eligible Industrial Energy Use Shifted to Electricity</v>
      </c>
      <c r="D1144" s="6" t="s">
        <v>3039</v>
      </c>
      <c r="E1144" s="1" t="s">
        <v>3584</v>
      </c>
      <c r="F1144" t="s">
        <v>3001</v>
      </c>
      <c r="G1144" s="45" t="s">
        <v>3474</v>
      </c>
      <c r="H1144" s="47">
        <f t="shared" si="61"/>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2"/>
        <v>Fraction of Eligible Industrial Energy Use Shifted to Electricity</v>
      </c>
      <c r="D1145" s="6" t="s">
        <v>3039</v>
      </c>
      <c r="E1145" s="1" t="s">
        <v>3954</v>
      </c>
      <c r="F1145" t="s">
        <v>3001</v>
      </c>
      <c r="G1145" s="45" t="s">
        <v>3930</v>
      </c>
      <c r="H1145" s="47">
        <f t="shared" si="61"/>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2"/>
        <v>Fraction of Eligible Industrial Energy Use Shifted to Electricity</v>
      </c>
      <c r="D1146" s="6" t="s">
        <v>3039</v>
      </c>
      <c r="E1146" s="1" t="s">
        <v>3955</v>
      </c>
      <c r="F1146" t="s">
        <v>3001</v>
      </c>
      <c r="G1146" s="45" t="s">
        <v>3929</v>
      </c>
      <c r="H1146" s="47">
        <f t="shared" si="61"/>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2"/>
        <v>Fraction of Eligible Industrial Energy Use Shifted to Electricity</v>
      </c>
      <c r="D1147" s="6" t="s">
        <v>3039</v>
      </c>
      <c r="E1147" s="1" t="s">
        <v>3956</v>
      </c>
      <c r="F1147" t="s">
        <v>3001</v>
      </c>
      <c r="G1147" s="45" t="s">
        <v>3931</v>
      </c>
      <c r="H1147" s="47">
        <f t="shared" si="61"/>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2"/>
        <v>Fraction of Eligible Industrial Energy Use Shifted to Electricity</v>
      </c>
      <c r="D1148" s="6" t="s">
        <v>3040</v>
      </c>
      <c r="E1148" s="1" t="s">
        <v>3462</v>
      </c>
      <c r="F1148" t="s">
        <v>3002</v>
      </c>
      <c r="G1148" s="45" t="s">
        <v>3468</v>
      </c>
      <c r="H1148" s="47">
        <f t="shared" si="61"/>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2"/>
        <v>Fraction of Eligible Industrial Energy Use Shifted to Electricity</v>
      </c>
      <c r="D1149" s="6" t="s">
        <v>3040</v>
      </c>
      <c r="E1149" s="1" t="s">
        <v>3463</v>
      </c>
      <c r="F1149" t="s">
        <v>3002</v>
      </c>
      <c r="G1149" s="45" t="s">
        <v>3469</v>
      </c>
      <c r="H1149" s="47">
        <f t="shared" si="61"/>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2"/>
        <v>Fraction of Eligible Industrial Energy Use Shifted to Electricity</v>
      </c>
      <c r="D1150" s="6" t="s">
        <v>3040</v>
      </c>
      <c r="E1150" s="1" t="s">
        <v>3464</v>
      </c>
      <c r="F1150" t="s">
        <v>3002</v>
      </c>
      <c r="G1150" s="45" t="s">
        <v>3470</v>
      </c>
      <c r="H1150" s="47">
        <f t="shared" si="61"/>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2"/>
        <v>Fraction of Eligible Industrial Energy Use Shifted to Electricity</v>
      </c>
      <c r="D1151" s="6" t="s">
        <v>3040</v>
      </c>
      <c r="E1151" s="1" t="s">
        <v>3465</v>
      </c>
      <c r="F1151" t="s">
        <v>3002</v>
      </c>
      <c r="G1151" s="45" t="s">
        <v>3471</v>
      </c>
      <c r="H1151" s="47">
        <f t="shared" si="61"/>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2"/>
        <v>Fraction of Eligible Industrial Energy Use Shifted to Electricity</v>
      </c>
      <c r="D1152" s="6" t="s">
        <v>3040</v>
      </c>
      <c r="E1152" s="1" t="s">
        <v>3466</v>
      </c>
      <c r="F1152" t="s">
        <v>3002</v>
      </c>
      <c r="G1152" s="45" t="s">
        <v>3472</v>
      </c>
      <c r="H1152" s="47">
        <f t="shared" si="61"/>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2"/>
        <v>Fraction of Eligible Industrial Energy Use Shifted to Electricity</v>
      </c>
      <c r="D1153" s="6" t="s">
        <v>3040</v>
      </c>
      <c r="E1153" s="1" t="s">
        <v>3467</v>
      </c>
      <c r="F1153" t="s">
        <v>3002</v>
      </c>
      <c r="G1153" s="45" t="s">
        <v>3473</v>
      </c>
      <c r="H1153" s="47">
        <f t="shared" si="61"/>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2"/>
        <v>Fraction of Eligible Industrial Energy Use Shifted to Electricity</v>
      </c>
      <c r="D1154" s="6" t="s">
        <v>3040</v>
      </c>
      <c r="E1154" s="1" t="s">
        <v>3584</v>
      </c>
      <c r="F1154" t="s">
        <v>3002</v>
      </c>
      <c r="G1154" s="45" t="s">
        <v>3474</v>
      </c>
      <c r="H1154" s="47">
        <f t="shared" si="61"/>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2"/>
        <v>Fraction of Eligible Industrial Energy Use Shifted to Electricity</v>
      </c>
      <c r="D1155" s="6" t="s">
        <v>3040</v>
      </c>
      <c r="E1155" s="1" t="s">
        <v>3954</v>
      </c>
      <c r="F1155" t="s">
        <v>3002</v>
      </c>
      <c r="G1155" s="45" t="s">
        <v>3930</v>
      </c>
      <c r="H1155" s="47">
        <f t="shared" si="61"/>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2"/>
        <v>Fraction of Eligible Industrial Energy Use Shifted to Electricity</v>
      </c>
      <c r="D1156" s="6" t="s">
        <v>3040</v>
      </c>
      <c r="E1156" s="1" t="s">
        <v>3955</v>
      </c>
      <c r="F1156" t="s">
        <v>3002</v>
      </c>
      <c r="G1156" s="45" t="s">
        <v>3929</v>
      </c>
      <c r="H1156" s="47">
        <f t="shared" si="61"/>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2"/>
        <v>Fraction of Eligible Industrial Energy Use Shifted to Electricity</v>
      </c>
      <c r="D1157" s="6" t="s">
        <v>3040</v>
      </c>
      <c r="E1157" s="1" t="s">
        <v>3956</v>
      </c>
      <c r="F1157" t="s">
        <v>3002</v>
      </c>
      <c r="G1157" s="45" t="s">
        <v>3931</v>
      </c>
      <c r="H1157" s="47">
        <f t="shared" si="61"/>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2"/>
        <v>Fraction of Eligible Industrial Energy Use Shifted to Electricity</v>
      </c>
      <c r="D1158" s="6" t="s">
        <v>3041</v>
      </c>
      <c r="E1158" s="1" t="s">
        <v>3462</v>
      </c>
      <c r="F1158" t="s">
        <v>3044</v>
      </c>
      <c r="G1158" s="45" t="s">
        <v>3468</v>
      </c>
      <c r="H1158" s="47">
        <f t="shared" si="61"/>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2"/>
        <v>Fraction of Eligible Industrial Energy Use Shifted to Electricity</v>
      </c>
      <c r="D1159" s="6" t="s">
        <v>3041</v>
      </c>
      <c r="E1159" s="1" t="s">
        <v>3463</v>
      </c>
      <c r="F1159" t="s">
        <v>3044</v>
      </c>
      <c r="G1159" s="45" t="s">
        <v>3469</v>
      </c>
      <c r="H1159" s="47">
        <f t="shared" si="61"/>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2"/>
        <v>Fraction of Eligible Industrial Energy Use Shifted to Electricity</v>
      </c>
      <c r="D1160" s="6" t="s">
        <v>3041</v>
      </c>
      <c r="E1160" s="1" t="s">
        <v>3464</v>
      </c>
      <c r="F1160" t="s">
        <v>3044</v>
      </c>
      <c r="G1160" s="45" t="s">
        <v>3470</v>
      </c>
      <c r="H1160" s="47">
        <f t="shared" si="61"/>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2"/>
        <v>Fraction of Eligible Industrial Energy Use Shifted to Electricity</v>
      </c>
      <c r="D1161" s="6" t="s">
        <v>3041</v>
      </c>
      <c r="E1161" s="1" t="s">
        <v>3465</v>
      </c>
      <c r="F1161" t="s">
        <v>3044</v>
      </c>
      <c r="G1161" s="45" t="s">
        <v>3471</v>
      </c>
      <c r="H1161" s="47">
        <f t="shared" si="61"/>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2"/>
        <v>Fraction of Eligible Industrial Energy Use Shifted to Electricity</v>
      </c>
      <c r="D1162" s="6" t="s">
        <v>3041</v>
      </c>
      <c r="E1162" s="1" t="s">
        <v>3466</v>
      </c>
      <c r="F1162" t="s">
        <v>3044</v>
      </c>
      <c r="G1162" s="45" t="s">
        <v>3472</v>
      </c>
      <c r="H1162" s="47">
        <f t="shared" si="61"/>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2"/>
        <v>Fraction of Eligible Industrial Energy Use Shifted to Electricity</v>
      </c>
      <c r="D1163" s="6" t="s">
        <v>3041</v>
      </c>
      <c r="E1163" s="1" t="s">
        <v>3467</v>
      </c>
      <c r="F1163" t="s">
        <v>3044</v>
      </c>
      <c r="G1163" s="45" t="s">
        <v>3473</v>
      </c>
      <c r="H1163" s="47">
        <f t="shared" si="61"/>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2"/>
        <v>Fraction of Eligible Industrial Energy Use Shifted to Electricity</v>
      </c>
      <c r="D1164" s="6" t="s">
        <v>3041</v>
      </c>
      <c r="E1164" s="1" t="s">
        <v>3584</v>
      </c>
      <c r="F1164" t="s">
        <v>3044</v>
      </c>
      <c r="G1164" s="45" t="s">
        <v>3474</v>
      </c>
      <c r="H1164" s="47">
        <f t="shared" si="61"/>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2"/>
        <v>Fraction of Eligible Industrial Energy Use Shifted to Electricity</v>
      </c>
      <c r="D1165" s="6" t="s">
        <v>3041</v>
      </c>
      <c r="E1165" s="1" t="s">
        <v>3954</v>
      </c>
      <c r="F1165" t="s">
        <v>3044</v>
      </c>
      <c r="G1165" s="45" t="s">
        <v>3930</v>
      </c>
      <c r="H1165" s="47">
        <f t="shared" ref="H1165:H1228" si="63">H1164+1</f>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2"/>
        <v>Fraction of Eligible Industrial Energy Use Shifted to Electricity</v>
      </c>
      <c r="D1166" s="6" t="s">
        <v>3041</v>
      </c>
      <c r="E1166" s="1" t="s">
        <v>3955</v>
      </c>
      <c r="F1166" t="s">
        <v>3044</v>
      </c>
      <c r="G1166" s="45" t="s">
        <v>3929</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2"/>
        <v>Fraction of Eligible Industrial Energy Use Shifted to Electricity</v>
      </c>
      <c r="D1167" s="6" t="s">
        <v>3041</v>
      </c>
      <c r="E1167" s="1" t="s">
        <v>3956</v>
      </c>
      <c r="F1167" t="s">
        <v>3044</v>
      </c>
      <c r="G1167" s="45" t="s">
        <v>3931</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2"/>
        <v>Fraction of Eligible Industrial Energy Use Shifted to Electricity</v>
      </c>
      <c r="D1168" s="6" t="s">
        <v>3042</v>
      </c>
      <c r="E1168" s="1" t="s">
        <v>3462</v>
      </c>
      <c r="F1168" t="s">
        <v>3003</v>
      </c>
      <c r="G1168" s="45" t="s">
        <v>3468</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2"/>
        <v>Fraction of Eligible Industrial Energy Use Shifted to Electricity</v>
      </c>
      <c r="D1169" s="6" t="s">
        <v>3042</v>
      </c>
      <c r="E1169" s="1" t="s">
        <v>3463</v>
      </c>
      <c r="F1169" t="s">
        <v>3003</v>
      </c>
      <c r="G1169" s="45" t="s">
        <v>3469</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2"/>
        <v>Fraction of Eligible Industrial Energy Use Shifted to Electricity</v>
      </c>
      <c r="D1170" s="6" t="s">
        <v>3042</v>
      </c>
      <c r="E1170" s="1" t="s">
        <v>3464</v>
      </c>
      <c r="F1170" t="s">
        <v>3003</v>
      </c>
      <c r="G1170" s="45" t="s">
        <v>3470</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2"/>
        <v>Fraction of Eligible Industrial Energy Use Shifted to Electricity</v>
      </c>
      <c r="D1171" s="6" t="s">
        <v>3042</v>
      </c>
      <c r="E1171" s="1" t="s">
        <v>3465</v>
      </c>
      <c r="F1171" t="s">
        <v>3003</v>
      </c>
      <c r="G1171" s="45" t="s">
        <v>3471</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2"/>
        <v>Fraction of Eligible Industrial Energy Use Shifted to Electricity</v>
      </c>
      <c r="D1172" s="6" t="s">
        <v>3042</v>
      </c>
      <c r="E1172" s="1" t="s">
        <v>3466</v>
      </c>
      <c r="F1172" t="s">
        <v>3003</v>
      </c>
      <c r="G1172" s="45" t="s">
        <v>3472</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2"/>
        <v>Fraction of Eligible Industrial Energy Use Shifted to Electricity</v>
      </c>
      <c r="D1173" s="6" t="s">
        <v>3042</v>
      </c>
      <c r="E1173" s="1" t="s">
        <v>3467</v>
      </c>
      <c r="F1173" t="s">
        <v>3003</v>
      </c>
      <c r="G1173" s="45" t="s">
        <v>3473</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ref="C1174" si="64">C$928</f>
        <v>Fraction of Eligible Industrial Energy Use Shifted to Electricity</v>
      </c>
      <c r="D1174" s="6" t="s">
        <v>3042</v>
      </c>
      <c r="E1174" s="1" t="s">
        <v>3584</v>
      </c>
      <c r="F1174" t="s">
        <v>3003</v>
      </c>
      <c r="G1174" s="45" t="s">
        <v>3474</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2"/>
        <v>Fraction of Eligible Industrial Energy Use Shifted to Electricity</v>
      </c>
      <c r="D1175" s="6" t="s">
        <v>3042</v>
      </c>
      <c r="E1175" s="1" t="s">
        <v>3954</v>
      </c>
      <c r="F1175" t="s">
        <v>3003</v>
      </c>
      <c r="G1175" s="45" t="s">
        <v>3930</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2"/>
        <v>Fraction of Eligible Industrial Energy Use Shifted to Electricity</v>
      </c>
      <c r="D1176" s="6" t="s">
        <v>3042</v>
      </c>
      <c r="E1176" s="1" t="s">
        <v>3955</v>
      </c>
      <c r="F1176" t="s">
        <v>3003</v>
      </c>
      <c r="G1176" s="45" t="s">
        <v>3929</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2"/>
        <v>Fraction of Eligible Industrial Energy Use Shifted to Electricity</v>
      </c>
      <c r="D1177" s="6" t="s">
        <v>3042</v>
      </c>
      <c r="E1177" s="1" t="s">
        <v>3956</v>
      </c>
      <c r="F1177" t="s">
        <v>3003</v>
      </c>
      <c r="G1177" s="45" t="s">
        <v>3931</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F-Gas Substitution</v>
      </c>
      <c r="C1178" s="317" t="s">
        <v>2745</v>
      </c>
      <c r="D1178" s="6"/>
      <c r="E1178" s="6"/>
      <c r="F1178" s="6"/>
      <c r="G1178" s="6"/>
      <c r="H1178" s="47">
        <f t="shared" si="63"/>
        <v>1177</v>
      </c>
      <c r="I1178" s="324" t="s">
        <v>40</v>
      </c>
      <c r="J1178" s="255" t="str">
        <f>IF(ISBLANK(INDEX('Policy Characteristics'!D:D,MATCH($C1178,'Policy Characteristics'!$C:$C,0))),"",INDEX('Policy Characteristics'!D:D,MATCH($C1178,'Policy Characteristics'!$C:$C,0)))</f>
        <v>F-gas Measures</v>
      </c>
      <c r="K1178" s="254" t="str">
        <f>IF(ISBLANK(INDEX('Policy Characteristics'!E:E,MATCH($C1178,'Policy Characteristics'!$C:$C,0))),"",INDEX('Policy Characteristics'!E:E,MATCH($C1178,'Policy Characteristics'!$C:$C,0)))</f>
        <v>indst f gas substitution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78" s="254" t="str">
        <f>IF(ISBLANK(INDEX('Policy Characteristics'!K:K,MATCH($C1178,'Policy Characteristics'!$C:$C,0))),"",INDEX('Policy Characteristics'!K:K,MATCH($C1178,'Policy Characteristics'!$C:$C,0)))</f>
        <v>industry-ag-main.html#avoid-f-gases</v>
      </c>
      <c r="R1178" s="254" t="str">
        <f>IF(ISBLANK(INDEX('Policy Characteristics'!L:L,MATCH($C1178,'Policy Characteristics'!$C:$C,0))),"",INDEX('Policy Characteristics'!L:L,MATCH($C1178,'Policy Characteristics'!$C:$C,0)))</f>
        <v>avoid-f-gases.html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F-Gas Destruction</v>
      </c>
      <c r="C1179" s="317" t="s">
        <v>2746</v>
      </c>
      <c r="D1179" s="6"/>
      <c r="E1179" s="6"/>
      <c r="F1179" s="6"/>
      <c r="G1179" s="6"/>
      <c r="H1179" s="47">
        <f t="shared" si="63"/>
        <v>1178</v>
      </c>
      <c r="I1179" s="324" t="s">
        <v>40</v>
      </c>
      <c r="J1179" s="255" t="str">
        <f>IF(ISBLANK(INDEX('Policy Characteristics'!D:D,MATCH($C1179,'Policy Characteristics'!$C:$C,0))),"",INDEX('Policy Characteristics'!D:D,MATCH($C1179,'Policy Characteristics'!$C:$C,0)))</f>
        <v>F-gas Measures</v>
      </c>
      <c r="K1179" s="254" t="str">
        <f>IF(ISBLANK(INDEX('Policy Characteristics'!E:E,MATCH($C1179,'Policy Characteristics'!$C:$C,0))),"",INDEX('Policy Characteristics'!E:E,MATCH($C1179,'Policy Characteristics'!$C:$C,0)))</f>
        <v>indst f gas destruction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9" s="254" t="str">
        <f>IF(ISBLANK(INDEX('Policy Characteristics'!K:K,MATCH($C1179,'Policy Characteristics'!$C:$C,0))),"",INDEX('Policy Characteristics'!K:K,MATCH($C1179,'Policy Characteristics'!$C:$C,0)))</f>
        <v>industry-ag-main.html#avoid-f-gases</v>
      </c>
      <c r="R1179" s="254" t="str">
        <f>IF(ISBLANK(INDEX('Policy Characteristics'!L:L,MATCH($C1179,'Policy Characteristics'!$C:$C,0))),"",INDEX('Policy Characteristics'!L:L,MATCH($C1179,'Policy Characteristics'!$C:$C,0)))</f>
        <v>avoid-f-gases.html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F-Gas Recovery</v>
      </c>
      <c r="C1180" s="317" t="s">
        <v>2747</v>
      </c>
      <c r="D1180" s="6"/>
      <c r="E1180" s="6"/>
      <c r="F1180" s="6"/>
      <c r="G1180" s="6"/>
      <c r="H1180" s="47">
        <f t="shared" si="63"/>
        <v>1179</v>
      </c>
      <c r="I1180" s="324" t="s">
        <v>40</v>
      </c>
      <c r="J1180" s="255" t="str">
        <f>IF(ISBLANK(INDEX('Policy Characteristics'!D:D,MATCH($C1180,'Policy Characteristics'!$C:$C,0))),"",INDEX('Policy Characteristics'!D:D,MATCH($C1180,'Policy Characteristics'!$C:$C,0)))</f>
        <v>F-gas Measures</v>
      </c>
      <c r="K1180" s="254" t="str">
        <f>IF(ISBLANK(INDEX('Policy Characteristics'!E:E,MATCH($C1180,'Policy Characteristics'!$C:$C,0))),"",INDEX('Policy Characteristics'!E:E,MATCH($C1180,'Policy Characteristics'!$C:$C,0)))</f>
        <v>indst f gas recovery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80" s="254" t="str">
        <f>IF(ISBLANK(INDEX('Policy Characteristics'!K:K,MATCH($C1180,'Policy Characteristics'!$C:$C,0))),"",INDEX('Policy Characteristics'!K:K,MATCH($C1180,'Policy Characteristics'!$C:$C,0)))</f>
        <v>industry-ag-main.html#avoid-f-gases</v>
      </c>
      <c r="R1180" s="254" t="str">
        <f>IF(ISBLANK(INDEX('Policy Characteristics'!L:L,MATCH($C1180,'Policy Characteristics'!$C:$C,0))),"",INDEX('Policy Characteristics'!L:L,MATCH($C1180,'Policy Characteristics'!$C:$C,0)))</f>
        <v>avoid-f-gases.html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F-Gas Eqpt. Maintenance &amp; Retrofits</v>
      </c>
      <c r="C1181" s="317" t="s">
        <v>2748</v>
      </c>
      <c r="D1181" s="6" t="s">
        <v>3027</v>
      </c>
      <c r="E1181" s="6"/>
      <c r="F1181" t="s">
        <v>2548</v>
      </c>
      <c r="G1181" s="6"/>
      <c r="H1181" s="47">
        <f t="shared" si="63"/>
        <v>1180</v>
      </c>
      <c r="I1181" s="324" t="s">
        <v>40</v>
      </c>
      <c r="J1181" s="255" t="str">
        <f>IF(ISBLANK(INDEX('Policy Characteristics'!D:D,MATCH($C1181,'Policy Characteristics'!$C:$C,0))),"",INDEX('Policy Characteristics'!D:D,MATCH($C1181,'Policy Characteristics'!$C:$C,0)))</f>
        <v>F-gas Measures</v>
      </c>
      <c r="K1181" s="254" t="str">
        <f>IF(ISBLANK(INDEX('Policy Characteristics'!E:E,MATCH($C1181,'Policy Characteristics'!$C:$C,0))),"",INDEX('Policy Characteristics'!E:E,MATCH($C1181,'Policy Characteristics'!$C:$C,0)))</f>
        <v>indst f gas inspct maint retrofit</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81" s="254" t="str">
        <f>IF(ISBLANK(INDEX('Policy Characteristics'!K:K,MATCH($C1181,'Policy Characteristics'!$C:$C,0))),"",INDEX('Policy Characteristics'!K:K,MATCH($C1181,'Policy Characteristics'!$C:$C,0)))</f>
        <v>industry-ag-main.html#avoid-f-gases</v>
      </c>
      <c r="R1181" s="254" t="str">
        <f>IF(ISBLANK(INDEX('Policy Characteristics'!L:L,MATCH($C1181,'Policy Characteristics'!$C:$C,0))),"",INDEX('Policy Characteristics'!L:L,MATCH($C1181,'Policy Characteristics'!$C:$C,0)))</f>
        <v>avoid-f-gases.html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F-Gas Eqpt. Maintenance &amp; Retrofits</v>
      </c>
      <c r="C1182" s="317" t="s">
        <v>2748</v>
      </c>
      <c r="D1182" s="6" t="s">
        <v>3032</v>
      </c>
      <c r="E1182" s="6"/>
      <c r="F1182" t="s">
        <v>2994</v>
      </c>
      <c r="G1182" s="6"/>
      <c r="H1182" s="47">
        <f t="shared" si="63"/>
        <v>1181</v>
      </c>
      <c r="I1182" s="324" t="s">
        <v>40</v>
      </c>
      <c r="J1182" s="255" t="str">
        <f>IF(ISBLANK(INDEX('Policy Characteristics'!D:D,MATCH($C1182,'Policy Characteristics'!$C:$C,0))),"",INDEX('Policy Characteristics'!D:D,MATCH($C1182,'Policy Characteristics'!$C:$C,0)))</f>
        <v>F-gas Measures</v>
      </c>
      <c r="K1182" s="254" t="str">
        <f>IF(ISBLANK(INDEX('Policy Characteristics'!E:E,MATCH($C1182,'Policy Characteristics'!$C:$C,0))),"",INDEX('Policy Characteristics'!E:E,MATCH($C1182,'Policy Characteristics'!$C:$C,0)))</f>
        <v>indst f gas inspct maint retrofit</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82" s="254" t="str">
        <f>IF(ISBLANK(INDEX('Policy Characteristics'!K:K,MATCH($C1182,'Policy Characteristics'!$C:$C,0))),"",INDEX('Policy Characteristics'!K:K,MATCH($C1182,'Policy Characteristics'!$C:$C,0)))</f>
        <v>industry-ag-main.html#avoid-f-gases</v>
      </c>
      <c r="R1182" s="254" t="str">
        <f>IF(ISBLANK(INDEX('Policy Characteristics'!L:L,MATCH($C1182,'Policy Characteristics'!$C:$C,0))),"",INDEX('Policy Characteristics'!L:L,MATCH($C1182,'Policy Characteristics'!$C:$C,0)))</f>
        <v>avoid-f-gases.html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t="s">
        <v>3694</v>
      </c>
      <c r="D1183" s="45" t="s">
        <v>3018</v>
      </c>
      <c r="E1183" s="45" t="s">
        <v>2376</v>
      </c>
      <c r="F1183" t="s">
        <v>3043</v>
      </c>
      <c r="G1183" s="45" t="s">
        <v>2382</v>
      </c>
      <c r="H1183" s="47">
        <f t="shared" si="63"/>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C$1183</f>
        <v>Fraction of Feedstock Shifted</v>
      </c>
      <c r="D1184" s="45" t="s">
        <v>3018</v>
      </c>
      <c r="E1184" s="45" t="s">
        <v>2377</v>
      </c>
      <c r="F1184" t="s">
        <v>3043</v>
      </c>
      <c r="G1184" s="45" t="s">
        <v>2385</v>
      </c>
      <c r="H1184" s="47">
        <f t="shared" si="63"/>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ref="C1185:C1248" si="65">C$1183</f>
        <v>Fraction of Feedstock Shifted</v>
      </c>
      <c r="D1185" s="45" t="s">
        <v>3018</v>
      </c>
      <c r="E1185" s="45" t="s">
        <v>2378</v>
      </c>
      <c r="F1185" t="s">
        <v>3043</v>
      </c>
      <c r="G1185" s="45" t="s">
        <v>2386</v>
      </c>
      <c r="H1185" s="47">
        <f t="shared" si="63"/>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65"/>
        <v>Fraction of Feedstock Shifted</v>
      </c>
      <c r="D1186" s="45" t="s">
        <v>3018</v>
      </c>
      <c r="E1186" s="45" t="s">
        <v>2379</v>
      </c>
      <c r="F1186" t="s">
        <v>3043</v>
      </c>
      <c r="G1186" s="45" t="s">
        <v>2383</v>
      </c>
      <c r="H1186" s="47">
        <f t="shared" si="63"/>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65"/>
        <v>Fraction of Feedstock Shifted</v>
      </c>
      <c r="D1187" s="45" t="s">
        <v>3018</v>
      </c>
      <c r="E1187" s="45" t="s">
        <v>2380</v>
      </c>
      <c r="F1187" t="s">
        <v>3043</v>
      </c>
      <c r="G1187" s="45" t="s">
        <v>2384</v>
      </c>
      <c r="H1187" s="47">
        <f t="shared" si="63"/>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65"/>
        <v>Fraction of Feedstock Shifted</v>
      </c>
      <c r="D1188" s="45" t="s">
        <v>3018</v>
      </c>
      <c r="E1188" s="45" t="s">
        <v>2381</v>
      </c>
      <c r="F1188" t="s">
        <v>3043</v>
      </c>
      <c r="G1188" s="45" t="s">
        <v>2387</v>
      </c>
      <c r="H1188" s="47">
        <f t="shared" si="63"/>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65"/>
        <v>Fraction of Feedstock Shifted</v>
      </c>
      <c r="D1189" s="45" t="s">
        <v>3018</v>
      </c>
      <c r="E1189" s="45" t="s">
        <v>2675</v>
      </c>
      <c r="F1189" t="s">
        <v>3043</v>
      </c>
      <c r="G1189" s="45" t="s">
        <v>2678</v>
      </c>
      <c r="H1189" s="47">
        <f t="shared" si="63"/>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65"/>
        <v>Fraction of Feedstock Shifted</v>
      </c>
      <c r="D1190" s="45" t="s">
        <v>3018</v>
      </c>
      <c r="E1190" s="45" t="s">
        <v>2676</v>
      </c>
      <c r="F1190" t="s">
        <v>3043</v>
      </c>
      <c r="G1190" s="45" t="s">
        <v>2680</v>
      </c>
      <c r="H1190" s="47">
        <f t="shared" si="63"/>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65"/>
        <v>Fraction of Feedstock Shifted</v>
      </c>
      <c r="D1191" s="45" t="s">
        <v>3018</v>
      </c>
      <c r="E1191" s="45" t="s">
        <v>2677</v>
      </c>
      <c r="F1191" t="s">
        <v>3043</v>
      </c>
      <c r="G1191" s="45" t="s">
        <v>2681</v>
      </c>
      <c r="H1191" s="47">
        <f t="shared" si="63"/>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65"/>
        <v>Fraction of Feedstock Shifted</v>
      </c>
      <c r="D1192" s="45" t="s">
        <v>3018</v>
      </c>
      <c r="E1192" s="45" t="s">
        <v>2674</v>
      </c>
      <c r="F1192" t="s">
        <v>3043</v>
      </c>
      <c r="G1192" s="45" t="s">
        <v>2679</v>
      </c>
      <c r="H1192" s="47">
        <f t="shared" si="63"/>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65"/>
        <v>Fraction of Feedstock Shifted</v>
      </c>
      <c r="D1193" s="6" t="s">
        <v>3019</v>
      </c>
      <c r="E1193" s="45" t="s">
        <v>2376</v>
      </c>
      <c r="F1193" t="s">
        <v>2728</v>
      </c>
      <c r="G1193" s="45" t="s">
        <v>2382</v>
      </c>
      <c r="H1193" s="47">
        <f t="shared" si="63"/>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65"/>
        <v>Fraction of Feedstock Shifted</v>
      </c>
      <c r="D1194" s="6" t="s">
        <v>3019</v>
      </c>
      <c r="E1194" s="45" t="s">
        <v>2377</v>
      </c>
      <c r="F1194" t="s">
        <v>2728</v>
      </c>
      <c r="G1194" s="45" t="s">
        <v>2385</v>
      </c>
      <c r="H1194" s="47">
        <f t="shared" si="63"/>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65"/>
        <v>Fraction of Feedstock Shifted</v>
      </c>
      <c r="D1195" s="6" t="s">
        <v>3019</v>
      </c>
      <c r="E1195" s="45" t="s">
        <v>2378</v>
      </c>
      <c r="F1195" t="s">
        <v>2728</v>
      </c>
      <c r="G1195" s="45" t="s">
        <v>2386</v>
      </c>
      <c r="H1195" s="47">
        <f t="shared" si="63"/>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65"/>
        <v>Fraction of Feedstock Shifted</v>
      </c>
      <c r="D1196" s="6" t="s">
        <v>3019</v>
      </c>
      <c r="E1196" s="45" t="s">
        <v>2379</v>
      </c>
      <c r="F1196" t="s">
        <v>2728</v>
      </c>
      <c r="G1196" s="45" t="s">
        <v>2383</v>
      </c>
      <c r="H1196" s="47">
        <f t="shared" si="63"/>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65"/>
        <v>Fraction of Feedstock Shifted</v>
      </c>
      <c r="D1197" s="6" t="s">
        <v>3019</v>
      </c>
      <c r="E1197" s="45" t="s">
        <v>2380</v>
      </c>
      <c r="F1197" t="s">
        <v>2728</v>
      </c>
      <c r="G1197" s="45" t="s">
        <v>2384</v>
      </c>
      <c r="H1197" s="47">
        <f t="shared" si="63"/>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65"/>
        <v>Fraction of Feedstock Shifted</v>
      </c>
      <c r="D1198" s="6" t="s">
        <v>3019</v>
      </c>
      <c r="E1198" s="45" t="s">
        <v>2381</v>
      </c>
      <c r="F1198" t="s">
        <v>2728</v>
      </c>
      <c r="G1198" s="45" t="s">
        <v>2387</v>
      </c>
      <c r="H1198" s="47">
        <f t="shared" si="63"/>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65"/>
        <v>Fraction of Feedstock Shifted</v>
      </c>
      <c r="D1199" s="6" t="s">
        <v>3019</v>
      </c>
      <c r="E1199" s="45" t="s">
        <v>2675</v>
      </c>
      <c r="F1199" t="s">
        <v>2728</v>
      </c>
      <c r="G1199" s="45" t="s">
        <v>2678</v>
      </c>
      <c r="H1199" s="47">
        <f t="shared" si="63"/>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65"/>
        <v>Fraction of Feedstock Shifted</v>
      </c>
      <c r="D1200" s="6" t="s">
        <v>3019</v>
      </c>
      <c r="E1200" s="45" t="s">
        <v>2676</v>
      </c>
      <c r="F1200" t="s">
        <v>2728</v>
      </c>
      <c r="G1200" s="45" t="s">
        <v>2680</v>
      </c>
      <c r="H1200" s="47">
        <f t="shared" si="63"/>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65"/>
        <v>Fraction of Feedstock Shifted</v>
      </c>
      <c r="D1201" s="6" t="s">
        <v>3019</v>
      </c>
      <c r="E1201" s="45" t="s">
        <v>2677</v>
      </c>
      <c r="F1201" t="s">
        <v>2728</v>
      </c>
      <c r="G1201" s="45" t="s">
        <v>2681</v>
      </c>
      <c r="H1201" s="47">
        <f t="shared" si="63"/>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5"/>
        <v>Fraction of Feedstock Shifted</v>
      </c>
      <c r="D1202" s="6" t="s">
        <v>3019</v>
      </c>
      <c r="E1202" s="45" t="s">
        <v>2674</v>
      </c>
      <c r="F1202" t="s">
        <v>2728</v>
      </c>
      <c r="G1202" s="45" t="s">
        <v>2679</v>
      </c>
      <c r="H1202" s="47">
        <f t="shared" si="63"/>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5"/>
        <v>Fraction of Feedstock Shifted</v>
      </c>
      <c r="D1203" s="6" t="s">
        <v>3020</v>
      </c>
      <c r="E1203" s="45" t="s">
        <v>2376</v>
      </c>
      <c r="F1203" t="s">
        <v>2984</v>
      </c>
      <c r="G1203" s="45" t="s">
        <v>2382</v>
      </c>
      <c r="H1203" s="47">
        <f t="shared" si="63"/>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5"/>
        <v>Fraction of Feedstock Shifted</v>
      </c>
      <c r="D1204" s="6" t="s">
        <v>3020</v>
      </c>
      <c r="E1204" s="45" t="s">
        <v>2377</v>
      </c>
      <c r="F1204" t="s">
        <v>2984</v>
      </c>
      <c r="G1204" s="45" t="s">
        <v>2385</v>
      </c>
      <c r="H1204" s="47">
        <f t="shared" si="63"/>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5"/>
        <v>Fraction of Feedstock Shifted</v>
      </c>
      <c r="D1205" s="6" t="s">
        <v>3020</v>
      </c>
      <c r="E1205" s="45" t="s">
        <v>2378</v>
      </c>
      <c r="F1205" t="s">
        <v>2984</v>
      </c>
      <c r="G1205" s="45" t="s">
        <v>2386</v>
      </c>
      <c r="H1205" s="47">
        <f t="shared" si="63"/>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5"/>
        <v>Fraction of Feedstock Shifted</v>
      </c>
      <c r="D1206" s="6" t="s">
        <v>3020</v>
      </c>
      <c r="E1206" s="45" t="s">
        <v>2379</v>
      </c>
      <c r="F1206" t="s">
        <v>2984</v>
      </c>
      <c r="G1206" s="45" t="s">
        <v>2383</v>
      </c>
      <c r="H1206" s="47">
        <f t="shared" si="63"/>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5"/>
        <v>Fraction of Feedstock Shifted</v>
      </c>
      <c r="D1207" s="6" t="s">
        <v>3020</v>
      </c>
      <c r="E1207" s="45" t="s">
        <v>2380</v>
      </c>
      <c r="F1207" t="s">
        <v>2984</v>
      </c>
      <c r="G1207" s="45" t="s">
        <v>2384</v>
      </c>
      <c r="H1207" s="47">
        <f t="shared" si="63"/>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5"/>
        <v>Fraction of Feedstock Shifted</v>
      </c>
      <c r="D1208" s="6" t="s">
        <v>3020</v>
      </c>
      <c r="E1208" s="45" t="s">
        <v>2381</v>
      </c>
      <c r="F1208" t="s">
        <v>2984</v>
      </c>
      <c r="G1208" s="45" t="s">
        <v>2387</v>
      </c>
      <c r="H1208" s="47">
        <f t="shared" si="63"/>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5"/>
        <v>Fraction of Feedstock Shifted</v>
      </c>
      <c r="D1209" s="6" t="s">
        <v>3020</v>
      </c>
      <c r="E1209" s="45" t="s">
        <v>2675</v>
      </c>
      <c r="F1209" t="s">
        <v>2984</v>
      </c>
      <c r="G1209" s="45" t="s">
        <v>2678</v>
      </c>
      <c r="H1209" s="47">
        <f t="shared" si="63"/>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5"/>
        <v>Fraction of Feedstock Shifted</v>
      </c>
      <c r="D1210" s="6" t="s">
        <v>3020</v>
      </c>
      <c r="E1210" s="45" t="s">
        <v>2676</v>
      </c>
      <c r="F1210" t="s">
        <v>2984</v>
      </c>
      <c r="G1210" s="45" t="s">
        <v>2680</v>
      </c>
      <c r="H1210" s="47">
        <f t="shared" si="63"/>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5"/>
        <v>Fraction of Feedstock Shifted</v>
      </c>
      <c r="D1211" s="6" t="s">
        <v>3020</v>
      </c>
      <c r="E1211" s="45" t="s">
        <v>2677</v>
      </c>
      <c r="F1211" t="s">
        <v>2984</v>
      </c>
      <c r="G1211" s="45" t="s">
        <v>2681</v>
      </c>
      <c r="H1211" s="47">
        <f t="shared" si="63"/>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5"/>
        <v>Fraction of Feedstock Shifted</v>
      </c>
      <c r="D1212" s="6" t="s">
        <v>3020</v>
      </c>
      <c r="E1212" s="45" t="s">
        <v>2674</v>
      </c>
      <c r="F1212" t="s">
        <v>2984</v>
      </c>
      <c r="G1212" s="45" t="s">
        <v>2679</v>
      </c>
      <c r="H1212" s="47">
        <f t="shared" si="63"/>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5"/>
        <v>Fraction of Feedstock Shifted</v>
      </c>
      <c r="D1213" s="6" t="s">
        <v>3021</v>
      </c>
      <c r="E1213" s="45" t="s">
        <v>2376</v>
      </c>
      <c r="F1213" t="s">
        <v>2985</v>
      </c>
      <c r="G1213" s="45" t="s">
        <v>2382</v>
      </c>
      <c r="H1213" s="47">
        <f t="shared" si="63"/>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5"/>
        <v>Fraction of Feedstock Shifted</v>
      </c>
      <c r="D1214" s="6" t="s">
        <v>3021</v>
      </c>
      <c r="E1214" s="45" t="s">
        <v>2377</v>
      </c>
      <c r="F1214" t="s">
        <v>2985</v>
      </c>
      <c r="G1214" s="45" t="s">
        <v>2385</v>
      </c>
      <c r="H1214" s="47">
        <f t="shared" si="63"/>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5"/>
        <v>Fraction of Feedstock Shifted</v>
      </c>
      <c r="D1215" s="6" t="s">
        <v>3021</v>
      </c>
      <c r="E1215" s="45" t="s">
        <v>2378</v>
      </c>
      <c r="F1215" t="s">
        <v>2985</v>
      </c>
      <c r="G1215" s="45" t="s">
        <v>2386</v>
      </c>
      <c r="H1215" s="47">
        <f t="shared" si="63"/>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5"/>
        <v>Fraction of Feedstock Shifted</v>
      </c>
      <c r="D1216" s="6" t="s">
        <v>3021</v>
      </c>
      <c r="E1216" s="45" t="s">
        <v>2379</v>
      </c>
      <c r="F1216" t="s">
        <v>2985</v>
      </c>
      <c r="G1216" s="45" t="s">
        <v>2383</v>
      </c>
      <c r="H1216" s="47">
        <f t="shared" si="63"/>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5"/>
        <v>Fraction of Feedstock Shifted</v>
      </c>
      <c r="D1217" s="6" t="s">
        <v>3021</v>
      </c>
      <c r="E1217" s="45" t="s">
        <v>2380</v>
      </c>
      <c r="F1217" t="s">
        <v>2985</v>
      </c>
      <c r="G1217" s="45" t="s">
        <v>2384</v>
      </c>
      <c r="H1217" s="47">
        <f t="shared" si="63"/>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5"/>
        <v>Fraction of Feedstock Shifted</v>
      </c>
      <c r="D1218" s="6" t="s">
        <v>3021</v>
      </c>
      <c r="E1218" s="45" t="s">
        <v>2381</v>
      </c>
      <c r="F1218" t="s">
        <v>2985</v>
      </c>
      <c r="G1218" s="45" t="s">
        <v>2387</v>
      </c>
      <c r="H1218" s="47">
        <f t="shared" si="63"/>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5"/>
        <v>Fraction of Feedstock Shifted</v>
      </c>
      <c r="D1219" s="6" t="s">
        <v>3021</v>
      </c>
      <c r="E1219" s="45" t="s">
        <v>2675</v>
      </c>
      <c r="F1219" t="s">
        <v>2985</v>
      </c>
      <c r="G1219" s="45" t="s">
        <v>2678</v>
      </c>
      <c r="H1219" s="47">
        <f t="shared" si="63"/>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5"/>
        <v>Fraction of Feedstock Shifted</v>
      </c>
      <c r="D1220" s="6" t="s">
        <v>3021</v>
      </c>
      <c r="E1220" s="45" t="s">
        <v>2676</v>
      </c>
      <c r="F1220" t="s">
        <v>2985</v>
      </c>
      <c r="G1220" s="45" t="s">
        <v>2680</v>
      </c>
      <c r="H1220" s="47">
        <f t="shared" si="63"/>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5"/>
        <v>Fraction of Feedstock Shifted</v>
      </c>
      <c r="D1221" s="6" t="s">
        <v>3021</v>
      </c>
      <c r="E1221" s="45" t="s">
        <v>2677</v>
      </c>
      <c r="F1221" t="s">
        <v>2985</v>
      </c>
      <c r="G1221" s="45" t="s">
        <v>2681</v>
      </c>
      <c r="H1221" s="47">
        <f t="shared" si="63"/>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5"/>
        <v>Fraction of Feedstock Shifted</v>
      </c>
      <c r="D1222" s="6" t="s">
        <v>3021</v>
      </c>
      <c r="E1222" s="45" t="s">
        <v>2674</v>
      </c>
      <c r="F1222" t="s">
        <v>2985</v>
      </c>
      <c r="G1222" s="45" t="s">
        <v>2679</v>
      </c>
      <c r="H1222" s="47">
        <f t="shared" si="63"/>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5"/>
        <v>Fraction of Feedstock Shifted</v>
      </c>
      <c r="D1223" s="6" t="s">
        <v>3022</v>
      </c>
      <c r="E1223" s="45" t="s">
        <v>2376</v>
      </c>
      <c r="F1223" t="s">
        <v>2986</v>
      </c>
      <c r="G1223" s="45" t="s">
        <v>2382</v>
      </c>
      <c r="H1223" s="47">
        <f t="shared" si="63"/>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5"/>
        <v>Fraction of Feedstock Shifted</v>
      </c>
      <c r="D1224" s="6" t="s">
        <v>3022</v>
      </c>
      <c r="E1224" s="45" t="s">
        <v>2377</v>
      </c>
      <c r="F1224" t="s">
        <v>2986</v>
      </c>
      <c r="G1224" s="45" t="s">
        <v>2385</v>
      </c>
      <c r="H1224" s="47">
        <f t="shared" si="63"/>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5"/>
        <v>Fraction of Feedstock Shifted</v>
      </c>
      <c r="D1225" s="6" t="s">
        <v>3022</v>
      </c>
      <c r="E1225" s="45" t="s">
        <v>2378</v>
      </c>
      <c r="F1225" t="s">
        <v>2986</v>
      </c>
      <c r="G1225" s="45" t="s">
        <v>2386</v>
      </c>
      <c r="H1225" s="47">
        <f t="shared" si="63"/>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5"/>
        <v>Fraction of Feedstock Shifted</v>
      </c>
      <c r="D1226" s="6" t="s">
        <v>3022</v>
      </c>
      <c r="E1226" s="45" t="s">
        <v>2379</v>
      </c>
      <c r="F1226" t="s">
        <v>2986</v>
      </c>
      <c r="G1226" s="45" t="s">
        <v>2383</v>
      </c>
      <c r="H1226" s="47">
        <f t="shared" si="63"/>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5"/>
        <v>Fraction of Feedstock Shifted</v>
      </c>
      <c r="D1227" s="6" t="s">
        <v>3022</v>
      </c>
      <c r="E1227" s="45" t="s">
        <v>2380</v>
      </c>
      <c r="F1227" t="s">
        <v>2986</v>
      </c>
      <c r="G1227" s="45" t="s">
        <v>2384</v>
      </c>
      <c r="H1227" s="47">
        <f t="shared" si="63"/>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5"/>
        <v>Fraction of Feedstock Shifted</v>
      </c>
      <c r="D1228" s="6" t="s">
        <v>3022</v>
      </c>
      <c r="E1228" s="45" t="s">
        <v>2381</v>
      </c>
      <c r="F1228" t="s">
        <v>2986</v>
      </c>
      <c r="G1228" s="45" t="s">
        <v>2387</v>
      </c>
      <c r="H1228" s="47">
        <f t="shared" si="63"/>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5"/>
        <v>Fraction of Feedstock Shifted</v>
      </c>
      <c r="D1229" s="6" t="s">
        <v>3022</v>
      </c>
      <c r="E1229" s="45" t="s">
        <v>2675</v>
      </c>
      <c r="F1229" t="s">
        <v>2986</v>
      </c>
      <c r="G1229" s="45" t="s">
        <v>2678</v>
      </c>
      <c r="H1229" s="47">
        <f t="shared" ref="H1229:H1292" si="66">H1228+1</f>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5"/>
        <v>Fraction of Feedstock Shifted</v>
      </c>
      <c r="D1230" s="6" t="s">
        <v>3022</v>
      </c>
      <c r="E1230" s="45" t="s">
        <v>2676</v>
      </c>
      <c r="F1230" t="s">
        <v>2986</v>
      </c>
      <c r="G1230" s="45" t="s">
        <v>2680</v>
      </c>
      <c r="H1230" s="47">
        <f t="shared" si="66"/>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5"/>
        <v>Fraction of Feedstock Shifted</v>
      </c>
      <c r="D1231" s="6" t="s">
        <v>3022</v>
      </c>
      <c r="E1231" s="45" t="s">
        <v>2677</v>
      </c>
      <c r="F1231" t="s">
        <v>2986</v>
      </c>
      <c r="G1231" s="45" t="s">
        <v>2681</v>
      </c>
      <c r="H1231" s="47">
        <f t="shared" si="66"/>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5"/>
        <v>Fraction of Feedstock Shifted</v>
      </c>
      <c r="D1232" s="6" t="s">
        <v>3022</v>
      </c>
      <c r="E1232" s="45" t="s">
        <v>2674</v>
      </c>
      <c r="F1232" t="s">
        <v>2986</v>
      </c>
      <c r="G1232" s="45" t="s">
        <v>2679</v>
      </c>
      <c r="H1232" s="47">
        <f t="shared" si="66"/>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5"/>
        <v>Fraction of Feedstock Shifted</v>
      </c>
      <c r="D1233" s="6" t="s">
        <v>3023</v>
      </c>
      <c r="E1233" s="45" t="s">
        <v>2376</v>
      </c>
      <c r="F1233" t="s">
        <v>2987</v>
      </c>
      <c r="G1233" s="45" t="s">
        <v>2382</v>
      </c>
      <c r="H1233" s="47">
        <f t="shared" si="66"/>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5"/>
        <v>Fraction of Feedstock Shifted</v>
      </c>
      <c r="D1234" s="6" t="s">
        <v>3023</v>
      </c>
      <c r="E1234" s="45" t="s">
        <v>2377</v>
      </c>
      <c r="F1234" t="s">
        <v>2987</v>
      </c>
      <c r="G1234" s="45" t="s">
        <v>2385</v>
      </c>
      <c r="H1234" s="47">
        <f t="shared" si="66"/>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5"/>
        <v>Fraction of Feedstock Shifted</v>
      </c>
      <c r="D1235" s="6" t="s">
        <v>3023</v>
      </c>
      <c r="E1235" s="45" t="s">
        <v>2378</v>
      </c>
      <c r="F1235" t="s">
        <v>2987</v>
      </c>
      <c r="G1235" s="45" t="s">
        <v>2386</v>
      </c>
      <c r="H1235" s="47">
        <f t="shared" si="66"/>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5"/>
        <v>Fraction of Feedstock Shifted</v>
      </c>
      <c r="D1236" s="6" t="s">
        <v>3023</v>
      </c>
      <c r="E1236" s="45" t="s">
        <v>2379</v>
      </c>
      <c r="F1236" t="s">
        <v>2987</v>
      </c>
      <c r="G1236" s="45" t="s">
        <v>2383</v>
      </c>
      <c r="H1236" s="47">
        <f t="shared" si="66"/>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5"/>
        <v>Fraction of Feedstock Shifted</v>
      </c>
      <c r="D1237" s="6" t="s">
        <v>3023</v>
      </c>
      <c r="E1237" s="45" t="s">
        <v>2380</v>
      </c>
      <c r="F1237" t="s">
        <v>2987</v>
      </c>
      <c r="G1237" s="45" t="s">
        <v>2384</v>
      </c>
      <c r="H1237" s="47">
        <f t="shared" si="66"/>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5"/>
        <v>Fraction of Feedstock Shifted</v>
      </c>
      <c r="D1238" s="6" t="s">
        <v>3023</v>
      </c>
      <c r="E1238" s="45" t="s">
        <v>2381</v>
      </c>
      <c r="F1238" t="s">
        <v>2987</v>
      </c>
      <c r="G1238" s="45" t="s">
        <v>2387</v>
      </c>
      <c r="H1238" s="47">
        <f t="shared" si="66"/>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5"/>
        <v>Fraction of Feedstock Shifted</v>
      </c>
      <c r="D1239" s="6" t="s">
        <v>3023</v>
      </c>
      <c r="E1239" s="45" t="s">
        <v>2675</v>
      </c>
      <c r="F1239" t="s">
        <v>2987</v>
      </c>
      <c r="G1239" s="45" t="s">
        <v>2678</v>
      </c>
      <c r="H1239" s="47">
        <f t="shared" si="66"/>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5"/>
        <v>Fraction of Feedstock Shifted</v>
      </c>
      <c r="D1240" s="6" t="s">
        <v>3023</v>
      </c>
      <c r="E1240" s="45" t="s">
        <v>2676</v>
      </c>
      <c r="F1240" t="s">
        <v>2987</v>
      </c>
      <c r="G1240" s="45" t="s">
        <v>2680</v>
      </c>
      <c r="H1240" s="47">
        <f t="shared" si="66"/>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5"/>
        <v>Fraction of Feedstock Shifted</v>
      </c>
      <c r="D1241" s="6" t="s">
        <v>3023</v>
      </c>
      <c r="E1241" s="45" t="s">
        <v>2677</v>
      </c>
      <c r="F1241" t="s">
        <v>2987</v>
      </c>
      <c r="G1241" s="45" t="s">
        <v>2681</v>
      </c>
      <c r="H1241" s="47">
        <f t="shared" si="66"/>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5"/>
        <v>Fraction of Feedstock Shifted</v>
      </c>
      <c r="D1242" s="6" t="s">
        <v>3023</v>
      </c>
      <c r="E1242" s="45" t="s">
        <v>2674</v>
      </c>
      <c r="F1242" t="s">
        <v>2987</v>
      </c>
      <c r="G1242" s="45" t="s">
        <v>2679</v>
      </c>
      <c r="H1242" s="47">
        <f t="shared" si="66"/>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5"/>
        <v>Fraction of Feedstock Shifted</v>
      </c>
      <c r="D1243" s="6" t="s">
        <v>3024</v>
      </c>
      <c r="E1243" s="45" t="s">
        <v>2376</v>
      </c>
      <c r="F1243" t="s">
        <v>2988</v>
      </c>
      <c r="G1243" s="45" t="s">
        <v>2382</v>
      </c>
      <c r="H1243" s="47">
        <f t="shared" si="66"/>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5"/>
        <v>Fraction of Feedstock Shifted</v>
      </c>
      <c r="D1244" s="6" t="s">
        <v>3024</v>
      </c>
      <c r="E1244" s="45" t="s">
        <v>2377</v>
      </c>
      <c r="F1244" t="s">
        <v>2988</v>
      </c>
      <c r="G1244" s="45" t="s">
        <v>2385</v>
      </c>
      <c r="H1244" s="47">
        <f t="shared" si="66"/>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5"/>
        <v>Fraction of Feedstock Shifted</v>
      </c>
      <c r="D1245" s="6" t="s">
        <v>3024</v>
      </c>
      <c r="E1245" s="45" t="s">
        <v>2378</v>
      </c>
      <c r="F1245" t="s">
        <v>2988</v>
      </c>
      <c r="G1245" s="45" t="s">
        <v>2386</v>
      </c>
      <c r="H1245" s="47">
        <f t="shared" si="66"/>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5"/>
        <v>Fraction of Feedstock Shifted</v>
      </c>
      <c r="D1246" s="6" t="s">
        <v>3024</v>
      </c>
      <c r="E1246" s="45" t="s">
        <v>2379</v>
      </c>
      <c r="F1246" t="s">
        <v>2988</v>
      </c>
      <c r="G1246" s="45" t="s">
        <v>2383</v>
      </c>
      <c r="H1246" s="47">
        <f t="shared" si="66"/>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5"/>
        <v>Fraction of Feedstock Shifted</v>
      </c>
      <c r="D1247" s="6" t="s">
        <v>3024</v>
      </c>
      <c r="E1247" s="45" t="s">
        <v>2380</v>
      </c>
      <c r="F1247" t="s">
        <v>2988</v>
      </c>
      <c r="G1247" s="45" t="s">
        <v>2384</v>
      </c>
      <c r="H1247" s="47">
        <f t="shared" si="66"/>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5"/>
        <v>Fraction of Feedstock Shifted</v>
      </c>
      <c r="D1248" s="6" t="s">
        <v>3024</v>
      </c>
      <c r="E1248" s="45" t="s">
        <v>2381</v>
      </c>
      <c r="F1248" t="s">
        <v>2988</v>
      </c>
      <c r="G1248" s="45" t="s">
        <v>2387</v>
      </c>
      <c r="H1248" s="47">
        <f t="shared" si="66"/>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ref="C1249:C1312" si="67">C$1183</f>
        <v>Fraction of Feedstock Shifted</v>
      </c>
      <c r="D1249" s="6" t="s">
        <v>3024</v>
      </c>
      <c r="E1249" s="45" t="s">
        <v>2675</v>
      </c>
      <c r="F1249" t="s">
        <v>2988</v>
      </c>
      <c r="G1249" s="45" t="s">
        <v>2678</v>
      </c>
      <c r="H1249" s="47">
        <f t="shared" si="66"/>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7"/>
        <v>Fraction of Feedstock Shifted</v>
      </c>
      <c r="D1250" s="6" t="s">
        <v>3024</v>
      </c>
      <c r="E1250" s="45" t="s">
        <v>2676</v>
      </c>
      <c r="F1250" t="s">
        <v>2988</v>
      </c>
      <c r="G1250" s="45" t="s">
        <v>2680</v>
      </c>
      <c r="H1250" s="47">
        <f t="shared" si="66"/>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7"/>
        <v>Fraction of Feedstock Shifted</v>
      </c>
      <c r="D1251" s="6" t="s">
        <v>3024</v>
      </c>
      <c r="E1251" s="45" t="s">
        <v>2677</v>
      </c>
      <c r="F1251" t="s">
        <v>2988</v>
      </c>
      <c r="G1251" s="45" t="s">
        <v>2681</v>
      </c>
      <c r="H1251" s="47">
        <f t="shared" si="66"/>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7"/>
        <v>Fraction of Feedstock Shifted</v>
      </c>
      <c r="D1252" s="6" t="s">
        <v>3024</v>
      </c>
      <c r="E1252" s="45" t="s">
        <v>2674</v>
      </c>
      <c r="F1252" t="s">
        <v>2988</v>
      </c>
      <c r="G1252" s="45" t="s">
        <v>2679</v>
      </c>
      <c r="H1252" s="47">
        <f t="shared" si="66"/>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7"/>
        <v>Fraction of Feedstock Shifted</v>
      </c>
      <c r="D1253" s="6" t="s">
        <v>3025</v>
      </c>
      <c r="E1253" s="45" t="s">
        <v>2376</v>
      </c>
      <c r="F1253" t="s">
        <v>2989</v>
      </c>
      <c r="G1253" s="45" t="s">
        <v>2382</v>
      </c>
      <c r="H1253" s="47">
        <f t="shared" si="66"/>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7"/>
        <v>Fraction of Feedstock Shifted</v>
      </c>
      <c r="D1254" s="6" t="s">
        <v>3025</v>
      </c>
      <c r="E1254" s="45" t="s">
        <v>2377</v>
      </c>
      <c r="F1254" t="s">
        <v>2989</v>
      </c>
      <c r="G1254" s="45" t="s">
        <v>2385</v>
      </c>
      <c r="H1254" s="47">
        <f t="shared" si="66"/>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7"/>
        <v>Fraction of Feedstock Shifted</v>
      </c>
      <c r="D1255" s="6" t="s">
        <v>3025</v>
      </c>
      <c r="E1255" s="45" t="s">
        <v>2378</v>
      </c>
      <c r="F1255" t="s">
        <v>2989</v>
      </c>
      <c r="G1255" s="45" t="s">
        <v>2386</v>
      </c>
      <c r="H1255" s="47">
        <f t="shared" si="66"/>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7"/>
        <v>Fraction of Feedstock Shifted</v>
      </c>
      <c r="D1256" s="6" t="s">
        <v>3025</v>
      </c>
      <c r="E1256" s="45" t="s">
        <v>2379</v>
      </c>
      <c r="F1256" t="s">
        <v>2989</v>
      </c>
      <c r="G1256" s="45" t="s">
        <v>2383</v>
      </c>
      <c r="H1256" s="47">
        <f t="shared" si="66"/>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7"/>
        <v>Fraction of Feedstock Shifted</v>
      </c>
      <c r="D1257" s="6" t="s">
        <v>3025</v>
      </c>
      <c r="E1257" s="45" t="s">
        <v>2380</v>
      </c>
      <c r="F1257" t="s">
        <v>2989</v>
      </c>
      <c r="G1257" s="45" t="s">
        <v>2384</v>
      </c>
      <c r="H1257" s="47">
        <f t="shared" si="66"/>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7"/>
        <v>Fraction of Feedstock Shifted</v>
      </c>
      <c r="D1258" s="6" t="s">
        <v>3025</v>
      </c>
      <c r="E1258" s="45" t="s">
        <v>2381</v>
      </c>
      <c r="F1258" t="s">
        <v>2989</v>
      </c>
      <c r="G1258" s="45" t="s">
        <v>2387</v>
      </c>
      <c r="H1258" s="47">
        <f t="shared" si="66"/>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7"/>
        <v>Fraction of Feedstock Shifted</v>
      </c>
      <c r="D1259" s="6" t="s">
        <v>3025</v>
      </c>
      <c r="E1259" s="45" t="s">
        <v>2675</v>
      </c>
      <c r="F1259" t="s">
        <v>2989</v>
      </c>
      <c r="G1259" s="45" t="s">
        <v>2678</v>
      </c>
      <c r="H1259" s="47">
        <f t="shared" si="66"/>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7"/>
        <v>Fraction of Feedstock Shifted</v>
      </c>
      <c r="D1260" s="6" t="s">
        <v>3025</v>
      </c>
      <c r="E1260" s="45" t="s">
        <v>2676</v>
      </c>
      <c r="F1260" t="s">
        <v>2989</v>
      </c>
      <c r="G1260" s="45" t="s">
        <v>2680</v>
      </c>
      <c r="H1260" s="47">
        <f t="shared" si="66"/>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7"/>
        <v>Fraction of Feedstock Shifted</v>
      </c>
      <c r="D1261" s="6" t="s">
        <v>3025</v>
      </c>
      <c r="E1261" s="45" t="s">
        <v>2677</v>
      </c>
      <c r="F1261" t="s">
        <v>2989</v>
      </c>
      <c r="G1261" s="45" t="s">
        <v>2681</v>
      </c>
      <c r="H1261" s="47">
        <f t="shared" si="66"/>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7"/>
        <v>Fraction of Feedstock Shifted</v>
      </c>
      <c r="D1262" s="6" t="s">
        <v>3025</v>
      </c>
      <c r="E1262" s="45" t="s">
        <v>2674</v>
      </c>
      <c r="F1262" t="s">
        <v>2989</v>
      </c>
      <c r="G1262" s="45" t="s">
        <v>2679</v>
      </c>
      <c r="H1262" s="47">
        <f t="shared" si="66"/>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7"/>
        <v>Fraction of Feedstock Shifted</v>
      </c>
      <c r="D1263" s="6" t="s">
        <v>3026</v>
      </c>
      <c r="E1263" s="45" t="s">
        <v>2376</v>
      </c>
      <c r="F1263" t="s">
        <v>2990</v>
      </c>
      <c r="G1263" s="45" t="s">
        <v>2382</v>
      </c>
      <c r="H1263" s="47">
        <f t="shared" si="66"/>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7"/>
        <v>Fraction of Feedstock Shifted</v>
      </c>
      <c r="D1264" s="6" t="s">
        <v>3026</v>
      </c>
      <c r="E1264" s="45" t="s">
        <v>2377</v>
      </c>
      <c r="F1264" t="s">
        <v>2990</v>
      </c>
      <c r="G1264" s="45" t="s">
        <v>2385</v>
      </c>
      <c r="H1264" s="47">
        <f t="shared" si="66"/>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67"/>
        <v>Fraction of Feedstock Shifted</v>
      </c>
      <c r="D1265" s="6" t="s">
        <v>3026</v>
      </c>
      <c r="E1265" s="45" t="s">
        <v>2378</v>
      </c>
      <c r="F1265" t="s">
        <v>2990</v>
      </c>
      <c r="G1265" s="45" t="s">
        <v>2386</v>
      </c>
      <c r="H1265" s="47">
        <f t="shared" si="66"/>
        <v>1264</v>
      </c>
      <c r="I1265" s="324" t="s">
        <v>40</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7"/>
        <v>Fraction of Feedstock Shifted</v>
      </c>
      <c r="D1266" s="6" t="s">
        <v>3026</v>
      </c>
      <c r="E1266" s="45" t="s">
        <v>2379</v>
      </c>
      <c r="F1266" t="s">
        <v>2990</v>
      </c>
      <c r="G1266" s="45" t="s">
        <v>2383</v>
      </c>
      <c r="H1266" s="47">
        <f t="shared" si="66"/>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7"/>
        <v>Fraction of Feedstock Shifted</v>
      </c>
      <c r="D1267" s="6" t="s">
        <v>3026</v>
      </c>
      <c r="E1267" s="45" t="s">
        <v>2380</v>
      </c>
      <c r="F1267" t="s">
        <v>2990</v>
      </c>
      <c r="G1267" s="45" t="s">
        <v>2384</v>
      </c>
      <c r="H1267" s="47">
        <f t="shared" si="66"/>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7"/>
        <v>Fraction of Feedstock Shifted</v>
      </c>
      <c r="D1268" s="6" t="s">
        <v>3026</v>
      </c>
      <c r="E1268" s="45" t="s">
        <v>2381</v>
      </c>
      <c r="F1268" t="s">
        <v>2990</v>
      </c>
      <c r="G1268" s="45" t="s">
        <v>2387</v>
      </c>
      <c r="H1268" s="47">
        <f t="shared" si="66"/>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7"/>
        <v>Fraction of Feedstock Shifted</v>
      </c>
      <c r="D1269" s="6" t="s">
        <v>3026</v>
      </c>
      <c r="E1269" s="45" t="s">
        <v>2675</v>
      </c>
      <c r="F1269" t="s">
        <v>2990</v>
      </c>
      <c r="G1269" s="45" t="s">
        <v>2678</v>
      </c>
      <c r="H1269" s="47">
        <f t="shared" si="66"/>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7"/>
        <v>Fraction of Feedstock Shifted</v>
      </c>
      <c r="D1270" s="6" t="s">
        <v>3026</v>
      </c>
      <c r="E1270" s="45" t="s">
        <v>2676</v>
      </c>
      <c r="F1270" t="s">
        <v>2990</v>
      </c>
      <c r="G1270" s="45" t="s">
        <v>2680</v>
      </c>
      <c r="H1270" s="47">
        <f t="shared" si="66"/>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7"/>
        <v>Fraction of Feedstock Shifted</v>
      </c>
      <c r="D1271" s="6" t="s">
        <v>3026</v>
      </c>
      <c r="E1271" s="45" t="s">
        <v>2677</v>
      </c>
      <c r="F1271" t="s">
        <v>2990</v>
      </c>
      <c r="G1271" s="45" t="s">
        <v>2681</v>
      </c>
      <c r="H1271" s="47">
        <f t="shared" si="66"/>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7"/>
        <v>Fraction of Feedstock Shifted</v>
      </c>
      <c r="D1272" s="6" t="s">
        <v>3026</v>
      </c>
      <c r="E1272" s="45" t="s">
        <v>2674</v>
      </c>
      <c r="F1272" t="s">
        <v>2990</v>
      </c>
      <c r="G1272" s="45" t="s">
        <v>2679</v>
      </c>
      <c r="H1272" s="47">
        <f t="shared" si="66"/>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7"/>
        <v>Fraction of Feedstock Shifted</v>
      </c>
      <c r="D1273" s="6" t="s">
        <v>3027</v>
      </c>
      <c r="E1273" s="45" t="s">
        <v>2376</v>
      </c>
      <c r="F1273" t="s">
        <v>2548</v>
      </c>
      <c r="G1273" s="45" t="s">
        <v>2382</v>
      </c>
      <c r="H1273" s="47">
        <f t="shared" si="66"/>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7"/>
        <v>Fraction of Feedstock Shifted</v>
      </c>
      <c r="D1274" s="6" t="s">
        <v>3027</v>
      </c>
      <c r="E1274" s="45" t="s">
        <v>2377</v>
      </c>
      <c r="F1274" t="s">
        <v>2548</v>
      </c>
      <c r="G1274" s="45" t="s">
        <v>2385</v>
      </c>
      <c r="H1274" s="47">
        <f t="shared" si="66"/>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7"/>
        <v>Fraction of Feedstock Shifted</v>
      </c>
      <c r="D1275" s="6" t="s">
        <v>3027</v>
      </c>
      <c r="E1275" s="45" t="s">
        <v>2378</v>
      </c>
      <c r="F1275" t="s">
        <v>2548</v>
      </c>
      <c r="G1275" s="45" t="s">
        <v>2386</v>
      </c>
      <c r="H1275" s="47">
        <f t="shared" si="66"/>
        <v>1274</v>
      </c>
      <c r="I1275" s="324" t="s">
        <v>40</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7"/>
        <v>Fraction of Feedstock Shifted</v>
      </c>
      <c r="D1276" s="6" t="s">
        <v>3027</v>
      </c>
      <c r="E1276" s="45" t="s">
        <v>2379</v>
      </c>
      <c r="F1276" t="s">
        <v>2548</v>
      </c>
      <c r="G1276" s="45" t="s">
        <v>2383</v>
      </c>
      <c r="H1276" s="47">
        <f t="shared" si="66"/>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7"/>
        <v>Fraction of Feedstock Shifted</v>
      </c>
      <c r="D1277" s="6" t="s">
        <v>3027</v>
      </c>
      <c r="E1277" s="45" t="s">
        <v>2380</v>
      </c>
      <c r="F1277" t="s">
        <v>2548</v>
      </c>
      <c r="G1277" s="45" t="s">
        <v>2384</v>
      </c>
      <c r="H1277" s="47">
        <f t="shared" si="66"/>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7"/>
        <v>Fraction of Feedstock Shifted</v>
      </c>
      <c r="D1278" s="6" t="s">
        <v>3027</v>
      </c>
      <c r="E1278" s="45" t="s">
        <v>2381</v>
      </c>
      <c r="F1278" t="s">
        <v>2548</v>
      </c>
      <c r="G1278" s="45" t="s">
        <v>2387</v>
      </c>
      <c r="H1278" s="47">
        <f t="shared" si="66"/>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7"/>
        <v>Fraction of Feedstock Shifted</v>
      </c>
      <c r="D1279" s="6" t="s">
        <v>3027</v>
      </c>
      <c r="E1279" s="45" t="s">
        <v>2675</v>
      </c>
      <c r="F1279" t="s">
        <v>2548</v>
      </c>
      <c r="G1279" s="45" t="s">
        <v>2678</v>
      </c>
      <c r="H1279" s="47">
        <f t="shared" si="66"/>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7"/>
        <v>Fraction of Feedstock Shifted</v>
      </c>
      <c r="D1280" s="6" t="s">
        <v>3027</v>
      </c>
      <c r="E1280" s="45" t="s">
        <v>2676</v>
      </c>
      <c r="F1280" t="s">
        <v>2548</v>
      </c>
      <c r="G1280" s="45" t="s">
        <v>2680</v>
      </c>
      <c r="H1280" s="47">
        <f t="shared" si="66"/>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7"/>
        <v>Fraction of Feedstock Shifted</v>
      </c>
      <c r="D1281" s="6" t="s">
        <v>3027</v>
      </c>
      <c r="E1281" s="45" t="s">
        <v>2677</v>
      </c>
      <c r="F1281" t="s">
        <v>2548</v>
      </c>
      <c r="G1281" s="45" t="s">
        <v>2681</v>
      </c>
      <c r="H1281" s="47">
        <f t="shared" si="66"/>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7"/>
        <v>Fraction of Feedstock Shifted</v>
      </c>
      <c r="D1282" s="6" t="s">
        <v>3027</v>
      </c>
      <c r="E1282" s="45" t="s">
        <v>2674</v>
      </c>
      <c r="F1282" t="s">
        <v>2548</v>
      </c>
      <c r="G1282" s="45" t="s">
        <v>2679</v>
      </c>
      <c r="H1282" s="47">
        <f t="shared" si="66"/>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7"/>
        <v>Fraction of Feedstock Shifted</v>
      </c>
      <c r="D1283" s="6" t="s">
        <v>3028</v>
      </c>
      <c r="E1283" s="45" t="s">
        <v>2376</v>
      </c>
      <c r="F1283" t="s">
        <v>2991</v>
      </c>
      <c r="G1283" s="45" t="s">
        <v>2382</v>
      </c>
      <c r="H1283" s="47">
        <f t="shared" si="66"/>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7"/>
        <v>Fraction of Feedstock Shifted</v>
      </c>
      <c r="D1284" s="6" t="s">
        <v>3028</v>
      </c>
      <c r="E1284" s="45" t="s">
        <v>2377</v>
      </c>
      <c r="F1284" t="s">
        <v>2991</v>
      </c>
      <c r="G1284" s="45" t="s">
        <v>2385</v>
      </c>
      <c r="H1284" s="47">
        <f t="shared" si="66"/>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7"/>
        <v>Fraction of Feedstock Shifted</v>
      </c>
      <c r="D1285" s="6" t="s">
        <v>3028</v>
      </c>
      <c r="E1285" s="45" t="s">
        <v>2378</v>
      </c>
      <c r="F1285" t="s">
        <v>2991</v>
      </c>
      <c r="G1285" s="45" t="s">
        <v>2386</v>
      </c>
      <c r="H1285" s="47">
        <f t="shared" si="66"/>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7"/>
        <v>Fraction of Feedstock Shifted</v>
      </c>
      <c r="D1286" s="6" t="s">
        <v>3028</v>
      </c>
      <c r="E1286" s="45" t="s">
        <v>2379</v>
      </c>
      <c r="F1286" t="s">
        <v>2991</v>
      </c>
      <c r="G1286" s="45" t="s">
        <v>2383</v>
      </c>
      <c r="H1286" s="47">
        <f t="shared" si="66"/>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7"/>
        <v>Fraction of Feedstock Shifted</v>
      </c>
      <c r="D1287" s="6" t="s">
        <v>3028</v>
      </c>
      <c r="E1287" s="45" t="s">
        <v>2380</v>
      </c>
      <c r="F1287" t="s">
        <v>2991</v>
      </c>
      <c r="G1287" s="45" t="s">
        <v>2384</v>
      </c>
      <c r="H1287" s="47">
        <f t="shared" si="66"/>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7"/>
        <v>Fraction of Feedstock Shifted</v>
      </c>
      <c r="D1288" s="6" t="s">
        <v>3028</v>
      </c>
      <c r="E1288" s="45" t="s">
        <v>2381</v>
      </c>
      <c r="F1288" t="s">
        <v>2991</v>
      </c>
      <c r="G1288" s="45" t="s">
        <v>2387</v>
      </c>
      <c r="H1288" s="47">
        <f t="shared" si="66"/>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7"/>
        <v>Fraction of Feedstock Shifted</v>
      </c>
      <c r="D1289" s="6" t="s">
        <v>3028</v>
      </c>
      <c r="E1289" s="45" t="s">
        <v>2675</v>
      </c>
      <c r="F1289" t="s">
        <v>2991</v>
      </c>
      <c r="G1289" s="45" t="s">
        <v>2678</v>
      </c>
      <c r="H1289" s="47">
        <f t="shared" si="66"/>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7"/>
        <v>Fraction of Feedstock Shifted</v>
      </c>
      <c r="D1290" s="6" t="s">
        <v>3028</v>
      </c>
      <c r="E1290" s="45" t="s">
        <v>2676</v>
      </c>
      <c r="F1290" t="s">
        <v>2991</v>
      </c>
      <c r="G1290" s="45" t="s">
        <v>2680</v>
      </c>
      <c r="H1290" s="47">
        <f t="shared" si="66"/>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7"/>
        <v>Fraction of Feedstock Shifted</v>
      </c>
      <c r="D1291" s="6" t="s">
        <v>3028</v>
      </c>
      <c r="E1291" s="45" t="s">
        <v>2677</v>
      </c>
      <c r="F1291" t="s">
        <v>2991</v>
      </c>
      <c r="G1291" s="45" t="s">
        <v>2681</v>
      </c>
      <c r="H1291" s="47">
        <f t="shared" si="66"/>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7"/>
        <v>Fraction of Feedstock Shifted</v>
      </c>
      <c r="D1292" s="6" t="s">
        <v>3028</v>
      </c>
      <c r="E1292" s="45" t="s">
        <v>2674</v>
      </c>
      <c r="F1292" t="s">
        <v>2991</v>
      </c>
      <c r="G1292" s="45" t="s">
        <v>2679</v>
      </c>
      <c r="H1292" s="47">
        <f t="shared" si="66"/>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7"/>
        <v>Fraction of Feedstock Shifted</v>
      </c>
      <c r="D1293" s="6" t="s">
        <v>3029</v>
      </c>
      <c r="E1293" s="45" t="s">
        <v>2376</v>
      </c>
      <c r="F1293" t="s">
        <v>2992</v>
      </c>
      <c r="G1293" s="45" t="s">
        <v>2382</v>
      </c>
      <c r="H1293" s="47">
        <f t="shared" ref="H1293:H1356" si="68">H1292+1</f>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7"/>
        <v>Fraction of Feedstock Shifted</v>
      </c>
      <c r="D1294" s="6" t="s">
        <v>3029</v>
      </c>
      <c r="E1294" s="45" t="s">
        <v>2377</v>
      </c>
      <c r="F1294" t="s">
        <v>2992</v>
      </c>
      <c r="G1294" s="45" t="s">
        <v>2385</v>
      </c>
      <c r="H1294" s="47">
        <f t="shared" si="68"/>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7"/>
        <v>Fraction of Feedstock Shifted</v>
      </c>
      <c r="D1295" s="6" t="s">
        <v>3029</v>
      </c>
      <c r="E1295" s="45" t="s">
        <v>2378</v>
      </c>
      <c r="F1295" t="s">
        <v>2992</v>
      </c>
      <c r="G1295" s="45" t="s">
        <v>2386</v>
      </c>
      <c r="H1295" s="47">
        <f t="shared" si="68"/>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7"/>
        <v>Fraction of Feedstock Shifted</v>
      </c>
      <c r="D1296" s="6" t="s">
        <v>3029</v>
      </c>
      <c r="E1296" s="45" t="s">
        <v>2379</v>
      </c>
      <c r="F1296" t="s">
        <v>2992</v>
      </c>
      <c r="G1296" s="45" t="s">
        <v>2383</v>
      </c>
      <c r="H1296" s="47">
        <f t="shared" si="68"/>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7"/>
        <v>Fraction of Feedstock Shifted</v>
      </c>
      <c r="D1297" s="6" t="s">
        <v>3029</v>
      </c>
      <c r="E1297" s="45" t="s">
        <v>2380</v>
      </c>
      <c r="F1297" t="s">
        <v>2992</v>
      </c>
      <c r="G1297" s="45" t="s">
        <v>2384</v>
      </c>
      <c r="H1297" s="47">
        <f t="shared" si="68"/>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7"/>
        <v>Fraction of Feedstock Shifted</v>
      </c>
      <c r="D1298" s="6" t="s">
        <v>3029</v>
      </c>
      <c r="E1298" s="45" t="s">
        <v>2381</v>
      </c>
      <c r="F1298" t="s">
        <v>2992</v>
      </c>
      <c r="G1298" s="45" t="s">
        <v>2387</v>
      </c>
      <c r="H1298" s="47">
        <f t="shared" si="68"/>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7"/>
        <v>Fraction of Feedstock Shifted</v>
      </c>
      <c r="D1299" s="6" t="s">
        <v>3029</v>
      </c>
      <c r="E1299" s="45" t="s">
        <v>2675</v>
      </c>
      <c r="F1299" t="s">
        <v>2992</v>
      </c>
      <c r="G1299" s="45" t="s">
        <v>2678</v>
      </c>
      <c r="H1299" s="47">
        <f t="shared" si="68"/>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7"/>
        <v>Fraction of Feedstock Shifted</v>
      </c>
      <c r="D1300" s="6" t="s">
        <v>3029</v>
      </c>
      <c r="E1300" s="45" t="s">
        <v>2676</v>
      </c>
      <c r="F1300" t="s">
        <v>2992</v>
      </c>
      <c r="G1300" s="45" t="s">
        <v>2680</v>
      </c>
      <c r="H1300" s="47">
        <f t="shared" si="68"/>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7"/>
        <v>Fraction of Feedstock Shifted</v>
      </c>
      <c r="D1301" s="6" t="s">
        <v>3029</v>
      </c>
      <c r="E1301" s="45" t="s">
        <v>2677</v>
      </c>
      <c r="F1301" t="s">
        <v>2992</v>
      </c>
      <c r="G1301" s="45" t="s">
        <v>2681</v>
      </c>
      <c r="H1301" s="47">
        <f t="shared" si="68"/>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7"/>
        <v>Fraction of Feedstock Shifted</v>
      </c>
      <c r="D1302" s="6" t="s">
        <v>3029</v>
      </c>
      <c r="E1302" s="45" t="s">
        <v>2674</v>
      </c>
      <c r="F1302" t="s">
        <v>2992</v>
      </c>
      <c r="G1302" s="45" t="s">
        <v>2679</v>
      </c>
      <c r="H1302" s="47">
        <f t="shared" si="68"/>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7"/>
        <v>Fraction of Feedstock Shifted</v>
      </c>
      <c r="D1303" s="6" t="s">
        <v>3030</v>
      </c>
      <c r="E1303" s="45" t="s">
        <v>2376</v>
      </c>
      <c r="F1303" t="s">
        <v>2993</v>
      </c>
      <c r="G1303" s="45" t="s">
        <v>2382</v>
      </c>
      <c r="H1303" s="47">
        <f t="shared" si="68"/>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7"/>
        <v>Fraction of Feedstock Shifted</v>
      </c>
      <c r="D1304" s="6" t="s">
        <v>3030</v>
      </c>
      <c r="E1304" s="45" t="s">
        <v>2377</v>
      </c>
      <c r="F1304" t="s">
        <v>2993</v>
      </c>
      <c r="G1304" s="45" t="s">
        <v>2385</v>
      </c>
      <c r="H1304" s="47">
        <f t="shared" si="68"/>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7"/>
        <v>Fraction of Feedstock Shifted</v>
      </c>
      <c r="D1305" s="6" t="s">
        <v>3030</v>
      </c>
      <c r="E1305" s="45" t="s">
        <v>2378</v>
      </c>
      <c r="F1305" t="s">
        <v>2993</v>
      </c>
      <c r="G1305" s="45" t="s">
        <v>2386</v>
      </c>
      <c r="H1305" s="47">
        <f t="shared" si="68"/>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7"/>
        <v>Fraction of Feedstock Shifted</v>
      </c>
      <c r="D1306" s="6" t="s">
        <v>3030</v>
      </c>
      <c r="E1306" s="45" t="s">
        <v>2379</v>
      </c>
      <c r="F1306" t="s">
        <v>2993</v>
      </c>
      <c r="G1306" s="45" t="s">
        <v>2383</v>
      </c>
      <c r="H1306" s="47">
        <f t="shared" si="68"/>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7"/>
        <v>Fraction of Feedstock Shifted</v>
      </c>
      <c r="D1307" s="6" t="s">
        <v>3030</v>
      </c>
      <c r="E1307" s="45" t="s">
        <v>2380</v>
      </c>
      <c r="F1307" t="s">
        <v>2993</v>
      </c>
      <c r="G1307" s="45" t="s">
        <v>2384</v>
      </c>
      <c r="H1307" s="47">
        <f t="shared" si="68"/>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7"/>
        <v>Fraction of Feedstock Shifted</v>
      </c>
      <c r="D1308" s="6" t="s">
        <v>3030</v>
      </c>
      <c r="E1308" s="45" t="s">
        <v>2381</v>
      </c>
      <c r="F1308" t="s">
        <v>2993</v>
      </c>
      <c r="G1308" s="45" t="s">
        <v>2387</v>
      </c>
      <c r="H1308" s="47">
        <f t="shared" si="68"/>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7"/>
        <v>Fraction of Feedstock Shifted</v>
      </c>
      <c r="D1309" s="6" t="s">
        <v>3030</v>
      </c>
      <c r="E1309" s="45" t="s">
        <v>2675</v>
      </c>
      <c r="F1309" t="s">
        <v>2993</v>
      </c>
      <c r="G1309" s="45" t="s">
        <v>2678</v>
      </c>
      <c r="H1309" s="47">
        <f t="shared" si="68"/>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7"/>
        <v>Fraction of Feedstock Shifted</v>
      </c>
      <c r="D1310" s="6" t="s">
        <v>3030</v>
      </c>
      <c r="E1310" s="45" t="s">
        <v>2676</v>
      </c>
      <c r="F1310" t="s">
        <v>2993</v>
      </c>
      <c r="G1310" s="45" t="s">
        <v>2680</v>
      </c>
      <c r="H1310" s="47">
        <f t="shared" si="68"/>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7"/>
        <v>Fraction of Feedstock Shifted</v>
      </c>
      <c r="D1311" s="6" t="s">
        <v>3030</v>
      </c>
      <c r="E1311" s="45" t="s">
        <v>2677</v>
      </c>
      <c r="F1311" t="s">
        <v>2993</v>
      </c>
      <c r="G1311" s="45" t="s">
        <v>2681</v>
      </c>
      <c r="H1311" s="47">
        <f t="shared" si="68"/>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7"/>
        <v>Fraction of Feedstock Shifted</v>
      </c>
      <c r="D1312" s="6" t="s">
        <v>3030</v>
      </c>
      <c r="E1312" s="45" t="s">
        <v>2674</v>
      </c>
      <c r="F1312" t="s">
        <v>2993</v>
      </c>
      <c r="G1312" s="45" t="s">
        <v>2679</v>
      </c>
      <c r="H1312" s="47">
        <f t="shared" si="68"/>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ref="C1313:C1376" si="69">C$1183</f>
        <v>Fraction of Feedstock Shifted</v>
      </c>
      <c r="D1313" s="6" t="s">
        <v>3031</v>
      </c>
      <c r="E1313" s="45" t="s">
        <v>2376</v>
      </c>
      <c r="F1313" t="s">
        <v>2549</v>
      </c>
      <c r="G1313" s="45" t="s">
        <v>2382</v>
      </c>
      <c r="H1313" s="47">
        <f t="shared" si="68"/>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9"/>
        <v>Fraction of Feedstock Shifted</v>
      </c>
      <c r="D1314" s="6" t="s">
        <v>3031</v>
      </c>
      <c r="E1314" s="45" t="s">
        <v>2377</v>
      </c>
      <c r="F1314" t="s">
        <v>2549</v>
      </c>
      <c r="G1314" s="45" t="s">
        <v>2385</v>
      </c>
      <c r="H1314" s="47">
        <f t="shared" si="68"/>
        <v>1313</v>
      </c>
      <c r="I1314" s="324" t="s">
        <v>40</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9"/>
        <v>Fraction of Feedstock Shifted</v>
      </c>
      <c r="D1315" s="6" t="s">
        <v>3031</v>
      </c>
      <c r="E1315" s="45" t="s">
        <v>2378</v>
      </c>
      <c r="F1315" t="s">
        <v>2549</v>
      </c>
      <c r="G1315" s="45" t="s">
        <v>2386</v>
      </c>
      <c r="H1315" s="47">
        <f t="shared" si="68"/>
        <v>1314</v>
      </c>
      <c r="I1315" s="324" t="s">
        <v>40</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9"/>
        <v>Fraction of Feedstock Shifted</v>
      </c>
      <c r="D1316" s="6" t="s">
        <v>3031</v>
      </c>
      <c r="E1316" s="45" t="s">
        <v>2379</v>
      </c>
      <c r="F1316" t="s">
        <v>2549</v>
      </c>
      <c r="G1316" s="45" t="s">
        <v>2383</v>
      </c>
      <c r="H1316" s="47">
        <f t="shared" si="68"/>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9"/>
        <v>Fraction of Feedstock Shifted</v>
      </c>
      <c r="D1317" s="6" t="s">
        <v>3031</v>
      </c>
      <c r="E1317" s="45" t="s">
        <v>2380</v>
      </c>
      <c r="F1317" t="s">
        <v>2549</v>
      </c>
      <c r="G1317" s="45" t="s">
        <v>2384</v>
      </c>
      <c r="H1317" s="47">
        <f t="shared" si="68"/>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9"/>
        <v>Fraction of Feedstock Shifted</v>
      </c>
      <c r="D1318" s="6" t="s">
        <v>3031</v>
      </c>
      <c r="E1318" s="45" t="s">
        <v>2381</v>
      </c>
      <c r="F1318" t="s">
        <v>2549</v>
      </c>
      <c r="G1318" s="45" t="s">
        <v>2387</v>
      </c>
      <c r="H1318" s="47">
        <f t="shared" si="68"/>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9"/>
        <v>Fraction of Feedstock Shifted</v>
      </c>
      <c r="D1319" s="6" t="s">
        <v>3031</v>
      </c>
      <c r="E1319" s="45" t="s">
        <v>2675</v>
      </c>
      <c r="F1319" t="s">
        <v>2549</v>
      </c>
      <c r="G1319" s="45" t="s">
        <v>2678</v>
      </c>
      <c r="H1319" s="47">
        <f t="shared" si="68"/>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9"/>
        <v>Fraction of Feedstock Shifted</v>
      </c>
      <c r="D1320" s="6" t="s">
        <v>3031</v>
      </c>
      <c r="E1320" s="45" t="s">
        <v>2676</v>
      </c>
      <c r="F1320" t="s">
        <v>2549</v>
      </c>
      <c r="G1320" s="45" t="s">
        <v>2680</v>
      </c>
      <c r="H1320" s="47">
        <f t="shared" si="68"/>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9"/>
        <v>Fraction of Feedstock Shifted</v>
      </c>
      <c r="D1321" s="6" t="s">
        <v>3031</v>
      </c>
      <c r="E1321" s="45" t="s">
        <v>2677</v>
      </c>
      <c r="F1321" t="s">
        <v>2549</v>
      </c>
      <c r="G1321" s="45" t="s">
        <v>2681</v>
      </c>
      <c r="H1321" s="47">
        <f t="shared" si="68"/>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9"/>
        <v>Fraction of Feedstock Shifted</v>
      </c>
      <c r="D1322" s="6" t="s">
        <v>3031</v>
      </c>
      <c r="E1322" s="45" t="s">
        <v>2674</v>
      </c>
      <c r="F1322" t="s">
        <v>2549</v>
      </c>
      <c r="G1322" s="45" t="s">
        <v>2679</v>
      </c>
      <c r="H1322" s="47">
        <f t="shared" si="68"/>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9"/>
        <v>Fraction of Feedstock Shifted</v>
      </c>
      <c r="D1323" s="6" t="s">
        <v>3032</v>
      </c>
      <c r="E1323" s="45" t="s">
        <v>2376</v>
      </c>
      <c r="F1323" t="s">
        <v>2994</v>
      </c>
      <c r="G1323" s="45" t="s">
        <v>2382</v>
      </c>
      <c r="H1323" s="47">
        <f t="shared" si="68"/>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9"/>
        <v>Fraction of Feedstock Shifted</v>
      </c>
      <c r="D1324" s="6" t="s">
        <v>3032</v>
      </c>
      <c r="E1324" s="45" t="s">
        <v>2377</v>
      </c>
      <c r="F1324" t="s">
        <v>2994</v>
      </c>
      <c r="G1324" s="45" t="s">
        <v>2385</v>
      </c>
      <c r="H1324" s="47">
        <f t="shared" si="68"/>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9"/>
        <v>Fraction of Feedstock Shifted</v>
      </c>
      <c r="D1325" s="6" t="s">
        <v>3032</v>
      </c>
      <c r="E1325" s="45" t="s">
        <v>2378</v>
      </c>
      <c r="F1325" t="s">
        <v>2994</v>
      </c>
      <c r="G1325" s="45" t="s">
        <v>2386</v>
      </c>
      <c r="H1325" s="47">
        <f t="shared" si="68"/>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9"/>
        <v>Fraction of Feedstock Shifted</v>
      </c>
      <c r="D1326" s="6" t="s">
        <v>3032</v>
      </c>
      <c r="E1326" s="45" t="s">
        <v>2379</v>
      </c>
      <c r="F1326" t="s">
        <v>2994</v>
      </c>
      <c r="G1326" s="45" t="s">
        <v>2383</v>
      </c>
      <c r="H1326" s="47">
        <f t="shared" si="68"/>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9"/>
        <v>Fraction of Feedstock Shifted</v>
      </c>
      <c r="D1327" s="6" t="s">
        <v>3032</v>
      </c>
      <c r="E1327" s="45" t="s">
        <v>2380</v>
      </c>
      <c r="F1327" t="s">
        <v>2994</v>
      </c>
      <c r="G1327" s="45" t="s">
        <v>2384</v>
      </c>
      <c r="H1327" s="47">
        <f t="shared" si="68"/>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9"/>
        <v>Fraction of Feedstock Shifted</v>
      </c>
      <c r="D1328" s="6" t="s">
        <v>3032</v>
      </c>
      <c r="E1328" s="45" t="s">
        <v>2381</v>
      </c>
      <c r="F1328" t="s">
        <v>2994</v>
      </c>
      <c r="G1328" s="45" t="s">
        <v>2387</v>
      </c>
      <c r="H1328" s="47">
        <f t="shared" si="68"/>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69"/>
        <v>Fraction of Feedstock Shifted</v>
      </c>
      <c r="D1329" s="6" t="s">
        <v>3032</v>
      </c>
      <c r="E1329" s="45" t="s">
        <v>2675</v>
      </c>
      <c r="F1329" t="s">
        <v>2994</v>
      </c>
      <c r="G1329" s="45" t="s">
        <v>2678</v>
      </c>
      <c r="H1329" s="47">
        <f t="shared" si="68"/>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69"/>
        <v>Fraction of Feedstock Shifted</v>
      </c>
      <c r="D1330" s="6" t="s">
        <v>3032</v>
      </c>
      <c r="E1330" s="45" t="s">
        <v>2676</v>
      </c>
      <c r="F1330" t="s">
        <v>2994</v>
      </c>
      <c r="G1330" s="45" t="s">
        <v>2680</v>
      </c>
      <c r="H1330" s="47">
        <f t="shared" si="68"/>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69"/>
        <v>Fraction of Feedstock Shifted</v>
      </c>
      <c r="D1331" s="6" t="s">
        <v>3032</v>
      </c>
      <c r="E1331" s="45" t="s">
        <v>2677</v>
      </c>
      <c r="F1331" t="s">
        <v>2994</v>
      </c>
      <c r="G1331" s="45" t="s">
        <v>2681</v>
      </c>
      <c r="H1331" s="47">
        <f t="shared" si="68"/>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69"/>
        <v>Fraction of Feedstock Shifted</v>
      </c>
      <c r="D1332" s="6" t="s">
        <v>3032</v>
      </c>
      <c r="E1332" s="45" t="s">
        <v>2674</v>
      </c>
      <c r="F1332" t="s">
        <v>2994</v>
      </c>
      <c r="G1332" s="45" t="s">
        <v>2679</v>
      </c>
      <c r="H1332" s="47">
        <f t="shared" si="68"/>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69"/>
        <v>Fraction of Feedstock Shifted</v>
      </c>
      <c r="D1333" s="6" t="s">
        <v>3033</v>
      </c>
      <c r="E1333" s="45" t="s">
        <v>2376</v>
      </c>
      <c r="F1333" t="s">
        <v>2995</v>
      </c>
      <c r="G1333" s="45" t="s">
        <v>2382</v>
      </c>
      <c r="H1333" s="47">
        <f t="shared" si="68"/>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69"/>
        <v>Fraction of Feedstock Shifted</v>
      </c>
      <c r="D1334" s="6" t="s">
        <v>3033</v>
      </c>
      <c r="E1334" s="45" t="s">
        <v>2377</v>
      </c>
      <c r="F1334" t="s">
        <v>2995</v>
      </c>
      <c r="G1334" s="45" t="s">
        <v>2385</v>
      </c>
      <c r="H1334" s="47">
        <f t="shared" si="68"/>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69"/>
        <v>Fraction of Feedstock Shifted</v>
      </c>
      <c r="D1335" s="6" t="s">
        <v>3033</v>
      </c>
      <c r="E1335" s="45" t="s">
        <v>2378</v>
      </c>
      <c r="F1335" t="s">
        <v>2995</v>
      </c>
      <c r="G1335" s="45" t="s">
        <v>2386</v>
      </c>
      <c r="H1335" s="47">
        <f t="shared" si="68"/>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69"/>
        <v>Fraction of Feedstock Shifted</v>
      </c>
      <c r="D1336" s="6" t="s">
        <v>3033</v>
      </c>
      <c r="E1336" s="45" t="s">
        <v>2379</v>
      </c>
      <c r="F1336" t="s">
        <v>2995</v>
      </c>
      <c r="G1336" s="45" t="s">
        <v>2383</v>
      </c>
      <c r="H1336" s="47">
        <f t="shared" si="68"/>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69"/>
        <v>Fraction of Feedstock Shifted</v>
      </c>
      <c r="D1337" s="6" t="s">
        <v>3033</v>
      </c>
      <c r="E1337" s="45" t="s">
        <v>2380</v>
      </c>
      <c r="F1337" t="s">
        <v>2995</v>
      </c>
      <c r="G1337" s="45" t="s">
        <v>2384</v>
      </c>
      <c r="H1337" s="47">
        <f t="shared" si="68"/>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69"/>
        <v>Fraction of Feedstock Shifted</v>
      </c>
      <c r="D1338" s="6" t="s">
        <v>3033</v>
      </c>
      <c r="E1338" s="45" t="s">
        <v>2381</v>
      </c>
      <c r="F1338" t="s">
        <v>2995</v>
      </c>
      <c r="G1338" s="45" t="s">
        <v>2387</v>
      </c>
      <c r="H1338" s="47">
        <f t="shared" si="68"/>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69"/>
        <v>Fraction of Feedstock Shifted</v>
      </c>
      <c r="D1339" s="6" t="s">
        <v>3033</v>
      </c>
      <c r="E1339" s="45" t="s">
        <v>2675</v>
      </c>
      <c r="F1339" t="s">
        <v>2995</v>
      </c>
      <c r="G1339" s="45" t="s">
        <v>2678</v>
      </c>
      <c r="H1339" s="47">
        <f t="shared" si="68"/>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69"/>
        <v>Fraction of Feedstock Shifted</v>
      </c>
      <c r="D1340" s="6" t="s">
        <v>3033</v>
      </c>
      <c r="E1340" s="45" t="s">
        <v>2676</v>
      </c>
      <c r="F1340" t="s">
        <v>2995</v>
      </c>
      <c r="G1340" s="45" t="s">
        <v>2680</v>
      </c>
      <c r="H1340" s="47">
        <f t="shared" si="68"/>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69"/>
        <v>Fraction of Feedstock Shifted</v>
      </c>
      <c r="D1341" s="6" t="s">
        <v>3033</v>
      </c>
      <c r="E1341" s="45" t="s">
        <v>2677</v>
      </c>
      <c r="F1341" t="s">
        <v>2995</v>
      </c>
      <c r="G1341" s="45" t="s">
        <v>2681</v>
      </c>
      <c r="H1341" s="47">
        <f t="shared" si="68"/>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69"/>
        <v>Fraction of Feedstock Shifted</v>
      </c>
      <c r="D1342" s="6" t="s">
        <v>3033</v>
      </c>
      <c r="E1342" s="45" t="s">
        <v>2674</v>
      </c>
      <c r="F1342" t="s">
        <v>2995</v>
      </c>
      <c r="G1342" s="45" t="s">
        <v>2679</v>
      </c>
      <c r="H1342" s="47">
        <f t="shared" si="68"/>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69"/>
        <v>Fraction of Feedstock Shifted</v>
      </c>
      <c r="D1343" s="6" t="s">
        <v>3034</v>
      </c>
      <c r="E1343" s="45" t="s">
        <v>2376</v>
      </c>
      <c r="F1343" t="s">
        <v>2996</v>
      </c>
      <c r="G1343" s="45" t="s">
        <v>2382</v>
      </c>
      <c r="H1343" s="47">
        <f t="shared" si="68"/>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69"/>
        <v>Fraction of Feedstock Shifted</v>
      </c>
      <c r="D1344" s="6" t="s">
        <v>3034</v>
      </c>
      <c r="E1344" s="45" t="s">
        <v>2377</v>
      </c>
      <c r="F1344" t="s">
        <v>2996</v>
      </c>
      <c r="G1344" s="45" t="s">
        <v>2385</v>
      </c>
      <c r="H1344" s="47">
        <f t="shared" si="68"/>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69"/>
        <v>Fraction of Feedstock Shifted</v>
      </c>
      <c r="D1345" s="6" t="s">
        <v>3034</v>
      </c>
      <c r="E1345" s="45" t="s">
        <v>2378</v>
      </c>
      <c r="F1345" t="s">
        <v>2996</v>
      </c>
      <c r="G1345" s="45" t="s">
        <v>2386</v>
      </c>
      <c r="H1345" s="47">
        <f t="shared" si="68"/>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69"/>
        <v>Fraction of Feedstock Shifted</v>
      </c>
      <c r="D1346" s="6" t="s">
        <v>3034</v>
      </c>
      <c r="E1346" s="45" t="s">
        <v>2379</v>
      </c>
      <c r="F1346" t="s">
        <v>2996</v>
      </c>
      <c r="G1346" s="45" t="s">
        <v>2383</v>
      </c>
      <c r="H1346" s="47">
        <f t="shared" si="68"/>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69"/>
        <v>Fraction of Feedstock Shifted</v>
      </c>
      <c r="D1347" s="6" t="s">
        <v>3034</v>
      </c>
      <c r="E1347" s="45" t="s">
        <v>2380</v>
      </c>
      <c r="F1347" t="s">
        <v>2996</v>
      </c>
      <c r="G1347" s="45" t="s">
        <v>2384</v>
      </c>
      <c r="H1347" s="47">
        <f t="shared" si="68"/>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69"/>
        <v>Fraction of Feedstock Shifted</v>
      </c>
      <c r="D1348" s="6" t="s">
        <v>3034</v>
      </c>
      <c r="E1348" s="45" t="s">
        <v>2381</v>
      </c>
      <c r="F1348" t="s">
        <v>2996</v>
      </c>
      <c r="G1348" s="45" t="s">
        <v>2387</v>
      </c>
      <c r="H1348" s="47">
        <f t="shared" si="68"/>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69"/>
        <v>Fraction of Feedstock Shifted</v>
      </c>
      <c r="D1349" s="6" t="s">
        <v>3034</v>
      </c>
      <c r="E1349" s="45" t="s">
        <v>2675</v>
      </c>
      <c r="F1349" t="s">
        <v>2996</v>
      </c>
      <c r="G1349" s="45" t="s">
        <v>2678</v>
      </c>
      <c r="H1349" s="47">
        <f t="shared" si="68"/>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69"/>
        <v>Fraction of Feedstock Shifted</v>
      </c>
      <c r="D1350" s="6" t="s">
        <v>3034</v>
      </c>
      <c r="E1350" s="45" t="s">
        <v>2676</v>
      </c>
      <c r="F1350" t="s">
        <v>2996</v>
      </c>
      <c r="G1350" s="45" t="s">
        <v>2680</v>
      </c>
      <c r="H1350" s="47">
        <f t="shared" si="68"/>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69"/>
        <v>Fraction of Feedstock Shifted</v>
      </c>
      <c r="D1351" s="6" t="s">
        <v>3034</v>
      </c>
      <c r="E1351" s="45" t="s">
        <v>2677</v>
      </c>
      <c r="F1351" t="s">
        <v>2996</v>
      </c>
      <c r="G1351" s="45" t="s">
        <v>2681</v>
      </c>
      <c r="H1351" s="47">
        <f t="shared" si="68"/>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69"/>
        <v>Fraction of Feedstock Shifted</v>
      </c>
      <c r="D1352" s="6" t="s">
        <v>3034</v>
      </c>
      <c r="E1352" s="45" t="s">
        <v>2674</v>
      </c>
      <c r="F1352" t="s">
        <v>2996</v>
      </c>
      <c r="G1352" s="45" t="s">
        <v>2679</v>
      </c>
      <c r="H1352" s="47">
        <f t="shared" si="68"/>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69"/>
        <v>Fraction of Feedstock Shifted</v>
      </c>
      <c r="D1353" s="6" t="s">
        <v>3035</v>
      </c>
      <c r="E1353" s="45" t="s">
        <v>2376</v>
      </c>
      <c r="F1353" t="s">
        <v>2997</v>
      </c>
      <c r="G1353" s="45" t="s">
        <v>2382</v>
      </c>
      <c r="H1353" s="47">
        <f t="shared" si="68"/>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69"/>
        <v>Fraction of Feedstock Shifted</v>
      </c>
      <c r="D1354" s="6" t="s">
        <v>3035</v>
      </c>
      <c r="E1354" s="45" t="s">
        <v>2377</v>
      </c>
      <c r="F1354" t="s">
        <v>2997</v>
      </c>
      <c r="G1354" s="45" t="s">
        <v>2385</v>
      </c>
      <c r="H1354" s="47">
        <f t="shared" si="68"/>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69"/>
        <v>Fraction of Feedstock Shifted</v>
      </c>
      <c r="D1355" s="6" t="s">
        <v>3035</v>
      </c>
      <c r="E1355" s="45" t="s">
        <v>2378</v>
      </c>
      <c r="F1355" t="s">
        <v>2997</v>
      </c>
      <c r="G1355" s="45" t="s">
        <v>2386</v>
      </c>
      <c r="H1355" s="47">
        <f t="shared" si="68"/>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69"/>
        <v>Fraction of Feedstock Shifted</v>
      </c>
      <c r="D1356" s="6" t="s">
        <v>3035</v>
      </c>
      <c r="E1356" s="45" t="s">
        <v>2379</v>
      </c>
      <c r="F1356" t="s">
        <v>2997</v>
      </c>
      <c r="G1356" s="45" t="s">
        <v>2383</v>
      </c>
      <c r="H1356" s="47">
        <f t="shared" si="68"/>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69"/>
        <v>Fraction of Feedstock Shifted</v>
      </c>
      <c r="D1357" s="6" t="s">
        <v>3035</v>
      </c>
      <c r="E1357" s="45" t="s">
        <v>2380</v>
      </c>
      <c r="F1357" t="s">
        <v>2997</v>
      </c>
      <c r="G1357" s="45" t="s">
        <v>2384</v>
      </c>
      <c r="H1357" s="47">
        <f t="shared" ref="H1357:H1420" si="70">H1356+1</f>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69"/>
        <v>Fraction of Feedstock Shifted</v>
      </c>
      <c r="D1358" s="6" t="s">
        <v>3035</v>
      </c>
      <c r="E1358" s="45" t="s">
        <v>2381</v>
      </c>
      <c r="F1358" t="s">
        <v>2997</v>
      </c>
      <c r="G1358" s="45" t="s">
        <v>2387</v>
      </c>
      <c r="H1358" s="47">
        <f t="shared" si="70"/>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69"/>
        <v>Fraction of Feedstock Shifted</v>
      </c>
      <c r="D1359" s="6" t="s">
        <v>3035</v>
      </c>
      <c r="E1359" s="45" t="s">
        <v>2675</v>
      </c>
      <c r="F1359" t="s">
        <v>2997</v>
      </c>
      <c r="G1359" s="45" t="s">
        <v>2678</v>
      </c>
      <c r="H1359" s="47">
        <f t="shared" si="70"/>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69"/>
        <v>Fraction of Feedstock Shifted</v>
      </c>
      <c r="D1360" s="6" t="s">
        <v>3035</v>
      </c>
      <c r="E1360" s="45" t="s">
        <v>2676</v>
      </c>
      <c r="F1360" t="s">
        <v>2997</v>
      </c>
      <c r="G1360" s="45" t="s">
        <v>2680</v>
      </c>
      <c r="H1360" s="47">
        <f t="shared" si="70"/>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69"/>
        <v>Fraction of Feedstock Shifted</v>
      </c>
      <c r="D1361" s="6" t="s">
        <v>3035</v>
      </c>
      <c r="E1361" s="45" t="s">
        <v>2677</v>
      </c>
      <c r="F1361" t="s">
        <v>2997</v>
      </c>
      <c r="G1361" s="45" t="s">
        <v>2681</v>
      </c>
      <c r="H1361" s="47">
        <f t="shared" si="70"/>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69"/>
        <v>Fraction of Feedstock Shifted</v>
      </c>
      <c r="D1362" s="6" t="s">
        <v>3035</v>
      </c>
      <c r="E1362" s="45" t="s">
        <v>2674</v>
      </c>
      <c r="F1362" t="s">
        <v>2997</v>
      </c>
      <c r="G1362" s="45" t="s">
        <v>2679</v>
      </c>
      <c r="H1362" s="47">
        <f t="shared" si="70"/>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69"/>
        <v>Fraction of Feedstock Shifted</v>
      </c>
      <c r="D1363" s="6" t="s">
        <v>3036</v>
      </c>
      <c r="E1363" s="45" t="s">
        <v>2376</v>
      </c>
      <c r="F1363" t="s">
        <v>2998</v>
      </c>
      <c r="G1363" s="45" t="s">
        <v>2382</v>
      </c>
      <c r="H1363" s="47">
        <f t="shared" si="70"/>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69"/>
        <v>Fraction of Feedstock Shifted</v>
      </c>
      <c r="D1364" s="6" t="s">
        <v>3036</v>
      </c>
      <c r="E1364" s="45" t="s">
        <v>2377</v>
      </c>
      <c r="F1364" t="s">
        <v>2998</v>
      </c>
      <c r="G1364" s="45" t="s">
        <v>2385</v>
      </c>
      <c r="H1364" s="47">
        <f t="shared" si="70"/>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69"/>
        <v>Fraction of Feedstock Shifted</v>
      </c>
      <c r="D1365" s="6" t="s">
        <v>3036</v>
      </c>
      <c r="E1365" s="45" t="s">
        <v>2378</v>
      </c>
      <c r="F1365" t="s">
        <v>2998</v>
      </c>
      <c r="G1365" s="45" t="s">
        <v>2386</v>
      </c>
      <c r="H1365" s="47">
        <f t="shared" si="70"/>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69"/>
        <v>Fraction of Feedstock Shifted</v>
      </c>
      <c r="D1366" s="6" t="s">
        <v>3036</v>
      </c>
      <c r="E1366" s="45" t="s">
        <v>2379</v>
      </c>
      <c r="F1366" t="s">
        <v>2998</v>
      </c>
      <c r="G1366" s="45" t="s">
        <v>2383</v>
      </c>
      <c r="H1366" s="47">
        <f t="shared" si="70"/>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69"/>
        <v>Fraction of Feedstock Shifted</v>
      </c>
      <c r="D1367" s="6" t="s">
        <v>3036</v>
      </c>
      <c r="E1367" s="45" t="s">
        <v>2380</v>
      </c>
      <c r="F1367" t="s">
        <v>2998</v>
      </c>
      <c r="G1367" s="45" t="s">
        <v>2384</v>
      </c>
      <c r="H1367" s="47">
        <f t="shared" si="70"/>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69"/>
        <v>Fraction of Feedstock Shifted</v>
      </c>
      <c r="D1368" s="6" t="s">
        <v>3036</v>
      </c>
      <c r="E1368" s="45" t="s">
        <v>2381</v>
      </c>
      <c r="F1368" t="s">
        <v>2998</v>
      </c>
      <c r="G1368" s="45" t="s">
        <v>2387</v>
      </c>
      <c r="H1368" s="47">
        <f t="shared" si="70"/>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69"/>
        <v>Fraction of Feedstock Shifted</v>
      </c>
      <c r="D1369" s="6" t="s">
        <v>3036</v>
      </c>
      <c r="E1369" s="45" t="s">
        <v>2675</v>
      </c>
      <c r="F1369" t="s">
        <v>2998</v>
      </c>
      <c r="G1369" s="45" t="s">
        <v>2678</v>
      </c>
      <c r="H1369" s="47">
        <f t="shared" si="70"/>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69"/>
        <v>Fraction of Feedstock Shifted</v>
      </c>
      <c r="D1370" s="6" t="s">
        <v>3036</v>
      </c>
      <c r="E1370" s="45" t="s">
        <v>2676</v>
      </c>
      <c r="F1370" t="s">
        <v>2998</v>
      </c>
      <c r="G1370" s="45" t="s">
        <v>2680</v>
      </c>
      <c r="H1370" s="47">
        <f t="shared" si="70"/>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69"/>
        <v>Fraction of Feedstock Shifted</v>
      </c>
      <c r="D1371" s="6" t="s">
        <v>3036</v>
      </c>
      <c r="E1371" s="45" t="s">
        <v>2677</v>
      </c>
      <c r="F1371" t="s">
        <v>2998</v>
      </c>
      <c r="G1371" s="45" t="s">
        <v>2681</v>
      </c>
      <c r="H1371" s="47">
        <f t="shared" si="70"/>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69"/>
        <v>Fraction of Feedstock Shifted</v>
      </c>
      <c r="D1372" s="6" t="s">
        <v>3036</v>
      </c>
      <c r="E1372" s="45" t="s">
        <v>2674</v>
      </c>
      <c r="F1372" t="s">
        <v>2998</v>
      </c>
      <c r="G1372" s="45" t="s">
        <v>2679</v>
      </c>
      <c r="H1372" s="47">
        <f t="shared" si="70"/>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69"/>
        <v>Fraction of Feedstock Shifted</v>
      </c>
      <c r="D1373" s="6" t="s">
        <v>3037</v>
      </c>
      <c r="E1373" s="45" t="s">
        <v>2376</v>
      </c>
      <c r="F1373" t="s">
        <v>2999</v>
      </c>
      <c r="G1373" s="45" t="s">
        <v>2382</v>
      </c>
      <c r="H1373" s="47">
        <f t="shared" si="70"/>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69"/>
        <v>Fraction of Feedstock Shifted</v>
      </c>
      <c r="D1374" s="6" t="s">
        <v>3037</v>
      </c>
      <c r="E1374" s="45" t="s">
        <v>2377</v>
      </c>
      <c r="F1374" t="s">
        <v>2999</v>
      </c>
      <c r="G1374" s="45" t="s">
        <v>2385</v>
      </c>
      <c r="H1374" s="47">
        <f t="shared" si="70"/>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69"/>
        <v>Fraction of Feedstock Shifted</v>
      </c>
      <c r="D1375" s="6" t="s">
        <v>3037</v>
      </c>
      <c r="E1375" s="45" t="s">
        <v>2378</v>
      </c>
      <c r="F1375" t="s">
        <v>2999</v>
      </c>
      <c r="G1375" s="45" t="s">
        <v>2386</v>
      </c>
      <c r="H1375" s="47">
        <f t="shared" si="70"/>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69"/>
        <v>Fraction of Feedstock Shifted</v>
      </c>
      <c r="D1376" s="6" t="s">
        <v>3037</v>
      </c>
      <c r="E1376" s="45" t="s">
        <v>2379</v>
      </c>
      <c r="F1376" t="s">
        <v>2999</v>
      </c>
      <c r="G1376" s="45" t="s">
        <v>2383</v>
      </c>
      <c r="H1376" s="47">
        <f t="shared" si="70"/>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ref="C1377:C1432" si="71">C$1183</f>
        <v>Fraction of Feedstock Shifted</v>
      </c>
      <c r="D1377" s="6" t="s">
        <v>3037</v>
      </c>
      <c r="E1377" s="45" t="s">
        <v>2380</v>
      </c>
      <c r="F1377" t="s">
        <v>2999</v>
      </c>
      <c r="G1377" s="45" t="s">
        <v>2384</v>
      </c>
      <c r="H1377" s="47">
        <f t="shared" si="70"/>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1"/>
        <v>Fraction of Feedstock Shifted</v>
      </c>
      <c r="D1378" s="6" t="s">
        <v>3037</v>
      </c>
      <c r="E1378" s="45" t="s">
        <v>2381</v>
      </c>
      <c r="F1378" t="s">
        <v>2999</v>
      </c>
      <c r="G1378" s="45" t="s">
        <v>2387</v>
      </c>
      <c r="H1378" s="47">
        <f t="shared" si="70"/>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1"/>
        <v>Fraction of Feedstock Shifted</v>
      </c>
      <c r="D1379" s="6" t="s">
        <v>3037</v>
      </c>
      <c r="E1379" s="45" t="s">
        <v>2675</v>
      </c>
      <c r="F1379" t="s">
        <v>2999</v>
      </c>
      <c r="G1379" s="45" t="s">
        <v>2678</v>
      </c>
      <c r="H1379" s="47">
        <f t="shared" si="70"/>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1"/>
        <v>Fraction of Feedstock Shifted</v>
      </c>
      <c r="D1380" s="6" t="s">
        <v>3037</v>
      </c>
      <c r="E1380" s="45" t="s">
        <v>2676</v>
      </c>
      <c r="F1380" t="s">
        <v>2999</v>
      </c>
      <c r="G1380" s="45" t="s">
        <v>2680</v>
      </c>
      <c r="H1380" s="47">
        <f t="shared" si="70"/>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1"/>
        <v>Fraction of Feedstock Shifted</v>
      </c>
      <c r="D1381" s="6" t="s">
        <v>3037</v>
      </c>
      <c r="E1381" s="45" t="s">
        <v>2677</v>
      </c>
      <c r="F1381" t="s">
        <v>2999</v>
      </c>
      <c r="G1381" s="45" t="s">
        <v>2681</v>
      </c>
      <c r="H1381" s="47">
        <f t="shared" si="70"/>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1"/>
        <v>Fraction of Feedstock Shifted</v>
      </c>
      <c r="D1382" s="6" t="s">
        <v>3037</v>
      </c>
      <c r="E1382" s="45" t="s">
        <v>2674</v>
      </c>
      <c r="F1382" t="s">
        <v>2999</v>
      </c>
      <c r="G1382" s="45" t="s">
        <v>2679</v>
      </c>
      <c r="H1382" s="47">
        <f t="shared" si="70"/>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1"/>
        <v>Fraction of Feedstock Shifted</v>
      </c>
      <c r="D1383" s="6" t="s">
        <v>3038</v>
      </c>
      <c r="E1383" s="45" t="s">
        <v>2376</v>
      </c>
      <c r="F1383" t="s">
        <v>3000</v>
      </c>
      <c r="G1383" s="45" t="s">
        <v>2382</v>
      </c>
      <c r="H1383" s="47">
        <f t="shared" si="70"/>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1"/>
        <v>Fraction of Feedstock Shifted</v>
      </c>
      <c r="D1384" s="6" t="s">
        <v>3038</v>
      </c>
      <c r="E1384" s="45" t="s">
        <v>2377</v>
      </c>
      <c r="F1384" t="s">
        <v>3000</v>
      </c>
      <c r="G1384" s="45" t="s">
        <v>2385</v>
      </c>
      <c r="H1384" s="47">
        <f t="shared" si="70"/>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1"/>
        <v>Fraction of Feedstock Shifted</v>
      </c>
      <c r="D1385" s="6" t="s">
        <v>3038</v>
      </c>
      <c r="E1385" s="45" t="s">
        <v>2378</v>
      </c>
      <c r="F1385" t="s">
        <v>3000</v>
      </c>
      <c r="G1385" s="45" t="s">
        <v>2386</v>
      </c>
      <c r="H1385" s="47">
        <f t="shared" si="70"/>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1"/>
        <v>Fraction of Feedstock Shifted</v>
      </c>
      <c r="D1386" s="6" t="s">
        <v>3038</v>
      </c>
      <c r="E1386" s="45" t="s">
        <v>2379</v>
      </c>
      <c r="F1386" t="s">
        <v>3000</v>
      </c>
      <c r="G1386" s="45" t="s">
        <v>2383</v>
      </c>
      <c r="H1386" s="47">
        <f t="shared" si="70"/>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1"/>
        <v>Fraction of Feedstock Shifted</v>
      </c>
      <c r="D1387" s="6" t="s">
        <v>3038</v>
      </c>
      <c r="E1387" s="45" t="s">
        <v>2380</v>
      </c>
      <c r="F1387" t="s">
        <v>3000</v>
      </c>
      <c r="G1387" s="45" t="s">
        <v>2384</v>
      </c>
      <c r="H1387" s="47">
        <f t="shared" si="70"/>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1"/>
        <v>Fraction of Feedstock Shifted</v>
      </c>
      <c r="D1388" s="6" t="s">
        <v>3038</v>
      </c>
      <c r="E1388" s="45" t="s">
        <v>2381</v>
      </c>
      <c r="F1388" t="s">
        <v>3000</v>
      </c>
      <c r="G1388" s="45" t="s">
        <v>2387</v>
      </c>
      <c r="H1388" s="47">
        <f t="shared" si="70"/>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1"/>
        <v>Fraction of Feedstock Shifted</v>
      </c>
      <c r="D1389" s="6" t="s">
        <v>3038</v>
      </c>
      <c r="E1389" s="45" t="s">
        <v>2675</v>
      </c>
      <c r="F1389" t="s">
        <v>3000</v>
      </c>
      <c r="G1389" s="45" t="s">
        <v>2678</v>
      </c>
      <c r="H1389" s="47">
        <f t="shared" si="70"/>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1"/>
        <v>Fraction of Feedstock Shifted</v>
      </c>
      <c r="D1390" s="6" t="s">
        <v>3038</v>
      </c>
      <c r="E1390" s="45" t="s">
        <v>2676</v>
      </c>
      <c r="F1390" t="s">
        <v>3000</v>
      </c>
      <c r="G1390" s="45" t="s">
        <v>2680</v>
      </c>
      <c r="H1390" s="47">
        <f t="shared" si="70"/>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1"/>
        <v>Fraction of Feedstock Shifted</v>
      </c>
      <c r="D1391" s="6" t="s">
        <v>3038</v>
      </c>
      <c r="E1391" s="45" t="s">
        <v>2677</v>
      </c>
      <c r="F1391" t="s">
        <v>3000</v>
      </c>
      <c r="G1391" s="45" t="s">
        <v>2681</v>
      </c>
      <c r="H1391" s="47">
        <f t="shared" si="70"/>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1"/>
        <v>Fraction of Feedstock Shifted</v>
      </c>
      <c r="D1392" s="6" t="s">
        <v>3038</v>
      </c>
      <c r="E1392" s="45" t="s">
        <v>2674</v>
      </c>
      <c r="F1392" t="s">
        <v>3000</v>
      </c>
      <c r="G1392" s="45" t="s">
        <v>2679</v>
      </c>
      <c r="H1392" s="47">
        <f t="shared" si="70"/>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71"/>
        <v>Fraction of Feedstock Shifted</v>
      </c>
      <c r="D1393" s="6" t="s">
        <v>3039</v>
      </c>
      <c r="E1393" s="45" t="s">
        <v>2376</v>
      </c>
      <c r="F1393" t="s">
        <v>3001</v>
      </c>
      <c r="G1393" s="45" t="s">
        <v>2382</v>
      </c>
      <c r="H1393" s="47">
        <f t="shared" si="70"/>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1"/>
        <v>Fraction of Feedstock Shifted</v>
      </c>
      <c r="D1394" s="6" t="s">
        <v>3039</v>
      </c>
      <c r="E1394" s="45" t="s">
        <v>2377</v>
      </c>
      <c r="F1394" t="s">
        <v>3001</v>
      </c>
      <c r="G1394" s="45" t="s">
        <v>2385</v>
      </c>
      <c r="H1394" s="47">
        <f t="shared" si="70"/>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1"/>
        <v>Fraction of Feedstock Shifted</v>
      </c>
      <c r="D1395" s="6" t="s">
        <v>3039</v>
      </c>
      <c r="E1395" s="45" t="s">
        <v>2378</v>
      </c>
      <c r="F1395" t="s">
        <v>3001</v>
      </c>
      <c r="G1395" s="45" t="s">
        <v>2386</v>
      </c>
      <c r="H1395" s="47">
        <f t="shared" si="70"/>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1"/>
        <v>Fraction of Feedstock Shifted</v>
      </c>
      <c r="D1396" s="6" t="s">
        <v>3039</v>
      </c>
      <c r="E1396" s="45" t="s">
        <v>2379</v>
      </c>
      <c r="F1396" t="s">
        <v>3001</v>
      </c>
      <c r="G1396" s="45" t="s">
        <v>2383</v>
      </c>
      <c r="H1396" s="47">
        <f t="shared" si="70"/>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1"/>
        <v>Fraction of Feedstock Shifted</v>
      </c>
      <c r="D1397" s="6" t="s">
        <v>3039</v>
      </c>
      <c r="E1397" s="45" t="s">
        <v>2380</v>
      </c>
      <c r="F1397" t="s">
        <v>3001</v>
      </c>
      <c r="G1397" s="45" t="s">
        <v>2384</v>
      </c>
      <c r="H1397" s="47">
        <f t="shared" si="70"/>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1"/>
        <v>Fraction of Feedstock Shifted</v>
      </c>
      <c r="D1398" s="6" t="s">
        <v>3039</v>
      </c>
      <c r="E1398" s="45" t="s">
        <v>2381</v>
      </c>
      <c r="F1398" t="s">
        <v>3001</v>
      </c>
      <c r="G1398" s="45" t="s">
        <v>2387</v>
      </c>
      <c r="H1398" s="47">
        <f t="shared" si="70"/>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1"/>
        <v>Fraction of Feedstock Shifted</v>
      </c>
      <c r="D1399" s="6" t="s">
        <v>3039</v>
      </c>
      <c r="E1399" s="45" t="s">
        <v>2675</v>
      </c>
      <c r="F1399" t="s">
        <v>3001</v>
      </c>
      <c r="G1399" s="45" t="s">
        <v>2678</v>
      </c>
      <c r="H1399" s="47">
        <f t="shared" si="70"/>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1"/>
        <v>Fraction of Feedstock Shifted</v>
      </c>
      <c r="D1400" s="6" t="s">
        <v>3039</v>
      </c>
      <c r="E1400" s="45" t="s">
        <v>2676</v>
      </c>
      <c r="F1400" t="s">
        <v>3001</v>
      </c>
      <c r="G1400" s="45" t="s">
        <v>2680</v>
      </c>
      <c r="H1400" s="47">
        <f t="shared" si="70"/>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1"/>
        <v>Fraction of Feedstock Shifted</v>
      </c>
      <c r="D1401" s="6" t="s">
        <v>3039</v>
      </c>
      <c r="E1401" s="45" t="s">
        <v>2677</v>
      </c>
      <c r="F1401" t="s">
        <v>3001</v>
      </c>
      <c r="G1401" s="45" t="s">
        <v>2681</v>
      </c>
      <c r="H1401" s="47">
        <f t="shared" si="70"/>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1"/>
        <v>Fraction of Feedstock Shifted</v>
      </c>
      <c r="D1402" s="6" t="s">
        <v>3039</v>
      </c>
      <c r="E1402" s="45" t="s">
        <v>2674</v>
      </c>
      <c r="F1402" t="s">
        <v>3001</v>
      </c>
      <c r="G1402" s="45" t="s">
        <v>2679</v>
      </c>
      <c r="H1402" s="47">
        <f t="shared" si="70"/>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1"/>
        <v>Fraction of Feedstock Shifted</v>
      </c>
      <c r="D1403" s="6" t="s">
        <v>3040</v>
      </c>
      <c r="E1403" s="45" t="s">
        <v>2376</v>
      </c>
      <c r="F1403" t="s">
        <v>3002</v>
      </c>
      <c r="G1403" s="45" t="s">
        <v>2382</v>
      </c>
      <c r="H1403" s="47">
        <f t="shared" si="70"/>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1"/>
        <v>Fraction of Feedstock Shifted</v>
      </c>
      <c r="D1404" s="6" t="s">
        <v>3040</v>
      </c>
      <c r="E1404" s="45" t="s">
        <v>2377</v>
      </c>
      <c r="F1404" t="s">
        <v>3002</v>
      </c>
      <c r="G1404" s="45" t="s">
        <v>2385</v>
      </c>
      <c r="H1404" s="47">
        <f t="shared" si="70"/>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1"/>
        <v>Fraction of Feedstock Shifted</v>
      </c>
      <c r="D1405" s="6" t="s">
        <v>3040</v>
      </c>
      <c r="E1405" s="45" t="s">
        <v>2378</v>
      </c>
      <c r="F1405" t="s">
        <v>3002</v>
      </c>
      <c r="G1405" s="45" t="s">
        <v>2386</v>
      </c>
      <c r="H1405" s="47">
        <f t="shared" si="70"/>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1"/>
        <v>Fraction of Feedstock Shifted</v>
      </c>
      <c r="D1406" s="6" t="s">
        <v>3040</v>
      </c>
      <c r="E1406" s="45" t="s">
        <v>2379</v>
      </c>
      <c r="F1406" t="s">
        <v>3002</v>
      </c>
      <c r="G1406" s="45" t="s">
        <v>2383</v>
      </c>
      <c r="H1406" s="47">
        <f t="shared" si="70"/>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1"/>
        <v>Fraction of Feedstock Shifted</v>
      </c>
      <c r="D1407" s="6" t="s">
        <v>3040</v>
      </c>
      <c r="E1407" s="45" t="s">
        <v>2380</v>
      </c>
      <c r="F1407" t="s">
        <v>3002</v>
      </c>
      <c r="G1407" s="45" t="s">
        <v>2384</v>
      </c>
      <c r="H1407" s="47">
        <f t="shared" si="70"/>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1"/>
        <v>Fraction of Feedstock Shifted</v>
      </c>
      <c r="D1408" s="6" t="s">
        <v>3040</v>
      </c>
      <c r="E1408" s="45" t="s">
        <v>2381</v>
      </c>
      <c r="F1408" t="s">
        <v>3002</v>
      </c>
      <c r="G1408" s="45" t="s">
        <v>2387</v>
      </c>
      <c r="H1408" s="47">
        <f t="shared" si="70"/>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1"/>
        <v>Fraction of Feedstock Shifted</v>
      </c>
      <c r="D1409" s="6" t="s">
        <v>3040</v>
      </c>
      <c r="E1409" s="45" t="s">
        <v>2675</v>
      </c>
      <c r="F1409" t="s">
        <v>3002</v>
      </c>
      <c r="G1409" s="45" t="s">
        <v>2678</v>
      </c>
      <c r="H1409" s="47">
        <f t="shared" si="70"/>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1"/>
        <v>Fraction of Feedstock Shifted</v>
      </c>
      <c r="D1410" s="6" t="s">
        <v>3040</v>
      </c>
      <c r="E1410" s="45" t="s">
        <v>2676</v>
      </c>
      <c r="F1410" t="s">
        <v>3002</v>
      </c>
      <c r="G1410" s="45" t="s">
        <v>2680</v>
      </c>
      <c r="H1410" s="47">
        <f t="shared" si="70"/>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1"/>
        <v>Fraction of Feedstock Shifted</v>
      </c>
      <c r="D1411" s="6" t="s">
        <v>3040</v>
      </c>
      <c r="E1411" s="45" t="s">
        <v>2677</v>
      </c>
      <c r="F1411" t="s">
        <v>3002</v>
      </c>
      <c r="G1411" s="45" t="s">
        <v>2681</v>
      </c>
      <c r="H1411" s="47">
        <f t="shared" si="70"/>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1"/>
        <v>Fraction of Feedstock Shifted</v>
      </c>
      <c r="D1412" s="6" t="s">
        <v>3040</v>
      </c>
      <c r="E1412" s="45" t="s">
        <v>2674</v>
      </c>
      <c r="F1412" t="s">
        <v>3002</v>
      </c>
      <c r="G1412" s="45" t="s">
        <v>2679</v>
      </c>
      <c r="H1412" s="47">
        <f t="shared" si="70"/>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1"/>
        <v>Fraction of Feedstock Shifted</v>
      </c>
      <c r="D1413" s="6" t="s">
        <v>3041</v>
      </c>
      <c r="E1413" s="45" t="s">
        <v>2376</v>
      </c>
      <c r="F1413" t="s">
        <v>3044</v>
      </c>
      <c r="G1413" s="45" t="s">
        <v>2382</v>
      </c>
      <c r="H1413" s="47">
        <f t="shared" si="70"/>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1"/>
        <v>Fraction of Feedstock Shifted</v>
      </c>
      <c r="D1414" s="6" t="s">
        <v>3041</v>
      </c>
      <c r="E1414" s="45" t="s">
        <v>2377</v>
      </c>
      <c r="F1414" t="s">
        <v>3044</v>
      </c>
      <c r="G1414" s="45" t="s">
        <v>2385</v>
      </c>
      <c r="H1414" s="47">
        <f t="shared" si="70"/>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1"/>
        <v>Fraction of Feedstock Shifted</v>
      </c>
      <c r="D1415" s="6" t="s">
        <v>3041</v>
      </c>
      <c r="E1415" s="45" t="s">
        <v>2378</v>
      </c>
      <c r="F1415" t="s">
        <v>3044</v>
      </c>
      <c r="G1415" s="45" t="s">
        <v>2386</v>
      </c>
      <c r="H1415" s="47">
        <f t="shared" si="70"/>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1"/>
        <v>Fraction of Feedstock Shifted</v>
      </c>
      <c r="D1416" s="6" t="s">
        <v>3041</v>
      </c>
      <c r="E1416" s="45" t="s">
        <v>2379</v>
      </c>
      <c r="F1416" t="s">
        <v>3044</v>
      </c>
      <c r="G1416" s="45" t="s">
        <v>2383</v>
      </c>
      <c r="H1416" s="47">
        <f t="shared" si="70"/>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1"/>
        <v>Fraction of Feedstock Shifted</v>
      </c>
      <c r="D1417" s="6" t="s">
        <v>3041</v>
      </c>
      <c r="E1417" s="45" t="s">
        <v>2380</v>
      </c>
      <c r="F1417" t="s">
        <v>3044</v>
      </c>
      <c r="G1417" s="45" t="s">
        <v>2384</v>
      </c>
      <c r="H1417" s="47">
        <f t="shared" si="70"/>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1"/>
        <v>Fraction of Feedstock Shifted</v>
      </c>
      <c r="D1418" s="6" t="s">
        <v>3041</v>
      </c>
      <c r="E1418" s="45" t="s">
        <v>2381</v>
      </c>
      <c r="F1418" t="s">
        <v>3044</v>
      </c>
      <c r="G1418" s="45" t="s">
        <v>2387</v>
      </c>
      <c r="H1418" s="47">
        <f t="shared" si="70"/>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1"/>
        <v>Fraction of Feedstock Shifted</v>
      </c>
      <c r="D1419" s="6" t="s">
        <v>3041</v>
      </c>
      <c r="E1419" s="45" t="s">
        <v>2675</v>
      </c>
      <c r="F1419" t="s">
        <v>3044</v>
      </c>
      <c r="G1419" s="45" t="s">
        <v>2678</v>
      </c>
      <c r="H1419" s="47">
        <f t="shared" si="70"/>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1"/>
        <v>Fraction of Feedstock Shifted</v>
      </c>
      <c r="D1420" s="6" t="s">
        <v>3041</v>
      </c>
      <c r="E1420" s="45" t="s">
        <v>2676</v>
      </c>
      <c r="F1420" t="s">
        <v>3044</v>
      </c>
      <c r="G1420" s="45" t="s">
        <v>2680</v>
      </c>
      <c r="H1420" s="47">
        <f t="shared" si="70"/>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1"/>
        <v>Fraction of Feedstock Shifted</v>
      </c>
      <c r="D1421" s="6" t="s">
        <v>3041</v>
      </c>
      <c r="E1421" s="45" t="s">
        <v>2677</v>
      </c>
      <c r="F1421" t="s">
        <v>3044</v>
      </c>
      <c r="G1421" s="45" t="s">
        <v>2681</v>
      </c>
      <c r="H1421" s="47">
        <f t="shared" ref="H1421:H1484" si="72">H1420+1</f>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1"/>
        <v>Fraction of Feedstock Shifted</v>
      </c>
      <c r="D1422" s="6" t="s">
        <v>3041</v>
      </c>
      <c r="E1422" s="45" t="s">
        <v>2674</v>
      </c>
      <c r="F1422" t="s">
        <v>3044</v>
      </c>
      <c r="G1422" s="45" t="s">
        <v>2679</v>
      </c>
      <c r="H1422" s="47">
        <f t="shared" si="72"/>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1"/>
        <v>Fraction of Feedstock Shifted</v>
      </c>
      <c r="D1423" s="6" t="s">
        <v>3042</v>
      </c>
      <c r="E1423" s="45" t="s">
        <v>2376</v>
      </c>
      <c r="F1423" t="s">
        <v>3003</v>
      </c>
      <c r="G1423" s="45" t="s">
        <v>2382</v>
      </c>
      <c r="H1423" s="47">
        <f t="shared" si="72"/>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1"/>
        <v>Fraction of Feedstock Shifted</v>
      </c>
      <c r="D1424" s="6" t="s">
        <v>3042</v>
      </c>
      <c r="E1424" s="45" t="s">
        <v>2377</v>
      </c>
      <c r="F1424" t="s">
        <v>3003</v>
      </c>
      <c r="G1424" s="45" t="s">
        <v>2385</v>
      </c>
      <c r="H1424" s="47">
        <f t="shared" si="72"/>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1"/>
        <v>Fraction of Feedstock Shifted</v>
      </c>
      <c r="D1425" s="6" t="s">
        <v>3042</v>
      </c>
      <c r="E1425" s="45" t="s">
        <v>2378</v>
      </c>
      <c r="F1425" t="s">
        <v>3003</v>
      </c>
      <c r="G1425" s="45" t="s">
        <v>2386</v>
      </c>
      <c r="H1425" s="47">
        <f t="shared" si="72"/>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1"/>
        <v>Fraction of Feedstock Shifted</v>
      </c>
      <c r="D1426" s="6" t="s">
        <v>3042</v>
      </c>
      <c r="E1426" s="45" t="s">
        <v>2379</v>
      </c>
      <c r="F1426" t="s">
        <v>3003</v>
      </c>
      <c r="G1426" s="45" t="s">
        <v>2383</v>
      </c>
      <c r="H1426" s="47">
        <f t="shared" si="72"/>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1"/>
        <v>Fraction of Feedstock Shifted</v>
      </c>
      <c r="D1427" s="6" t="s">
        <v>3042</v>
      </c>
      <c r="E1427" s="45" t="s">
        <v>2380</v>
      </c>
      <c r="F1427" t="s">
        <v>3003</v>
      </c>
      <c r="G1427" s="45" t="s">
        <v>2384</v>
      </c>
      <c r="H1427" s="47">
        <f t="shared" si="72"/>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1"/>
        <v>Fraction of Feedstock Shifted</v>
      </c>
      <c r="D1428" s="6" t="s">
        <v>3042</v>
      </c>
      <c r="E1428" s="45" t="s">
        <v>2381</v>
      </c>
      <c r="F1428" t="s">
        <v>3003</v>
      </c>
      <c r="G1428" s="45" t="s">
        <v>2387</v>
      </c>
      <c r="H1428" s="47">
        <f t="shared" si="72"/>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1"/>
        <v>Fraction of Feedstock Shifted</v>
      </c>
      <c r="D1429" s="6" t="s">
        <v>3042</v>
      </c>
      <c r="E1429" s="45" t="s">
        <v>2675</v>
      </c>
      <c r="F1429" t="s">
        <v>3003</v>
      </c>
      <c r="G1429" s="45" t="s">
        <v>2678</v>
      </c>
      <c r="H1429" s="47">
        <f t="shared" si="72"/>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1"/>
        <v>Fraction of Feedstock Shifted</v>
      </c>
      <c r="D1430" s="6" t="s">
        <v>3042</v>
      </c>
      <c r="E1430" s="45" t="s">
        <v>2676</v>
      </c>
      <c r="F1430" t="s">
        <v>3003</v>
      </c>
      <c r="G1430" s="45" t="s">
        <v>2680</v>
      </c>
      <c r="H1430" s="47">
        <f t="shared" si="72"/>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1"/>
        <v>Fraction of Feedstock Shifted</v>
      </c>
      <c r="D1431" s="6" t="s">
        <v>3042</v>
      </c>
      <c r="E1431" s="45" t="s">
        <v>2677</v>
      </c>
      <c r="F1431" t="s">
        <v>3003</v>
      </c>
      <c r="G1431" s="45" t="s">
        <v>2681</v>
      </c>
      <c r="H1431" s="47">
        <f t="shared" si="72"/>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1"/>
        <v>Fraction of Feedstock Shifted</v>
      </c>
      <c r="D1432" s="6" t="s">
        <v>3042</v>
      </c>
      <c r="E1432" s="45" t="s">
        <v>2674</v>
      </c>
      <c r="F1432" t="s">
        <v>3003</v>
      </c>
      <c r="G1432" s="45" t="s">
        <v>2679</v>
      </c>
      <c r="H1432" s="47">
        <f t="shared" si="72"/>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t="s">
        <v>3925</v>
      </c>
      <c r="D1433" s="45" t="s">
        <v>3018</v>
      </c>
      <c r="E1433" s="1" t="s">
        <v>3462</v>
      </c>
      <c r="F1433" t="s">
        <v>3043</v>
      </c>
      <c r="G1433" s="45" t="s">
        <v>3468</v>
      </c>
      <c r="H1433" s="47">
        <f t="shared" si="72"/>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C$1433</f>
        <v>Fraction of Eligible Industrial Energy Use Shifted to Alternate Fuel</v>
      </c>
      <c r="D1434" s="45" t="s">
        <v>3018</v>
      </c>
      <c r="E1434" s="1" t="s">
        <v>3463</v>
      </c>
      <c r="F1434" t="s">
        <v>3043</v>
      </c>
      <c r="G1434" s="45" t="s">
        <v>3469</v>
      </c>
      <c r="H1434" s="47">
        <f t="shared" si="72"/>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ref="C1435:C1498" si="73">C$1433</f>
        <v>Fraction of Eligible Industrial Energy Use Shifted to Alternate Fuel</v>
      </c>
      <c r="D1435" s="45" t="s">
        <v>3018</v>
      </c>
      <c r="E1435" s="1" t="s">
        <v>3464</v>
      </c>
      <c r="F1435" t="s">
        <v>3043</v>
      </c>
      <c r="G1435" s="45" t="s">
        <v>3470</v>
      </c>
      <c r="H1435" s="47">
        <f t="shared" si="72"/>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73"/>
        <v>Fraction of Eligible Industrial Energy Use Shifted to Alternate Fuel</v>
      </c>
      <c r="D1436" s="45" t="s">
        <v>3018</v>
      </c>
      <c r="E1436" s="1" t="s">
        <v>3465</v>
      </c>
      <c r="F1436" t="s">
        <v>3043</v>
      </c>
      <c r="G1436" s="45" t="s">
        <v>3471</v>
      </c>
      <c r="H1436" s="47">
        <f t="shared" si="72"/>
        <v>1435</v>
      </c>
      <c r="I1436" s="324" t="s">
        <v>40</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73"/>
        <v>Fraction of Eligible Industrial Energy Use Shifted to Alternate Fuel</v>
      </c>
      <c r="D1437" s="45" t="s">
        <v>3018</v>
      </c>
      <c r="E1437" s="1" t="s">
        <v>3466</v>
      </c>
      <c r="F1437" t="s">
        <v>3043</v>
      </c>
      <c r="G1437" s="45" t="s">
        <v>3472</v>
      </c>
      <c r="H1437" s="47">
        <f t="shared" si="72"/>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73"/>
        <v>Fraction of Eligible Industrial Energy Use Shifted to Alternate Fuel</v>
      </c>
      <c r="D1438" s="45" t="s">
        <v>3018</v>
      </c>
      <c r="E1438" s="1" t="s">
        <v>3467</v>
      </c>
      <c r="F1438" t="s">
        <v>3043</v>
      </c>
      <c r="G1438" s="45" t="s">
        <v>3473</v>
      </c>
      <c r="H1438" s="47">
        <f t="shared" si="72"/>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73"/>
        <v>Fraction of Eligible Industrial Energy Use Shifted to Alternate Fuel</v>
      </c>
      <c r="D1439" s="45" t="s">
        <v>3018</v>
      </c>
      <c r="E1439" s="1" t="s">
        <v>3584</v>
      </c>
      <c r="F1439" t="s">
        <v>3043</v>
      </c>
      <c r="G1439" s="45" t="s">
        <v>3474</v>
      </c>
      <c r="H1439" s="47">
        <f t="shared" si="72"/>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73"/>
        <v>Fraction of Eligible Industrial Energy Use Shifted to Alternate Fuel</v>
      </c>
      <c r="D1440" s="45" t="s">
        <v>3018</v>
      </c>
      <c r="E1440" s="1" t="s">
        <v>3954</v>
      </c>
      <c r="F1440" t="s">
        <v>3043</v>
      </c>
      <c r="G1440" s="45" t="s">
        <v>3930</v>
      </c>
      <c r="H1440" s="47">
        <f t="shared" si="72"/>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73"/>
        <v>Fraction of Eligible Industrial Energy Use Shifted to Alternate Fuel</v>
      </c>
      <c r="D1441" s="45" t="s">
        <v>3018</v>
      </c>
      <c r="E1441" s="1" t="s">
        <v>3955</v>
      </c>
      <c r="F1441" t="s">
        <v>3043</v>
      </c>
      <c r="G1441" s="45" t="s">
        <v>3929</v>
      </c>
      <c r="H1441" s="47">
        <f t="shared" si="72"/>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73"/>
        <v>Fraction of Eligible Industrial Energy Use Shifted to Alternate Fuel</v>
      </c>
      <c r="D1442" s="45" t="s">
        <v>3018</v>
      </c>
      <c r="E1442" s="1" t="s">
        <v>3956</v>
      </c>
      <c r="F1442" t="s">
        <v>3043</v>
      </c>
      <c r="G1442" s="45" t="s">
        <v>3931</v>
      </c>
      <c r="H1442" s="47">
        <f t="shared" si="72"/>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73"/>
        <v>Fraction of Eligible Industrial Energy Use Shifted to Alternate Fuel</v>
      </c>
      <c r="D1443" s="6" t="s">
        <v>3019</v>
      </c>
      <c r="E1443" s="1" t="s">
        <v>3462</v>
      </c>
      <c r="F1443" t="s">
        <v>2728</v>
      </c>
      <c r="G1443" s="45" t="s">
        <v>3468</v>
      </c>
      <c r="H1443" s="47">
        <f t="shared" si="72"/>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73"/>
        <v>Fraction of Eligible Industrial Energy Use Shifted to Alternate Fuel</v>
      </c>
      <c r="D1444" s="6" t="s">
        <v>3019</v>
      </c>
      <c r="E1444" s="1" t="s">
        <v>3463</v>
      </c>
      <c r="F1444" t="s">
        <v>2728</v>
      </c>
      <c r="G1444" s="45" t="s">
        <v>3469</v>
      </c>
      <c r="H1444" s="47">
        <f t="shared" si="72"/>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73"/>
        <v>Fraction of Eligible Industrial Energy Use Shifted to Alternate Fuel</v>
      </c>
      <c r="D1445" s="6" t="s">
        <v>3019</v>
      </c>
      <c r="E1445" s="1" t="s">
        <v>3464</v>
      </c>
      <c r="F1445" t="s">
        <v>2728</v>
      </c>
      <c r="G1445" s="45" t="s">
        <v>3470</v>
      </c>
      <c r="H1445" s="47">
        <f t="shared" si="72"/>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73"/>
        <v>Fraction of Eligible Industrial Energy Use Shifted to Alternate Fuel</v>
      </c>
      <c r="D1446" s="6" t="s">
        <v>3019</v>
      </c>
      <c r="E1446" s="1" t="s">
        <v>3465</v>
      </c>
      <c r="F1446" t="s">
        <v>2728</v>
      </c>
      <c r="G1446" s="45" t="s">
        <v>3471</v>
      </c>
      <c r="H1446" s="47">
        <f t="shared" si="72"/>
        <v>1445</v>
      </c>
      <c r="I1446" s="324" t="s">
        <v>40</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73"/>
        <v>Fraction of Eligible Industrial Energy Use Shifted to Alternate Fuel</v>
      </c>
      <c r="D1447" s="6" t="s">
        <v>3019</v>
      </c>
      <c r="E1447" s="1" t="s">
        <v>3466</v>
      </c>
      <c r="F1447" t="s">
        <v>2728</v>
      </c>
      <c r="G1447" s="45" t="s">
        <v>3472</v>
      </c>
      <c r="H1447" s="47">
        <f t="shared" si="72"/>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73"/>
        <v>Fraction of Eligible Industrial Energy Use Shifted to Alternate Fuel</v>
      </c>
      <c r="D1448" s="6" t="s">
        <v>3019</v>
      </c>
      <c r="E1448" s="1" t="s">
        <v>3467</v>
      </c>
      <c r="F1448" t="s">
        <v>2728</v>
      </c>
      <c r="G1448" s="45" t="s">
        <v>3473</v>
      </c>
      <c r="H1448" s="47">
        <f t="shared" si="72"/>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73"/>
        <v>Fraction of Eligible Industrial Energy Use Shifted to Alternate Fuel</v>
      </c>
      <c r="D1449" s="6" t="s">
        <v>3019</v>
      </c>
      <c r="E1449" s="1" t="s">
        <v>3584</v>
      </c>
      <c r="F1449" t="s">
        <v>2728</v>
      </c>
      <c r="G1449" s="45" t="s">
        <v>3474</v>
      </c>
      <c r="H1449" s="47">
        <f t="shared" si="72"/>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73"/>
        <v>Fraction of Eligible Industrial Energy Use Shifted to Alternate Fuel</v>
      </c>
      <c r="D1450" s="6" t="s">
        <v>3019</v>
      </c>
      <c r="E1450" s="1" t="s">
        <v>3954</v>
      </c>
      <c r="F1450" t="s">
        <v>2728</v>
      </c>
      <c r="G1450" s="45" t="s">
        <v>3930</v>
      </c>
      <c r="H1450" s="47">
        <f t="shared" si="72"/>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73"/>
        <v>Fraction of Eligible Industrial Energy Use Shifted to Alternate Fuel</v>
      </c>
      <c r="D1451" s="6" t="s">
        <v>3019</v>
      </c>
      <c r="E1451" s="1" t="s">
        <v>3955</v>
      </c>
      <c r="F1451" t="s">
        <v>2728</v>
      </c>
      <c r="G1451" s="45" t="s">
        <v>3929</v>
      </c>
      <c r="H1451" s="47">
        <f t="shared" si="72"/>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3"/>
        <v>Fraction of Eligible Industrial Energy Use Shifted to Alternate Fuel</v>
      </c>
      <c r="D1452" s="6" t="s">
        <v>3019</v>
      </c>
      <c r="E1452" s="1" t="s">
        <v>3956</v>
      </c>
      <c r="F1452" t="s">
        <v>2728</v>
      </c>
      <c r="G1452" s="45" t="s">
        <v>3931</v>
      </c>
      <c r="H1452" s="47">
        <f t="shared" si="72"/>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3"/>
        <v>Fraction of Eligible Industrial Energy Use Shifted to Alternate Fuel</v>
      </c>
      <c r="D1453" s="6" t="s">
        <v>3020</v>
      </c>
      <c r="E1453" s="1" t="s">
        <v>3462</v>
      </c>
      <c r="F1453" t="s">
        <v>2984</v>
      </c>
      <c r="G1453" s="45" t="s">
        <v>3468</v>
      </c>
      <c r="H1453" s="47">
        <f t="shared" si="72"/>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3"/>
        <v>Fraction of Eligible Industrial Energy Use Shifted to Alternate Fuel</v>
      </c>
      <c r="D1454" s="6" t="s">
        <v>3020</v>
      </c>
      <c r="E1454" s="1" t="s">
        <v>3463</v>
      </c>
      <c r="F1454" t="s">
        <v>2984</v>
      </c>
      <c r="G1454" s="45" t="s">
        <v>3469</v>
      </c>
      <c r="H1454" s="47">
        <f t="shared" si="72"/>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3"/>
        <v>Fraction of Eligible Industrial Energy Use Shifted to Alternate Fuel</v>
      </c>
      <c r="D1455" s="6" t="s">
        <v>3020</v>
      </c>
      <c r="E1455" s="1" t="s">
        <v>3464</v>
      </c>
      <c r="F1455" t="s">
        <v>2984</v>
      </c>
      <c r="G1455" s="45" t="s">
        <v>3470</v>
      </c>
      <c r="H1455" s="47">
        <f t="shared" si="72"/>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3"/>
        <v>Fraction of Eligible Industrial Energy Use Shifted to Alternate Fuel</v>
      </c>
      <c r="D1456" s="6" t="s">
        <v>3020</v>
      </c>
      <c r="E1456" s="1" t="s">
        <v>3465</v>
      </c>
      <c r="F1456" t="s">
        <v>2984</v>
      </c>
      <c r="G1456" s="45" t="s">
        <v>3471</v>
      </c>
      <c r="H1456" s="47">
        <f t="shared" si="72"/>
        <v>1455</v>
      </c>
      <c r="I1456" s="324" t="s">
        <v>40</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3"/>
        <v>Fraction of Eligible Industrial Energy Use Shifted to Alternate Fuel</v>
      </c>
      <c r="D1457" s="6" t="s">
        <v>3020</v>
      </c>
      <c r="E1457" s="1" t="s">
        <v>3466</v>
      </c>
      <c r="F1457" t="s">
        <v>2984</v>
      </c>
      <c r="G1457" s="45" t="s">
        <v>3472</v>
      </c>
      <c r="H1457" s="47">
        <f t="shared" si="72"/>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3"/>
        <v>Fraction of Eligible Industrial Energy Use Shifted to Alternate Fuel</v>
      </c>
      <c r="D1458" s="6" t="s">
        <v>3020</v>
      </c>
      <c r="E1458" s="1" t="s">
        <v>3467</v>
      </c>
      <c r="F1458" t="s">
        <v>2984</v>
      </c>
      <c r="G1458" s="45" t="s">
        <v>3473</v>
      </c>
      <c r="H1458" s="47">
        <f t="shared" si="72"/>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3"/>
        <v>Fraction of Eligible Industrial Energy Use Shifted to Alternate Fuel</v>
      </c>
      <c r="D1459" s="6" t="s">
        <v>3020</v>
      </c>
      <c r="E1459" s="1" t="s">
        <v>3584</v>
      </c>
      <c r="F1459" t="s">
        <v>2984</v>
      </c>
      <c r="G1459" s="45" t="s">
        <v>3474</v>
      </c>
      <c r="H1459" s="47">
        <f t="shared" si="72"/>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3"/>
        <v>Fraction of Eligible Industrial Energy Use Shifted to Alternate Fuel</v>
      </c>
      <c r="D1460" s="6" t="s">
        <v>3020</v>
      </c>
      <c r="E1460" s="1" t="s">
        <v>3954</v>
      </c>
      <c r="F1460" t="s">
        <v>2984</v>
      </c>
      <c r="G1460" s="45" t="s">
        <v>3930</v>
      </c>
      <c r="H1460" s="47">
        <f t="shared" si="72"/>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3"/>
        <v>Fraction of Eligible Industrial Energy Use Shifted to Alternate Fuel</v>
      </c>
      <c r="D1461" s="6" t="s">
        <v>3020</v>
      </c>
      <c r="E1461" s="1" t="s">
        <v>3955</v>
      </c>
      <c r="F1461" t="s">
        <v>2984</v>
      </c>
      <c r="G1461" s="45" t="s">
        <v>3929</v>
      </c>
      <c r="H1461" s="47">
        <f t="shared" si="72"/>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3"/>
        <v>Fraction of Eligible Industrial Energy Use Shifted to Alternate Fuel</v>
      </c>
      <c r="D1462" s="6" t="s">
        <v>3020</v>
      </c>
      <c r="E1462" s="1" t="s">
        <v>3956</v>
      </c>
      <c r="F1462" t="s">
        <v>2984</v>
      </c>
      <c r="G1462" s="45" t="s">
        <v>3931</v>
      </c>
      <c r="H1462" s="47">
        <f t="shared" si="72"/>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3"/>
        <v>Fraction of Eligible Industrial Energy Use Shifted to Alternate Fuel</v>
      </c>
      <c r="D1463" s="6" t="s">
        <v>3021</v>
      </c>
      <c r="E1463" s="1" t="s">
        <v>3462</v>
      </c>
      <c r="F1463" t="s">
        <v>2985</v>
      </c>
      <c r="G1463" s="45" t="s">
        <v>3468</v>
      </c>
      <c r="H1463" s="47">
        <f t="shared" si="72"/>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3"/>
        <v>Fraction of Eligible Industrial Energy Use Shifted to Alternate Fuel</v>
      </c>
      <c r="D1464" s="6" t="s">
        <v>3021</v>
      </c>
      <c r="E1464" s="1" t="s">
        <v>3463</v>
      </c>
      <c r="F1464" t="s">
        <v>2985</v>
      </c>
      <c r="G1464" s="45" t="s">
        <v>3469</v>
      </c>
      <c r="H1464" s="47">
        <f t="shared" si="72"/>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3"/>
        <v>Fraction of Eligible Industrial Energy Use Shifted to Alternate Fuel</v>
      </c>
      <c r="D1465" s="6" t="s">
        <v>3021</v>
      </c>
      <c r="E1465" s="1" t="s">
        <v>3464</v>
      </c>
      <c r="F1465" t="s">
        <v>2985</v>
      </c>
      <c r="G1465" s="45" t="s">
        <v>3470</v>
      </c>
      <c r="H1465" s="47">
        <f t="shared" si="72"/>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3"/>
        <v>Fraction of Eligible Industrial Energy Use Shifted to Alternate Fuel</v>
      </c>
      <c r="D1466" s="6" t="s">
        <v>3021</v>
      </c>
      <c r="E1466" s="1" t="s">
        <v>3465</v>
      </c>
      <c r="F1466" t="s">
        <v>2985</v>
      </c>
      <c r="G1466" s="45" t="s">
        <v>3471</v>
      </c>
      <c r="H1466" s="47">
        <f t="shared" si="72"/>
        <v>1465</v>
      </c>
      <c r="I1466" s="324" t="s">
        <v>40</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3"/>
        <v>Fraction of Eligible Industrial Energy Use Shifted to Alternate Fuel</v>
      </c>
      <c r="D1467" s="6" t="s">
        <v>3021</v>
      </c>
      <c r="E1467" s="1" t="s">
        <v>3466</v>
      </c>
      <c r="F1467" t="s">
        <v>2985</v>
      </c>
      <c r="G1467" s="45" t="s">
        <v>3472</v>
      </c>
      <c r="H1467" s="47">
        <f t="shared" si="72"/>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3"/>
        <v>Fraction of Eligible Industrial Energy Use Shifted to Alternate Fuel</v>
      </c>
      <c r="D1468" s="6" t="s">
        <v>3021</v>
      </c>
      <c r="E1468" s="1" t="s">
        <v>3467</v>
      </c>
      <c r="F1468" t="s">
        <v>2985</v>
      </c>
      <c r="G1468" s="45" t="s">
        <v>3473</v>
      </c>
      <c r="H1468" s="47">
        <f t="shared" si="72"/>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3"/>
        <v>Fraction of Eligible Industrial Energy Use Shifted to Alternate Fuel</v>
      </c>
      <c r="D1469" s="6" t="s">
        <v>3021</v>
      </c>
      <c r="E1469" s="1" t="s">
        <v>3584</v>
      </c>
      <c r="F1469" t="s">
        <v>2985</v>
      </c>
      <c r="G1469" s="45" t="s">
        <v>3474</v>
      </c>
      <c r="H1469" s="47">
        <f t="shared" si="72"/>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3"/>
        <v>Fraction of Eligible Industrial Energy Use Shifted to Alternate Fuel</v>
      </c>
      <c r="D1470" s="6" t="s">
        <v>3021</v>
      </c>
      <c r="E1470" s="1" t="s">
        <v>3954</v>
      </c>
      <c r="F1470" t="s">
        <v>2985</v>
      </c>
      <c r="G1470" s="45" t="s">
        <v>3930</v>
      </c>
      <c r="H1470" s="47">
        <f t="shared" si="72"/>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3"/>
        <v>Fraction of Eligible Industrial Energy Use Shifted to Alternate Fuel</v>
      </c>
      <c r="D1471" s="6" t="s">
        <v>3021</v>
      </c>
      <c r="E1471" s="1" t="s">
        <v>3955</v>
      </c>
      <c r="F1471" t="s">
        <v>2985</v>
      </c>
      <c r="G1471" s="45" t="s">
        <v>3929</v>
      </c>
      <c r="H1471" s="47">
        <f t="shared" si="72"/>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3"/>
        <v>Fraction of Eligible Industrial Energy Use Shifted to Alternate Fuel</v>
      </c>
      <c r="D1472" s="6" t="s">
        <v>3021</v>
      </c>
      <c r="E1472" s="1" t="s">
        <v>3956</v>
      </c>
      <c r="F1472" t="s">
        <v>2985</v>
      </c>
      <c r="G1472" s="45" t="s">
        <v>3931</v>
      </c>
      <c r="H1472" s="47">
        <f t="shared" si="72"/>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3"/>
        <v>Fraction of Eligible Industrial Energy Use Shifted to Alternate Fuel</v>
      </c>
      <c r="D1473" s="6" t="s">
        <v>3022</v>
      </c>
      <c r="E1473" s="1" t="s">
        <v>3462</v>
      </c>
      <c r="F1473" t="s">
        <v>2986</v>
      </c>
      <c r="G1473" s="45" t="s">
        <v>3468</v>
      </c>
      <c r="H1473" s="47">
        <f t="shared" si="72"/>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3"/>
        <v>Fraction of Eligible Industrial Energy Use Shifted to Alternate Fuel</v>
      </c>
      <c r="D1474" s="6" t="s">
        <v>3022</v>
      </c>
      <c r="E1474" s="1" t="s">
        <v>3463</v>
      </c>
      <c r="F1474" t="s">
        <v>2986</v>
      </c>
      <c r="G1474" s="45" t="s">
        <v>3469</v>
      </c>
      <c r="H1474" s="47">
        <f t="shared" si="72"/>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3"/>
        <v>Fraction of Eligible Industrial Energy Use Shifted to Alternate Fuel</v>
      </c>
      <c r="D1475" s="6" t="s">
        <v>3022</v>
      </c>
      <c r="E1475" s="1" t="s">
        <v>3464</v>
      </c>
      <c r="F1475" t="s">
        <v>2986</v>
      </c>
      <c r="G1475" s="45" t="s">
        <v>3470</v>
      </c>
      <c r="H1475" s="47">
        <f t="shared" si="72"/>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3"/>
        <v>Fraction of Eligible Industrial Energy Use Shifted to Alternate Fuel</v>
      </c>
      <c r="D1476" s="6" t="s">
        <v>3022</v>
      </c>
      <c r="E1476" s="1" t="s">
        <v>3465</v>
      </c>
      <c r="F1476" t="s">
        <v>2986</v>
      </c>
      <c r="G1476" s="45" t="s">
        <v>3471</v>
      </c>
      <c r="H1476" s="47">
        <f t="shared" si="72"/>
        <v>1475</v>
      </c>
      <c r="I1476" s="324" t="s">
        <v>40</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3"/>
        <v>Fraction of Eligible Industrial Energy Use Shifted to Alternate Fuel</v>
      </c>
      <c r="D1477" s="6" t="s">
        <v>3022</v>
      </c>
      <c r="E1477" s="1" t="s">
        <v>3466</v>
      </c>
      <c r="F1477" t="s">
        <v>2986</v>
      </c>
      <c r="G1477" s="45" t="s">
        <v>3472</v>
      </c>
      <c r="H1477" s="47">
        <f t="shared" si="72"/>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3"/>
        <v>Fraction of Eligible Industrial Energy Use Shifted to Alternate Fuel</v>
      </c>
      <c r="D1478" s="6" t="s">
        <v>3022</v>
      </c>
      <c r="E1478" s="1" t="s">
        <v>3467</v>
      </c>
      <c r="F1478" t="s">
        <v>2986</v>
      </c>
      <c r="G1478" s="45" t="s">
        <v>3473</v>
      </c>
      <c r="H1478" s="47">
        <f t="shared" si="72"/>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3"/>
        <v>Fraction of Eligible Industrial Energy Use Shifted to Alternate Fuel</v>
      </c>
      <c r="D1479" s="6" t="s">
        <v>3022</v>
      </c>
      <c r="E1479" s="1" t="s">
        <v>3584</v>
      </c>
      <c r="F1479" t="s">
        <v>2986</v>
      </c>
      <c r="G1479" s="45" t="s">
        <v>3474</v>
      </c>
      <c r="H1479" s="47">
        <f t="shared" si="72"/>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3"/>
        <v>Fraction of Eligible Industrial Energy Use Shifted to Alternate Fuel</v>
      </c>
      <c r="D1480" s="6" t="s">
        <v>3022</v>
      </c>
      <c r="E1480" s="1" t="s">
        <v>3954</v>
      </c>
      <c r="F1480" t="s">
        <v>2986</v>
      </c>
      <c r="G1480" s="45" t="s">
        <v>3930</v>
      </c>
      <c r="H1480" s="47">
        <f t="shared" si="72"/>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3"/>
        <v>Fraction of Eligible Industrial Energy Use Shifted to Alternate Fuel</v>
      </c>
      <c r="D1481" s="6" t="s">
        <v>3022</v>
      </c>
      <c r="E1481" s="1" t="s">
        <v>3955</v>
      </c>
      <c r="F1481" t="s">
        <v>2986</v>
      </c>
      <c r="G1481" s="45" t="s">
        <v>3929</v>
      </c>
      <c r="H1481" s="47">
        <f t="shared" si="72"/>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3"/>
        <v>Fraction of Eligible Industrial Energy Use Shifted to Alternate Fuel</v>
      </c>
      <c r="D1482" s="6" t="s">
        <v>3022</v>
      </c>
      <c r="E1482" s="1" t="s">
        <v>3956</v>
      </c>
      <c r="F1482" t="s">
        <v>2986</v>
      </c>
      <c r="G1482" s="45" t="s">
        <v>3931</v>
      </c>
      <c r="H1482" s="47">
        <f t="shared" si="72"/>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3"/>
        <v>Fraction of Eligible Industrial Energy Use Shifted to Alternate Fuel</v>
      </c>
      <c r="D1483" s="6" t="s">
        <v>3023</v>
      </c>
      <c r="E1483" s="1" t="s">
        <v>3462</v>
      </c>
      <c r="F1483" t="s">
        <v>2987</v>
      </c>
      <c r="G1483" s="45" t="s">
        <v>3468</v>
      </c>
      <c r="H1483" s="47">
        <f t="shared" si="72"/>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3"/>
        <v>Fraction of Eligible Industrial Energy Use Shifted to Alternate Fuel</v>
      </c>
      <c r="D1484" s="6" t="s">
        <v>3023</v>
      </c>
      <c r="E1484" s="1" t="s">
        <v>3463</v>
      </c>
      <c r="F1484" t="s">
        <v>2987</v>
      </c>
      <c r="G1484" s="45" t="s">
        <v>3469</v>
      </c>
      <c r="H1484" s="47">
        <f t="shared" si="72"/>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3"/>
        <v>Fraction of Eligible Industrial Energy Use Shifted to Alternate Fuel</v>
      </c>
      <c r="D1485" s="6" t="s">
        <v>3023</v>
      </c>
      <c r="E1485" s="1" t="s">
        <v>3464</v>
      </c>
      <c r="F1485" t="s">
        <v>2987</v>
      </c>
      <c r="G1485" s="45" t="s">
        <v>3470</v>
      </c>
      <c r="H1485" s="47">
        <f t="shared" ref="H1485:H1548" si="74">H1484+1</f>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3"/>
        <v>Fraction of Eligible Industrial Energy Use Shifted to Alternate Fuel</v>
      </c>
      <c r="D1486" s="6" t="s">
        <v>3023</v>
      </c>
      <c r="E1486" s="1" t="s">
        <v>3465</v>
      </c>
      <c r="F1486" t="s">
        <v>2987</v>
      </c>
      <c r="G1486" s="45" t="s">
        <v>3471</v>
      </c>
      <c r="H1486" s="47">
        <f t="shared" si="74"/>
        <v>1485</v>
      </c>
      <c r="I1486" s="324" t="s">
        <v>40</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3"/>
        <v>Fraction of Eligible Industrial Energy Use Shifted to Alternate Fuel</v>
      </c>
      <c r="D1487" s="6" t="s">
        <v>3023</v>
      </c>
      <c r="E1487" s="1" t="s">
        <v>3466</v>
      </c>
      <c r="F1487" t="s">
        <v>2987</v>
      </c>
      <c r="G1487" s="45" t="s">
        <v>3472</v>
      </c>
      <c r="H1487" s="47">
        <f t="shared" si="74"/>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3"/>
        <v>Fraction of Eligible Industrial Energy Use Shifted to Alternate Fuel</v>
      </c>
      <c r="D1488" s="6" t="s">
        <v>3023</v>
      </c>
      <c r="E1488" s="1" t="s">
        <v>3467</v>
      </c>
      <c r="F1488" t="s">
        <v>2987</v>
      </c>
      <c r="G1488" s="45" t="s">
        <v>3473</v>
      </c>
      <c r="H1488" s="47">
        <f t="shared" si="74"/>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3"/>
        <v>Fraction of Eligible Industrial Energy Use Shifted to Alternate Fuel</v>
      </c>
      <c r="D1489" s="6" t="s">
        <v>3023</v>
      </c>
      <c r="E1489" s="1" t="s">
        <v>3584</v>
      </c>
      <c r="F1489" t="s">
        <v>2987</v>
      </c>
      <c r="G1489" s="45" t="s">
        <v>3474</v>
      </c>
      <c r="H1489" s="47">
        <f t="shared" si="74"/>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3"/>
        <v>Fraction of Eligible Industrial Energy Use Shifted to Alternate Fuel</v>
      </c>
      <c r="D1490" s="6" t="s">
        <v>3023</v>
      </c>
      <c r="E1490" s="1" t="s">
        <v>3954</v>
      </c>
      <c r="F1490" t="s">
        <v>2987</v>
      </c>
      <c r="G1490" s="45" t="s">
        <v>3930</v>
      </c>
      <c r="H1490" s="47">
        <f t="shared" si="74"/>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3"/>
        <v>Fraction of Eligible Industrial Energy Use Shifted to Alternate Fuel</v>
      </c>
      <c r="D1491" s="6" t="s">
        <v>3023</v>
      </c>
      <c r="E1491" s="1" t="s">
        <v>3955</v>
      </c>
      <c r="F1491" t="s">
        <v>2987</v>
      </c>
      <c r="G1491" s="45" t="s">
        <v>3929</v>
      </c>
      <c r="H1491" s="47">
        <f t="shared" si="74"/>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3"/>
        <v>Fraction of Eligible Industrial Energy Use Shifted to Alternate Fuel</v>
      </c>
      <c r="D1492" s="6" t="s">
        <v>3023</v>
      </c>
      <c r="E1492" s="1" t="s">
        <v>3956</v>
      </c>
      <c r="F1492" t="s">
        <v>2987</v>
      </c>
      <c r="G1492" s="45" t="s">
        <v>3931</v>
      </c>
      <c r="H1492" s="47">
        <f t="shared" si="74"/>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3"/>
        <v>Fraction of Eligible Industrial Energy Use Shifted to Alternate Fuel</v>
      </c>
      <c r="D1493" s="6" t="s">
        <v>3024</v>
      </c>
      <c r="E1493" s="1" t="s">
        <v>3462</v>
      </c>
      <c r="F1493" t="s">
        <v>2988</v>
      </c>
      <c r="G1493" s="45" t="s">
        <v>3468</v>
      </c>
      <c r="H1493" s="47">
        <f t="shared" si="74"/>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3"/>
        <v>Fraction of Eligible Industrial Energy Use Shifted to Alternate Fuel</v>
      </c>
      <c r="D1494" s="6" t="s">
        <v>3024</v>
      </c>
      <c r="E1494" s="1" t="s">
        <v>3463</v>
      </c>
      <c r="F1494" t="s">
        <v>2988</v>
      </c>
      <c r="G1494" s="45" t="s">
        <v>3469</v>
      </c>
      <c r="H1494" s="47">
        <f t="shared" si="74"/>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3"/>
        <v>Fraction of Eligible Industrial Energy Use Shifted to Alternate Fuel</v>
      </c>
      <c r="D1495" s="6" t="s">
        <v>3024</v>
      </c>
      <c r="E1495" s="1" t="s">
        <v>3464</v>
      </c>
      <c r="F1495" t="s">
        <v>2988</v>
      </c>
      <c r="G1495" s="45" t="s">
        <v>3470</v>
      </c>
      <c r="H1495" s="47">
        <f t="shared" si="74"/>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3"/>
        <v>Fraction of Eligible Industrial Energy Use Shifted to Alternate Fuel</v>
      </c>
      <c r="D1496" s="6" t="s">
        <v>3024</v>
      </c>
      <c r="E1496" s="1" t="s">
        <v>3465</v>
      </c>
      <c r="F1496" t="s">
        <v>2988</v>
      </c>
      <c r="G1496" s="45" t="s">
        <v>3471</v>
      </c>
      <c r="H1496" s="47">
        <f t="shared" si="74"/>
        <v>1495</v>
      </c>
      <c r="I1496" s="324" t="s">
        <v>40</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3"/>
        <v>Fraction of Eligible Industrial Energy Use Shifted to Alternate Fuel</v>
      </c>
      <c r="D1497" s="6" t="s">
        <v>3024</v>
      </c>
      <c r="E1497" s="1" t="s">
        <v>3466</v>
      </c>
      <c r="F1497" t="s">
        <v>2988</v>
      </c>
      <c r="G1497" s="45" t="s">
        <v>3472</v>
      </c>
      <c r="H1497" s="47">
        <f t="shared" si="74"/>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3"/>
        <v>Fraction of Eligible Industrial Energy Use Shifted to Alternate Fuel</v>
      </c>
      <c r="D1498" s="6" t="s">
        <v>3024</v>
      </c>
      <c r="E1498" s="1" t="s">
        <v>3467</v>
      </c>
      <c r="F1498" t="s">
        <v>2988</v>
      </c>
      <c r="G1498" s="45" t="s">
        <v>3473</v>
      </c>
      <c r="H1498" s="47">
        <f t="shared" si="74"/>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ref="C1499:C1562" si="75">C$1433</f>
        <v>Fraction of Eligible Industrial Energy Use Shifted to Alternate Fuel</v>
      </c>
      <c r="D1499" s="6" t="s">
        <v>3024</v>
      </c>
      <c r="E1499" s="1" t="s">
        <v>3584</v>
      </c>
      <c r="F1499" t="s">
        <v>2988</v>
      </c>
      <c r="G1499" s="45" t="s">
        <v>3474</v>
      </c>
      <c r="H1499" s="47">
        <f t="shared" si="74"/>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5"/>
        <v>Fraction of Eligible Industrial Energy Use Shifted to Alternate Fuel</v>
      </c>
      <c r="D1500" s="6" t="s">
        <v>3024</v>
      </c>
      <c r="E1500" s="1" t="s">
        <v>3954</v>
      </c>
      <c r="F1500" t="s">
        <v>2988</v>
      </c>
      <c r="G1500" s="45" t="s">
        <v>3930</v>
      </c>
      <c r="H1500" s="47">
        <f t="shared" si="74"/>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5"/>
        <v>Fraction of Eligible Industrial Energy Use Shifted to Alternate Fuel</v>
      </c>
      <c r="D1501" s="6" t="s">
        <v>3024</v>
      </c>
      <c r="E1501" s="1" t="s">
        <v>3955</v>
      </c>
      <c r="F1501" t="s">
        <v>2988</v>
      </c>
      <c r="G1501" s="45" t="s">
        <v>3929</v>
      </c>
      <c r="H1501" s="47">
        <f t="shared" si="74"/>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5"/>
        <v>Fraction of Eligible Industrial Energy Use Shifted to Alternate Fuel</v>
      </c>
      <c r="D1502" s="6" t="s">
        <v>3024</v>
      </c>
      <c r="E1502" s="1" t="s">
        <v>3956</v>
      </c>
      <c r="F1502" t="s">
        <v>2988</v>
      </c>
      <c r="G1502" s="45" t="s">
        <v>3931</v>
      </c>
      <c r="H1502" s="47">
        <f t="shared" si="74"/>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5"/>
        <v>Fraction of Eligible Industrial Energy Use Shifted to Alternate Fuel</v>
      </c>
      <c r="D1503" s="6" t="s">
        <v>3025</v>
      </c>
      <c r="E1503" s="1" t="s">
        <v>3462</v>
      </c>
      <c r="F1503" t="s">
        <v>2989</v>
      </c>
      <c r="G1503" s="45" t="s">
        <v>3468</v>
      </c>
      <c r="H1503" s="47">
        <f t="shared" si="74"/>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5"/>
        <v>Fraction of Eligible Industrial Energy Use Shifted to Alternate Fuel</v>
      </c>
      <c r="D1504" s="6" t="s">
        <v>3025</v>
      </c>
      <c r="E1504" s="1" t="s">
        <v>3463</v>
      </c>
      <c r="F1504" t="s">
        <v>2989</v>
      </c>
      <c r="G1504" s="45" t="s">
        <v>3469</v>
      </c>
      <c r="H1504" s="47">
        <f t="shared" si="74"/>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5"/>
        <v>Fraction of Eligible Industrial Energy Use Shifted to Alternate Fuel</v>
      </c>
      <c r="D1505" s="6" t="s">
        <v>3025</v>
      </c>
      <c r="E1505" s="1" t="s">
        <v>3464</v>
      </c>
      <c r="F1505" t="s">
        <v>2989</v>
      </c>
      <c r="G1505" s="45" t="s">
        <v>3470</v>
      </c>
      <c r="H1505" s="47">
        <f t="shared" si="74"/>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5"/>
        <v>Fraction of Eligible Industrial Energy Use Shifted to Alternate Fuel</v>
      </c>
      <c r="D1506" s="6" t="s">
        <v>3025</v>
      </c>
      <c r="E1506" s="1" t="s">
        <v>3465</v>
      </c>
      <c r="F1506" t="s">
        <v>2989</v>
      </c>
      <c r="G1506" s="45" t="s">
        <v>3471</v>
      </c>
      <c r="H1506" s="47">
        <f t="shared" si="74"/>
        <v>1505</v>
      </c>
      <c r="I1506" s="324" t="s">
        <v>40</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5"/>
        <v>Fraction of Eligible Industrial Energy Use Shifted to Alternate Fuel</v>
      </c>
      <c r="D1507" s="6" t="s">
        <v>3025</v>
      </c>
      <c r="E1507" s="1" t="s">
        <v>3466</v>
      </c>
      <c r="F1507" t="s">
        <v>2989</v>
      </c>
      <c r="G1507" s="45" t="s">
        <v>3472</v>
      </c>
      <c r="H1507" s="47">
        <f t="shared" si="74"/>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5"/>
        <v>Fraction of Eligible Industrial Energy Use Shifted to Alternate Fuel</v>
      </c>
      <c r="D1508" s="6" t="s">
        <v>3025</v>
      </c>
      <c r="E1508" s="1" t="s">
        <v>3467</v>
      </c>
      <c r="F1508" t="s">
        <v>2989</v>
      </c>
      <c r="G1508" s="45" t="s">
        <v>3473</v>
      </c>
      <c r="H1508" s="47">
        <f t="shared" si="74"/>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5"/>
        <v>Fraction of Eligible Industrial Energy Use Shifted to Alternate Fuel</v>
      </c>
      <c r="D1509" s="6" t="s">
        <v>3025</v>
      </c>
      <c r="E1509" s="1" t="s">
        <v>3584</v>
      </c>
      <c r="F1509" t="s">
        <v>2989</v>
      </c>
      <c r="G1509" s="45" t="s">
        <v>3474</v>
      </c>
      <c r="H1509" s="47">
        <f t="shared" si="74"/>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5"/>
        <v>Fraction of Eligible Industrial Energy Use Shifted to Alternate Fuel</v>
      </c>
      <c r="D1510" s="6" t="s">
        <v>3025</v>
      </c>
      <c r="E1510" s="1" t="s">
        <v>3954</v>
      </c>
      <c r="F1510" t="s">
        <v>2989</v>
      </c>
      <c r="G1510" s="45" t="s">
        <v>3930</v>
      </c>
      <c r="H1510" s="47">
        <f t="shared" si="74"/>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5"/>
        <v>Fraction of Eligible Industrial Energy Use Shifted to Alternate Fuel</v>
      </c>
      <c r="D1511" s="6" t="s">
        <v>3025</v>
      </c>
      <c r="E1511" s="1" t="s">
        <v>3955</v>
      </c>
      <c r="F1511" t="s">
        <v>2989</v>
      </c>
      <c r="G1511" s="45" t="s">
        <v>3929</v>
      </c>
      <c r="H1511" s="47">
        <f t="shared" si="74"/>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5"/>
        <v>Fraction of Eligible Industrial Energy Use Shifted to Alternate Fuel</v>
      </c>
      <c r="D1512" s="6" t="s">
        <v>3025</v>
      </c>
      <c r="E1512" s="1" t="s">
        <v>3956</v>
      </c>
      <c r="F1512" t="s">
        <v>2989</v>
      </c>
      <c r="G1512" s="45" t="s">
        <v>3931</v>
      </c>
      <c r="H1512" s="47">
        <f t="shared" si="74"/>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5"/>
        <v>Fraction of Eligible Industrial Energy Use Shifted to Alternate Fuel</v>
      </c>
      <c r="D1513" s="6" t="s">
        <v>3026</v>
      </c>
      <c r="E1513" s="1" t="s">
        <v>3462</v>
      </c>
      <c r="F1513" t="s">
        <v>2990</v>
      </c>
      <c r="G1513" s="45" t="s">
        <v>3468</v>
      </c>
      <c r="H1513" s="47">
        <f t="shared" si="74"/>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5"/>
        <v>Fraction of Eligible Industrial Energy Use Shifted to Alternate Fuel</v>
      </c>
      <c r="D1514" s="6" t="s">
        <v>3026</v>
      </c>
      <c r="E1514" s="1" t="s">
        <v>3463</v>
      </c>
      <c r="F1514" t="s">
        <v>2990</v>
      </c>
      <c r="G1514" s="45" t="s">
        <v>3469</v>
      </c>
      <c r="H1514" s="47">
        <f t="shared" si="74"/>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75"/>
        <v>Fraction of Eligible Industrial Energy Use Shifted to Alternate Fuel</v>
      </c>
      <c r="D1515" s="6" t="s">
        <v>3026</v>
      </c>
      <c r="E1515" s="1" t="s">
        <v>3464</v>
      </c>
      <c r="F1515" t="s">
        <v>2990</v>
      </c>
      <c r="G1515" s="45" t="s">
        <v>3470</v>
      </c>
      <c r="H1515" s="47">
        <f t="shared" si="74"/>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5"/>
        <v>Fraction of Eligible Industrial Energy Use Shifted to Alternate Fuel</v>
      </c>
      <c r="D1516" s="6" t="s">
        <v>3026</v>
      </c>
      <c r="E1516" s="1" t="s">
        <v>3465</v>
      </c>
      <c r="F1516" t="s">
        <v>2990</v>
      </c>
      <c r="G1516" s="45" t="s">
        <v>3471</v>
      </c>
      <c r="H1516" s="47">
        <f t="shared" si="74"/>
        <v>1515</v>
      </c>
      <c r="I1516" s="324" t="s">
        <v>40</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5"/>
        <v>Fraction of Eligible Industrial Energy Use Shifted to Alternate Fuel</v>
      </c>
      <c r="D1517" s="6" t="s">
        <v>3026</v>
      </c>
      <c r="E1517" s="1" t="s">
        <v>3466</v>
      </c>
      <c r="F1517" t="s">
        <v>2990</v>
      </c>
      <c r="G1517" s="45" t="s">
        <v>3472</v>
      </c>
      <c r="H1517" s="47">
        <f t="shared" si="74"/>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5"/>
        <v>Fraction of Eligible Industrial Energy Use Shifted to Alternate Fuel</v>
      </c>
      <c r="D1518" s="6" t="s">
        <v>3026</v>
      </c>
      <c r="E1518" s="1" t="s">
        <v>3467</v>
      </c>
      <c r="F1518" t="s">
        <v>2990</v>
      </c>
      <c r="G1518" s="45" t="s">
        <v>3473</v>
      </c>
      <c r="H1518" s="47">
        <f t="shared" si="74"/>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5"/>
        <v>Fraction of Eligible Industrial Energy Use Shifted to Alternate Fuel</v>
      </c>
      <c r="D1519" s="6" t="s">
        <v>3026</v>
      </c>
      <c r="E1519" s="1" t="s">
        <v>3584</v>
      </c>
      <c r="F1519" t="s">
        <v>2990</v>
      </c>
      <c r="G1519" s="45" t="s">
        <v>3474</v>
      </c>
      <c r="H1519" s="47">
        <f t="shared" si="74"/>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5"/>
        <v>Fraction of Eligible Industrial Energy Use Shifted to Alternate Fuel</v>
      </c>
      <c r="D1520" s="6" t="s">
        <v>3026</v>
      </c>
      <c r="E1520" s="1" t="s">
        <v>3954</v>
      </c>
      <c r="F1520" t="s">
        <v>2990</v>
      </c>
      <c r="G1520" s="45" t="s">
        <v>3930</v>
      </c>
      <c r="H1520" s="47">
        <f t="shared" si="74"/>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5"/>
        <v>Fraction of Eligible Industrial Energy Use Shifted to Alternate Fuel</v>
      </c>
      <c r="D1521" s="6" t="s">
        <v>3026</v>
      </c>
      <c r="E1521" s="1" t="s">
        <v>3955</v>
      </c>
      <c r="F1521" t="s">
        <v>2990</v>
      </c>
      <c r="G1521" s="45" t="s">
        <v>3929</v>
      </c>
      <c r="H1521" s="47">
        <f t="shared" si="74"/>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5"/>
        <v>Fraction of Eligible Industrial Energy Use Shifted to Alternate Fuel</v>
      </c>
      <c r="D1522" s="6" t="s">
        <v>3026</v>
      </c>
      <c r="E1522" s="1" t="s">
        <v>3956</v>
      </c>
      <c r="F1522" t="s">
        <v>2990</v>
      </c>
      <c r="G1522" s="45" t="s">
        <v>3931</v>
      </c>
      <c r="H1522" s="47">
        <f t="shared" si="74"/>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5"/>
        <v>Fraction of Eligible Industrial Energy Use Shifted to Alternate Fuel</v>
      </c>
      <c r="D1523" s="6" t="s">
        <v>3027</v>
      </c>
      <c r="E1523" s="1" t="s">
        <v>3462</v>
      </c>
      <c r="F1523" t="s">
        <v>2548</v>
      </c>
      <c r="G1523" s="45" t="s">
        <v>3468</v>
      </c>
      <c r="H1523" s="47">
        <f t="shared" si="74"/>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5"/>
        <v>Fraction of Eligible Industrial Energy Use Shifted to Alternate Fuel</v>
      </c>
      <c r="D1524" s="6" t="s">
        <v>3027</v>
      </c>
      <c r="E1524" s="1" t="s">
        <v>3463</v>
      </c>
      <c r="F1524" t="s">
        <v>2548</v>
      </c>
      <c r="G1524" s="45" t="s">
        <v>3469</v>
      </c>
      <c r="H1524" s="47">
        <f t="shared" si="74"/>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5"/>
        <v>Fraction of Eligible Industrial Energy Use Shifted to Alternate Fuel</v>
      </c>
      <c r="D1525" s="6" t="s">
        <v>3027</v>
      </c>
      <c r="E1525" s="1" t="s">
        <v>3464</v>
      </c>
      <c r="F1525" t="s">
        <v>2548</v>
      </c>
      <c r="G1525" s="45" t="s">
        <v>3470</v>
      </c>
      <c r="H1525" s="47">
        <f t="shared" si="74"/>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5"/>
        <v>Fraction of Eligible Industrial Energy Use Shifted to Alternate Fuel</v>
      </c>
      <c r="D1526" s="6" t="s">
        <v>3027</v>
      </c>
      <c r="E1526" s="1" t="s">
        <v>3465</v>
      </c>
      <c r="F1526" t="s">
        <v>2548</v>
      </c>
      <c r="G1526" s="45" t="s">
        <v>3471</v>
      </c>
      <c r="H1526" s="47">
        <f t="shared" si="74"/>
        <v>1525</v>
      </c>
      <c r="I1526" s="324" t="s">
        <v>40</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5"/>
        <v>Fraction of Eligible Industrial Energy Use Shifted to Alternate Fuel</v>
      </c>
      <c r="D1527" s="6" t="s">
        <v>3027</v>
      </c>
      <c r="E1527" s="1" t="s">
        <v>3466</v>
      </c>
      <c r="F1527" t="s">
        <v>2548</v>
      </c>
      <c r="G1527" s="45" t="s">
        <v>3472</v>
      </c>
      <c r="H1527" s="47">
        <f t="shared" si="74"/>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5"/>
        <v>Fraction of Eligible Industrial Energy Use Shifted to Alternate Fuel</v>
      </c>
      <c r="D1528" s="6" t="s">
        <v>3027</v>
      </c>
      <c r="E1528" s="1" t="s">
        <v>3467</v>
      </c>
      <c r="F1528" t="s">
        <v>2548</v>
      </c>
      <c r="G1528" s="45" t="s">
        <v>3473</v>
      </c>
      <c r="H1528" s="47">
        <f t="shared" si="74"/>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5"/>
        <v>Fraction of Eligible Industrial Energy Use Shifted to Alternate Fuel</v>
      </c>
      <c r="D1529" s="6" t="s">
        <v>3027</v>
      </c>
      <c r="E1529" s="1" t="s">
        <v>3584</v>
      </c>
      <c r="F1529" t="s">
        <v>2548</v>
      </c>
      <c r="G1529" s="45" t="s">
        <v>3474</v>
      </c>
      <c r="H1529" s="47">
        <f t="shared" si="74"/>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5"/>
        <v>Fraction of Eligible Industrial Energy Use Shifted to Alternate Fuel</v>
      </c>
      <c r="D1530" s="6" t="s">
        <v>3027</v>
      </c>
      <c r="E1530" s="1" t="s">
        <v>3954</v>
      </c>
      <c r="F1530" t="s">
        <v>2548</v>
      </c>
      <c r="G1530" s="45" t="s">
        <v>3930</v>
      </c>
      <c r="H1530" s="47">
        <f t="shared" si="74"/>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5"/>
        <v>Fraction of Eligible Industrial Energy Use Shifted to Alternate Fuel</v>
      </c>
      <c r="D1531" s="6" t="s">
        <v>3027</v>
      </c>
      <c r="E1531" s="1" t="s">
        <v>3955</v>
      </c>
      <c r="F1531" t="s">
        <v>2548</v>
      </c>
      <c r="G1531" s="45" t="s">
        <v>3929</v>
      </c>
      <c r="H1531" s="47">
        <f t="shared" si="74"/>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5"/>
        <v>Fraction of Eligible Industrial Energy Use Shifted to Alternate Fuel</v>
      </c>
      <c r="D1532" s="6" t="s">
        <v>3027</v>
      </c>
      <c r="E1532" s="1" t="s">
        <v>3956</v>
      </c>
      <c r="F1532" t="s">
        <v>2548</v>
      </c>
      <c r="G1532" s="45" t="s">
        <v>3931</v>
      </c>
      <c r="H1532" s="47">
        <f t="shared" si="74"/>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5"/>
        <v>Fraction of Eligible Industrial Energy Use Shifted to Alternate Fuel</v>
      </c>
      <c r="D1533" s="6" t="s">
        <v>3028</v>
      </c>
      <c r="E1533" s="1" t="s">
        <v>3462</v>
      </c>
      <c r="F1533" t="s">
        <v>2991</v>
      </c>
      <c r="G1533" s="45" t="s">
        <v>3468</v>
      </c>
      <c r="H1533" s="47">
        <f t="shared" si="74"/>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5"/>
        <v>Fraction of Eligible Industrial Energy Use Shifted to Alternate Fuel</v>
      </c>
      <c r="D1534" s="6" t="s">
        <v>3028</v>
      </c>
      <c r="E1534" s="1" t="s">
        <v>3463</v>
      </c>
      <c r="F1534" t="s">
        <v>2991</v>
      </c>
      <c r="G1534" s="45" t="s">
        <v>3469</v>
      </c>
      <c r="H1534" s="47">
        <f t="shared" si="74"/>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5"/>
        <v>Fraction of Eligible Industrial Energy Use Shifted to Alternate Fuel</v>
      </c>
      <c r="D1535" s="6" t="s">
        <v>3028</v>
      </c>
      <c r="E1535" s="1" t="s">
        <v>3464</v>
      </c>
      <c r="F1535" t="s">
        <v>2991</v>
      </c>
      <c r="G1535" s="45" t="s">
        <v>3470</v>
      </c>
      <c r="H1535" s="47">
        <f t="shared" si="74"/>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5"/>
        <v>Fraction of Eligible Industrial Energy Use Shifted to Alternate Fuel</v>
      </c>
      <c r="D1536" s="6" t="s">
        <v>3028</v>
      </c>
      <c r="E1536" s="1" t="s">
        <v>3465</v>
      </c>
      <c r="F1536" t="s">
        <v>2991</v>
      </c>
      <c r="G1536" s="45" t="s">
        <v>3471</v>
      </c>
      <c r="H1536" s="47">
        <f t="shared" si="74"/>
        <v>1535</v>
      </c>
      <c r="I1536" s="324" t="s">
        <v>40</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5"/>
        <v>Fraction of Eligible Industrial Energy Use Shifted to Alternate Fuel</v>
      </c>
      <c r="D1537" s="6" t="s">
        <v>3028</v>
      </c>
      <c r="E1537" s="1" t="s">
        <v>3466</v>
      </c>
      <c r="F1537" t="s">
        <v>2991</v>
      </c>
      <c r="G1537" s="45" t="s">
        <v>3472</v>
      </c>
      <c r="H1537" s="47">
        <f t="shared" si="74"/>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5"/>
        <v>Fraction of Eligible Industrial Energy Use Shifted to Alternate Fuel</v>
      </c>
      <c r="D1538" s="6" t="s">
        <v>3028</v>
      </c>
      <c r="E1538" s="1" t="s">
        <v>3467</v>
      </c>
      <c r="F1538" t="s">
        <v>2991</v>
      </c>
      <c r="G1538" s="45" t="s">
        <v>3473</v>
      </c>
      <c r="H1538" s="47">
        <f t="shared" si="74"/>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5"/>
        <v>Fraction of Eligible Industrial Energy Use Shifted to Alternate Fuel</v>
      </c>
      <c r="D1539" s="6" t="s">
        <v>3028</v>
      </c>
      <c r="E1539" s="1" t="s">
        <v>3584</v>
      </c>
      <c r="F1539" t="s">
        <v>2991</v>
      </c>
      <c r="G1539" s="45" t="s">
        <v>3474</v>
      </c>
      <c r="H1539" s="47">
        <f t="shared" si="74"/>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5"/>
        <v>Fraction of Eligible Industrial Energy Use Shifted to Alternate Fuel</v>
      </c>
      <c r="D1540" s="6" t="s">
        <v>3028</v>
      </c>
      <c r="E1540" s="1" t="s">
        <v>3954</v>
      </c>
      <c r="F1540" t="s">
        <v>2991</v>
      </c>
      <c r="G1540" s="45" t="s">
        <v>3930</v>
      </c>
      <c r="H1540" s="47">
        <f t="shared" si="74"/>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5"/>
        <v>Fraction of Eligible Industrial Energy Use Shifted to Alternate Fuel</v>
      </c>
      <c r="D1541" s="6" t="s">
        <v>3028</v>
      </c>
      <c r="E1541" s="1" t="s">
        <v>3955</v>
      </c>
      <c r="F1541" t="s">
        <v>2991</v>
      </c>
      <c r="G1541" s="45" t="s">
        <v>3929</v>
      </c>
      <c r="H1541" s="47">
        <f t="shared" si="74"/>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5"/>
        <v>Fraction of Eligible Industrial Energy Use Shifted to Alternate Fuel</v>
      </c>
      <c r="D1542" s="6" t="s">
        <v>3028</v>
      </c>
      <c r="E1542" s="1" t="s">
        <v>3956</v>
      </c>
      <c r="F1542" t="s">
        <v>2991</v>
      </c>
      <c r="G1542" s="45" t="s">
        <v>3931</v>
      </c>
      <c r="H1542" s="47">
        <f t="shared" si="74"/>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5"/>
        <v>Fraction of Eligible Industrial Energy Use Shifted to Alternate Fuel</v>
      </c>
      <c r="D1543" s="6" t="s">
        <v>3029</v>
      </c>
      <c r="E1543" s="1" t="s">
        <v>3462</v>
      </c>
      <c r="F1543" t="s">
        <v>2992</v>
      </c>
      <c r="G1543" s="45" t="s">
        <v>3468</v>
      </c>
      <c r="H1543" s="47">
        <f t="shared" si="74"/>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5"/>
        <v>Fraction of Eligible Industrial Energy Use Shifted to Alternate Fuel</v>
      </c>
      <c r="D1544" s="6" t="s">
        <v>3029</v>
      </c>
      <c r="E1544" s="1" t="s">
        <v>3463</v>
      </c>
      <c r="F1544" t="s">
        <v>2992</v>
      </c>
      <c r="G1544" s="45" t="s">
        <v>3469</v>
      </c>
      <c r="H1544" s="47">
        <f t="shared" si="74"/>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5"/>
        <v>Fraction of Eligible Industrial Energy Use Shifted to Alternate Fuel</v>
      </c>
      <c r="D1545" s="6" t="s">
        <v>3029</v>
      </c>
      <c r="E1545" s="1" t="s">
        <v>3464</v>
      </c>
      <c r="F1545" t="s">
        <v>2992</v>
      </c>
      <c r="G1545" s="45" t="s">
        <v>3470</v>
      </c>
      <c r="H1545" s="47">
        <f t="shared" si="74"/>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5"/>
        <v>Fraction of Eligible Industrial Energy Use Shifted to Alternate Fuel</v>
      </c>
      <c r="D1546" s="6" t="s">
        <v>3029</v>
      </c>
      <c r="E1546" s="1" t="s">
        <v>3465</v>
      </c>
      <c r="F1546" t="s">
        <v>2992</v>
      </c>
      <c r="G1546" s="45" t="s">
        <v>3471</v>
      </c>
      <c r="H1546" s="47">
        <f t="shared" si="74"/>
        <v>1545</v>
      </c>
      <c r="I1546" s="324" t="s">
        <v>40</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5"/>
        <v>Fraction of Eligible Industrial Energy Use Shifted to Alternate Fuel</v>
      </c>
      <c r="D1547" s="6" t="s">
        <v>3029</v>
      </c>
      <c r="E1547" s="1" t="s">
        <v>3466</v>
      </c>
      <c r="F1547" t="s">
        <v>2992</v>
      </c>
      <c r="G1547" s="45" t="s">
        <v>3472</v>
      </c>
      <c r="H1547" s="47">
        <f t="shared" si="74"/>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5"/>
        <v>Fraction of Eligible Industrial Energy Use Shifted to Alternate Fuel</v>
      </c>
      <c r="D1548" s="6" t="s">
        <v>3029</v>
      </c>
      <c r="E1548" s="1" t="s">
        <v>3467</v>
      </c>
      <c r="F1548" t="s">
        <v>2992</v>
      </c>
      <c r="G1548" s="45" t="s">
        <v>3473</v>
      </c>
      <c r="H1548" s="47">
        <f t="shared" si="74"/>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5"/>
        <v>Fraction of Eligible Industrial Energy Use Shifted to Alternate Fuel</v>
      </c>
      <c r="D1549" s="6" t="s">
        <v>3029</v>
      </c>
      <c r="E1549" s="1" t="s">
        <v>3584</v>
      </c>
      <c r="F1549" t="s">
        <v>2992</v>
      </c>
      <c r="G1549" s="45" t="s">
        <v>3474</v>
      </c>
      <c r="H1549" s="47">
        <f t="shared" ref="H1549:H1612" si="76">H1548+1</f>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5"/>
        <v>Fraction of Eligible Industrial Energy Use Shifted to Alternate Fuel</v>
      </c>
      <c r="D1550" s="6" t="s">
        <v>3029</v>
      </c>
      <c r="E1550" s="1" t="s">
        <v>3954</v>
      </c>
      <c r="F1550" t="s">
        <v>2992</v>
      </c>
      <c r="G1550" s="45" t="s">
        <v>3930</v>
      </c>
      <c r="H1550" s="47">
        <f t="shared" si="76"/>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5"/>
        <v>Fraction of Eligible Industrial Energy Use Shifted to Alternate Fuel</v>
      </c>
      <c r="D1551" s="6" t="s">
        <v>3029</v>
      </c>
      <c r="E1551" s="1" t="s">
        <v>3955</v>
      </c>
      <c r="F1551" t="s">
        <v>2992</v>
      </c>
      <c r="G1551" s="45" t="s">
        <v>3929</v>
      </c>
      <c r="H1551" s="47">
        <f t="shared" si="76"/>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5"/>
        <v>Fraction of Eligible Industrial Energy Use Shifted to Alternate Fuel</v>
      </c>
      <c r="D1552" s="6" t="s">
        <v>3029</v>
      </c>
      <c r="E1552" s="1" t="s">
        <v>3956</v>
      </c>
      <c r="F1552" t="s">
        <v>2992</v>
      </c>
      <c r="G1552" s="45" t="s">
        <v>3931</v>
      </c>
      <c r="H1552" s="47">
        <f t="shared" si="76"/>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5"/>
        <v>Fraction of Eligible Industrial Energy Use Shifted to Alternate Fuel</v>
      </c>
      <c r="D1553" s="6" t="s">
        <v>3030</v>
      </c>
      <c r="E1553" s="1" t="s">
        <v>3462</v>
      </c>
      <c r="F1553" t="s">
        <v>2993</v>
      </c>
      <c r="G1553" s="45" t="s">
        <v>3468</v>
      </c>
      <c r="H1553" s="47">
        <f t="shared" si="76"/>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5"/>
        <v>Fraction of Eligible Industrial Energy Use Shifted to Alternate Fuel</v>
      </c>
      <c r="D1554" s="6" t="s">
        <v>3030</v>
      </c>
      <c r="E1554" s="1" t="s">
        <v>3463</v>
      </c>
      <c r="F1554" t="s">
        <v>2993</v>
      </c>
      <c r="G1554" s="45" t="s">
        <v>3469</v>
      </c>
      <c r="H1554" s="47">
        <f t="shared" si="76"/>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5"/>
        <v>Fraction of Eligible Industrial Energy Use Shifted to Alternate Fuel</v>
      </c>
      <c r="D1555" s="6" t="s">
        <v>3030</v>
      </c>
      <c r="E1555" s="1" t="s">
        <v>3464</v>
      </c>
      <c r="F1555" t="s">
        <v>2993</v>
      </c>
      <c r="G1555" s="45" t="s">
        <v>3470</v>
      </c>
      <c r="H1555" s="47">
        <f t="shared" si="76"/>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5"/>
        <v>Fraction of Eligible Industrial Energy Use Shifted to Alternate Fuel</v>
      </c>
      <c r="D1556" s="6" t="s">
        <v>3030</v>
      </c>
      <c r="E1556" s="1" t="s">
        <v>3465</v>
      </c>
      <c r="F1556" t="s">
        <v>2993</v>
      </c>
      <c r="G1556" s="45" t="s">
        <v>3471</v>
      </c>
      <c r="H1556" s="47">
        <f t="shared" si="76"/>
        <v>1555</v>
      </c>
      <c r="I1556" s="324" t="s">
        <v>40</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5"/>
        <v>Fraction of Eligible Industrial Energy Use Shifted to Alternate Fuel</v>
      </c>
      <c r="D1557" s="6" t="s">
        <v>3030</v>
      </c>
      <c r="E1557" s="1" t="s">
        <v>3466</v>
      </c>
      <c r="F1557" t="s">
        <v>2993</v>
      </c>
      <c r="G1557" s="45" t="s">
        <v>3472</v>
      </c>
      <c r="H1557" s="47">
        <f t="shared" si="76"/>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5"/>
        <v>Fraction of Eligible Industrial Energy Use Shifted to Alternate Fuel</v>
      </c>
      <c r="D1558" s="6" t="s">
        <v>3030</v>
      </c>
      <c r="E1558" s="1" t="s">
        <v>3467</v>
      </c>
      <c r="F1558" t="s">
        <v>2993</v>
      </c>
      <c r="G1558" s="45" t="s">
        <v>3473</v>
      </c>
      <c r="H1558" s="47">
        <f t="shared" si="76"/>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5"/>
        <v>Fraction of Eligible Industrial Energy Use Shifted to Alternate Fuel</v>
      </c>
      <c r="D1559" s="6" t="s">
        <v>3030</v>
      </c>
      <c r="E1559" s="1" t="s">
        <v>3584</v>
      </c>
      <c r="F1559" t="s">
        <v>2993</v>
      </c>
      <c r="G1559" s="45" t="s">
        <v>3474</v>
      </c>
      <c r="H1559" s="47">
        <f t="shared" si="76"/>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5"/>
        <v>Fraction of Eligible Industrial Energy Use Shifted to Alternate Fuel</v>
      </c>
      <c r="D1560" s="6" t="s">
        <v>3030</v>
      </c>
      <c r="E1560" s="1" t="s">
        <v>3954</v>
      </c>
      <c r="F1560" t="s">
        <v>2993</v>
      </c>
      <c r="G1560" s="45" t="s">
        <v>3930</v>
      </c>
      <c r="H1560" s="47">
        <f t="shared" si="76"/>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5"/>
        <v>Fraction of Eligible Industrial Energy Use Shifted to Alternate Fuel</v>
      </c>
      <c r="D1561" s="6" t="s">
        <v>3030</v>
      </c>
      <c r="E1561" s="1" t="s">
        <v>3955</v>
      </c>
      <c r="F1561" t="s">
        <v>2993</v>
      </c>
      <c r="G1561" s="45" t="s">
        <v>3929</v>
      </c>
      <c r="H1561" s="47">
        <f t="shared" si="76"/>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5"/>
        <v>Fraction of Eligible Industrial Energy Use Shifted to Alternate Fuel</v>
      </c>
      <c r="D1562" s="6" t="s">
        <v>3030</v>
      </c>
      <c r="E1562" s="1" t="s">
        <v>3956</v>
      </c>
      <c r="F1562" t="s">
        <v>2993</v>
      </c>
      <c r="G1562" s="45" t="s">
        <v>3931</v>
      </c>
      <c r="H1562" s="47">
        <f t="shared" si="76"/>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ref="C1563:C1626" si="77">C$1433</f>
        <v>Fraction of Eligible Industrial Energy Use Shifted to Alternate Fuel</v>
      </c>
      <c r="D1563" s="6" t="s">
        <v>3031</v>
      </c>
      <c r="E1563" s="1" t="s">
        <v>3462</v>
      </c>
      <c r="F1563" t="s">
        <v>2549</v>
      </c>
      <c r="G1563" s="45" t="s">
        <v>3468</v>
      </c>
      <c r="H1563" s="47">
        <f t="shared" si="76"/>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7"/>
        <v>Fraction of Eligible Industrial Energy Use Shifted to Alternate Fuel</v>
      </c>
      <c r="D1564" s="6" t="s">
        <v>3031</v>
      </c>
      <c r="E1564" s="1" t="s">
        <v>3463</v>
      </c>
      <c r="F1564" t="s">
        <v>2549</v>
      </c>
      <c r="G1564" s="45" t="s">
        <v>3469</v>
      </c>
      <c r="H1564" s="47">
        <f t="shared" si="76"/>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7"/>
        <v>Fraction of Eligible Industrial Energy Use Shifted to Alternate Fuel</v>
      </c>
      <c r="D1565" s="6" t="s">
        <v>3031</v>
      </c>
      <c r="E1565" s="1" t="s">
        <v>3464</v>
      </c>
      <c r="F1565" t="s">
        <v>2549</v>
      </c>
      <c r="G1565" s="45" t="s">
        <v>3470</v>
      </c>
      <c r="H1565" s="47">
        <f t="shared" si="76"/>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7"/>
        <v>Fraction of Eligible Industrial Energy Use Shifted to Alternate Fuel</v>
      </c>
      <c r="D1566" s="6" t="s">
        <v>3031</v>
      </c>
      <c r="E1566" s="1" t="s">
        <v>3465</v>
      </c>
      <c r="F1566" t="s">
        <v>2549</v>
      </c>
      <c r="G1566" s="45" t="s">
        <v>3471</v>
      </c>
      <c r="H1566" s="47">
        <f t="shared" si="76"/>
        <v>1565</v>
      </c>
      <c r="I1566" s="324" t="s">
        <v>40</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7"/>
        <v>Fraction of Eligible Industrial Energy Use Shifted to Alternate Fuel</v>
      </c>
      <c r="D1567" s="6" t="s">
        <v>3031</v>
      </c>
      <c r="E1567" s="1" t="s">
        <v>3466</v>
      </c>
      <c r="F1567" t="s">
        <v>2549</v>
      </c>
      <c r="G1567" s="45" t="s">
        <v>3472</v>
      </c>
      <c r="H1567" s="47">
        <f t="shared" si="76"/>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7"/>
        <v>Fraction of Eligible Industrial Energy Use Shifted to Alternate Fuel</v>
      </c>
      <c r="D1568" s="6" t="s">
        <v>3031</v>
      </c>
      <c r="E1568" s="1" t="s">
        <v>3467</v>
      </c>
      <c r="F1568" t="s">
        <v>2549</v>
      </c>
      <c r="G1568" s="45" t="s">
        <v>3473</v>
      </c>
      <c r="H1568" s="47">
        <f t="shared" si="76"/>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7"/>
        <v>Fraction of Eligible Industrial Energy Use Shifted to Alternate Fuel</v>
      </c>
      <c r="D1569" s="6" t="s">
        <v>3031</v>
      </c>
      <c r="E1569" s="1" t="s">
        <v>3584</v>
      </c>
      <c r="F1569" t="s">
        <v>2549</v>
      </c>
      <c r="G1569" s="45" t="s">
        <v>3474</v>
      </c>
      <c r="H1569" s="47">
        <f t="shared" si="76"/>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7"/>
        <v>Fraction of Eligible Industrial Energy Use Shifted to Alternate Fuel</v>
      </c>
      <c r="D1570" s="6" t="s">
        <v>3031</v>
      </c>
      <c r="E1570" s="1" t="s">
        <v>3954</v>
      </c>
      <c r="F1570" t="s">
        <v>2549</v>
      </c>
      <c r="G1570" s="45" t="s">
        <v>3930</v>
      </c>
      <c r="H1570" s="47">
        <f t="shared" si="76"/>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7"/>
        <v>Fraction of Eligible Industrial Energy Use Shifted to Alternate Fuel</v>
      </c>
      <c r="D1571" s="6" t="s">
        <v>3031</v>
      </c>
      <c r="E1571" s="1" t="s">
        <v>3955</v>
      </c>
      <c r="F1571" t="s">
        <v>2549</v>
      </c>
      <c r="G1571" s="45" t="s">
        <v>3929</v>
      </c>
      <c r="H1571" s="47">
        <f t="shared" si="76"/>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7"/>
        <v>Fraction of Eligible Industrial Energy Use Shifted to Alternate Fuel</v>
      </c>
      <c r="D1572" s="6" t="s">
        <v>3031</v>
      </c>
      <c r="E1572" s="1" t="s">
        <v>3956</v>
      </c>
      <c r="F1572" t="s">
        <v>2549</v>
      </c>
      <c r="G1572" s="45" t="s">
        <v>3931</v>
      </c>
      <c r="H1572" s="47">
        <f t="shared" si="76"/>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7"/>
        <v>Fraction of Eligible Industrial Energy Use Shifted to Alternate Fuel</v>
      </c>
      <c r="D1573" s="6" t="s">
        <v>3032</v>
      </c>
      <c r="E1573" s="1" t="s">
        <v>3462</v>
      </c>
      <c r="F1573" t="s">
        <v>2994</v>
      </c>
      <c r="G1573" s="45" t="s">
        <v>3468</v>
      </c>
      <c r="H1573" s="47">
        <f t="shared" si="76"/>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7"/>
        <v>Fraction of Eligible Industrial Energy Use Shifted to Alternate Fuel</v>
      </c>
      <c r="D1574" s="6" t="s">
        <v>3032</v>
      </c>
      <c r="E1574" s="1" t="s">
        <v>3463</v>
      </c>
      <c r="F1574" t="s">
        <v>2994</v>
      </c>
      <c r="G1574" s="45" t="s">
        <v>3469</v>
      </c>
      <c r="H1574" s="47">
        <f t="shared" si="76"/>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7"/>
        <v>Fraction of Eligible Industrial Energy Use Shifted to Alternate Fuel</v>
      </c>
      <c r="D1575" s="6" t="s">
        <v>3032</v>
      </c>
      <c r="E1575" s="1" t="s">
        <v>3464</v>
      </c>
      <c r="F1575" t="s">
        <v>2994</v>
      </c>
      <c r="G1575" s="45" t="s">
        <v>3470</v>
      </c>
      <c r="H1575" s="47">
        <f t="shared" si="76"/>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7"/>
        <v>Fraction of Eligible Industrial Energy Use Shifted to Alternate Fuel</v>
      </c>
      <c r="D1576" s="6" t="s">
        <v>3032</v>
      </c>
      <c r="E1576" s="1" t="s">
        <v>3465</v>
      </c>
      <c r="F1576" t="s">
        <v>2994</v>
      </c>
      <c r="G1576" s="45" t="s">
        <v>3471</v>
      </c>
      <c r="H1576" s="47">
        <f t="shared" si="76"/>
        <v>1575</v>
      </c>
      <c r="I1576" s="324" t="s">
        <v>40</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7"/>
        <v>Fraction of Eligible Industrial Energy Use Shifted to Alternate Fuel</v>
      </c>
      <c r="D1577" s="6" t="s">
        <v>3032</v>
      </c>
      <c r="E1577" s="1" t="s">
        <v>3466</v>
      </c>
      <c r="F1577" t="s">
        <v>2994</v>
      </c>
      <c r="G1577" s="45" t="s">
        <v>3472</v>
      </c>
      <c r="H1577" s="47">
        <f t="shared" si="76"/>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7"/>
        <v>Fraction of Eligible Industrial Energy Use Shifted to Alternate Fuel</v>
      </c>
      <c r="D1578" s="6" t="s">
        <v>3032</v>
      </c>
      <c r="E1578" s="1" t="s">
        <v>3467</v>
      </c>
      <c r="F1578" t="s">
        <v>2994</v>
      </c>
      <c r="G1578" s="45" t="s">
        <v>3473</v>
      </c>
      <c r="H1578" s="47">
        <f t="shared" si="76"/>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77"/>
        <v>Fraction of Eligible Industrial Energy Use Shifted to Alternate Fuel</v>
      </c>
      <c r="D1579" s="6" t="s">
        <v>3032</v>
      </c>
      <c r="E1579" s="1" t="s">
        <v>3584</v>
      </c>
      <c r="F1579" t="s">
        <v>2994</v>
      </c>
      <c r="G1579" s="45" t="s">
        <v>3474</v>
      </c>
      <c r="H1579" s="47">
        <f t="shared" si="76"/>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7"/>
        <v>Fraction of Eligible Industrial Energy Use Shifted to Alternate Fuel</v>
      </c>
      <c r="D1580" s="6" t="s">
        <v>3032</v>
      </c>
      <c r="E1580" s="1" t="s">
        <v>3954</v>
      </c>
      <c r="F1580" t="s">
        <v>2994</v>
      </c>
      <c r="G1580" s="45" t="s">
        <v>3930</v>
      </c>
      <c r="H1580" s="47">
        <f t="shared" si="76"/>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7"/>
        <v>Fraction of Eligible Industrial Energy Use Shifted to Alternate Fuel</v>
      </c>
      <c r="D1581" s="6" t="s">
        <v>3032</v>
      </c>
      <c r="E1581" s="1" t="s">
        <v>3955</v>
      </c>
      <c r="F1581" t="s">
        <v>2994</v>
      </c>
      <c r="G1581" s="45" t="s">
        <v>3929</v>
      </c>
      <c r="H1581" s="47">
        <f t="shared" si="76"/>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7"/>
        <v>Fraction of Eligible Industrial Energy Use Shifted to Alternate Fuel</v>
      </c>
      <c r="D1582" s="6" t="s">
        <v>3032</v>
      </c>
      <c r="E1582" s="1" t="s">
        <v>3956</v>
      </c>
      <c r="F1582" t="s">
        <v>2994</v>
      </c>
      <c r="G1582" s="45" t="s">
        <v>3931</v>
      </c>
      <c r="H1582" s="47">
        <f t="shared" si="76"/>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7"/>
        <v>Fraction of Eligible Industrial Energy Use Shifted to Alternate Fuel</v>
      </c>
      <c r="D1583" s="6" t="s">
        <v>3033</v>
      </c>
      <c r="E1583" s="1" t="s">
        <v>3462</v>
      </c>
      <c r="F1583" t="s">
        <v>2995</v>
      </c>
      <c r="G1583" s="45" t="s">
        <v>3468</v>
      </c>
      <c r="H1583" s="47">
        <f t="shared" si="76"/>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7"/>
        <v>Fraction of Eligible Industrial Energy Use Shifted to Alternate Fuel</v>
      </c>
      <c r="D1584" s="6" t="s">
        <v>3033</v>
      </c>
      <c r="E1584" s="1" t="s">
        <v>3463</v>
      </c>
      <c r="F1584" t="s">
        <v>2995</v>
      </c>
      <c r="G1584" s="45" t="s">
        <v>3469</v>
      </c>
      <c r="H1584" s="47">
        <f t="shared" si="76"/>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7"/>
        <v>Fraction of Eligible Industrial Energy Use Shifted to Alternate Fuel</v>
      </c>
      <c r="D1585" s="6" t="s">
        <v>3033</v>
      </c>
      <c r="E1585" s="1" t="s">
        <v>3464</v>
      </c>
      <c r="F1585" t="s">
        <v>2995</v>
      </c>
      <c r="G1585" s="45" t="s">
        <v>3470</v>
      </c>
      <c r="H1585" s="47">
        <f t="shared" si="76"/>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7"/>
        <v>Fraction of Eligible Industrial Energy Use Shifted to Alternate Fuel</v>
      </c>
      <c r="D1586" s="6" t="s">
        <v>3033</v>
      </c>
      <c r="E1586" s="1" t="s">
        <v>3465</v>
      </c>
      <c r="F1586" t="s">
        <v>2995</v>
      </c>
      <c r="G1586" s="45" t="s">
        <v>3471</v>
      </c>
      <c r="H1586" s="47">
        <f t="shared" si="76"/>
        <v>1585</v>
      </c>
      <c r="I1586" s="324" t="s">
        <v>40</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7"/>
        <v>Fraction of Eligible Industrial Energy Use Shifted to Alternate Fuel</v>
      </c>
      <c r="D1587" s="6" t="s">
        <v>3033</v>
      </c>
      <c r="E1587" s="1" t="s">
        <v>3466</v>
      </c>
      <c r="F1587" t="s">
        <v>2995</v>
      </c>
      <c r="G1587" s="45" t="s">
        <v>3472</v>
      </c>
      <c r="H1587" s="47">
        <f t="shared" si="76"/>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7"/>
        <v>Fraction of Eligible Industrial Energy Use Shifted to Alternate Fuel</v>
      </c>
      <c r="D1588" s="6" t="s">
        <v>3033</v>
      </c>
      <c r="E1588" s="1" t="s">
        <v>3467</v>
      </c>
      <c r="F1588" t="s">
        <v>2995</v>
      </c>
      <c r="G1588" s="45" t="s">
        <v>3473</v>
      </c>
      <c r="H1588" s="47">
        <f t="shared" si="76"/>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7"/>
        <v>Fraction of Eligible Industrial Energy Use Shifted to Alternate Fuel</v>
      </c>
      <c r="D1589" s="6" t="s">
        <v>3033</v>
      </c>
      <c r="E1589" s="1" t="s">
        <v>3584</v>
      </c>
      <c r="F1589" t="s">
        <v>2995</v>
      </c>
      <c r="G1589" s="45" t="s">
        <v>3474</v>
      </c>
      <c r="H1589" s="47">
        <f t="shared" si="76"/>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7"/>
        <v>Fraction of Eligible Industrial Energy Use Shifted to Alternate Fuel</v>
      </c>
      <c r="D1590" s="6" t="s">
        <v>3033</v>
      </c>
      <c r="E1590" s="1" t="s">
        <v>3954</v>
      </c>
      <c r="F1590" t="s">
        <v>2995</v>
      </c>
      <c r="G1590" s="45" t="s">
        <v>3930</v>
      </c>
      <c r="H1590" s="47">
        <f t="shared" si="76"/>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7"/>
        <v>Fraction of Eligible Industrial Energy Use Shifted to Alternate Fuel</v>
      </c>
      <c r="D1591" s="6" t="s">
        <v>3033</v>
      </c>
      <c r="E1591" s="1" t="s">
        <v>3955</v>
      </c>
      <c r="F1591" t="s">
        <v>2995</v>
      </c>
      <c r="G1591" s="45" t="s">
        <v>3929</v>
      </c>
      <c r="H1591" s="47">
        <f t="shared" si="76"/>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7"/>
        <v>Fraction of Eligible Industrial Energy Use Shifted to Alternate Fuel</v>
      </c>
      <c r="D1592" s="6" t="s">
        <v>3033</v>
      </c>
      <c r="E1592" s="1" t="s">
        <v>3956</v>
      </c>
      <c r="F1592" t="s">
        <v>2995</v>
      </c>
      <c r="G1592" s="45" t="s">
        <v>3931</v>
      </c>
      <c r="H1592" s="47">
        <f t="shared" si="76"/>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7"/>
        <v>Fraction of Eligible Industrial Energy Use Shifted to Alternate Fuel</v>
      </c>
      <c r="D1593" s="6" t="s">
        <v>3034</v>
      </c>
      <c r="E1593" s="1" t="s">
        <v>3462</v>
      </c>
      <c r="F1593" t="s">
        <v>2996</v>
      </c>
      <c r="G1593" s="45" t="s">
        <v>3468</v>
      </c>
      <c r="H1593" s="47">
        <f t="shared" si="76"/>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7"/>
        <v>Fraction of Eligible Industrial Energy Use Shifted to Alternate Fuel</v>
      </c>
      <c r="D1594" s="6" t="s">
        <v>3034</v>
      </c>
      <c r="E1594" s="1" t="s">
        <v>3463</v>
      </c>
      <c r="F1594" t="s">
        <v>2996</v>
      </c>
      <c r="G1594" s="45" t="s">
        <v>3469</v>
      </c>
      <c r="H1594" s="47">
        <f t="shared" si="76"/>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7"/>
        <v>Fraction of Eligible Industrial Energy Use Shifted to Alternate Fuel</v>
      </c>
      <c r="D1595" s="6" t="s">
        <v>3034</v>
      </c>
      <c r="E1595" s="1" t="s">
        <v>3464</v>
      </c>
      <c r="F1595" t="s">
        <v>2996</v>
      </c>
      <c r="G1595" s="45" t="s">
        <v>3470</v>
      </c>
      <c r="H1595" s="47">
        <f t="shared" si="76"/>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7"/>
        <v>Fraction of Eligible Industrial Energy Use Shifted to Alternate Fuel</v>
      </c>
      <c r="D1596" s="6" t="s">
        <v>3034</v>
      </c>
      <c r="E1596" s="1" t="s">
        <v>3465</v>
      </c>
      <c r="F1596" t="s">
        <v>2996</v>
      </c>
      <c r="G1596" s="45" t="s">
        <v>3471</v>
      </c>
      <c r="H1596" s="47">
        <f t="shared" si="76"/>
        <v>1595</v>
      </c>
      <c r="I1596" s="324" t="s">
        <v>40</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7"/>
        <v>Fraction of Eligible Industrial Energy Use Shifted to Alternate Fuel</v>
      </c>
      <c r="D1597" s="6" t="s">
        <v>3034</v>
      </c>
      <c r="E1597" s="1" t="s">
        <v>3466</v>
      </c>
      <c r="F1597" t="s">
        <v>2996</v>
      </c>
      <c r="G1597" s="45" t="s">
        <v>3472</v>
      </c>
      <c r="H1597" s="47">
        <f t="shared" si="76"/>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7"/>
        <v>Fraction of Eligible Industrial Energy Use Shifted to Alternate Fuel</v>
      </c>
      <c r="D1598" s="6" t="s">
        <v>3034</v>
      </c>
      <c r="E1598" s="1" t="s">
        <v>3467</v>
      </c>
      <c r="F1598" t="s">
        <v>2996</v>
      </c>
      <c r="G1598" s="45" t="s">
        <v>3473</v>
      </c>
      <c r="H1598" s="47">
        <f t="shared" si="76"/>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7"/>
        <v>Fraction of Eligible Industrial Energy Use Shifted to Alternate Fuel</v>
      </c>
      <c r="D1599" s="6" t="s">
        <v>3034</v>
      </c>
      <c r="E1599" s="1" t="s">
        <v>3584</v>
      </c>
      <c r="F1599" t="s">
        <v>2996</v>
      </c>
      <c r="G1599" s="45" t="s">
        <v>3474</v>
      </c>
      <c r="H1599" s="47">
        <f t="shared" si="76"/>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7"/>
        <v>Fraction of Eligible Industrial Energy Use Shifted to Alternate Fuel</v>
      </c>
      <c r="D1600" s="6" t="s">
        <v>3034</v>
      </c>
      <c r="E1600" s="1" t="s">
        <v>3954</v>
      </c>
      <c r="F1600" t="s">
        <v>2996</v>
      </c>
      <c r="G1600" s="45" t="s">
        <v>3930</v>
      </c>
      <c r="H1600" s="47">
        <f t="shared" si="76"/>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7"/>
        <v>Fraction of Eligible Industrial Energy Use Shifted to Alternate Fuel</v>
      </c>
      <c r="D1601" s="6" t="s">
        <v>3034</v>
      </c>
      <c r="E1601" s="1" t="s">
        <v>3955</v>
      </c>
      <c r="F1601" t="s">
        <v>2996</v>
      </c>
      <c r="G1601" s="45" t="s">
        <v>3929</v>
      </c>
      <c r="H1601" s="47">
        <f t="shared" si="76"/>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7"/>
        <v>Fraction of Eligible Industrial Energy Use Shifted to Alternate Fuel</v>
      </c>
      <c r="D1602" s="6" t="s">
        <v>3034</v>
      </c>
      <c r="E1602" s="1" t="s">
        <v>3956</v>
      </c>
      <c r="F1602" t="s">
        <v>2996</v>
      </c>
      <c r="G1602" s="45" t="s">
        <v>3931</v>
      </c>
      <c r="H1602" s="47">
        <f t="shared" si="76"/>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7"/>
        <v>Fraction of Eligible Industrial Energy Use Shifted to Alternate Fuel</v>
      </c>
      <c r="D1603" s="6" t="s">
        <v>3035</v>
      </c>
      <c r="E1603" s="1" t="s">
        <v>3462</v>
      </c>
      <c r="F1603" t="s">
        <v>2997</v>
      </c>
      <c r="G1603" s="45" t="s">
        <v>3468</v>
      </c>
      <c r="H1603" s="47">
        <f t="shared" si="76"/>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7"/>
        <v>Fraction of Eligible Industrial Energy Use Shifted to Alternate Fuel</v>
      </c>
      <c r="D1604" s="6" t="s">
        <v>3035</v>
      </c>
      <c r="E1604" s="1" t="s">
        <v>3463</v>
      </c>
      <c r="F1604" t="s">
        <v>2997</v>
      </c>
      <c r="G1604" s="45" t="s">
        <v>3469</v>
      </c>
      <c r="H1604" s="47">
        <f t="shared" si="76"/>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7"/>
        <v>Fraction of Eligible Industrial Energy Use Shifted to Alternate Fuel</v>
      </c>
      <c r="D1605" s="6" t="s">
        <v>3035</v>
      </c>
      <c r="E1605" s="1" t="s">
        <v>3464</v>
      </c>
      <c r="F1605" t="s">
        <v>2997</v>
      </c>
      <c r="G1605" s="45" t="s">
        <v>3470</v>
      </c>
      <c r="H1605" s="47">
        <f t="shared" si="76"/>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7"/>
        <v>Fraction of Eligible Industrial Energy Use Shifted to Alternate Fuel</v>
      </c>
      <c r="D1606" s="6" t="s">
        <v>3035</v>
      </c>
      <c r="E1606" s="1" t="s">
        <v>3465</v>
      </c>
      <c r="F1606" t="s">
        <v>2997</v>
      </c>
      <c r="G1606" s="45" t="s">
        <v>3471</v>
      </c>
      <c r="H1606" s="47">
        <f t="shared" si="76"/>
        <v>1605</v>
      </c>
      <c r="I1606" s="324" t="s">
        <v>40</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7"/>
        <v>Fraction of Eligible Industrial Energy Use Shifted to Alternate Fuel</v>
      </c>
      <c r="D1607" s="6" t="s">
        <v>3035</v>
      </c>
      <c r="E1607" s="1" t="s">
        <v>3466</v>
      </c>
      <c r="F1607" t="s">
        <v>2997</v>
      </c>
      <c r="G1607" s="45" t="s">
        <v>3472</v>
      </c>
      <c r="H1607" s="47">
        <f t="shared" si="76"/>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7"/>
        <v>Fraction of Eligible Industrial Energy Use Shifted to Alternate Fuel</v>
      </c>
      <c r="D1608" s="6" t="s">
        <v>3035</v>
      </c>
      <c r="E1608" s="1" t="s">
        <v>3467</v>
      </c>
      <c r="F1608" t="s">
        <v>2997</v>
      </c>
      <c r="G1608" s="45" t="s">
        <v>3473</v>
      </c>
      <c r="H1608" s="47">
        <f t="shared" si="76"/>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7"/>
        <v>Fraction of Eligible Industrial Energy Use Shifted to Alternate Fuel</v>
      </c>
      <c r="D1609" s="6" t="s">
        <v>3035</v>
      </c>
      <c r="E1609" s="1" t="s">
        <v>3584</v>
      </c>
      <c r="F1609" t="s">
        <v>2997</v>
      </c>
      <c r="G1609" s="45" t="s">
        <v>3474</v>
      </c>
      <c r="H1609" s="47">
        <f t="shared" si="76"/>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7"/>
        <v>Fraction of Eligible Industrial Energy Use Shifted to Alternate Fuel</v>
      </c>
      <c r="D1610" s="6" t="s">
        <v>3035</v>
      </c>
      <c r="E1610" s="1" t="s">
        <v>3954</v>
      </c>
      <c r="F1610" t="s">
        <v>2997</v>
      </c>
      <c r="G1610" s="45" t="s">
        <v>3930</v>
      </c>
      <c r="H1610" s="47">
        <f t="shared" si="76"/>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7"/>
        <v>Fraction of Eligible Industrial Energy Use Shifted to Alternate Fuel</v>
      </c>
      <c r="D1611" s="6" t="s">
        <v>3035</v>
      </c>
      <c r="E1611" s="1" t="s">
        <v>3955</v>
      </c>
      <c r="F1611" t="s">
        <v>2997</v>
      </c>
      <c r="G1611" s="45" t="s">
        <v>3929</v>
      </c>
      <c r="H1611" s="47">
        <f t="shared" si="76"/>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7"/>
        <v>Fraction of Eligible Industrial Energy Use Shifted to Alternate Fuel</v>
      </c>
      <c r="D1612" s="6" t="s">
        <v>3035</v>
      </c>
      <c r="E1612" s="1" t="s">
        <v>3956</v>
      </c>
      <c r="F1612" t="s">
        <v>2997</v>
      </c>
      <c r="G1612" s="45" t="s">
        <v>3931</v>
      </c>
      <c r="H1612" s="47">
        <f t="shared" si="76"/>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7"/>
        <v>Fraction of Eligible Industrial Energy Use Shifted to Alternate Fuel</v>
      </c>
      <c r="D1613" s="6" t="s">
        <v>3036</v>
      </c>
      <c r="E1613" s="1" t="s">
        <v>3462</v>
      </c>
      <c r="F1613" t="s">
        <v>2998</v>
      </c>
      <c r="G1613" s="45" t="s">
        <v>3468</v>
      </c>
      <c r="H1613" s="47">
        <f t="shared" ref="H1613:H1676" si="78">H1612+1</f>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7"/>
        <v>Fraction of Eligible Industrial Energy Use Shifted to Alternate Fuel</v>
      </c>
      <c r="D1614" s="6" t="s">
        <v>3036</v>
      </c>
      <c r="E1614" s="1" t="s">
        <v>3463</v>
      </c>
      <c r="F1614" t="s">
        <v>2998</v>
      </c>
      <c r="G1614" s="45" t="s">
        <v>3469</v>
      </c>
      <c r="H1614" s="47">
        <f t="shared" si="78"/>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7"/>
        <v>Fraction of Eligible Industrial Energy Use Shifted to Alternate Fuel</v>
      </c>
      <c r="D1615" s="6" t="s">
        <v>3036</v>
      </c>
      <c r="E1615" s="1" t="s">
        <v>3464</v>
      </c>
      <c r="F1615" t="s">
        <v>2998</v>
      </c>
      <c r="G1615" s="45" t="s">
        <v>3470</v>
      </c>
      <c r="H1615" s="47">
        <f t="shared" si="78"/>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7"/>
        <v>Fraction of Eligible Industrial Energy Use Shifted to Alternate Fuel</v>
      </c>
      <c r="D1616" s="6" t="s">
        <v>3036</v>
      </c>
      <c r="E1616" s="1" t="s">
        <v>3465</v>
      </c>
      <c r="F1616" t="s">
        <v>2998</v>
      </c>
      <c r="G1616" s="45" t="s">
        <v>3471</v>
      </c>
      <c r="H1616" s="47">
        <f t="shared" si="78"/>
        <v>1615</v>
      </c>
      <c r="I1616" s="324" t="s">
        <v>40</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7"/>
        <v>Fraction of Eligible Industrial Energy Use Shifted to Alternate Fuel</v>
      </c>
      <c r="D1617" s="6" t="s">
        <v>3036</v>
      </c>
      <c r="E1617" s="1" t="s">
        <v>3466</v>
      </c>
      <c r="F1617" t="s">
        <v>2998</v>
      </c>
      <c r="G1617" s="45" t="s">
        <v>3472</v>
      </c>
      <c r="H1617" s="47">
        <f t="shared" si="78"/>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7"/>
        <v>Fraction of Eligible Industrial Energy Use Shifted to Alternate Fuel</v>
      </c>
      <c r="D1618" s="6" t="s">
        <v>3036</v>
      </c>
      <c r="E1618" s="1" t="s">
        <v>3467</v>
      </c>
      <c r="F1618" t="s">
        <v>2998</v>
      </c>
      <c r="G1618" s="45" t="s">
        <v>3473</v>
      </c>
      <c r="H1618" s="47">
        <f t="shared" si="78"/>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7"/>
        <v>Fraction of Eligible Industrial Energy Use Shifted to Alternate Fuel</v>
      </c>
      <c r="D1619" s="6" t="s">
        <v>3036</v>
      </c>
      <c r="E1619" s="1" t="s">
        <v>3584</v>
      </c>
      <c r="F1619" t="s">
        <v>2998</v>
      </c>
      <c r="G1619" s="45" t="s">
        <v>3474</v>
      </c>
      <c r="H1619" s="47">
        <f t="shared" si="78"/>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7"/>
        <v>Fraction of Eligible Industrial Energy Use Shifted to Alternate Fuel</v>
      </c>
      <c r="D1620" s="6" t="s">
        <v>3036</v>
      </c>
      <c r="E1620" s="1" t="s">
        <v>3954</v>
      </c>
      <c r="F1620" t="s">
        <v>2998</v>
      </c>
      <c r="G1620" s="45" t="s">
        <v>3930</v>
      </c>
      <c r="H1620" s="47">
        <f t="shared" si="78"/>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7"/>
        <v>Fraction of Eligible Industrial Energy Use Shifted to Alternate Fuel</v>
      </c>
      <c r="D1621" s="6" t="s">
        <v>3036</v>
      </c>
      <c r="E1621" s="1" t="s">
        <v>3955</v>
      </c>
      <c r="F1621" t="s">
        <v>2998</v>
      </c>
      <c r="G1621" s="45" t="s">
        <v>3929</v>
      </c>
      <c r="H1621" s="47">
        <f t="shared" si="78"/>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7"/>
        <v>Fraction of Eligible Industrial Energy Use Shifted to Alternate Fuel</v>
      </c>
      <c r="D1622" s="6" t="s">
        <v>3036</v>
      </c>
      <c r="E1622" s="1" t="s">
        <v>3956</v>
      </c>
      <c r="F1622" t="s">
        <v>2998</v>
      </c>
      <c r="G1622" s="45" t="s">
        <v>3931</v>
      </c>
      <c r="H1622" s="47">
        <f t="shared" si="78"/>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7"/>
        <v>Fraction of Eligible Industrial Energy Use Shifted to Alternate Fuel</v>
      </c>
      <c r="D1623" s="6" t="s">
        <v>3037</v>
      </c>
      <c r="E1623" s="1" t="s">
        <v>3462</v>
      </c>
      <c r="F1623" t="s">
        <v>2999</v>
      </c>
      <c r="G1623" s="45" t="s">
        <v>3468</v>
      </c>
      <c r="H1623" s="47">
        <f t="shared" si="78"/>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7"/>
        <v>Fraction of Eligible Industrial Energy Use Shifted to Alternate Fuel</v>
      </c>
      <c r="D1624" s="6" t="s">
        <v>3037</v>
      </c>
      <c r="E1624" s="1" t="s">
        <v>3463</v>
      </c>
      <c r="F1624" t="s">
        <v>2999</v>
      </c>
      <c r="G1624" s="45" t="s">
        <v>3469</v>
      </c>
      <c r="H1624" s="47">
        <f t="shared" si="78"/>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7"/>
        <v>Fraction of Eligible Industrial Energy Use Shifted to Alternate Fuel</v>
      </c>
      <c r="D1625" s="6" t="s">
        <v>3037</v>
      </c>
      <c r="E1625" s="1" t="s">
        <v>3464</v>
      </c>
      <c r="F1625" t="s">
        <v>2999</v>
      </c>
      <c r="G1625" s="45" t="s">
        <v>3470</v>
      </c>
      <c r="H1625" s="47">
        <f t="shared" si="78"/>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7"/>
        <v>Fraction of Eligible Industrial Energy Use Shifted to Alternate Fuel</v>
      </c>
      <c r="D1626" s="6" t="s">
        <v>3037</v>
      </c>
      <c r="E1626" s="1" t="s">
        <v>3465</v>
      </c>
      <c r="F1626" t="s">
        <v>2999</v>
      </c>
      <c r="G1626" s="45" t="s">
        <v>3471</v>
      </c>
      <c r="H1626" s="47">
        <f t="shared" si="78"/>
        <v>1625</v>
      </c>
      <c r="I1626" s="324" t="s">
        <v>40</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ref="C1627:C1682" si="79">C$1433</f>
        <v>Fraction of Eligible Industrial Energy Use Shifted to Alternate Fuel</v>
      </c>
      <c r="D1627" s="6" t="s">
        <v>3037</v>
      </c>
      <c r="E1627" s="1" t="s">
        <v>3466</v>
      </c>
      <c r="F1627" t="s">
        <v>2999</v>
      </c>
      <c r="G1627" s="45" t="s">
        <v>3472</v>
      </c>
      <c r="H1627" s="47">
        <f t="shared" si="78"/>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9"/>
        <v>Fraction of Eligible Industrial Energy Use Shifted to Alternate Fuel</v>
      </c>
      <c r="D1628" s="6" t="s">
        <v>3037</v>
      </c>
      <c r="E1628" s="1" t="s">
        <v>3467</v>
      </c>
      <c r="F1628" t="s">
        <v>2999</v>
      </c>
      <c r="G1628" s="45" t="s">
        <v>3473</v>
      </c>
      <c r="H1628" s="47">
        <f t="shared" si="78"/>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9"/>
        <v>Fraction of Eligible Industrial Energy Use Shifted to Alternate Fuel</v>
      </c>
      <c r="D1629" s="6" t="s">
        <v>3037</v>
      </c>
      <c r="E1629" s="1" t="s">
        <v>3584</v>
      </c>
      <c r="F1629" t="s">
        <v>2999</v>
      </c>
      <c r="G1629" s="45" t="s">
        <v>3474</v>
      </c>
      <c r="H1629" s="47">
        <f t="shared" si="78"/>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9"/>
        <v>Fraction of Eligible Industrial Energy Use Shifted to Alternate Fuel</v>
      </c>
      <c r="D1630" s="6" t="s">
        <v>3037</v>
      </c>
      <c r="E1630" s="1" t="s">
        <v>3954</v>
      </c>
      <c r="F1630" t="s">
        <v>2999</v>
      </c>
      <c r="G1630" s="45" t="s">
        <v>3930</v>
      </c>
      <c r="H1630" s="47">
        <f t="shared" si="78"/>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9"/>
        <v>Fraction of Eligible Industrial Energy Use Shifted to Alternate Fuel</v>
      </c>
      <c r="D1631" s="6" t="s">
        <v>3037</v>
      </c>
      <c r="E1631" s="1" t="s">
        <v>3955</v>
      </c>
      <c r="F1631" t="s">
        <v>2999</v>
      </c>
      <c r="G1631" s="45" t="s">
        <v>3929</v>
      </c>
      <c r="H1631" s="47">
        <f t="shared" si="78"/>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9"/>
        <v>Fraction of Eligible Industrial Energy Use Shifted to Alternate Fuel</v>
      </c>
      <c r="D1632" s="6" t="s">
        <v>3037</v>
      </c>
      <c r="E1632" s="1" t="s">
        <v>3956</v>
      </c>
      <c r="F1632" t="s">
        <v>2999</v>
      </c>
      <c r="G1632" s="45" t="s">
        <v>3931</v>
      </c>
      <c r="H1632" s="47">
        <f t="shared" si="78"/>
        <v>1631</v>
      </c>
      <c r="I1632" s="324" t="s">
        <v>41</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9"/>
        <v>Fraction of Eligible Industrial Energy Use Shifted to Alternate Fuel</v>
      </c>
      <c r="D1633" s="6" t="s">
        <v>3038</v>
      </c>
      <c r="E1633" s="1" t="s">
        <v>3462</v>
      </c>
      <c r="F1633" t="s">
        <v>3000</v>
      </c>
      <c r="G1633" s="45" t="s">
        <v>3468</v>
      </c>
      <c r="H1633" s="47">
        <f t="shared" si="78"/>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9"/>
        <v>Fraction of Eligible Industrial Energy Use Shifted to Alternate Fuel</v>
      </c>
      <c r="D1634" s="6" t="s">
        <v>3038</v>
      </c>
      <c r="E1634" s="1" t="s">
        <v>3463</v>
      </c>
      <c r="F1634" t="s">
        <v>3000</v>
      </c>
      <c r="G1634" s="45" t="s">
        <v>3469</v>
      </c>
      <c r="H1634" s="47">
        <f t="shared" si="78"/>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9"/>
        <v>Fraction of Eligible Industrial Energy Use Shifted to Alternate Fuel</v>
      </c>
      <c r="D1635" s="6" t="s">
        <v>3038</v>
      </c>
      <c r="E1635" s="1" t="s">
        <v>3464</v>
      </c>
      <c r="F1635" t="s">
        <v>3000</v>
      </c>
      <c r="G1635" s="45" t="s">
        <v>3470</v>
      </c>
      <c r="H1635" s="47">
        <f t="shared" si="78"/>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9"/>
        <v>Fraction of Eligible Industrial Energy Use Shifted to Alternate Fuel</v>
      </c>
      <c r="D1636" s="6" t="s">
        <v>3038</v>
      </c>
      <c r="E1636" s="1" t="s">
        <v>3465</v>
      </c>
      <c r="F1636" t="s">
        <v>3000</v>
      </c>
      <c r="G1636" s="45" t="s">
        <v>3471</v>
      </c>
      <c r="H1636" s="47">
        <f t="shared" si="78"/>
        <v>1635</v>
      </c>
      <c r="I1636" s="324" t="s">
        <v>40</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9"/>
        <v>Fraction of Eligible Industrial Energy Use Shifted to Alternate Fuel</v>
      </c>
      <c r="D1637" s="6" t="s">
        <v>3038</v>
      </c>
      <c r="E1637" s="1" t="s">
        <v>3466</v>
      </c>
      <c r="F1637" t="s">
        <v>3000</v>
      </c>
      <c r="G1637" s="45" t="s">
        <v>3472</v>
      </c>
      <c r="H1637" s="47">
        <f t="shared" si="78"/>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9"/>
        <v>Fraction of Eligible Industrial Energy Use Shifted to Alternate Fuel</v>
      </c>
      <c r="D1638" s="6" t="s">
        <v>3038</v>
      </c>
      <c r="E1638" s="1" t="s">
        <v>3467</v>
      </c>
      <c r="F1638" t="s">
        <v>3000</v>
      </c>
      <c r="G1638" s="45" t="s">
        <v>3473</v>
      </c>
      <c r="H1638" s="47">
        <f t="shared" si="78"/>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9"/>
        <v>Fraction of Eligible Industrial Energy Use Shifted to Alternate Fuel</v>
      </c>
      <c r="D1639" s="6" t="s">
        <v>3038</v>
      </c>
      <c r="E1639" s="1" t="s">
        <v>3584</v>
      </c>
      <c r="F1639" t="s">
        <v>3000</v>
      </c>
      <c r="G1639" s="45" t="s">
        <v>3474</v>
      </c>
      <c r="H1639" s="47">
        <f t="shared" si="78"/>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9"/>
        <v>Fraction of Eligible Industrial Energy Use Shifted to Alternate Fuel</v>
      </c>
      <c r="D1640" s="6" t="s">
        <v>3038</v>
      </c>
      <c r="E1640" s="1" t="s">
        <v>3954</v>
      </c>
      <c r="F1640" t="s">
        <v>3000</v>
      </c>
      <c r="G1640" s="45" t="s">
        <v>3930</v>
      </c>
      <c r="H1640" s="47">
        <f t="shared" si="78"/>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9"/>
        <v>Fraction of Eligible Industrial Energy Use Shifted to Alternate Fuel</v>
      </c>
      <c r="D1641" s="6" t="s">
        <v>3038</v>
      </c>
      <c r="E1641" s="1" t="s">
        <v>3955</v>
      </c>
      <c r="F1641" t="s">
        <v>3000</v>
      </c>
      <c r="G1641" s="45" t="s">
        <v>3929</v>
      </c>
      <c r="H1641" s="47">
        <f t="shared" si="78"/>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9"/>
        <v>Fraction of Eligible Industrial Energy Use Shifted to Alternate Fuel</v>
      </c>
      <c r="D1642" s="6" t="s">
        <v>3038</v>
      </c>
      <c r="E1642" s="1" t="s">
        <v>3956</v>
      </c>
      <c r="F1642" t="s">
        <v>3000</v>
      </c>
      <c r="G1642" s="45" t="s">
        <v>3931</v>
      </c>
      <c r="H1642" s="47">
        <f t="shared" si="78"/>
        <v>1641</v>
      </c>
      <c r="I1642" s="324" t="s">
        <v>41</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79"/>
        <v>Fraction of Eligible Industrial Energy Use Shifted to Alternate Fuel</v>
      </c>
      <c r="D1643" s="6" t="s">
        <v>3039</v>
      </c>
      <c r="E1643" s="1" t="s">
        <v>3462</v>
      </c>
      <c r="F1643" t="s">
        <v>3001</v>
      </c>
      <c r="G1643" s="45" t="s">
        <v>3468</v>
      </c>
      <c r="H1643" s="47">
        <f t="shared" si="78"/>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79"/>
        <v>Fraction of Eligible Industrial Energy Use Shifted to Alternate Fuel</v>
      </c>
      <c r="D1644" s="6" t="s">
        <v>3039</v>
      </c>
      <c r="E1644" s="1" t="s">
        <v>3463</v>
      </c>
      <c r="F1644" t="s">
        <v>3001</v>
      </c>
      <c r="G1644" s="45" t="s">
        <v>3469</v>
      </c>
      <c r="H1644" s="47">
        <f t="shared" si="78"/>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79"/>
        <v>Fraction of Eligible Industrial Energy Use Shifted to Alternate Fuel</v>
      </c>
      <c r="D1645" s="6" t="s">
        <v>3039</v>
      </c>
      <c r="E1645" s="1" t="s">
        <v>3464</v>
      </c>
      <c r="F1645" t="s">
        <v>3001</v>
      </c>
      <c r="G1645" s="45" t="s">
        <v>3470</v>
      </c>
      <c r="H1645" s="47">
        <f t="shared" si="78"/>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79"/>
        <v>Fraction of Eligible Industrial Energy Use Shifted to Alternate Fuel</v>
      </c>
      <c r="D1646" s="6" t="s">
        <v>3039</v>
      </c>
      <c r="E1646" s="1" t="s">
        <v>3465</v>
      </c>
      <c r="F1646" t="s">
        <v>3001</v>
      </c>
      <c r="G1646" s="45" t="s">
        <v>3471</v>
      </c>
      <c r="H1646" s="47">
        <f t="shared" si="78"/>
        <v>1645</v>
      </c>
      <c r="I1646" s="324" t="s">
        <v>40</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79"/>
        <v>Fraction of Eligible Industrial Energy Use Shifted to Alternate Fuel</v>
      </c>
      <c r="D1647" s="6" t="s">
        <v>3039</v>
      </c>
      <c r="E1647" s="1" t="s">
        <v>3466</v>
      </c>
      <c r="F1647" t="s">
        <v>3001</v>
      </c>
      <c r="G1647" s="45" t="s">
        <v>3472</v>
      </c>
      <c r="H1647" s="47">
        <f t="shared" si="78"/>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79"/>
        <v>Fraction of Eligible Industrial Energy Use Shifted to Alternate Fuel</v>
      </c>
      <c r="D1648" s="6" t="s">
        <v>3039</v>
      </c>
      <c r="E1648" s="1" t="s">
        <v>3467</v>
      </c>
      <c r="F1648" t="s">
        <v>3001</v>
      </c>
      <c r="G1648" s="45" t="s">
        <v>3473</v>
      </c>
      <c r="H1648" s="47">
        <f t="shared" si="78"/>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79"/>
        <v>Fraction of Eligible Industrial Energy Use Shifted to Alternate Fuel</v>
      </c>
      <c r="D1649" s="6" t="s">
        <v>3039</v>
      </c>
      <c r="E1649" s="1" t="s">
        <v>3584</v>
      </c>
      <c r="F1649" t="s">
        <v>3001</v>
      </c>
      <c r="G1649" s="45" t="s">
        <v>3474</v>
      </c>
      <c r="H1649" s="47">
        <f t="shared" si="78"/>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79"/>
        <v>Fraction of Eligible Industrial Energy Use Shifted to Alternate Fuel</v>
      </c>
      <c r="D1650" s="6" t="s">
        <v>3039</v>
      </c>
      <c r="E1650" s="1" t="s">
        <v>3954</v>
      </c>
      <c r="F1650" t="s">
        <v>3001</v>
      </c>
      <c r="G1650" s="45" t="s">
        <v>3930</v>
      </c>
      <c r="H1650" s="47">
        <f t="shared" si="78"/>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79"/>
        <v>Fraction of Eligible Industrial Energy Use Shifted to Alternate Fuel</v>
      </c>
      <c r="D1651" s="6" t="s">
        <v>3039</v>
      </c>
      <c r="E1651" s="1" t="s">
        <v>3955</v>
      </c>
      <c r="F1651" t="s">
        <v>3001</v>
      </c>
      <c r="G1651" s="45" t="s">
        <v>3929</v>
      </c>
      <c r="H1651" s="47">
        <f t="shared" si="78"/>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79"/>
        <v>Fraction of Eligible Industrial Energy Use Shifted to Alternate Fuel</v>
      </c>
      <c r="D1652" s="6" t="s">
        <v>3039</v>
      </c>
      <c r="E1652" s="1" t="s">
        <v>3956</v>
      </c>
      <c r="F1652" t="s">
        <v>3001</v>
      </c>
      <c r="G1652" s="45" t="s">
        <v>3931</v>
      </c>
      <c r="H1652" s="47">
        <f t="shared" si="78"/>
        <v>1651</v>
      </c>
      <c r="I1652" s="324" t="s">
        <v>41</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79"/>
        <v>Fraction of Eligible Industrial Energy Use Shifted to Alternate Fuel</v>
      </c>
      <c r="D1653" s="6" t="s">
        <v>3040</v>
      </c>
      <c r="E1653" s="1" t="s">
        <v>3462</v>
      </c>
      <c r="F1653" t="s">
        <v>3002</v>
      </c>
      <c r="G1653" s="45" t="s">
        <v>3468</v>
      </c>
      <c r="H1653" s="47">
        <f t="shared" si="78"/>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79"/>
        <v>Fraction of Eligible Industrial Energy Use Shifted to Alternate Fuel</v>
      </c>
      <c r="D1654" s="6" t="s">
        <v>3040</v>
      </c>
      <c r="E1654" s="1" t="s">
        <v>3463</v>
      </c>
      <c r="F1654" t="s">
        <v>3002</v>
      </c>
      <c r="G1654" s="45" t="s">
        <v>3469</v>
      </c>
      <c r="H1654" s="47">
        <f t="shared" si="78"/>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79"/>
        <v>Fraction of Eligible Industrial Energy Use Shifted to Alternate Fuel</v>
      </c>
      <c r="D1655" s="6" t="s">
        <v>3040</v>
      </c>
      <c r="E1655" s="1" t="s">
        <v>3464</v>
      </c>
      <c r="F1655" t="s">
        <v>3002</v>
      </c>
      <c r="G1655" s="45" t="s">
        <v>3470</v>
      </c>
      <c r="H1655" s="47">
        <f t="shared" si="78"/>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79"/>
        <v>Fraction of Eligible Industrial Energy Use Shifted to Alternate Fuel</v>
      </c>
      <c r="D1656" s="6" t="s">
        <v>3040</v>
      </c>
      <c r="E1656" s="1" t="s">
        <v>3465</v>
      </c>
      <c r="F1656" t="s">
        <v>3002</v>
      </c>
      <c r="G1656" s="45" t="s">
        <v>3471</v>
      </c>
      <c r="H1656" s="47">
        <f t="shared" si="78"/>
        <v>1655</v>
      </c>
      <c r="I1656" s="324" t="s">
        <v>40</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79"/>
        <v>Fraction of Eligible Industrial Energy Use Shifted to Alternate Fuel</v>
      </c>
      <c r="D1657" s="6" t="s">
        <v>3040</v>
      </c>
      <c r="E1657" s="1" t="s">
        <v>3466</v>
      </c>
      <c r="F1657" t="s">
        <v>3002</v>
      </c>
      <c r="G1657" s="45" t="s">
        <v>3472</v>
      </c>
      <c r="H1657" s="47">
        <f t="shared" si="78"/>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79"/>
        <v>Fraction of Eligible Industrial Energy Use Shifted to Alternate Fuel</v>
      </c>
      <c r="D1658" s="6" t="s">
        <v>3040</v>
      </c>
      <c r="E1658" s="1" t="s">
        <v>3467</v>
      </c>
      <c r="F1658" t="s">
        <v>3002</v>
      </c>
      <c r="G1658" s="45" t="s">
        <v>3473</v>
      </c>
      <c r="H1658" s="47">
        <f t="shared" si="78"/>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79"/>
        <v>Fraction of Eligible Industrial Energy Use Shifted to Alternate Fuel</v>
      </c>
      <c r="D1659" s="6" t="s">
        <v>3040</v>
      </c>
      <c r="E1659" s="1" t="s">
        <v>3584</v>
      </c>
      <c r="F1659" t="s">
        <v>3002</v>
      </c>
      <c r="G1659" s="45" t="s">
        <v>3474</v>
      </c>
      <c r="H1659" s="47">
        <f t="shared" si="78"/>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79"/>
        <v>Fraction of Eligible Industrial Energy Use Shifted to Alternate Fuel</v>
      </c>
      <c r="D1660" s="6" t="s">
        <v>3040</v>
      </c>
      <c r="E1660" s="1" t="s">
        <v>3954</v>
      </c>
      <c r="F1660" t="s">
        <v>3002</v>
      </c>
      <c r="G1660" s="45" t="s">
        <v>3930</v>
      </c>
      <c r="H1660" s="47">
        <f t="shared" si="78"/>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79"/>
        <v>Fraction of Eligible Industrial Energy Use Shifted to Alternate Fuel</v>
      </c>
      <c r="D1661" s="6" t="s">
        <v>3040</v>
      </c>
      <c r="E1661" s="1" t="s">
        <v>3955</v>
      </c>
      <c r="F1661" t="s">
        <v>3002</v>
      </c>
      <c r="G1661" s="45" t="s">
        <v>3929</v>
      </c>
      <c r="H1661" s="47">
        <f t="shared" si="78"/>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79"/>
        <v>Fraction of Eligible Industrial Energy Use Shifted to Alternate Fuel</v>
      </c>
      <c r="D1662" s="6" t="s">
        <v>3040</v>
      </c>
      <c r="E1662" s="1" t="s">
        <v>3956</v>
      </c>
      <c r="F1662" t="s">
        <v>3002</v>
      </c>
      <c r="G1662" s="45" t="s">
        <v>3931</v>
      </c>
      <c r="H1662" s="47">
        <f t="shared" si="78"/>
        <v>1661</v>
      </c>
      <c r="I1662" s="324" t="s">
        <v>41</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79"/>
        <v>Fraction of Eligible Industrial Energy Use Shifted to Alternate Fuel</v>
      </c>
      <c r="D1663" s="6" t="s">
        <v>3041</v>
      </c>
      <c r="E1663" s="1" t="s">
        <v>3462</v>
      </c>
      <c r="F1663" t="s">
        <v>3044</v>
      </c>
      <c r="G1663" s="45" t="s">
        <v>3468</v>
      </c>
      <c r="H1663" s="47">
        <f t="shared" si="78"/>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79"/>
        <v>Fraction of Eligible Industrial Energy Use Shifted to Alternate Fuel</v>
      </c>
      <c r="D1664" s="6" t="s">
        <v>3041</v>
      </c>
      <c r="E1664" s="1" t="s">
        <v>3463</v>
      </c>
      <c r="F1664" t="s">
        <v>3044</v>
      </c>
      <c r="G1664" s="45" t="s">
        <v>3469</v>
      </c>
      <c r="H1664" s="47">
        <f t="shared" si="78"/>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79"/>
        <v>Fraction of Eligible Industrial Energy Use Shifted to Alternate Fuel</v>
      </c>
      <c r="D1665" s="6" t="s">
        <v>3041</v>
      </c>
      <c r="E1665" s="1" t="s">
        <v>3464</v>
      </c>
      <c r="F1665" t="s">
        <v>3044</v>
      </c>
      <c r="G1665" s="45" t="s">
        <v>3470</v>
      </c>
      <c r="H1665" s="47">
        <f t="shared" si="78"/>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79"/>
        <v>Fraction of Eligible Industrial Energy Use Shifted to Alternate Fuel</v>
      </c>
      <c r="D1666" s="6" t="s">
        <v>3041</v>
      </c>
      <c r="E1666" s="1" t="s">
        <v>3465</v>
      </c>
      <c r="F1666" t="s">
        <v>3044</v>
      </c>
      <c r="G1666" s="45" t="s">
        <v>3471</v>
      </c>
      <c r="H1666" s="47">
        <f t="shared" si="78"/>
        <v>1665</v>
      </c>
      <c r="I1666" s="324" t="s">
        <v>40</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79"/>
        <v>Fraction of Eligible Industrial Energy Use Shifted to Alternate Fuel</v>
      </c>
      <c r="D1667" s="6" t="s">
        <v>3041</v>
      </c>
      <c r="E1667" s="1" t="s">
        <v>3466</v>
      </c>
      <c r="F1667" t="s">
        <v>3044</v>
      </c>
      <c r="G1667" s="45" t="s">
        <v>3472</v>
      </c>
      <c r="H1667" s="47">
        <f t="shared" si="78"/>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C$1433</f>
        <v>Fraction of Eligible Industrial Energy Use Shifted to Alternate Fuel</v>
      </c>
      <c r="D1668" s="6" t="s">
        <v>3041</v>
      </c>
      <c r="E1668" s="1" t="s">
        <v>3467</v>
      </c>
      <c r="F1668" t="s">
        <v>3044</v>
      </c>
      <c r="G1668" s="45" t="s">
        <v>3473</v>
      </c>
      <c r="H1668" s="47">
        <f t="shared" si="78"/>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79"/>
        <v>Fraction of Eligible Industrial Energy Use Shifted to Alternate Fuel</v>
      </c>
      <c r="D1669" s="6" t="s">
        <v>3041</v>
      </c>
      <c r="E1669" s="1" t="s">
        <v>3584</v>
      </c>
      <c r="F1669" t="s">
        <v>3044</v>
      </c>
      <c r="G1669" s="45" t="s">
        <v>3474</v>
      </c>
      <c r="H1669" s="47">
        <f t="shared" si="78"/>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79"/>
        <v>Fraction of Eligible Industrial Energy Use Shifted to Alternate Fuel</v>
      </c>
      <c r="D1670" s="6" t="s">
        <v>3041</v>
      </c>
      <c r="E1670" s="1" t="s">
        <v>3954</v>
      </c>
      <c r="F1670" t="s">
        <v>3044</v>
      </c>
      <c r="G1670" s="45" t="s">
        <v>3930</v>
      </c>
      <c r="H1670" s="47">
        <f t="shared" si="78"/>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79"/>
        <v>Fraction of Eligible Industrial Energy Use Shifted to Alternate Fuel</v>
      </c>
      <c r="D1671" s="6" t="s">
        <v>3041</v>
      </c>
      <c r="E1671" s="1" t="s">
        <v>3955</v>
      </c>
      <c r="F1671" t="s">
        <v>3044</v>
      </c>
      <c r="G1671" s="45" t="s">
        <v>3929</v>
      </c>
      <c r="H1671" s="47">
        <f t="shared" si="78"/>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79"/>
        <v>Fraction of Eligible Industrial Energy Use Shifted to Alternate Fuel</v>
      </c>
      <c r="D1672" s="6" t="s">
        <v>3041</v>
      </c>
      <c r="E1672" s="1" t="s">
        <v>3956</v>
      </c>
      <c r="F1672" t="s">
        <v>3044</v>
      </c>
      <c r="G1672" s="45" t="s">
        <v>3931</v>
      </c>
      <c r="H1672" s="47">
        <f t="shared" si="78"/>
        <v>1671</v>
      </c>
      <c r="I1672" s="324" t="s">
        <v>41</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79"/>
        <v>Fraction of Eligible Industrial Energy Use Shifted to Alternate Fuel</v>
      </c>
      <c r="D1673" s="6" t="s">
        <v>3042</v>
      </c>
      <c r="E1673" s="1" t="s">
        <v>3462</v>
      </c>
      <c r="F1673" t="s">
        <v>3003</v>
      </c>
      <c r="G1673" s="45" t="s">
        <v>3468</v>
      </c>
      <c r="H1673" s="47">
        <f t="shared" si="78"/>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79"/>
        <v>Fraction of Eligible Industrial Energy Use Shifted to Alternate Fuel</v>
      </c>
      <c r="D1674" s="6" t="s">
        <v>3042</v>
      </c>
      <c r="E1674" s="1" t="s">
        <v>3463</v>
      </c>
      <c r="F1674" t="s">
        <v>3003</v>
      </c>
      <c r="G1674" s="45" t="s">
        <v>3469</v>
      </c>
      <c r="H1674" s="47">
        <f t="shared" si="78"/>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79"/>
        <v>Fraction of Eligible Industrial Energy Use Shifted to Alternate Fuel</v>
      </c>
      <c r="D1675" s="6" t="s">
        <v>3042</v>
      </c>
      <c r="E1675" s="1" t="s">
        <v>3464</v>
      </c>
      <c r="F1675" t="s">
        <v>3003</v>
      </c>
      <c r="G1675" s="45" t="s">
        <v>3470</v>
      </c>
      <c r="H1675" s="47">
        <f t="shared" si="78"/>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79"/>
        <v>Fraction of Eligible Industrial Energy Use Shifted to Alternate Fuel</v>
      </c>
      <c r="D1676" s="6" t="s">
        <v>3042</v>
      </c>
      <c r="E1676" s="1" t="s">
        <v>3465</v>
      </c>
      <c r="F1676" t="s">
        <v>3003</v>
      </c>
      <c r="G1676" s="45" t="s">
        <v>3471</v>
      </c>
      <c r="H1676" s="47">
        <f t="shared" si="78"/>
        <v>1675</v>
      </c>
      <c r="I1676" s="324" t="s">
        <v>40</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79"/>
        <v>Fraction of Eligible Industrial Energy Use Shifted to Alternate Fuel</v>
      </c>
      <c r="D1677" s="6" t="s">
        <v>3042</v>
      </c>
      <c r="E1677" s="1" t="s">
        <v>3466</v>
      </c>
      <c r="F1677" t="s">
        <v>3003</v>
      </c>
      <c r="G1677" s="45" t="s">
        <v>3472</v>
      </c>
      <c r="H1677" s="47">
        <f t="shared" ref="H1677:H1740" si="80">H1676+1</f>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79"/>
        <v>Fraction of Eligible Industrial Energy Use Shifted to Alternate Fuel</v>
      </c>
      <c r="D1678" s="6" t="s">
        <v>3042</v>
      </c>
      <c r="E1678" s="1" t="s">
        <v>3467</v>
      </c>
      <c r="F1678" t="s">
        <v>3003</v>
      </c>
      <c r="G1678" s="45" t="s">
        <v>3473</v>
      </c>
      <c r="H1678" s="47">
        <f t="shared" si="80"/>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79"/>
        <v>Fraction of Eligible Industrial Energy Use Shifted to Alternate Fuel</v>
      </c>
      <c r="D1679" s="6" t="s">
        <v>3042</v>
      </c>
      <c r="E1679" s="1" t="s">
        <v>3584</v>
      </c>
      <c r="F1679" t="s">
        <v>3003</v>
      </c>
      <c r="G1679" s="45" t="s">
        <v>3474</v>
      </c>
      <c r="H1679" s="47">
        <f t="shared" si="80"/>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79"/>
        <v>Fraction of Eligible Industrial Energy Use Shifted to Alternate Fuel</v>
      </c>
      <c r="D1680" s="6" t="s">
        <v>3042</v>
      </c>
      <c r="E1680" s="1" t="s">
        <v>3954</v>
      </c>
      <c r="F1680" t="s">
        <v>3003</v>
      </c>
      <c r="G1680" s="45" t="s">
        <v>3930</v>
      </c>
      <c r="H1680" s="47">
        <f t="shared" si="80"/>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79"/>
        <v>Fraction of Eligible Industrial Energy Use Shifted to Alternate Fuel</v>
      </c>
      <c r="D1681" s="6" t="s">
        <v>3042</v>
      </c>
      <c r="E1681" s="1" t="s">
        <v>3955</v>
      </c>
      <c r="F1681" t="s">
        <v>3003</v>
      </c>
      <c r="G1681" s="45" t="s">
        <v>3929</v>
      </c>
      <c r="H1681" s="47">
        <f t="shared" si="80"/>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79"/>
        <v>Fraction of Eligible Industrial Energy Use Shifted to Alternate Fuel</v>
      </c>
      <c r="D1682" s="6" t="s">
        <v>3042</v>
      </c>
      <c r="E1682" s="1" t="s">
        <v>3956</v>
      </c>
      <c r="F1682" t="s">
        <v>3003</v>
      </c>
      <c r="G1682" s="45" t="s">
        <v>3931</v>
      </c>
      <c r="H1682" s="47">
        <f t="shared" si="80"/>
        <v>1681</v>
      </c>
      <c r="I1682" s="324" t="s">
        <v>41</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t="s">
        <v>3894</v>
      </c>
      <c r="D1683" s="45" t="s">
        <v>3018</v>
      </c>
      <c r="E1683" s="1" t="s">
        <v>3462</v>
      </c>
      <c r="F1683" t="s">
        <v>3043</v>
      </c>
      <c r="G1683" s="45" t="s">
        <v>3468</v>
      </c>
      <c r="H1683" s="47">
        <f t="shared" si="80"/>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$C$1683</f>
        <v>Minimum Share of Start Year Industrial Equipment Retired</v>
      </c>
      <c r="D1684" s="45" t="s">
        <v>3018</v>
      </c>
      <c r="E1684" s="1" t="s">
        <v>3463</v>
      </c>
      <c r="F1684" t="s">
        <v>3043</v>
      </c>
      <c r="G1684" s="45" t="s">
        <v>3469</v>
      </c>
      <c r="H1684" s="47">
        <f t="shared" si="80"/>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ref="C1685:C1748" si="81">$C$1683</f>
        <v>Minimum Share of Start Year Industrial Equipment Retired</v>
      </c>
      <c r="D1685" s="45" t="s">
        <v>3018</v>
      </c>
      <c r="E1685" s="1" t="s">
        <v>3464</v>
      </c>
      <c r="F1685" t="s">
        <v>3043</v>
      </c>
      <c r="G1685" s="45" t="s">
        <v>3470</v>
      </c>
      <c r="H1685" s="47">
        <f t="shared" si="80"/>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81"/>
        <v>Minimum Share of Start Year Industrial Equipment Retired</v>
      </c>
      <c r="D1686" s="45" t="s">
        <v>3018</v>
      </c>
      <c r="E1686" s="1" t="s">
        <v>3465</v>
      </c>
      <c r="F1686" t="s">
        <v>3043</v>
      </c>
      <c r="G1686" s="45" t="s">
        <v>3471</v>
      </c>
      <c r="H1686" s="47">
        <f t="shared" si="80"/>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81"/>
        <v>Minimum Share of Start Year Industrial Equipment Retired</v>
      </c>
      <c r="D1687" s="45" t="s">
        <v>3018</v>
      </c>
      <c r="E1687" s="1" t="s">
        <v>3466</v>
      </c>
      <c r="F1687" t="s">
        <v>3043</v>
      </c>
      <c r="G1687" s="45" t="s">
        <v>3472</v>
      </c>
      <c r="H1687" s="47">
        <f t="shared" si="80"/>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81"/>
        <v>Minimum Share of Start Year Industrial Equipment Retired</v>
      </c>
      <c r="D1688" s="45" t="s">
        <v>3018</v>
      </c>
      <c r="E1688" s="1" t="s">
        <v>3467</v>
      </c>
      <c r="F1688" t="s">
        <v>3043</v>
      </c>
      <c r="G1688" s="45" t="s">
        <v>3473</v>
      </c>
      <c r="H1688" s="47">
        <f t="shared" si="80"/>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81"/>
        <v>Minimum Share of Start Year Industrial Equipment Retired</v>
      </c>
      <c r="D1689" s="45" t="s">
        <v>3018</v>
      </c>
      <c r="E1689" s="1" t="s">
        <v>3584</v>
      </c>
      <c r="F1689" t="s">
        <v>3043</v>
      </c>
      <c r="G1689" s="45" t="s">
        <v>3474</v>
      </c>
      <c r="H1689" s="47">
        <f t="shared" si="80"/>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81"/>
        <v>Minimum Share of Start Year Industrial Equipment Retired</v>
      </c>
      <c r="D1690" s="45" t="s">
        <v>3018</v>
      </c>
      <c r="E1690" s="1" t="s">
        <v>3954</v>
      </c>
      <c r="F1690" t="s">
        <v>3043</v>
      </c>
      <c r="G1690" s="45" t="s">
        <v>3930</v>
      </c>
      <c r="H1690" s="47">
        <f t="shared" si="80"/>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81"/>
        <v>Minimum Share of Start Year Industrial Equipment Retired</v>
      </c>
      <c r="D1691" s="45" t="s">
        <v>3018</v>
      </c>
      <c r="E1691" s="1" t="s">
        <v>3955</v>
      </c>
      <c r="F1691" t="s">
        <v>3043</v>
      </c>
      <c r="G1691" s="45" t="s">
        <v>3929</v>
      </c>
      <c r="H1691" s="47">
        <f t="shared" si="80"/>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81"/>
        <v>Minimum Share of Start Year Industrial Equipment Retired</v>
      </c>
      <c r="D1692" s="45" t="s">
        <v>3018</v>
      </c>
      <c r="E1692" s="1" t="s">
        <v>3956</v>
      </c>
      <c r="F1692" t="s">
        <v>3043</v>
      </c>
      <c r="G1692" s="45" t="s">
        <v>3931</v>
      </c>
      <c r="H1692" s="47">
        <f t="shared" si="80"/>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81"/>
        <v>Minimum Share of Start Year Industrial Equipment Retired</v>
      </c>
      <c r="D1693" s="6" t="s">
        <v>3019</v>
      </c>
      <c r="E1693" s="1" t="s">
        <v>3462</v>
      </c>
      <c r="F1693" t="s">
        <v>2728</v>
      </c>
      <c r="G1693" s="45" t="s">
        <v>3468</v>
      </c>
      <c r="H1693" s="47">
        <f t="shared" si="80"/>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81"/>
        <v>Minimum Share of Start Year Industrial Equipment Retired</v>
      </c>
      <c r="D1694" s="6" t="s">
        <v>3019</v>
      </c>
      <c r="E1694" s="1" t="s">
        <v>3463</v>
      </c>
      <c r="F1694" t="s">
        <v>2728</v>
      </c>
      <c r="G1694" s="45" t="s">
        <v>3469</v>
      </c>
      <c r="H1694" s="47">
        <f t="shared" si="80"/>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81"/>
        <v>Minimum Share of Start Year Industrial Equipment Retired</v>
      </c>
      <c r="D1695" s="6" t="s">
        <v>3019</v>
      </c>
      <c r="E1695" s="1" t="s">
        <v>3464</v>
      </c>
      <c r="F1695" t="s">
        <v>2728</v>
      </c>
      <c r="G1695" s="45" t="s">
        <v>3470</v>
      </c>
      <c r="H1695" s="47">
        <f t="shared" si="80"/>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81"/>
        <v>Minimum Share of Start Year Industrial Equipment Retired</v>
      </c>
      <c r="D1696" s="6" t="s">
        <v>3019</v>
      </c>
      <c r="E1696" s="1" t="s">
        <v>3465</v>
      </c>
      <c r="F1696" t="s">
        <v>2728</v>
      </c>
      <c r="G1696" s="45" t="s">
        <v>3471</v>
      </c>
      <c r="H1696" s="47">
        <f t="shared" si="80"/>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81"/>
        <v>Minimum Share of Start Year Industrial Equipment Retired</v>
      </c>
      <c r="D1697" s="6" t="s">
        <v>3019</v>
      </c>
      <c r="E1697" s="1" t="s">
        <v>3466</v>
      </c>
      <c r="F1697" t="s">
        <v>2728</v>
      </c>
      <c r="G1697" s="45" t="s">
        <v>3472</v>
      </c>
      <c r="H1697" s="47">
        <f t="shared" si="80"/>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81"/>
        <v>Minimum Share of Start Year Industrial Equipment Retired</v>
      </c>
      <c r="D1698" s="6" t="s">
        <v>3019</v>
      </c>
      <c r="E1698" s="1" t="s">
        <v>3467</v>
      </c>
      <c r="F1698" t="s">
        <v>2728</v>
      </c>
      <c r="G1698" s="45" t="s">
        <v>3473</v>
      </c>
      <c r="H1698" s="47">
        <f t="shared" si="80"/>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81"/>
        <v>Minimum Share of Start Year Industrial Equipment Retired</v>
      </c>
      <c r="D1699" s="6" t="s">
        <v>3019</v>
      </c>
      <c r="E1699" s="1" t="s">
        <v>3584</v>
      </c>
      <c r="F1699" t="s">
        <v>2728</v>
      </c>
      <c r="G1699" s="45" t="s">
        <v>3474</v>
      </c>
      <c r="H1699" s="47">
        <f t="shared" si="80"/>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81"/>
        <v>Minimum Share of Start Year Industrial Equipment Retired</v>
      </c>
      <c r="D1700" s="6" t="s">
        <v>3019</v>
      </c>
      <c r="E1700" s="1" t="s">
        <v>3954</v>
      </c>
      <c r="F1700" t="s">
        <v>2728</v>
      </c>
      <c r="G1700" s="45" t="s">
        <v>3930</v>
      </c>
      <c r="H1700" s="47">
        <f t="shared" si="80"/>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81"/>
        <v>Minimum Share of Start Year Industrial Equipment Retired</v>
      </c>
      <c r="D1701" s="6" t="s">
        <v>3019</v>
      </c>
      <c r="E1701" s="1" t="s">
        <v>3955</v>
      </c>
      <c r="F1701" t="s">
        <v>2728</v>
      </c>
      <c r="G1701" s="45" t="s">
        <v>3929</v>
      </c>
      <c r="H1701" s="47">
        <f t="shared" si="80"/>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1"/>
        <v>Minimum Share of Start Year Industrial Equipment Retired</v>
      </c>
      <c r="D1702" s="6" t="s">
        <v>3019</v>
      </c>
      <c r="E1702" s="1" t="s">
        <v>3956</v>
      </c>
      <c r="F1702" t="s">
        <v>2728</v>
      </c>
      <c r="G1702" s="45" t="s">
        <v>3931</v>
      </c>
      <c r="H1702" s="47">
        <f t="shared" si="80"/>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1"/>
        <v>Minimum Share of Start Year Industrial Equipment Retired</v>
      </c>
      <c r="D1703" s="6" t="s">
        <v>3020</v>
      </c>
      <c r="E1703" s="1" t="s">
        <v>3462</v>
      </c>
      <c r="F1703" t="s">
        <v>2984</v>
      </c>
      <c r="G1703" s="45" t="s">
        <v>3468</v>
      </c>
      <c r="H1703" s="47">
        <f t="shared" si="80"/>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1"/>
        <v>Minimum Share of Start Year Industrial Equipment Retired</v>
      </c>
      <c r="D1704" s="6" t="s">
        <v>3020</v>
      </c>
      <c r="E1704" s="1" t="s">
        <v>3463</v>
      </c>
      <c r="F1704" t="s">
        <v>2984</v>
      </c>
      <c r="G1704" s="45" t="s">
        <v>3469</v>
      </c>
      <c r="H1704" s="47">
        <f t="shared" si="80"/>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1"/>
        <v>Minimum Share of Start Year Industrial Equipment Retired</v>
      </c>
      <c r="D1705" s="6" t="s">
        <v>3020</v>
      </c>
      <c r="E1705" s="1" t="s">
        <v>3464</v>
      </c>
      <c r="F1705" t="s">
        <v>2984</v>
      </c>
      <c r="G1705" s="45" t="s">
        <v>3470</v>
      </c>
      <c r="H1705" s="47">
        <f t="shared" si="80"/>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1"/>
        <v>Minimum Share of Start Year Industrial Equipment Retired</v>
      </c>
      <c r="D1706" s="6" t="s">
        <v>3020</v>
      </c>
      <c r="E1706" s="1" t="s">
        <v>3465</v>
      </c>
      <c r="F1706" t="s">
        <v>2984</v>
      </c>
      <c r="G1706" s="45" t="s">
        <v>3471</v>
      </c>
      <c r="H1706" s="47">
        <f t="shared" si="80"/>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1"/>
        <v>Minimum Share of Start Year Industrial Equipment Retired</v>
      </c>
      <c r="D1707" s="6" t="s">
        <v>3020</v>
      </c>
      <c r="E1707" s="1" t="s">
        <v>3466</v>
      </c>
      <c r="F1707" t="s">
        <v>2984</v>
      </c>
      <c r="G1707" s="45" t="s">
        <v>3472</v>
      </c>
      <c r="H1707" s="47">
        <f t="shared" si="80"/>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1"/>
        <v>Minimum Share of Start Year Industrial Equipment Retired</v>
      </c>
      <c r="D1708" s="6" t="s">
        <v>3020</v>
      </c>
      <c r="E1708" s="1" t="s">
        <v>3467</v>
      </c>
      <c r="F1708" t="s">
        <v>2984</v>
      </c>
      <c r="G1708" s="45" t="s">
        <v>3473</v>
      </c>
      <c r="H1708" s="47">
        <f t="shared" si="80"/>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1"/>
        <v>Minimum Share of Start Year Industrial Equipment Retired</v>
      </c>
      <c r="D1709" s="6" t="s">
        <v>3020</v>
      </c>
      <c r="E1709" s="1" t="s">
        <v>3584</v>
      </c>
      <c r="F1709" t="s">
        <v>2984</v>
      </c>
      <c r="G1709" s="45" t="s">
        <v>3474</v>
      </c>
      <c r="H1709" s="47">
        <f t="shared" si="80"/>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1"/>
        <v>Minimum Share of Start Year Industrial Equipment Retired</v>
      </c>
      <c r="D1710" s="6" t="s">
        <v>3020</v>
      </c>
      <c r="E1710" s="1" t="s">
        <v>3954</v>
      </c>
      <c r="F1710" t="s">
        <v>2984</v>
      </c>
      <c r="G1710" s="45" t="s">
        <v>3930</v>
      </c>
      <c r="H1710" s="47">
        <f t="shared" si="80"/>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1"/>
        <v>Minimum Share of Start Year Industrial Equipment Retired</v>
      </c>
      <c r="D1711" s="6" t="s">
        <v>3020</v>
      </c>
      <c r="E1711" s="1" t="s">
        <v>3955</v>
      </c>
      <c r="F1711" t="s">
        <v>2984</v>
      </c>
      <c r="G1711" s="45" t="s">
        <v>3929</v>
      </c>
      <c r="H1711" s="47">
        <f t="shared" si="80"/>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1"/>
        <v>Minimum Share of Start Year Industrial Equipment Retired</v>
      </c>
      <c r="D1712" s="6" t="s">
        <v>3020</v>
      </c>
      <c r="E1712" s="1" t="s">
        <v>3956</v>
      </c>
      <c r="F1712" t="s">
        <v>2984</v>
      </c>
      <c r="G1712" s="45" t="s">
        <v>3931</v>
      </c>
      <c r="H1712" s="47">
        <f t="shared" si="80"/>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1"/>
        <v>Minimum Share of Start Year Industrial Equipment Retired</v>
      </c>
      <c r="D1713" s="6" t="s">
        <v>3021</v>
      </c>
      <c r="E1713" s="1" t="s">
        <v>3462</v>
      </c>
      <c r="F1713" t="s">
        <v>2985</v>
      </c>
      <c r="G1713" s="45" t="s">
        <v>3468</v>
      </c>
      <c r="H1713" s="47">
        <f t="shared" si="80"/>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1"/>
        <v>Minimum Share of Start Year Industrial Equipment Retired</v>
      </c>
      <c r="D1714" s="6" t="s">
        <v>3021</v>
      </c>
      <c r="E1714" s="1" t="s">
        <v>3463</v>
      </c>
      <c r="F1714" t="s">
        <v>2985</v>
      </c>
      <c r="G1714" s="45" t="s">
        <v>3469</v>
      </c>
      <c r="H1714" s="47">
        <f t="shared" si="80"/>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1"/>
        <v>Minimum Share of Start Year Industrial Equipment Retired</v>
      </c>
      <c r="D1715" s="6" t="s">
        <v>3021</v>
      </c>
      <c r="E1715" s="1" t="s">
        <v>3464</v>
      </c>
      <c r="F1715" t="s">
        <v>2985</v>
      </c>
      <c r="G1715" s="45" t="s">
        <v>3470</v>
      </c>
      <c r="H1715" s="47">
        <f t="shared" si="80"/>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1"/>
        <v>Minimum Share of Start Year Industrial Equipment Retired</v>
      </c>
      <c r="D1716" s="6" t="s">
        <v>3021</v>
      </c>
      <c r="E1716" s="1" t="s">
        <v>3465</v>
      </c>
      <c r="F1716" t="s">
        <v>2985</v>
      </c>
      <c r="G1716" s="45" t="s">
        <v>3471</v>
      </c>
      <c r="H1716" s="47">
        <f t="shared" si="80"/>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1"/>
        <v>Minimum Share of Start Year Industrial Equipment Retired</v>
      </c>
      <c r="D1717" s="6" t="s">
        <v>3021</v>
      </c>
      <c r="E1717" s="1" t="s">
        <v>3466</v>
      </c>
      <c r="F1717" t="s">
        <v>2985</v>
      </c>
      <c r="G1717" s="45" t="s">
        <v>3472</v>
      </c>
      <c r="H1717" s="47">
        <f t="shared" si="80"/>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1"/>
        <v>Minimum Share of Start Year Industrial Equipment Retired</v>
      </c>
      <c r="D1718" s="6" t="s">
        <v>3021</v>
      </c>
      <c r="E1718" s="1" t="s">
        <v>3467</v>
      </c>
      <c r="F1718" t="s">
        <v>2985</v>
      </c>
      <c r="G1718" s="45" t="s">
        <v>3473</v>
      </c>
      <c r="H1718" s="47">
        <f t="shared" si="80"/>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1"/>
        <v>Minimum Share of Start Year Industrial Equipment Retired</v>
      </c>
      <c r="D1719" s="6" t="s">
        <v>3021</v>
      </c>
      <c r="E1719" s="1" t="s">
        <v>3584</v>
      </c>
      <c r="F1719" t="s">
        <v>2985</v>
      </c>
      <c r="G1719" s="45" t="s">
        <v>3474</v>
      </c>
      <c r="H1719" s="47">
        <f t="shared" si="80"/>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1"/>
        <v>Minimum Share of Start Year Industrial Equipment Retired</v>
      </c>
      <c r="D1720" s="6" t="s">
        <v>3021</v>
      </c>
      <c r="E1720" s="1" t="s">
        <v>3954</v>
      </c>
      <c r="F1720" t="s">
        <v>2985</v>
      </c>
      <c r="G1720" s="45" t="s">
        <v>3930</v>
      </c>
      <c r="H1720" s="47">
        <f t="shared" si="80"/>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1"/>
        <v>Minimum Share of Start Year Industrial Equipment Retired</v>
      </c>
      <c r="D1721" s="6" t="s">
        <v>3021</v>
      </c>
      <c r="E1721" s="1" t="s">
        <v>3955</v>
      </c>
      <c r="F1721" t="s">
        <v>2985</v>
      </c>
      <c r="G1721" s="45" t="s">
        <v>3929</v>
      </c>
      <c r="H1721" s="47">
        <f t="shared" si="80"/>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1"/>
        <v>Minimum Share of Start Year Industrial Equipment Retired</v>
      </c>
      <c r="D1722" s="6" t="s">
        <v>3021</v>
      </c>
      <c r="E1722" s="1" t="s">
        <v>3956</v>
      </c>
      <c r="F1722" t="s">
        <v>2985</v>
      </c>
      <c r="G1722" s="45" t="s">
        <v>3931</v>
      </c>
      <c r="H1722" s="47">
        <f t="shared" si="80"/>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1"/>
        <v>Minimum Share of Start Year Industrial Equipment Retired</v>
      </c>
      <c r="D1723" s="6" t="s">
        <v>3022</v>
      </c>
      <c r="E1723" s="1" t="s">
        <v>3462</v>
      </c>
      <c r="F1723" t="s">
        <v>2986</v>
      </c>
      <c r="G1723" s="45" t="s">
        <v>3468</v>
      </c>
      <c r="H1723" s="47">
        <f t="shared" si="80"/>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1"/>
        <v>Minimum Share of Start Year Industrial Equipment Retired</v>
      </c>
      <c r="D1724" s="6" t="s">
        <v>3022</v>
      </c>
      <c r="E1724" s="1" t="s">
        <v>3463</v>
      </c>
      <c r="F1724" t="s">
        <v>2986</v>
      </c>
      <c r="G1724" s="45" t="s">
        <v>3469</v>
      </c>
      <c r="H1724" s="47">
        <f t="shared" si="80"/>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1"/>
        <v>Minimum Share of Start Year Industrial Equipment Retired</v>
      </c>
      <c r="D1725" s="6" t="s">
        <v>3022</v>
      </c>
      <c r="E1725" s="1" t="s">
        <v>3464</v>
      </c>
      <c r="F1725" t="s">
        <v>2986</v>
      </c>
      <c r="G1725" s="45" t="s">
        <v>3470</v>
      </c>
      <c r="H1725" s="47">
        <f t="shared" si="80"/>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1"/>
        <v>Minimum Share of Start Year Industrial Equipment Retired</v>
      </c>
      <c r="D1726" s="6" t="s">
        <v>3022</v>
      </c>
      <c r="E1726" s="1" t="s">
        <v>3465</v>
      </c>
      <c r="F1726" t="s">
        <v>2986</v>
      </c>
      <c r="G1726" s="45" t="s">
        <v>3471</v>
      </c>
      <c r="H1726" s="47">
        <f t="shared" si="80"/>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1"/>
        <v>Minimum Share of Start Year Industrial Equipment Retired</v>
      </c>
      <c r="D1727" s="6" t="s">
        <v>3022</v>
      </c>
      <c r="E1727" s="1" t="s">
        <v>3466</v>
      </c>
      <c r="F1727" t="s">
        <v>2986</v>
      </c>
      <c r="G1727" s="45" t="s">
        <v>3472</v>
      </c>
      <c r="H1727" s="47">
        <f t="shared" si="80"/>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1"/>
        <v>Minimum Share of Start Year Industrial Equipment Retired</v>
      </c>
      <c r="D1728" s="6" t="s">
        <v>3022</v>
      </c>
      <c r="E1728" s="1" t="s">
        <v>3467</v>
      </c>
      <c r="F1728" t="s">
        <v>2986</v>
      </c>
      <c r="G1728" s="45" t="s">
        <v>3473</v>
      </c>
      <c r="H1728" s="47">
        <f t="shared" si="80"/>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1"/>
        <v>Minimum Share of Start Year Industrial Equipment Retired</v>
      </c>
      <c r="D1729" s="6" t="s">
        <v>3022</v>
      </c>
      <c r="E1729" s="1" t="s">
        <v>3584</v>
      </c>
      <c r="F1729" t="s">
        <v>2986</v>
      </c>
      <c r="G1729" s="45" t="s">
        <v>3474</v>
      </c>
      <c r="H1729" s="47">
        <f t="shared" si="80"/>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1"/>
        <v>Minimum Share of Start Year Industrial Equipment Retired</v>
      </c>
      <c r="D1730" s="6" t="s">
        <v>3022</v>
      </c>
      <c r="E1730" s="1" t="s">
        <v>3954</v>
      </c>
      <c r="F1730" t="s">
        <v>2986</v>
      </c>
      <c r="G1730" s="45" t="s">
        <v>3930</v>
      </c>
      <c r="H1730" s="47">
        <f t="shared" si="80"/>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1"/>
        <v>Minimum Share of Start Year Industrial Equipment Retired</v>
      </c>
      <c r="D1731" s="6" t="s">
        <v>3022</v>
      </c>
      <c r="E1731" s="1" t="s">
        <v>3955</v>
      </c>
      <c r="F1731" t="s">
        <v>2986</v>
      </c>
      <c r="G1731" s="45" t="s">
        <v>3929</v>
      </c>
      <c r="H1731" s="47">
        <f t="shared" si="80"/>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1"/>
        <v>Minimum Share of Start Year Industrial Equipment Retired</v>
      </c>
      <c r="D1732" s="6" t="s">
        <v>3022</v>
      </c>
      <c r="E1732" s="1" t="s">
        <v>3956</v>
      </c>
      <c r="F1732" t="s">
        <v>2986</v>
      </c>
      <c r="G1732" s="45" t="s">
        <v>3931</v>
      </c>
      <c r="H1732" s="47">
        <f t="shared" si="80"/>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1"/>
        <v>Minimum Share of Start Year Industrial Equipment Retired</v>
      </c>
      <c r="D1733" s="6" t="s">
        <v>3023</v>
      </c>
      <c r="E1733" s="1" t="s">
        <v>3462</v>
      </c>
      <c r="F1733" t="s">
        <v>2987</v>
      </c>
      <c r="G1733" s="45" t="s">
        <v>3468</v>
      </c>
      <c r="H1733" s="47">
        <f t="shared" si="80"/>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1"/>
        <v>Minimum Share of Start Year Industrial Equipment Retired</v>
      </c>
      <c r="D1734" s="6" t="s">
        <v>3023</v>
      </c>
      <c r="E1734" s="1" t="s">
        <v>3463</v>
      </c>
      <c r="F1734" t="s">
        <v>2987</v>
      </c>
      <c r="G1734" s="45" t="s">
        <v>3469</v>
      </c>
      <c r="H1734" s="47">
        <f t="shared" si="80"/>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1"/>
        <v>Minimum Share of Start Year Industrial Equipment Retired</v>
      </c>
      <c r="D1735" s="6" t="s">
        <v>3023</v>
      </c>
      <c r="E1735" s="1" t="s">
        <v>3464</v>
      </c>
      <c r="F1735" t="s">
        <v>2987</v>
      </c>
      <c r="G1735" s="45" t="s">
        <v>3470</v>
      </c>
      <c r="H1735" s="47">
        <f t="shared" si="80"/>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1"/>
        <v>Minimum Share of Start Year Industrial Equipment Retired</v>
      </c>
      <c r="D1736" s="6" t="s">
        <v>3023</v>
      </c>
      <c r="E1736" s="1" t="s">
        <v>3465</v>
      </c>
      <c r="F1736" t="s">
        <v>2987</v>
      </c>
      <c r="G1736" s="45" t="s">
        <v>3471</v>
      </c>
      <c r="H1736" s="47">
        <f t="shared" si="80"/>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1"/>
        <v>Minimum Share of Start Year Industrial Equipment Retired</v>
      </c>
      <c r="D1737" s="6" t="s">
        <v>3023</v>
      </c>
      <c r="E1737" s="1" t="s">
        <v>3466</v>
      </c>
      <c r="F1737" t="s">
        <v>2987</v>
      </c>
      <c r="G1737" s="45" t="s">
        <v>3472</v>
      </c>
      <c r="H1737" s="47">
        <f t="shared" si="80"/>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1"/>
        <v>Minimum Share of Start Year Industrial Equipment Retired</v>
      </c>
      <c r="D1738" s="6" t="s">
        <v>3023</v>
      </c>
      <c r="E1738" s="1" t="s">
        <v>3467</v>
      </c>
      <c r="F1738" t="s">
        <v>2987</v>
      </c>
      <c r="G1738" s="45" t="s">
        <v>3473</v>
      </c>
      <c r="H1738" s="47">
        <f t="shared" si="80"/>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1"/>
        <v>Minimum Share of Start Year Industrial Equipment Retired</v>
      </c>
      <c r="D1739" s="6" t="s">
        <v>3023</v>
      </c>
      <c r="E1739" s="1" t="s">
        <v>3584</v>
      </c>
      <c r="F1739" t="s">
        <v>2987</v>
      </c>
      <c r="G1739" s="45" t="s">
        <v>3474</v>
      </c>
      <c r="H1739" s="47">
        <f t="shared" si="80"/>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1"/>
        <v>Minimum Share of Start Year Industrial Equipment Retired</v>
      </c>
      <c r="D1740" s="6" t="s">
        <v>3023</v>
      </c>
      <c r="E1740" s="1" t="s">
        <v>3954</v>
      </c>
      <c r="F1740" t="s">
        <v>2987</v>
      </c>
      <c r="G1740" s="45" t="s">
        <v>3930</v>
      </c>
      <c r="H1740" s="47">
        <f t="shared" si="80"/>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1"/>
        <v>Minimum Share of Start Year Industrial Equipment Retired</v>
      </c>
      <c r="D1741" s="6" t="s">
        <v>3023</v>
      </c>
      <c r="E1741" s="1" t="s">
        <v>3955</v>
      </c>
      <c r="F1741" t="s">
        <v>2987</v>
      </c>
      <c r="G1741" s="45" t="s">
        <v>3929</v>
      </c>
      <c r="H1741" s="47">
        <f t="shared" ref="H1741:H1804" si="82">H1740+1</f>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1"/>
        <v>Minimum Share of Start Year Industrial Equipment Retired</v>
      </c>
      <c r="D1742" s="6" t="s">
        <v>3023</v>
      </c>
      <c r="E1742" s="1" t="s">
        <v>3956</v>
      </c>
      <c r="F1742" t="s">
        <v>2987</v>
      </c>
      <c r="G1742" s="45" t="s">
        <v>3931</v>
      </c>
      <c r="H1742" s="47">
        <f t="shared" si="82"/>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1"/>
        <v>Minimum Share of Start Year Industrial Equipment Retired</v>
      </c>
      <c r="D1743" s="6" t="s">
        <v>3024</v>
      </c>
      <c r="E1743" s="1" t="s">
        <v>3462</v>
      </c>
      <c r="F1743" t="s">
        <v>2988</v>
      </c>
      <c r="G1743" s="45" t="s">
        <v>3468</v>
      </c>
      <c r="H1743" s="47">
        <f t="shared" si="82"/>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1"/>
        <v>Minimum Share of Start Year Industrial Equipment Retired</v>
      </c>
      <c r="D1744" s="6" t="s">
        <v>3024</v>
      </c>
      <c r="E1744" s="1" t="s">
        <v>3463</v>
      </c>
      <c r="F1744" t="s">
        <v>2988</v>
      </c>
      <c r="G1744" s="45" t="s">
        <v>3469</v>
      </c>
      <c r="H1744" s="47">
        <f t="shared" si="82"/>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1"/>
        <v>Minimum Share of Start Year Industrial Equipment Retired</v>
      </c>
      <c r="D1745" s="6" t="s">
        <v>3024</v>
      </c>
      <c r="E1745" s="1" t="s">
        <v>3464</v>
      </c>
      <c r="F1745" t="s">
        <v>2988</v>
      </c>
      <c r="G1745" s="45" t="s">
        <v>3470</v>
      </c>
      <c r="H1745" s="47">
        <f t="shared" si="82"/>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1"/>
        <v>Minimum Share of Start Year Industrial Equipment Retired</v>
      </c>
      <c r="D1746" s="6" t="s">
        <v>3024</v>
      </c>
      <c r="E1746" s="1" t="s">
        <v>3465</v>
      </c>
      <c r="F1746" t="s">
        <v>2988</v>
      </c>
      <c r="G1746" s="45" t="s">
        <v>3471</v>
      </c>
      <c r="H1746" s="47">
        <f t="shared" si="82"/>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1"/>
        <v>Minimum Share of Start Year Industrial Equipment Retired</v>
      </c>
      <c r="D1747" s="6" t="s">
        <v>3024</v>
      </c>
      <c r="E1747" s="1" t="s">
        <v>3466</v>
      </c>
      <c r="F1747" t="s">
        <v>2988</v>
      </c>
      <c r="G1747" s="45" t="s">
        <v>3472</v>
      </c>
      <c r="H1747" s="47">
        <f t="shared" si="82"/>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1"/>
        <v>Minimum Share of Start Year Industrial Equipment Retired</v>
      </c>
      <c r="D1748" s="6" t="s">
        <v>3024</v>
      </c>
      <c r="E1748" s="1" t="s">
        <v>3467</v>
      </c>
      <c r="F1748" t="s">
        <v>2988</v>
      </c>
      <c r="G1748" s="45" t="s">
        <v>3473</v>
      </c>
      <c r="H1748" s="47">
        <f t="shared" si="82"/>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ref="C1749:C1812" si="83">$C$1683</f>
        <v>Minimum Share of Start Year Industrial Equipment Retired</v>
      </c>
      <c r="D1749" s="6" t="s">
        <v>3024</v>
      </c>
      <c r="E1749" s="1" t="s">
        <v>3584</v>
      </c>
      <c r="F1749" t="s">
        <v>2988</v>
      </c>
      <c r="G1749" s="45" t="s">
        <v>3474</v>
      </c>
      <c r="H1749" s="47">
        <f t="shared" si="82"/>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3"/>
        <v>Minimum Share of Start Year Industrial Equipment Retired</v>
      </c>
      <c r="D1750" s="6" t="s">
        <v>3024</v>
      </c>
      <c r="E1750" s="1" t="s">
        <v>3954</v>
      </c>
      <c r="F1750" t="s">
        <v>2988</v>
      </c>
      <c r="G1750" s="45" t="s">
        <v>3930</v>
      </c>
      <c r="H1750" s="47">
        <f t="shared" si="82"/>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3"/>
        <v>Minimum Share of Start Year Industrial Equipment Retired</v>
      </c>
      <c r="D1751" s="6" t="s">
        <v>3024</v>
      </c>
      <c r="E1751" s="1" t="s">
        <v>3955</v>
      </c>
      <c r="F1751" t="s">
        <v>2988</v>
      </c>
      <c r="G1751" s="45" t="s">
        <v>3929</v>
      </c>
      <c r="H1751" s="47">
        <f t="shared" si="82"/>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3"/>
        <v>Minimum Share of Start Year Industrial Equipment Retired</v>
      </c>
      <c r="D1752" s="6" t="s">
        <v>3024</v>
      </c>
      <c r="E1752" s="1" t="s">
        <v>3956</v>
      </c>
      <c r="F1752" t="s">
        <v>2988</v>
      </c>
      <c r="G1752" s="45" t="s">
        <v>3931</v>
      </c>
      <c r="H1752" s="47">
        <f t="shared" si="82"/>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3"/>
        <v>Minimum Share of Start Year Industrial Equipment Retired</v>
      </c>
      <c r="D1753" s="6" t="s">
        <v>3025</v>
      </c>
      <c r="E1753" s="1" t="s">
        <v>3462</v>
      </c>
      <c r="F1753" t="s">
        <v>2989</v>
      </c>
      <c r="G1753" s="45" t="s">
        <v>3468</v>
      </c>
      <c r="H1753" s="47">
        <f t="shared" si="82"/>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3"/>
        <v>Minimum Share of Start Year Industrial Equipment Retired</v>
      </c>
      <c r="D1754" s="6" t="s">
        <v>3025</v>
      </c>
      <c r="E1754" s="1" t="s">
        <v>3463</v>
      </c>
      <c r="F1754" t="s">
        <v>2989</v>
      </c>
      <c r="G1754" s="45" t="s">
        <v>3469</v>
      </c>
      <c r="H1754" s="47">
        <f t="shared" si="82"/>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3"/>
        <v>Minimum Share of Start Year Industrial Equipment Retired</v>
      </c>
      <c r="D1755" s="6" t="s">
        <v>3025</v>
      </c>
      <c r="E1755" s="1" t="s">
        <v>3464</v>
      </c>
      <c r="F1755" t="s">
        <v>2989</v>
      </c>
      <c r="G1755" s="45" t="s">
        <v>3470</v>
      </c>
      <c r="H1755" s="47">
        <f t="shared" si="82"/>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3"/>
        <v>Minimum Share of Start Year Industrial Equipment Retired</v>
      </c>
      <c r="D1756" s="6" t="s">
        <v>3025</v>
      </c>
      <c r="E1756" s="1" t="s">
        <v>3465</v>
      </c>
      <c r="F1756" t="s">
        <v>2989</v>
      </c>
      <c r="G1756" s="45" t="s">
        <v>3471</v>
      </c>
      <c r="H1756" s="47">
        <f t="shared" si="82"/>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3"/>
        <v>Minimum Share of Start Year Industrial Equipment Retired</v>
      </c>
      <c r="D1757" s="6" t="s">
        <v>3025</v>
      </c>
      <c r="E1757" s="1" t="s">
        <v>3466</v>
      </c>
      <c r="F1757" t="s">
        <v>2989</v>
      </c>
      <c r="G1757" s="45" t="s">
        <v>3472</v>
      </c>
      <c r="H1757" s="47">
        <f t="shared" si="82"/>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3"/>
        <v>Minimum Share of Start Year Industrial Equipment Retired</v>
      </c>
      <c r="D1758" s="6" t="s">
        <v>3025</v>
      </c>
      <c r="E1758" s="1" t="s">
        <v>3467</v>
      </c>
      <c r="F1758" t="s">
        <v>2989</v>
      </c>
      <c r="G1758" s="45" t="s">
        <v>3473</v>
      </c>
      <c r="H1758" s="47">
        <f t="shared" si="82"/>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3"/>
        <v>Minimum Share of Start Year Industrial Equipment Retired</v>
      </c>
      <c r="D1759" s="6" t="s">
        <v>3025</v>
      </c>
      <c r="E1759" s="1" t="s">
        <v>3584</v>
      </c>
      <c r="F1759" t="s">
        <v>2989</v>
      </c>
      <c r="G1759" s="45" t="s">
        <v>3474</v>
      </c>
      <c r="H1759" s="47">
        <f t="shared" si="82"/>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3"/>
        <v>Minimum Share of Start Year Industrial Equipment Retired</v>
      </c>
      <c r="D1760" s="6" t="s">
        <v>3025</v>
      </c>
      <c r="E1760" s="1" t="s">
        <v>3954</v>
      </c>
      <c r="F1760" t="s">
        <v>2989</v>
      </c>
      <c r="G1760" s="45" t="s">
        <v>3930</v>
      </c>
      <c r="H1760" s="47">
        <f t="shared" si="82"/>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3"/>
        <v>Minimum Share of Start Year Industrial Equipment Retired</v>
      </c>
      <c r="D1761" s="6" t="s">
        <v>3025</v>
      </c>
      <c r="E1761" s="1" t="s">
        <v>3955</v>
      </c>
      <c r="F1761" t="s">
        <v>2989</v>
      </c>
      <c r="G1761" s="45" t="s">
        <v>3929</v>
      </c>
      <c r="H1761" s="47">
        <f t="shared" si="82"/>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3"/>
        <v>Minimum Share of Start Year Industrial Equipment Retired</v>
      </c>
      <c r="D1762" s="6" t="s">
        <v>3025</v>
      </c>
      <c r="E1762" s="1" t="s">
        <v>3956</v>
      </c>
      <c r="F1762" t="s">
        <v>2989</v>
      </c>
      <c r="G1762" s="45" t="s">
        <v>3931</v>
      </c>
      <c r="H1762" s="47">
        <f t="shared" si="82"/>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3"/>
        <v>Minimum Share of Start Year Industrial Equipment Retired</v>
      </c>
      <c r="D1763" s="6" t="s">
        <v>3026</v>
      </c>
      <c r="E1763" s="1" t="s">
        <v>3462</v>
      </c>
      <c r="F1763" t="s">
        <v>2990</v>
      </c>
      <c r="G1763" s="45" t="s">
        <v>3468</v>
      </c>
      <c r="H1763" s="47">
        <f t="shared" si="82"/>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3"/>
        <v>Minimum Share of Start Year Industrial Equipment Retired</v>
      </c>
      <c r="D1764" s="6" t="s">
        <v>3026</v>
      </c>
      <c r="E1764" s="1" t="s">
        <v>3463</v>
      </c>
      <c r="F1764" t="s">
        <v>2990</v>
      </c>
      <c r="G1764" s="45" t="s">
        <v>3469</v>
      </c>
      <c r="H1764" s="47">
        <f t="shared" si="82"/>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83"/>
        <v>Minimum Share of Start Year Industrial Equipment Retired</v>
      </c>
      <c r="D1765" s="6" t="s">
        <v>3026</v>
      </c>
      <c r="E1765" s="1" t="s">
        <v>3464</v>
      </c>
      <c r="F1765" t="s">
        <v>2990</v>
      </c>
      <c r="G1765" s="45" t="s">
        <v>3470</v>
      </c>
      <c r="H1765" s="47">
        <f t="shared" si="82"/>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3"/>
        <v>Minimum Share of Start Year Industrial Equipment Retired</v>
      </c>
      <c r="D1766" s="6" t="s">
        <v>3026</v>
      </c>
      <c r="E1766" s="1" t="s">
        <v>3465</v>
      </c>
      <c r="F1766" t="s">
        <v>2990</v>
      </c>
      <c r="G1766" s="45" t="s">
        <v>3471</v>
      </c>
      <c r="H1766" s="47">
        <f t="shared" si="82"/>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3"/>
        <v>Minimum Share of Start Year Industrial Equipment Retired</v>
      </c>
      <c r="D1767" s="6" t="s">
        <v>3026</v>
      </c>
      <c r="E1767" s="1" t="s">
        <v>3466</v>
      </c>
      <c r="F1767" t="s">
        <v>2990</v>
      </c>
      <c r="G1767" s="45" t="s">
        <v>3472</v>
      </c>
      <c r="H1767" s="47">
        <f t="shared" si="82"/>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3"/>
        <v>Minimum Share of Start Year Industrial Equipment Retired</v>
      </c>
      <c r="D1768" s="6" t="s">
        <v>3026</v>
      </c>
      <c r="E1768" s="1" t="s">
        <v>3467</v>
      </c>
      <c r="F1768" t="s">
        <v>2990</v>
      </c>
      <c r="G1768" s="45" t="s">
        <v>3473</v>
      </c>
      <c r="H1768" s="47">
        <f t="shared" si="82"/>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3"/>
        <v>Minimum Share of Start Year Industrial Equipment Retired</v>
      </c>
      <c r="D1769" s="6" t="s">
        <v>3026</v>
      </c>
      <c r="E1769" s="1" t="s">
        <v>3584</v>
      </c>
      <c r="F1769" t="s">
        <v>2990</v>
      </c>
      <c r="G1769" s="45" t="s">
        <v>3474</v>
      </c>
      <c r="H1769" s="47">
        <f t="shared" si="82"/>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3"/>
        <v>Minimum Share of Start Year Industrial Equipment Retired</v>
      </c>
      <c r="D1770" s="6" t="s">
        <v>3026</v>
      </c>
      <c r="E1770" s="1" t="s">
        <v>3954</v>
      </c>
      <c r="F1770" t="s">
        <v>2990</v>
      </c>
      <c r="G1770" s="45" t="s">
        <v>3930</v>
      </c>
      <c r="H1770" s="47">
        <f t="shared" si="82"/>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3"/>
        <v>Minimum Share of Start Year Industrial Equipment Retired</v>
      </c>
      <c r="D1771" s="6" t="s">
        <v>3026</v>
      </c>
      <c r="E1771" s="1" t="s">
        <v>3955</v>
      </c>
      <c r="F1771" t="s">
        <v>2990</v>
      </c>
      <c r="G1771" s="45" t="s">
        <v>3929</v>
      </c>
      <c r="H1771" s="47">
        <f t="shared" si="82"/>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3"/>
        <v>Minimum Share of Start Year Industrial Equipment Retired</v>
      </c>
      <c r="D1772" s="6" t="s">
        <v>3026</v>
      </c>
      <c r="E1772" s="1" t="s">
        <v>3956</v>
      </c>
      <c r="F1772" t="s">
        <v>2990</v>
      </c>
      <c r="G1772" s="45" t="s">
        <v>3931</v>
      </c>
      <c r="H1772" s="47">
        <f t="shared" si="82"/>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3"/>
        <v>Minimum Share of Start Year Industrial Equipment Retired</v>
      </c>
      <c r="D1773" s="6" t="s">
        <v>3027</v>
      </c>
      <c r="E1773" s="1" t="s">
        <v>3462</v>
      </c>
      <c r="F1773" t="s">
        <v>2548</v>
      </c>
      <c r="G1773" s="45" t="s">
        <v>3468</v>
      </c>
      <c r="H1773" s="47">
        <f t="shared" si="82"/>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3"/>
        <v>Minimum Share of Start Year Industrial Equipment Retired</v>
      </c>
      <c r="D1774" s="6" t="s">
        <v>3027</v>
      </c>
      <c r="E1774" s="1" t="s">
        <v>3463</v>
      </c>
      <c r="F1774" t="s">
        <v>2548</v>
      </c>
      <c r="G1774" s="45" t="s">
        <v>3469</v>
      </c>
      <c r="H1774" s="47">
        <f t="shared" si="82"/>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3"/>
        <v>Minimum Share of Start Year Industrial Equipment Retired</v>
      </c>
      <c r="D1775" s="6" t="s">
        <v>3027</v>
      </c>
      <c r="E1775" s="1" t="s">
        <v>3464</v>
      </c>
      <c r="F1775" t="s">
        <v>2548</v>
      </c>
      <c r="G1775" s="45" t="s">
        <v>3470</v>
      </c>
      <c r="H1775" s="47">
        <f t="shared" si="82"/>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3"/>
        <v>Minimum Share of Start Year Industrial Equipment Retired</v>
      </c>
      <c r="D1776" s="6" t="s">
        <v>3027</v>
      </c>
      <c r="E1776" s="1" t="s">
        <v>3465</v>
      </c>
      <c r="F1776" t="s">
        <v>2548</v>
      </c>
      <c r="G1776" s="45" t="s">
        <v>3471</v>
      </c>
      <c r="H1776" s="47">
        <f t="shared" si="82"/>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3"/>
        <v>Minimum Share of Start Year Industrial Equipment Retired</v>
      </c>
      <c r="D1777" s="6" t="s">
        <v>3027</v>
      </c>
      <c r="E1777" s="1" t="s">
        <v>3466</v>
      </c>
      <c r="F1777" t="s">
        <v>2548</v>
      </c>
      <c r="G1777" s="45" t="s">
        <v>3472</v>
      </c>
      <c r="H1777" s="47">
        <f t="shared" si="82"/>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3"/>
        <v>Minimum Share of Start Year Industrial Equipment Retired</v>
      </c>
      <c r="D1778" s="6" t="s">
        <v>3027</v>
      </c>
      <c r="E1778" s="1" t="s">
        <v>3467</v>
      </c>
      <c r="F1778" t="s">
        <v>2548</v>
      </c>
      <c r="G1778" s="45" t="s">
        <v>3473</v>
      </c>
      <c r="H1778" s="47">
        <f t="shared" si="82"/>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3"/>
        <v>Minimum Share of Start Year Industrial Equipment Retired</v>
      </c>
      <c r="D1779" s="6" t="s">
        <v>3027</v>
      </c>
      <c r="E1779" s="1" t="s">
        <v>3584</v>
      </c>
      <c r="F1779" t="s">
        <v>2548</v>
      </c>
      <c r="G1779" s="45" t="s">
        <v>3474</v>
      </c>
      <c r="H1779" s="47">
        <f t="shared" si="82"/>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3"/>
        <v>Minimum Share of Start Year Industrial Equipment Retired</v>
      </c>
      <c r="D1780" s="6" t="s">
        <v>3027</v>
      </c>
      <c r="E1780" s="1" t="s">
        <v>3954</v>
      </c>
      <c r="F1780" t="s">
        <v>2548</v>
      </c>
      <c r="G1780" s="45" t="s">
        <v>3930</v>
      </c>
      <c r="H1780" s="47">
        <f t="shared" si="82"/>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3"/>
        <v>Minimum Share of Start Year Industrial Equipment Retired</v>
      </c>
      <c r="D1781" s="6" t="s">
        <v>3027</v>
      </c>
      <c r="E1781" s="1" t="s">
        <v>3955</v>
      </c>
      <c r="F1781" t="s">
        <v>2548</v>
      </c>
      <c r="G1781" s="45" t="s">
        <v>3929</v>
      </c>
      <c r="H1781" s="47">
        <f t="shared" si="82"/>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3"/>
        <v>Minimum Share of Start Year Industrial Equipment Retired</v>
      </c>
      <c r="D1782" s="6" t="s">
        <v>3027</v>
      </c>
      <c r="E1782" s="1" t="s">
        <v>3956</v>
      </c>
      <c r="F1782" t="s">
        <v>2548</v>
      </c>
      <c r="G1782" s="45" t="s">
        <v>3931</v>
      </c>
      <c r="H1782" s="47">
        <f t="shared" si="82"/>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3"/>
        <v>Minimum Share of Start Year Industrial Equipment Retired</v>
      </c>
      <c r="D1783" s="6" t="s">
        <v>3028</v>
      </c>
      <c r="E1783" s="1" t="s">
        <v>3462</v>
      </c>
      <c r="F1783" t="s">
        <v>2991</v>
      </c>
      <c r="G1783" s="45" t="s">
        <v>3468</v>
      </c>
      <c r="H1783" s="47">
        <f t="shared" si="82"/>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3"/>
        <v>Minimum Share of Start Year Industrial Equipment Retired</v>
      </c>
      <c r="D1784" s="6" t="s">
        <v>3028</v>
      </c>
      <c r="E1784" s="1" t="s">
        <v>3463</v>
      </c>
      <c r="F1784" t="s">
        <v>2991</v>
      </c>
      <c r="G1784" s="45" t="s">
        <v>3469</v>
      </c>
      <c r="H1784" s="47">
        <f t="shared" si="82"/>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3"/>
        <v>Minimum Share of Start Year Industrial Equipment Retired</v>
      </c>
      <c r="D1785" s="6" t="s">
        <v>3028</v>
      </c>
      <c r="E1785" s="1" t="s">
        <v>3464</v>
      </c>
      <c r="F1785" t="s">
        <v>2991</v>
      </c>
      <c r="G1785" s="45" t="s">
        <v>3470</v>
      </c>
      <c r="H1785" s="47">
        <f t="shared" si="82"/>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3"/>
        <v>Minimum Share of Start Year Industrial Equipment Retired</v>
      </c>
      <c r="D1786" s="6" t="s">
        <v>3028</v>
      </c>
      <c r="E1786" s="1" t="s">
        <v>3465</v>
      </c>
      <c r="F1786" t="s">
        <v>2991</v>
      </c>
      <c r="G1786" s="45" t="s">
        <v>3471</v>
      </c>
      <c r="H1786" s="47">
        <f t="shared" si="82"/>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3"/>
        <v>Minimum Share of Start Year Industrial Equipment Retired</v>
      </c>
      <c r="D1787" s="6" t="s">
        <v>3028</v>
      </c>
      <c r="E1787" s="1" t="s">
        <v>3466</v>
      </c>
      <c r="F1787" t="s">
        <v>2991</v>
      </c>
      <c r="G1787" s="45" t="s">
        <v>3472</v>
      </c>
      <c r="H1787" s="47">
        <f t="shared" si="82"/>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3"/>
        <v>Minimum Share of Start Year Industrial Equipment Retired</v>
      </c>
      <c r="D1788" s="6" t="s">
        <v>3028</v>
      </c>
      <c r="E1788" s="1" t="s">
        <v>3467</v>
      </c>
      <c r="F1788" t="s">
        <v>2991</v>
      </c>
      <c r="G1788" s="45" t="s">
        <v>3473</v>
      </c>
      <c r="H1788" s="47">
        <f t="shared" si="82"/>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3"/>
        <v>Minimum Share of Start Year Industrial Equipment Retired</v>
      </c>
      <c r="D1789" s="6" t="s">
        <v>3028</v>
      </c>
      <c r="E1789" s="1" t="s">
        <v>3584</v>
      </c>
      <c r="F1789" t="s">
        <v>2991</v>
      </c>
      <c r="G1789" s="45" t="s">
        <v>3474</v>
      </c>
      <c r="H1789" s="47">
        <f t="shared" si="82"/>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3"/>
        <v>Minimum Share of Start Year Industrial Equipment Retired</v>
      </c>
      <c r="D1790" s="6" t="s">
        <v>3028</v>
      </c>
      <c r="E1790" s="1" t="s">
        <v>3954</v>
      </c>
      <c r="F1790" t="s">
        <v>2991</v>
      </c>
      <c r="G1790" s="45" t="s">
        <v>3930</v>
      </c>
      <c r="H1790" s="47">
        <f t="shared" si="82"/>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3"/>
        <v>Minimum Share of Start Year Industrial Equipment Retired</v>
      </c>
      <c r="D1791" s="6" t="s">
        <v>3028</v>
      </c>
      <c r="E1791" s="1" t="s">
        <v>3955</v>
      </c>
      <c r="F1791" t="s">
        <v>2991</v>
      </c>
      <c r="G1791" s="45" t="s">
        <v>3929</v>
      </c>
      <c r="H1791" s="47">
        <f t="shared" si="82"/>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3"/>
        <v>Minimum Share of Start Year Industrial Equipment Retired</v>
      </c>
      <c r="D1792" s="6" t="s">
        <v>3028</v>
      </c>
      <c r="E1792" s="1" t="s">
        <v>3956</v>
      </c>
      <c r="F1792" t="s">
        <v>2991</v>
      </c>
      <c r="G1792" s="45" t="s">
        <v>3931</v>
      </c>
      <c r="H1792" s="47">
        <f t="shared" si="82"/>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3"/>
        <v>Minimum Share of Start Year Industrial Equipment Retired</v>
      </c>
      <c r="D1793" s="6" t="s">
        <v>3029</v>
      </c>
      <c r="E1793" s="1" t="s">
        <v>3462</v>
      </c>
      <c r="F1793" t="s">
        <v>2992</v>
      </c>
      <c r="G1793" s="45" t="s">
        <v>3468</v>
      </c>
      <c r="H1793" s="47">
        <f t="shared" si="82"/>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3"/>
        <v>Minimum Share of Start Year Industrial Equipment Retired</v>
      </c>
      <c r="D1794" s="6" t="s">
        <v>3029</v>
      </c>
      <c r="E1794" s="1" t="s">
        <v>3463</v>
      </c>
      <c r="F1794" t="s">
        <v>2992</v>
      </c>
      <c r="G1794" s="45" t="s">
        <v>3469</v>
      </c>
      <c r="H1794" s="47">
        <f t="shared" si="82"/>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3"/>
        <v>Minimum Share of Start Year Industrial Equipment Retired</v>
      </c>
      <c r="D1795" s="6" t="s">
        <v>3029</v>
      </c>
      <c r="E1795" s="1" t="s">
        <v>3464</v>
      </c>
      <c r="F1795" t="s">
        <v>2992</v>
      </c>
      <c r="G1795" s="45" t="s">
        <v>3470</v>
      </c>
      <c r="H1795" s="47">
        <f t="shared" si="82"/>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3"/>
        <v>Minimum Share of Start Year Industrial Equipment Retired</v>
      </c>
      <c r="D1796" s="6" t="s">
        <v>3029</v>
      </c>
      <c r="E1796" s="1" t="s">
        <v>3465</v>
      </c>
      <c r="F1796" t="s">
        <v>2992</v>
      </c>
      <c r="G1796" s="45" t="s">
        <v>3471</v>
      </c>
      <c r="H1796" s="47">
        <f t="shared" si="82"/>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3"/>
        <v>Minimum Share of Start Year Industrial Equipment Retired</v>
      </c>
      <c r="D1797" s="6" t="s">
        <v>3029</v>
      </c>
      <c r="E1797" s="1" t="s">
        <v>3466</v>
      </c>
      <c r="F1797" t="s">
        <v>2992</v>
      </c>
      <c r="G1797" s="45" t="s">
        <v>3472</v>
      </c>
      <c r="H1797" s="47">
        <f t="shared" si="82"/>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3"/>
        <v>Minimum Share of Start Year Industrial Equipment Retired</v>
      </c>
      <c r="D1798" s="6" t="s">
        <v>3029</v>
      </c>
      <c r="E1798" s="1" t="s">
        <v>3467</v>
      </c>
      <c r="F1798" t="s">
        <v>2992</v>
      </c>
      <c r="G1798" s="45" t="s">
        <v>3473</v>
      </c>
      <c r="H1798" s="47">
        <f t="shared" si="82"/>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3"/>
        <v>Minimum Share of Start Year Industrial Equipment Retired</v>
      </c>
      <c r="D1799" s="6" t="s">
        <v>3029</v>
      </c>
      <c r="E1799" s="1" t="s">
        <v>3584</v>
      </c>
      <c r="F1799" t="s">
        <v>2992</v>
      </c>
      <c r="G1799" s="45" t="s">
        <v>3474</v>
      </c>
      <c r="H1799" s="47">
        <f t="shared" si="82"/>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3"/>
        <v>Minimum Share of Start Year Industrial Equipment Retired</v>
      </c>
      <c r="D1800" s="6" t="s">
        <v>3029</v>
      </c>
      <c r="E1800" s="1" t="s">
        <v>3954</v>
      </c>
      <c r="F1800" t="s">
        <v>2992</v>
      </c>
      <c r="G1800" s="45" t="s">
        <v>3930</v>
      </c>
      <c r="H1800" s="47">
        <f t="shared" si="82"/>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3"/>
        <v>Minimum Share of Start Year Industrial Equipment Retired</v>
      </c>
      <c r="D1801" s="6" t="s">
        <v>3029</v>
      </c>
      <c r="E1801" s="1" t="s">
        <v>3955</v>
      </c>
      <c r="F1801" t="s">
        <v>2992</v>
      </c>
      <c r="G1801" s="45" t="s">
        <v>3929</v>
      </c>
      <c r="H1801" s="47">
        <f t="shared" si="82"/>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3"/>
        <v>Minimum Share of Start Year Industrial Equipment Retired</v>
      </c>
      <c r="D1802" s="6" t="s">
        <v>3029</v>
      </c>
      <c r="E1802" s="1" t="s">
        <v>3956</v>
      </c>
      <c r="F1802" t="s">
        <v>2992</v>
      </c>
      <c r="G1802" s="45" t="s">
        <v>3931</v>
      </c>
      <c r="H1802" s="47">
        <f t="shared" si="82"/>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3"/>
        <v>Minimum Share of Start Year Industrial Equipment Retired</v>
      </c>
      <c r="D1803" s="6" t="s">
        <v>3030</v>
      </c>
      <c r="E1803" s="1" t="s">
        <v>3462</v>
      </c>
      <c r="F1803" t="s">
        <v>2993</v>
      </c>
      <c r="G1803" s="45" t="s">
        <v>3468</v>
      </c>
      <c r="H1803" s="47">
        <f t="shared" si="82"/>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3"/>
        <v>Minimum Share of Start Year Industrial Equipment Retired</v>
      </c>
      <c r="D1804" s="6" t="s">
        <v>3030</v>
      </c>
      <c r="E1804" s="1" t="s">
        <v>3463</v>
      </c>
      <c r="F1804" t="s">
        <v>2993</v>
      </c>
      <c r="G1804" s="45" t="s">
        <v>3469</v>
      </c>
      <c r="H1804" s="47">
        <f t="shared" si="82"/>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3"/>
        <v>Minimum Share of Start Year Industrial Equipment Retired</v>
      </c>
      <c r="D1805" s="6" t="s">
        <v>3030</v>
      </c>
      <c r="E1805" s="1" t="s">
        <v>3464</v>
      </c>
      <c r="F1805" t="s">
        <v>2993</v>
      </c>
      <c r="G1805" s="45" t="s">
        <v>3470</v>
      </c>
      <c r="H1805" s="47">
        <f t="shared" ref="H1805:H1868" si="84">H1804+1</f>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3"/>
        <v>Minimum Share of Start Year Industrial Equipment Retired</v>
      </c>
      <c r="D1806" s="6" t="s">
        <v>3030</v>
      </c>
      <c r="E1806" s="1" t="s">
        <v>3465</v>
      </c>
      <c r="F1806" t="s">
        <v>2993</v>
      </c>
      <c r="G1806" s="45" t="s">
        <v>3471</v>
      </c>
      <c r="H1806" s="47">
        <f t="shared" si="84"/>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3"/>
        <v>Minimum Share of Start Year Industrial Equipment Retired</v>
      </c>
      <c r="D1807" s="6" t="s">
        <v>3030</v>
      </c>
      <c r="E1807" s="1" t="s">
        <v>3466</v>
      </c>
      <c r="F1807" t="s">
        <v>2993</v>
      </c>
      <c r="G1807" s="45" t="s">
        <v>3472</v>
      </c>
      <c r="H1807" s="47">
        <f t="shared" si="84"/>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3"/>
        <v>Minimum Share of Start Year Industrial Equipment Retired</v>
      </c>
      <c r="D1808" s="6" t="s">
        <v>3030</v>
      </c>
      <c r="E1808" s="1" t="s">
        <v>3467</v>
      </c>
      <c r="F1808" t="s">
        <v>2993</v>
      </c>
      <c r="G1808" s="45" t="s">
        <v>3473</v>
      </c>
      <c r="H1808" s="47">
        <f t="shared" si="84"/>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3"/>
        <v>Minimum Share of Start Year Industrial Equipment Retired</v>
      </c>
      <c r="D1809" s="6" t="s">
        <v>3030</v>
      </c>
      <c r="E1809" s="1" t="s">
        <v>3584</v>
      </c>
      <c r="F1809" t="s">
        <v>2993</v>
      </c>
      <c r="G1809" s="45" t="s">
        <v>3474</v>
      </c>
      <c r="H1809" s="47">
        <f t="shared" si="84"/>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3"/>
        <v>Minimum Share of Start Year Industrial Equipment Retired</v>
      </c>
      <c r="D1810" s="6" t="s">
        <v>3030</v>
      </c>
      <c r="E1810" s="1" t="s">
        <v>3954</v>
      </c>
      <c r="F1810" t="s">
        <v>2993</v>
      </c>
      <c r="G1810" s="45" t="s">
        <v>3930</v>
      </c>
      <c r="H1810" s="47">
        <f t="shared" si="84"/>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3"/>
        <v>Minimum Share of Start Year Industrial Equipment Retired</v>
      </c>
      <c r="D1811" s="6" t="s">
        <v>3030</v>
      </c>
      <c r="E1811" s="1" t="s">
        <v>3955</v>
      </c>
      <c r="F1811" t="s">
        <v>2993</v>
      </c>
      <c r="G1811" s="45" t="s">
        <v>3929</v>
      </c>
      <c r="H1811" s="47">
        <f t="shared" si="84"/>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3"/>
        <v>Minimum Share of Start Year Industrial Equipment Retired</v>
      </c>
      <c r="D1812" s="6" t="s">
        <v>3030</v>
      </c>
      <c r="E1812" s="1" t="s">
        <v>3956</v>
      </c>
      <c r="F1812" t="s">
        <v>2993</v>
      </c>
      <c r="G1812" s="45" t="s">
        <v>3931</v>
      </c>
      <c r="H1812" s="47">
        <f t="shared" si="84"/>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ref="C1813:C1876" si="85">$C$1683</f>
        <v>Minimum Share of Start Year Industrial Equipment Retired</v>
      </c>
      <c r="D1813" s="6" t="s">
        <v>3031</v>
      </c>
      <c r="E1813" s="1" t="s">
        <v>3462</v>
      </c>
      <c r="F1813" t="s">
        <v>2549</v>
      </c>
      <c r="G1813" s="45" t="s">
        <v>3468</v>
      </c>
      <c r="H1813" s="47">
        <f t="shared" si="84"/>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5"/>
        <v>Minimum Share of Start Year Industrial Equipment Retired</v>
      </c>
      <c r="D1814" s="6" t="s">
        <v>3031</v>
      </c>
      <c r="E1814" s="1" t="s">
        <v>3463</v>
      </c>
      <c r="F1814" t="s">
        <v>2549</v>
      </c>
      <c r="G1814" s="45" t="s">
        <v>3469</v>
      </c>
      <c r="H1814" s="47">
        <f t="shared" si="84"/>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5"/>
        <v>Minimum Share of Start Year Industrial Equipment Retired</v>
      </c>
      <c r="D1815" s="6" t="s">
        <v>3031</v>
      </c>
      <c r="E1815" s="1" t="s">
        <v>3464</v>
      </c>
      <c r="F1815" t="s">
        <v>2549</v>
      </c>
      <c r="G1815" s="45" t="s">
        <v>3470</v>
      </c>
      <c r="H1815" s="47">
        <f t="shared" si="84"/>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5"/>
        <v>Minimum Share of Start Year Industrial Equipment Retired</v>
      </c>
      <c r="D1816" s="6" t="s">
        <v>3031</v>
      </c>
      <c r="E1816" s="1" t="s">
        <v>3465</v>
      </c>
      <c r="F1816" t="s">
        <v>2549</v>
      </c>
      <c r="G1816" s="45" t="s">
        <v>3471</v>
      </c>
      <c r="H1816" s="47">
        <f t="shared" si="84"/>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5"/>
        <v>Minimum Share of Start Year Industrial Equipment Retired</v>
      </c>
      <c r="D1817" s="6" t="s">
        <v>3031</v>
      </c>
      <c r="E1817" s="1" t="s">
        <v>3466</v>
      </c>
      <c r="F1817" t="s">
        <v>2549</v>
      </c>
      <c r="G1817" s="45" t="s">
        <v>3472</v>
      </c>
      <c r="H1817" s="47">
        <f t="shared" si="84"/>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5"/>
        <v>Minimum Share of Start Year Industrial Equipment Retired</v>
      </c>
      <c r="D1818" s="6" t="s">
        <v>3031</v>
      </c>
      <c r="E1818" s="1" t="s">
        <v>3467</v>
      </c>
      <c r="F1818" t="s">
        <v>2549</v>
      </c>
      <c r="G1818" s="45" t="s">
        <v>3473</v>
      </c>
      <c r="H1818" s="47">
        <f t="shared" si="84"/>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5"/>
        <v>Minimum Share of Start Year Industrial Equipment Retired</v>
      </c>
      <c r="D1819" s="6" t="s">
        <v>3031</v>
      </c>
      <c r="E1819" s="1" t="s">
        <v>3584</v>
      </c>
      <c r="F1819" t="s">
        <v>2549</v>
      </c>
      <c r="G1819" s="45" t="s">
        <v>3474</v>
      </c>
      <c r="H1819" s="47">
        <f t="shared" si="84"/>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5"/>
        <v>Minimum Share of Start Year Industrial Equipment Retired</v>
      </c>
      <c r="D1820" s="6" t="s">
        <v>3031</v>
      </c>
      <c r="E1820" s="1" t="s">
        <v>3954</v>
      </c>
      <c r="F1820" t="s">
        <v>2549</v>
      </c>
      <c r="G1820" s="45" t="s">
        <v>3930</v>
      </c>
      <c r="H1820" s="47">
        <f t="shared" si="84"/>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5"/>
        <v>Minimum Share of Start Year Industrial Equipment Retired</v>
      </c>
      <c r="D1821" s="6" t="s">
        <v>3031</v>
      </c>
      <c r="E1821" s="1" t="s">
        <v>3955</v>
      </c>
      <c r="F1821" t="s">
        <v>2549</v>
      </c>
      <c r="G1821" s="45" t="s">
        <v>3929</v>
      </c>
      <c r="H1821" s="47">
        <f t="shared" si="84"/>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5"/>
        <v>Minimum Share of Start Year Industrial Equipment Retired</v>
      </c>
      <c r="D1822" s="6" t="s">
        <v>3031</v>
      </c>
      <c r="E1822" s="1" t="s">
        <v>3956</v>
      </c>
      <c r="F1822" t="s">
        <v>2549</v>
      </c>
      <c r="G1822" s="45" t="s">
        <v>3931</v>
      </c>
      <c r="H1822" s="47">
        <f t="shared" si="84"/>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5"/>
        <v>Minimum Share of Start Year Industrial Equipment Retired</v>
      </c>
      <c r="D1823" s="6" t="s">
        <v>3032</v>
      </c>
      <c r="E1823" s="1" t="s">
        <v>3462</v>
      </c>
      <c r="F1823" t="s">
        <v>2994</v>
      </c>
      <c r="G1823" s="45" t="s">
        <v>3468</v>
      </c>
      <c r="H1823" s="47">
        <f t="shared" si="84"/>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5"/>
        <v>Minimum Share of Start Year Industrial Equipment Retired</v>
      </c>
      <c r="D1824" s="6" t="s">
        <v>3032</v>
      </c>
      <c r="E1824" s="1" t="s">
        <v>3463</v>
      </c>
      <c r="F1824" t="s">
        <v>2994</v>
      </c>
      <c r="G1824" s="45" t="s">
        <v>3469</v>
      </c>
      <c r="H1824" s="47">
        <f t="shared" si="84"/>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5"/>
        <v>Minimum Share of Start Year Industrial Equipment Retired</v>
      </c>
      <c r="D1825" s="6" t="s">
        <v>3032</v>
      </c>
      <c r="E1825" s="1" t="s">
        <v>3464</v>
      </c>
      <c r="F1825" t="s">
        <v>2994</v>
      </c>
      <c r="G1825" s="45" t="s">
        <v>3470</v>
      </c>
      <c r="H1825" s="47">
        <f t="shared" si="84"/>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5"/>
        <v>Minimum Share of Start Year Industrial Equipment Retired</v>
      </c>
      <c r="D1826" s="6" t="s">
        <v>3032</v>
      </c>
      <c r="E1826" s="1" t="s">
        <v>3465</v>
      </c>
      <c r="F1826" t="s">
        <v>2994</v>
      </c>
      <c r="G1826" s="45" t="s">
        <v>3471</v>
      </c>
      <c r="H1826" s="47">
        <f t="shared" si="84"/>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5"/>
        <v>Minimum Share of Start Year Industrial Equipment Retired</v>
      </c>
      <c r="D1827" s="6" t="s">
        <v>3032</v>
      </c>
      <c r="E1827" s="1" t="s">
        <v>3466</v>
      </c>
      <c r="F1827" t="s">
        <v>2994</v>
      </c>
      <c r="G1827" s="45" t="s">
        <v>3472</v>
      </c>
      <c r="H1827" s="47">
        <f t="shared" si="84"/>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5"/>
        <v>Minimum Share of Start Year Industrial Equipment Retired</v>
      </c>
      <c r="D1828" s="6" t="s">
        <v>3032</v>
      </c>
      <c r="E1828" s="1" t="s">
        <v>3467</v>
      </c>
      <c r="F1828" t="s">
        <v>2994</v>
      </c>
      <c r="G1828" s="45" t="s">
        <v>3473</v>
      </c>
      <c r="H1828" s="47">
        <f t="shared" si="84"/>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85"/>
        <v>Minimum Share of Start Year Industrial Equipment Retired</v>
      </c>
      <c r="D1829" s="6" t="s">
        <v>3032</v>
      </c>
      <c r="E1829" s="1" t="s">
        <v>3584</v>
      </c>
      <c r="F1829" t="s">
        <v>2994</v>
      </c>
      <c r="G1829" s="45" t="s">
        <v>3474</v>
      </c>
      <c r="H1829" s="47">
        <f t="shared" si="84"/>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5"/>
        <v>Minimum Share of Start Year Industrial Equipment Retired</v>
      </c>
      <c r="D1830" s="6" t="s">
        <v>3032</v>
      </c>
      <c r="E1830" s="1" t="s">
        <v>3954</v>
      </c>
      <c r="F1830" t="s">
        <v>2994</v>
      </c>
      <c r="G1830" s="45" t="s">
        <v>3930</v>
      </c>
      <c r="H1830" s="47">
        <f t="shared" si="84"/>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5"/>
        <v>Minimum Share of Start Year Industrial Equipment Retired</v>
      </c>
      <c r="D1831" s="6" t="s">
        <v>3032</v>
      </c>
      <c r="E1831" s="1" t="s">
        <v>3955</v>
      </c>
      <c r="F1831" t="s">
        <v>2994</v>
      </c>
      <c r="G1831" s="45" t="s">
        <v>3929</v>
      </c>
      <c r="H1831" s="47">
        <f t="shared" si="84"/>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5"/>
        <v>Minimum Share of Start Year Industrial Equipment Retired</v>
      </c>
      <c r="D1832" s="6" t="s">
        <v>3032</v>
      </c>
      <c r="E1832" s="1" t="s">
        <v>3956</v>
      </c>
      <c r="F1832" t="s">
        <v>2994</v>
      </c>
      <c r="G1832" s="45" t="s">
        <v>3931</v>
      </c>
      <c r="H1832" s="47">
        <f t="shared" si="84"/>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5"/>
        <v>Minimum Share of Start Year Industrial Equipment Retired</v>
      </c>
      <c r="D1833" s="6" t="s">
        <v>3033</v>
      </c>
      <c r="E1833" s="1" t="s">
        <v>3462</v>
      </c>
      <c r="F1833" t="s">
        <v>2995</v>
      </c>
      <c r="G1833" s="45" t="s">
        <v>3468</v>
      </c>
      <c r="H1833" s="47">
        <f t="shared" si="84"/>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5"/>
        <v>Minimum Share of Start Year Industrial Equipment Retired</v>
      </c>
      <c r="D1834" s="6" t="s">
        <v>3033</v>
      </c>
      <c r="E1834" s="1" t="s">
        <v>3463</v>
      </c>
      <c r="F1834" t="s">
        <v>2995</v>
      </c>
      <c r="G1834" s="45" t="s">
        <v>3469</v>
      </c>
      <c r="H1834" s="47">
        <f t="shared" si="84"/>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5"/>
        <v>Minimum Share of Start Year Industrial Equipment Retired</v>
      </c>
      <c r="D1835" s="6" t="s">
        <v>3033</v>
      </c>
      <c r="E1835" s="1" t="s">
        <v>3464</v>
      </c>
      <c r="F1835" t="s">
        <v>2995</v>
      </c>
      <c r="G1835" s="45" t="s">
        <v>3470</v>
      </c>
      <c r="H1835" s="47">
        <f t="shared" si="84"/>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5"/>
        <v>Minimum Share of Start Year Industrial Equipment Retired</v>
      </c>
      <c r="D1836" s="6" t="s">
        <v>3033</v>
      </c>
      <c r="E1836" s="1" t="s">
        <v>3465</v>
      </c>
      <c r="F1836" t="s">
        <v>2995</v>
      </c>
      <c r="G1836" s="45" t="s">
        <v>3471</v>
      </c>
      <c r="H1836" s="47">
        <f t="shared" si="84"/>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5"/>
        <v>Minimum Share of Start Year Industrial Equipment Retired</v>
      </c>
      <c r="D1837" s="6" t="s">
        <v>3033</v>
      </c>
      <c r="E1837" s="1" t="s">
        <v>3466</v>
      </c>
      <c r="F1837" t="s">
        <v>2995</v>
      </c>
      <c r="G1837" s="45" t="s">
        <v>3472</v>
      </c>
      <c r="H1837" s="47">
        <f t="shared" si="84"/>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5"/>
        <v>Minimum Share of Start Year Industrial Equipment Retired</v>
      </c>
      <c r="D1838" s="6" t="s">
        <v>3033</v>
      </c>
      <c r="E1838" s="1" t="s">
        <v>3467</v>
      </c>
      <c r="F1838" t="s">
        <v>2995</v>
      </c>
      <c r="G1838" s="45" t="s">
        <v>3473</v>
      </c>
      <c r="H1838" s="47">
        <f t="shared" si="84"/>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5"/>
        <v>Minimum Share of Start Year Industrial Equipment Retired</v>
      </c>
      <c r="D1839" s="6" t="s">
        <v>3033</v>
      </c>
      <c r="E1839" s="1" t="s">
        <v>3584</v>
      </c>
      <c r="F1839" t="s">
        <v>2995</v>
      </c>
      <c r="G1839" s="45" t="s">
        <v>3474</v>
      </c>
      <c r="H1839" s="47">
        <f t="shared" si="84"/>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5"/>
        <v>Minimum Share of Start Year Industrial Equipment Retired</v>
      </c>
      <c r="D1840" s="6" t="s">
        <v>3033</v>
      </c>
      <c r="E1840" s="1" t="s">
        <v>3954</v>
      </c>
      <c r="F1840" t="s">
        <v>2995</v>
      </c>
      <c r="G1840" s="45" t="s">
        <v>3930</v>
      </c>
      <c r="H1840" s="47">
        <f t="shared" si="84"/>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5"/>
        <v>Minimum Share of Start Year Industrial Equipment Retired</v>
      </c>
      <c r="D1841" s="6" t="s">
        <v>3033</v>
      </c>
      <c r="E1841" s="1" t="s">
        <v>3955</v>
      </c>
      <c r="F1841" t="s">
        <v>2995</v>
      </c>
      <c r="G1841" s="45" t="s">
        <v>3929</v>
      </c>
      <c r="H1841" s="47">
        <f t="shared" si="84"/>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5"/>
        <v>Minimum Share of Start Year Industrial Equipment Retired</v>
      </c>
      <c r="D1842" s="6" t="s">
        <v>3033</v>
      </c>
      <c r="E1842" s="1" t="s">
        <v>3956</v>
      </c>
      <c r="F1842" t="s">
        <v>2995</v>
      </c>
      <c r="G1842" s="45" t="s">
        <v>3931</v>
      </c>
      <c r="H1842" s="47">
        <f t="shared" si="84"/>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5"/>
        <v>Minimum Share of Start Year Industrial Equipment Retired</v>
      </c>
      <c r="D1843" s="6" t="s">
        <v>3034</v>
      </c>
      <c r="E1843" s="1" t="s">
        <v>3462</v>
      </c>
      <c r="F1843" t="s">
        <v>2996</v>
      </c>
      <c r="G1843" s="45" t="s">
        <v>3468</v>
      </c>
      <c r="H1843" s="47">
        <f t="shared" si="84"/>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5"/>
        <v>Minimum Share of Start Year Industrial Equipment Retired</v>
      </c>
      <c r="D1844" s="6" t="s">
        <v>3034</v>
      </c>
      <c r="E1844" s="1" t="s">
        <v>3463</v>
      </c>
      <c r="F1844" t="s">
        <v>2996</v>
      </c>
      <c r="G1844" s="45" t="s">
        <v>3469</v>
      </c>
      <c r="H1844" s="47">
        <f t="shared" si="84"/>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5"/>
        <v>Minimum Share of Start Year Industrial Equipment Retired</v>
      </c>
      <c r="D1845" s="6" t="s">
        <v>3034</v>
      </c>
      <c r="E1845" s="1" t="s">
        <v>3464</v>
      </c>
      <c r="F1845" t="s">
        <v>2996</v>
      </c>
      <c r="G1845" s="45" t="s">
        <v>3470</v>
      </c>
      <c r="H1845" s="47">
        <f t="shared" si="84"/>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5"/>
        <v>Minimum Share of Start Year Industrial Equipment Retired</v>
      </c>
      <c r="D1846" s="6" t="s">
        <v>3034</v>
      </c>
      <c r="E1846" s="1" t="s">
        <v>3465</v>
      </c>
      <c r="F1846" t="s">
        <v>2996</v>
      </c>
      <c r="G1846" s="45" t="s">
        <v>3471</v>
      </c>
      <c r="H1846" s="47">
        <f t="shared" si="84"/>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5"/>
        <v>Minimum Share of Start Year Industrial Equipment Retired</v>
      </c>
      <c r="D1847" s="6" t="s">
        <v>3034</v>
      </c>
      <c r="E1847" s="1" t="s">
        <v>3466</v>
      </c>
      <c r="F1847" t="s">
        <v>2996</v>
      </c>
      <c r="G1847" s="45" t="s">
        <v>3472</v>
      </c>
      <c r="H1847" s="47">
        <f t="shared" si="84"/>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5"/>
        <v>Minimum Share of Start Year Industrial Equipment Retired</v>
      </c>
      <c r="D1848" s="6" t="s">
        <v>3034</v>
      </c>
      <c r="E1848" s="1" t="s">
        <v>3467</v>
      </c>
      <c r="F1848" t="s">
        <v>2996</v>
      </c>
      <c r="G1848" s="45" t="s">
        <v>3473</v>
      </c>
      <c r="H1848" s="47">
        <f t="shared" si="84"/>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5"/>
        <v>Minimum Share of Start Year Industrial Equipment Retired</v>
      </c>
      <c r="D1849" s="6" t="s">
        <v>3034</v>
      </c>
      <c r="E1849" s="1" t="s">
        <v>3584</v>
      </c>
      <c r="F1849" t="s">
        <v>2996</v>
      </c>
      <c r="G1849" s="45" t="s">
        <v>3474</v>
      </c>
      <c r="H1849" s="47">
        <f t="shared" si="84"/>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5"/>
        <v>Minimum Share of Start Year Industrial Equipment Retired</v>
      </c>
      <c r="D1850" s="6" t="s">
        <v>3034</v>
      </c>
      <c r="E1850" s="1" t="s">
        <v>3954</v>
      </c>
      <c r="F1850" t="s">
        <v>2996</v>
      </c>
      <c r="G1850" s="45" t="s">
        <v>3930</v>
      </c>
      <c r="H1850" s="47">
        <f t="shared" si="84"/>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5"/>
        <v>Minimum Share of Start Year Industrial Equipment Retired</v>
      </c>
      <c r="D1851" s="6" t="s">
        <v>3034</v>
      </c>
      <c r="E1851" s="1" t="s">
        <v>3955</v>
      </c>
      <c r="F1851" t="s">
        <v>2996</v>
      </c>
      <c r="G1851" s="45" t="s">
        <v>3929</v>
      </c>
      <c r="H1851" s="47">
        <f t="shared" si="84"/>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5"/>
        <v>Minimum Share of Start Year Industrial Equipment Retired</v>
      </c>
      <c r="D1852" s="6" t="s">
        <v>3034</v>
      </c>
      <c r="E1852" s="1" t="s">
        <v>3956</v>
      </c>
      <c r="F1852" t="s">
        <v>2996</v>
      </c>
      <c r="G1852" s="45" t="s">
        <v>3931</v>
      </c>
      <c r="H1852" s="47">
        <f t="shared" si="84"/>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5"/>
        <v>Minimum Share of Start Year Industrial Equipment Retired</v>
      </c>
      <c r="D1853" s="6" t="s">
        <v>3035</v>
      </c>
      <c r="E1853" s="1" t="s">
        <v>3462</v>
      </c>
      <c r="F1853" t="s">
        <v>2997</v>
      </c>
      <c r="G1853" s="45" t="s">
        <v>3468</v>
      </c>
      <c r="H1853" s="47">
        <f t="shared" si="84"/>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5"/>
        <v>Minimum Share of Start Year Industrial Equipment Retired</v>
      </c>
      <c r="D1854" s="6" t="s">
        <v>3035</v>
      </c>
      <c r="E1854" s="1" t="s">
        <v>3463</v>
      </c>
      <c r="F1854" t="s">
        <v>2997</v>
      </c>
      <c r="G1854" s="45" t="s">
        <v>3469</v>
      </c>
      <c r="H1854" s="47">
        <f t="shared" si="84"/>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5"/>
        <v>Minimum Share of Start Year Industrial Equipment Retired</v>
      </c>
      <c r="D1855" s="6" t="s">
        <v>3035</v>
      </c>
      <c r="E1855" s="1" t="s">
        <v>3464</v>
      </c>
      <c r="F1855" t="s">
        <v>2997</v>
      </c>
      <c r="G1855" s="45" t="s">
        <v>3470</v>
      </c>
      <c r="H1855" s="47">
        <f t="shared" si="84"/>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5"/>
        <v>Minimum Share of Start Year Industrial Equipment Retired</v>
      </c>
      <c r="D1856" s="6" t="s">
        <v>3035</v>
      </c>
      <c r="E1856" s="1" t="s">
        <v>3465</v>
      </c>
      <c r="F1856" t="s">
        <v>2997</v>
      </c>
      <c r="G1856" s="45" t="s">
        <v>3471</v>
      </c>
      <c r="H1856" s="47">
        <f t="shared" si="84"/>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5"/>
        <v>Minimum Share of Start Year Industrial Equipment Retired</v>
      </c>
      <c r="D1857" s="6" t="s">
        <v>3035</v>
      </c>
      <c r="E1857" s="1" t="s">
        <v>3466</v>
      </c>
      <c r="F1857" t="s">
        <v>2997</v>
      </c>
      <c r="G1857" s="45" t="s">
        <v>3472</v>
      </c>
      <c r="H1857" s="47">
        <f t="shared" si="84"/>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5"/>
        <v>Minimum Share of Start Year Industrial Equipment Retired</v>
      </c>
      <c r="D1858" s="6" t="s">
        <v>3035</v>
      </c>
      <c r="E1858" s="1" t="s">
        <v>3467</v>
      </c>
      <c r="F1858" t="s">
        <v>2997</v>
      </c>
      <c r="G1858" s="45" t="s">
        <v>3473</v>
      </c>
      <c r="H1858" s="47">
        <f t="shared" si="84"/>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5"/>
        <v>Minimum Share of Start Year Industrial Equipment Retired</v>
      </c>
      <c r="D1859" s="6" t="s">
        <v>3035</v>
      </c>
      <c r="E1859" s="1" t="s">
        <v>3584</v>
      </c>
      <c r="F1859" t="s">
        <v>2997</v>
      </c>
      <c r="G1859" s="45" t="s">
        <v>3474</v>
      </c>
      <c r="H1859" s="47">
        <f t="shared" si="84"/>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5"/>
        <v>Minimum Share of Start Year Industrial Equipment Retired</v>
      </c>
      <c r="D1860" s="6" t="s">
        <v>3035</v>
      </c>
      <c r="E1860" s="1" t="s">
        <v>3954</v>
      </c>
      <c r="F1860" t="s">
        <v>2997</v>
      </c>
      <c r="G1860" s="45" t="s">
        <v>3930</v>
      </c>
      <c r="H1860" s="47">
        <f t="shared" si="84"/>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5"/>
        <v>Minimum Share of Start Year Industrial Equipment Retired</v>
      </c>
      <c r="D1861" s="6" t="s">
        <v>3035</v>
      </c>
      <c r="E1861" s="1" t="s">
        <v>3955</v>
      </c>
      <c r="F1861" t="s">
        <v>2997</v>
      </c>
      <c r="G1861" s="45" t="s">
        <v>3929</v>
      </c>
      <c r="H1861" s="47">
        <f t="shared" si="84"/>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5"/>
        <v>Minimum Share of Start Year Industrial Equipment Retired</v>
      </c>
      <c r="D1862" s="6" t="s">
        <v>3035</v>
      </c>
      <c r="E1862" s="1" t="s">
        <v>3956</v>
      </c>
      <c r="F1862" t="s">
        <v>2997</v>
      </c>
      <c r="G1862" s="45" t="s">
        <v>3931</v>
      </c>
      <c r="H1862" s="47">
        <f t="shared" si="84"/>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5"/>
        <v>Minimum Share of Start Year Industrial Equipment Retired</v>
      </c>
      <c r="D1863" s="6" t="s">
        <v>3036</v>
      </c>
      <c r="E1863" s="1" t="s">
        <v>3462</v>
      </c>
      <c r="F1863" t="s">
        <v>2998</v>
      </c>
      <c r="G1863" s="45" t="s">
        <v>3468</v>
      </c>
      <c r="H1863" s="47">
        <f t="shared" si="84"/>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5"/>
        <v>Minimum Share of Start Year Industrial Equipment Retired</v>
      </c>
      <c r="D1864" s="6" t="s">
        <v>3036</v>
      </c>
      <c r="E1864" s="1" t="s">
        <v>3463</v>
      </c>
      <c r="F1864" t="s">
        <v>2998</v>
      </c>
      <c r="G1864" s="45" t="s">
        <v>3469</v>
      </c>
      <c r="H1864" s="47">
        <f t="shared" si="84"/>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5"/>
        <v>Minimum Share of Start Year Industrial Equipment Retired</v>
      </c>
      <c r="D1865" s="6" t="s">
        <v>3036</v>
      </c>
      <c r="E1865" s="1" t="s">
        <v>3464</v>
      </c>
      <c r="F1865" t="s">
        <v>2998</v>
      </c>
      <c r="G1865" s="45" t="s">
        <v>3470</v>
      </c>
      <c r="H1865" s="47">
        <f t="shared" si="84"/>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5"/>
        <v>Minimum Share of Start Year Industrial Equipment Retired</v>
      </c>
      <c r="D1866" s="6" t="s">
        <v>3036</v>
      </c>
      <c r="E1866" s="1" t="s">
        <v>3465</v>
      </c>
      <c r="F1866" t="s">
        <v>2998</v>
      </c>
      <c r="G1866" s="45" t="s">
        <v>3471</v>
      </c>
      <c r="H1866" s="47">
        <f t="shared" si="84"/>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5"/>
        <v>Minimum Share of Start Year Industrial Equipment Retired</v>
      </c>
      <c r="D1867" s="6" t="s">
        <v>3036</v>
      </c>
      <c r="E1867" s="1" t="s">
        <v>3466</v>
      </c>
      <c r="F1867" t="s">
        <v>2998</v>
      </c>
      <c r="G1867" s="45" t="s">
        <v>3472</v>
      </c>
      <c r="H1867" s="47">
        <f t="shared" si="84"/>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5"/>
        <v>Minimum Share of Start Year Industrial Equipment Retired</v>
      </c>
      <c r="D1868" s="6" t="s">
        <v>3036</v>
      </c>
      <c r="E1868" s="1" t="s">
        <v>3467</v>
      </c>
      <c r="F1868" t="s">
        <v>2998</v>
      </c>
      <c r="G1868" s="45" t="s">
        <v>3473</v>
      </c>
      <c r="H1868" s="47">
        <f t="shared" si="84"/>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5"/>
        <v>Minimum Share of Start Year Industrial Equipment Retired</v>
      </c>
      <c r="D1869" s="6" t="s">
        <v>3036</v>
      </c>
      <c r="E1869" s="1" t="s">
        <v>3584</v>
      </c>
      <c r="F1869" t="s">
        <v>2998</v>
      </c>
      <c r="G1869" s="45" t="s">
        <v>3474</v>
      </c>
      <c r="H1869" s="47">
        <f t="shared" ref="H1869:H1932" si="86">H1868+1</f>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5"/>
        <v>Minimum Share of Start Year Industrial Equipment Retired</v>
      </c>
      <c r="D1870" s="6" t="s">
        <v>3036</v>
      </c>
      <c r="E1870" s="1" t="s">
        <v>3954</v>
      </c>
      <c r="F1870" t="s">
        <v>2998</v>
      </c>
      <c r="G1870" s="45" t="s">
        <v>3930</v>
      </c>
      <c r="H1870" s="47">
        <f t="shared" si="86"/>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5"/>
        <v>Minimum Share of Start Year Industrial Equipment Retired</v>
      </c>
      <c r="D1871" s="6" t="s">
        <v>3036</v>
      </c>
      <c r="E1871" s="1" t="s">
        <v>3955</v>
      </c>
      <c r="F1871" t="s">
        <v>2998</v>
      </c>
      <c r="G1871" s="45" t="s">
        <v>3929</v>
      </c>
      <c r="H1871" s="47">
        <f t="shared" si="86"/>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5"/>
        <v>Minimum Share of Start Year Industrial Equipment Retired</v>
      </c>
      <c r="D1872" s="6" t="s">
        <v>3036</v>
      </c>
      <c r="E1872" s="1" t="s">
        <v>3956</v>
      </c>
      <c r="F1872" t="s">
        <v>2998</v>
      </c>
      <c r="G1872" s="45" t="s">
        <v>3931</v>
      </c>
      <c r="H1872" s="47">
        <f t="shared" si="86"/>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5"/>
        <v>Minimum Share of Start Year Industrial Equipment Retired</v>
      </c>
      <c r="D1873" s="6" t="s">
        <v>3037</v>
      </c>
      <c r="E1873" s="1" t="s">
        <v>3462</v>
      </c>
      <c r="F1873" t="s">
        <v>2999</v>
      </c>
      <c r="G1873" s="45" t="s">
        <v>3468</v>
      </c>
      <c r="H1873" s="47">
        <f t="shared" si="86"/>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5"/>
        <v>Minimum Share of Start Year Industrial Equipment Retired</v>
      </c>
      <c r="D1874" s="6" t="s">
        <v>3037</v>
      </c>
      <c r="E1874" s="1" t="s">
        <v>3463</v>
      </c>
      <c r="F1874" t="s">
        <v>2999</v>
      </c>
      <c r="G1874" s="45" t="s">
        <v>3469</v>
      </c>
      <c r="H1874" s="47">
        <f t="shared" si="86"/>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5"/>
        <v>Minimum Share of Start Year Industrial Equipment Retired</v>
      </c>
      <c r="D1875" s="6" t="s">
        <v>3037</v>
      </c>
      <c r="E1875" s="1" t="s">
        <v>3464</v>
      </c>
      <c r="F1875" t="s">
        <v>2999</v>
      </c>
      <c r="G1875" s="45" t="s">
        <v>3470</v>
      </c>
      <c r="H1875" s="47">
        <f t="shared" si="86"/>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5"/>
        <v>Minimum Share of Start Year Industrial Equipment Retired</v>
      </c>
      <c r="D1876" s="6" t="s">
        <v>3037</v>
      </c>
      <c r="E1876" s="1" t="s">
        <v>3465</v>
      </c>
      <c r="F1876" t="s">
        <v>2999</v>
      </c>
      <c r="G1876" s="45" t="s">
        <v>3471</v>
      </c>
      <c r="H1876" s="47">
        <f t="shared" si="86"/>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ref="C1877:C1932" si="87">$C$1683</f>
        <v>Minimum Share of Start Year Industrial Equipment Retired</v>
      </c>
      <c r="D1877" s="6" t="s">
        <v>3037</v>
      </c>
      <c r="E1877" s="1" t="s">
        <v>3466</v>
      </c>
      <c r="F1877" t="s">
        <v>2999</v>
      </c>
      <c r="G1877" s="45" t="s">
        <v>3472</v>
      </c>
      <c r="H1877" s="47">
        <f t="shared" si="86"/>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7"/>
        <v>Minimum Share of Start Year Industrial Equipment Retired</v>
      </c>
      <c r="D1878" s="6" t="s">
        <v>3037</v>
      </c>
      <c r="E1878" s="1" t="s">
        <v>3467</v>
      </c>
      <c r="F1878" t="s">
        <v>2999</v>
      </c>
      <c r="G1878" s="45" t="s">
        <v>3473</v>
      </c>
      <c r="H1878" s="47">
        <f t="shared" si="86"/>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7"/>
        <v>Minimum Share of Start Year Industrial Equipment Retired</v>
      </c>
      <c r="D1879" s="6" t="s">
        <v>3037</v>
      </c>
      <c r="E1879" s="1" t="s">
        <v>3584</v>
      </c>
      <c r="F1879" t="s">
        <v>2999</v>
      </c>
      <c r="G1879" s="45" t="s">
        <v>3474</v>
      </c>
      <c r="H1879" s="47">
        <f t="shared" si="86"/>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7"/>
        <v>Minimum Share of Start Year Industrial Equipment Retired</v>
      </c>
      <c r="D1880" s="6" t="s">
        <v>3037</v>
      </c>
      <c r="E1880" s="1" t="s">
        <v>3954</v>
      </c>
      <c r="F1880" t="s">
        <v>2999</v>
      </c>
      <c r="G1880" s="45" t="s">
        <v>3930</v>
      </c>
      <c r="H1880" s="47">
        <f t="shared" si="86"/>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7"/>
        <v>Minimum Share of Start Year Industrial Equipment Retired</v>
      </c>
      <c r="D1881" s="6" t="s">
        <v>3037</v>
      </c>
      <c r="E1881" s="1" t="s">
        <v>3955</v>
      </c>
      <c r="F1881" t="s">
        <v>2999</v>
      </c>
      <c r="G1881" s="45" t="s">
        <v>3929</v>
      </c>
      <c r="H1881" s="47">
        <f t="shared" si="86"/>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7"/>
        <v>Minimum Share of Start Year Industrial Equipment Retired</v>
      </c>
      <c r="D1882" s="6" t="s">
        <v>3037</v>
      </c>
      <c r="E1882" s="1" t="s">
        <v>3956</v>
      </c>
      <c r="F1882" t="s">
        <v>2999</v>
      </c>
      <c r="G1882" s="45" t="s">
        <v>3931</v>
      </c>
      <c r="H1882" s="47">
        <f t="shared" si="86"/>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7"/>
        <v>Minimum Share of Start Year Industrial Equipment Retired</v>
      </c>
      <c r="D1883" s="6" t="s">
        <v>3038</v>
      </c>
      <c r="E1883" s="1" t="s">
        <v>3462</v>
      </c>
      <c r="F1883" t="s">
        <v>3000</v>
      </c>
      <c r="G1883" s="45" t="s">
        <v>3468</v>
      </c>
      <c r="H1883" s="47">
        <f t="shared" si="86"/>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7"/>
        <v>Minimum Share of Start Year Industrial Equipment Retired</v>
      </c>
      <c r="D1884" s="6" t="s">
        <v>3038</v>
      </c>
      <c r="E1884" s="1" t="s">
        <v>3463</v>
      </c>
      <c r="F1884" t="s">
        <v>3000</v>
      </c>
      <c r="G1884" s="45" t="s">
        <v>3469</v>
      </c>
      <c r="H1884" s="47">
        <f t="shared" si="86"/>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7"/>
        <v>Minimum Share of Start Year Industrial Equipment Retired</v>
      </c>
      <c r="D1885" s="6" t="s">
        <v>3038</v>
      </c>
      <c r="E1885" s="1" t="s">
        <v>3464</v>
      </c>
      <c r="F1885" t="s">
        <v>3000</v>
      </c>
      <c r="G1885" s="45" t="s">
        <v>3470</v>
      </c>
      <c r="H1885" s="47">
        <f t="shared" si="86"/>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7"/>
        <v>Minimum Share of Start Year Industrial Equipment Retired</v>
      </c>
      <c r="D1886" s="6" t="s">
        <v>3038</v>
      </c>
      <c r="E1886" s="1" t="s">
        <v>3465</v>
      </c>
      <c r="F1886" t="s">
        <v>3000</v>
      </c>
      <c r="G1886" s="45" t="s">
        <v>3471</v>
      </c>
      <c r="H1886" s="47">
        <f t="shared" si="86"/>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7"/>
        <v>Minimum Share of Start Year Industrial Equipment Retired</v>
      </c>
      <c r="D1887" s="6" t="s">
        <v>3038</v>
      </c>
      <c r="E1887" s="1" t="s">
        <v>3466</v>
      </c>
      <c r="F1887" t="s">
        <v>3000</v>
      </c>
      <c r="G1887" s="45" t="s">
        <v>3472</v>
      </c>
      <c r="H1887" s="47">
        <f t="shared" si="86"/>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7"/>
        <v>Minimum Share of Start Year Industrial Equipment Retired</v>
      </c>
      <c r="D1888" s="6" t="s">
        <v>3038</v>
      </c>
      <c r="E1888" s="1" t="s">
        <v>3467</v>
      </c>
      <c r="F1888" t="s">
        <v>3000</v>
      </c>
      <c r="G1888" s="45" t="s">
        <v>3473</v>
      </c>
      <c r="H1888" s="47">
        <f t="shared" si="86"/>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7"/>
        <v>Minimum Share of Start Year Industrial Equipment Retired</v>
      </c>
      <c r="D1889" s="6" t="s">
        <v>3038</v>
      </c>
      <c r="E1889" s="1" t="s">
        <v>3584</v>
      </c>
      <c r="F1889" t="s">
        <v>3000</v>
      </c>
      <c r="G1889" s="45" t="s">
        <v>3474</v>
      </c>
      <c r="H1889" s="47">
        <f t="shared" si="86"/>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7"/>
        <v>Minimum Share of Start Year Industrial Equipment Retired</v>
      </c>
      <c r="D1890" s="6" t="s">
        <v>3038</v>
      </c>
      <c r="E1890" s="1" t="s">
        <v>3954</v>
      </c>
      <c r="F1890" t="s">
        <v>3000</v>
      </c>
      <c r="G1890" s="45" t="s">
        <v>3930</v>
      </c>
      <c r="H1890" s="47">
        <f t="shared" si="86"/>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7"/>
        <v>Minimum Share of Start Year Industrial Equipment Retired</v>
      </c>
      <c r="D1891" s="6" t="s">
        <v>3038</v>
      </c>
      <c r="E1891" s="1" t="s">
        <v>3955</v>
      </c>
      <c r="F1891" t="s">
        <v>3000</v>
      </c>
      <c r="G1891" s="45" t="s">
        <v>3929</v>
      </c>
      <c r="H1891" s="47">
        <f t="shared" si="86"/>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7"/>
        <v>Minimum Share of Start Year Industrial Equipment Retired</v>
      </c>
      <c r="D1892" s="6" t="s">
        <v>3038</v>
      </c>
      <c r="E1892" s="1" t="s">
        <v>3956</v>
      </c>
      <c r="F1892" t="s">
        <v>3000</v>
      </c>
      <c r="G1892" s="45" t="s">
        <v>3931</v>
      </c>
      <c r="H1892" s="47">
        <f t="shared" si="86"/>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87"/>
        <v>Minimum Share of Start Year Industrial Equipment Retired</v>
      </c>
      <c r="D1893" s="6" t="s">
        <v>3039</v>
      </c>
      <c r="E1893" s="1" t="s">
        <v>3462</v>
      </c>
      <c r="F1893" t="s">
        <v>3001</v>
      </c>
      <c r="G1893" s="45" t="s">
        <v>3468</v>
      </c>
      <c r="H1893" s="47">
        <f t="shared" si="86"/>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7"/>
        <v>Minimum Share of Start Year Industrial Equipment Retired</v>
      </c>
      <c r="D1894" s="6" t="s">
        <v>3039</v>
      </c>
      <c r="E1894" s="1" t="s">
        <v>3463</v>
      </c>
      <c r="F1894" t="s">
        <v>3001</v>
      </c>
      <c r="G1894" s="45" t="s">
        <v>3469</v>
      </c>
      <c r="H1894" s="47">
        <f t="shared" si="86"/>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7"/>
        <v>Minimum Share of Start Year Industrial Equipment Retired</v>
      </c>
      <c r="D1895" s="6" t="s">
        <v>3039</v>
      </c>
      <c r="E1895" s="1" t="s">
        <v>3464</v>
      </c>
      <c r="F1895" t="s">
        <v>3001</v>
      </c>
      <c r="G1895" s="45" t="s">
        <v>3470</v>
      </c>
      <c r="H1895" s="47">
        <f t="shared" si="86"/>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7"/>
        <v>Minimum Share of Start Year Industrial Equipment Retired</v>
      </c>
      <c r="D1896" s="6" t="s">
        <v>3039</v>
      </c>
      <c r="E1896" s="1" t="s">
        <v>3465</v>
      </c>
      <c r="F1896" t="s">
        <v>3001</v>
      </c>
      <c r="G1896" s="45" t="s">
        <v>3471</v>
      </c>
      <c r="H1896" s="47">
        <f t="shared" si="86"/>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7"/>
        <v>Minimum Share of Start Year Industrial Equipment Retired</v>
      </c>
      <c r="D1897" s="6" t="s">
        <v>3039</v>
      </c>
      <c r="E1897" s="1" t="s">
        <v>3466</v>
      </c>
      <c r="F1897" t="s">
        <v>3001</v>
      </c>
      <c r="G1897" s="45" t="s">
        <v>3472</v>
      </c>
      <c r="H1897" s="47">
        <f t="shared" si="86"/>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7"/>
        <v>Minimum Share of Start Year Industrial Equipment Retired</v>
      </c>
      <c r="D1898" s="6" t="s">
        <v>3039</v>
      </c>
      <c r="E1898" s="1" t="s">
        <v>3467</v>
      </c>
      <c r="F1898" t="s">
        <v>3001</v>
      </c>
      <c r="G1898" s="45" t="s">
        <v>3473</v>
      </c>
      <c r="H1898" s="47">
        <f t="shared" si="86"/>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7"/>
        <v>Minimum Share of Start Year Industrial Equipment Retired</v>
      </c>
      <c r="D1899" s="6" t="s">
        <v>3039</v>
      </c>
      <c r="E1899" s="1" t="s">
        <v>3584</v>
      </c>
      <c r="F1899" t="s">
        <v>3001</v>
      </c>
      <c r="G1899" s="45" t="s">
        <v>3474</v>
      </c>
      <c r="H1899" s="47">
        <f t="shared" si="86"/>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7"/>
        <v>Minimum Share of Start Year Industrial Equipment Retired</v>
      </c>
      <c r="D1900" s="6" t="s">
        <v>3039</v>
      </c>
      <c r="E1900" s="1" t="s">
        <v>3954</v>
      </c>
      <c r="F1900" t="s">
        <v>3001</v>
      </c>
      <c r="G1900" s="45" t="s">
        <v>3930</v>
      </c>
      <c r="H1900" s="47">
        <f t="shared" si="86"/>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7"/>
        <v>Minimum Share of Start Year Industrial Equipment Retired</v>
      </c>
      <c r="D1901" s="6" t="s">
        <v>3039</v>
      </c>
      <c r="E1901" s="1" t="s">
        <v>3955</v>
      </c>
      <c r="F1901" t="s">
        <v>3001</v>
      </c>
      <c r="G1901" s="45" t="s">
        <v>3929</v>
      </c>
      <c r="H1901" s="47">
        <f t="shared" si="86"/>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7"/>
        <v>Minimum Share of Start Year Industrial Equipment Retired</v>
      </c>
      <c r="D1902" s="6" t="s">
        <v>3039</v>
      </c>
      <c r="E1902" s="1" t="s">
        <v>3956</v>
      </c>
      <c r="F1902" t="s">
        <v>3001</v>
      </c>
      <c r="G1902" s="45" t="s">
        <v>3931</v>
      </c>
      <c r="H1902" s="47">
        <f t="shared" si="86"/>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7"/>
        <v>Minimum Share of Start Year Industrial Equipment Retired</v>
      </c>
      <c r="D1903" s="6" t="s">
        <v>3040</v>
      </c>
      <c r="E1903" s="1" t="s">
        <v>3462</v>
      </c>
      <c r="F1903" t="s">
        <v>3002</v>
      </c>
      <c r="G1903" s="45" t="s">
        <v>3468</v>
      </c>
      <c r="H1903" s="47">
        <f t="shared" si="86"/>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7"/>
        <v>Minimum Share of Start Year Industrial Equipment Retired</v>
      </c>
      <c r="D1904" s="6" t="s">
        <v>3040</v>
      </c>
      <c r="E1904" s="1" t="s">
        <v>3463</v>
      </c>
      <c r="F1904" t="s">
        <v>3002</v>
      </c>
      <c r="G1904" s="45" t="s">
        <v>3469</v>
      </c>
      <c r="H1904" s="47">
        <f t="shared" si="86"/>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7"/>
        <v>Minimum Share of Start Year Industrial Equipment Retired</v>
      </c>
      <c r="D1905" s="6" t="s">
        <v>3040</v>
      </c>
      <c r="E1905" s="1" t="s">
        <v>3464</v>
      </c>
      <c r="F1905" t="s">
        <v>3002</v>
      </c>
      <c r="G1905" s="45" t="s">
        <v>3470</v>
      </c>
      <c r="H1905" s="47">
        <f t="shared" si="86"/>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7"/>
        <v>Minimum Share of Start Year Industrial Equipment Retired</v>
      </c>
      <c r="D1906" s="6" t="s">
        <v>3040</v>
      </c>
      <c r="E1906" s="1" t="s">
        <v>3465</v>
      </c>
      <c r="F1906" t="s">
        <v>3002</v>
      </c>
      <c r="G1906" s="45" t="s">
        <v>3471</v>
      </c>
      <c r="H1906" s="47">
        <f t="shared" si="86"/>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7"/>
        <v>Minimum Share of Start Year Industrial Equipment Retired</v>
      </c>
      <c r="D1907" s="6" t="s">
        <v>3040</v>
      </c>
      <c r="E1907" s="1" t="s">
        <v>3466</v>
      </c>
      <c r="F1907" t="s">
        <v>3002</v>
      </c>
      <c r="G1907" s="45" t="s">
        <v>3472</v>
      </c>
      <c r="H1907" s="47">
        <f t="shared" si="86"/>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7"/>
        <v>Minimum Share of Start Year Industrial Equipment Retired</v>
      </c>
      <c r="D1908" s="6" t="s">
        <v>3040</v>
      </c>
      <c r="E1908" s="1" t="s">
        <v>3467</v>
      </c>
      <c r="F1908" t="s">
        <v>3002</v>
      </c>
      <c r="G1908" s="45" t="s">
        <v>3473</v>
      </c>
      <c r="H1908" s="47">
        <f t="shared" si="86"/>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7"/>
        <v>Minimum Share of Start Year Industrial Equipment Retired</v>
      </c>
      <c r="D1909" s="6" t="s">
        <v>3040</v>
      </c>
      <c r="E1909" s="1" t="s">
        <v>3584</v>
      </c>
      <c r="F1909" t="s">
        <v>3002</v>
      </c>
      <c r="G1909" s="45" t="s">
        <v>3474</v>
      </c>
      <c r="H1909" s="47">
        <f t="shared" si="86"/>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7"/>
        <v>Minimum Share of Start Year Industrial Equipment Retired</v>
      </c>
      <c r="D1910" s="6" t="s">
        <v>3040</v>
      </c>
      <c r="E1910" s="1" t="s">
        <v>3954</v>
      </c>
      <c r="F1910" t="s">
        <v>3002</v>
      </c>
      <c r="G1910" s="45" t="s">
        <v>3930</v>
      </c>
      <c r="H1910" s="47">
        <f t="shared" si="86"/>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7"/>
        <v>Minimum Share of Start Year Industrial Equipment Retired</v>
      </c>
      <c r="D1911" s="6" t="s">
        <v>3040</v>
      </c>
      <c r="E1911" s="1" t="s">
        <v>3955</v>
      </c>
      <c r="F1911" t="s">
        <v>3002</v>
      </c>
      <c r="G1911" s="45" t="s">
        <v>3929</v>
      </c>
      <c r="H1911" s="47">
        <f t="shared" si="86"/>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7"/>
        <v>Minimum Share of Start Year Industrial Equipment Retired</v>
      </c>
      <c r="D1912" s="6" t="s">
        <v>3040</v>
      </c>
      <c r="E1912" s="1" t="s">
        <v>3956</v>
      </c>
      <c r="F1912" t="s">
        <v>3002</v>
      </c>
      <c r="G1912" s="45" t="s">
        <v>3931</v>
      </c>
      <c r="H1912" s="47">
        <f t="shared" si="86"/>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7"/>
        <v>Minimum Share of Start Year Industrial Equipment Retired</v>
      </c>
      <c r="D1913" s="6" t="s">
        <v>3041</v>
      </c>
      <c r="E1913" s="1" t="s">
        <v>3462</v>
      </c>
      <c r="F1913" t="s">
        <v>3044</v>
      </c>
      <c r="G1913" s="45" t="s">
        <v>3468</v>
      </c>
      <c r="H1913" s="47">
        <f t="shared" si="86"/>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7"/>
        <v>Minimum Share of Start Year Industrial Equipment Retired</v>
      </c>
      <c r="D1914" s="6" t="s">
        <v>3041</v>
      </c>
      <c r="E1914" s="1" t="s">
        <v>3463</v>
      </c>
      <c r="F1914" t="s">
        <v>3044</v>
      </c>
      <c r="G1914" s="45" t="s">
        <v>3469</v>
      </c>
      <c r="H1914" s="47">
        <f t="shared" si="86"/>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7"/>
        <v>Minimum Share of Start Year Industrial Equipment Retired</v>
      </c>
      <c r="D1915" s="6" t="s">
        <v>3041</v>
      </c>
      <c r="E1915" s="1" t="s">
        <v>3464</v>
      </c>
      <c r="F1915" t="s">
        <v>3044</v>
      </c>
      <c r="G1915" s="45" t="s">
        <v>3470</v>
      </c>
      <c r="H1915" s="47">
        <f t="shared" si="86"/>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7"/>
        <v>Minimum Share of Start Year Industrial Equipment Retired</v>
      </c>
      <c r="D1916" s="6" t="s">
        <v>3041</v>
      </c>
      <c r="E1916" s="1" t="s">
        <v>3465</v>
      </c>
      <c r="F1916" t="s">
        <v>3044</v>
      </c>
      <c r="G1916" s="45" t="s">
        <v>3471</v>
      </c>
      <c r="H1916" s="47">
        <f t="shared" si="86"/>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7"/>
        <v>Minimum Share of Start Year Industrial Equipment Retired</v>
      </c>
      <c r="D1917" s="6" t="s">
        <v>3041</v>
      </c>
      <c r="E1917" s="1" t="s">
        <v>3466</v>
      </c>
      <c r="F1917" t="s">
        <v>3044</v>
      </c>
      <c r="G1917" s="45" t="s">
        <v>3472</v>
      </c>
      <c r="H1917" s="47">
        <f t="shared" si="86"/>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7"/>
        <v>Minimum Share of Start Year Industrial Equipment Retired</v>
      </c>
      <c r="D1918" s="6" t="s">
        <v>3041</v>
      </c>
      <c r="E1918" s="1" t="s">
        <v>3467</v>
      </c>
      <c r="F1918" t="s">
        <v>3044</v>
      </c>
      <c r="G1918" s="45" t="s">
        <v>3473</v>
      </c>
      <c r="H1918" s="47">
        <f t="shared" si="86"/>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7"/>
        <v>Minimum Share of Start Year Industrial Equipment Retired</v>
      </c>
      <c r="D1919" s="6" t="s">
        <v>3041</v>
      </c>
      <c r="E1919" s="1" t="s">
        <v>3584</v>
      </c>
      <c r="F1919" t="s">
        <v>3044</v>
      </c>
      <c r="G1919" s="45" t="s">
        <v>3474</v>
      </c>
      <c r="H1919" s="47">
        <f t="shared" si="86"/>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7"/>
        <v>Minimum Share of Start Year Industrial Equipment Retired</v>
      </c>
      <c r="D1920" s="6" t="s">
        <v>3041</v>
      </c>
      <c r="E1920" s="1" t="s">
        <v>3954</v>
      </c>
      <c r="F1920" t="s">
        <v>3044</v>
      </c>
      <c r="G1920" s="45" t="s">
        <v>3930</v>
      </c>
      <c r="H1920" s="47">
        <f t="shared" si="86"/>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7"/>
        <v>Minimum Share of Start Year Industrial Equipment Retired</v>
      </c>
      <c r="D1921" s="6" t="s">
        <v>3041</v>
      </c>
      <c r="E1921" s="1" t="s">
        <v>3955</v>
      </c>
      <c r="F1921" t="s">
        <v>3044</v>
      </c>
      <c r="G1921" s="45" t="s">
        <v>3929</v>
      </c>
      <c r="H1921" s="47">
        <f t="shared" si="86"/>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7"/>
        <v>Minimum Share of Start Year Industrial Equipment Retired</v>
      </c>
      <c r="D1922" s="6" t="s">
        <v>3041</v>
      </c>
      <c r="E1922" s="1" t="s">
        <v>3956</v>
      </c>
      <c r="F1922" t="s">
        <v>3044</v>
      </c>
      <c r="G1922" s="45" t="s">
        <v>3931</v>
      </c>
      <c r="H1922" s="47">
        <f t="shared" si="86"/>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7"/>
        <v>Minimum Share of Start Year Industrial Equipment Retired</v>
      </c>
      <c r="D1923" s="6" t="s">
        <v>3042</v>
      </c>
      <c r="E1923" s="1" t="s">
        <v>3462</v>
      </c>
      <c r="F1923" t="s">
        <v>3003</v>
      </c>
      <c r="G1923" s="45" t="s">
        <v>3468</v>
      </c>
      <c r="H1923" s="47">
        <f t="shared" si="86"/>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7"/>
        <v>Minimum Share of Start Year Industrial Equipment Retired</v>
      </c>
      <c r="D1924" s="6" t="s">
        <v>3042</v>
      </c>
      <c r="E1924" s="1" t="s">
        <v>3463</v>
      </c>
      <c r="F1924" t="s">
        <v>3003</v>
      </c>
      <c r="G1924" s="45" t="s">
        <v>3469</v>
      </c>
      <c r="H1924" s="47">
        <f t="shared" si="86"/>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7"/>
        <v>Minimum Share of Start Year Industrial Equipment Retired</v>
      </c>
      <c r="D1925" s="6" t="s">
        <v>3042</v>
      </c>
      <c r="E1925" s="1" t="s">
        <v>3464</v>
      </c>
      <c r="F1925" t="s">
        <v>3003</v>
      </c>
      <c r="G1925" s="45" t="s">
        <v>3470</v>
      </c>
      <c r="H1925" s="47">
        <f t="shared" si="86"/>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7"/>
        <v>Minimum Share of Start Year Industrial Equipment Retired</v>
      </c>
      <c r="D1926" s="6" t="s">
        <v>3042</v>
      </c>
      <c r="E1926" s="1" t="s">
        <v>3465</v>
      </c>
      <c r="F1926" t="s">
        <v>3003</v>
      </c>
      <c r="G1926" s="45" t="s">
        <v>3471</v>
      </c>
      <c r="H1926" s="47">
        <f t="shared" si="86"/>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7"/>
        <v>Minimum Share of Start Year Industrial Equipment Retired</v>
      </c>
      <c r="D1927" s="6" t="s">
        <v>3042</v>
      </c>
      <c r="E1927" s="1" t="s">
        <v>3466</v>
      </c>
      <c r="F1927" t="s">
        <v>3003</v>
      </c>
      <c r="G1927" s="45" t="s">
        <v>3472</v>
      </c>
      <c r="H1927" s="47">
        <f t="shared" si="86"/>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7"/>
        <v>Minimum Share of Start Year Industrial Equipment Retired</v>
      </c>
      <c r="D1928" s="6" t="s">
        <v>3042</v>
      </c>
      <c r="E1928" s="1" t="s">
        <v>3467</v>
      </c>
      <c r="F1928" t="s">
        <v>3003</v>
      </c>
      <c r="G1928" s="45" t="s">
        <v>3473</v>
      </c>
      <c r="H1928" s="47">
        <f t="shared" si="86"/>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7"/>
        <v>Minimum Share of Start Year Industrial Equipment Retired</v>
      </c>
      <c r="D1929" s="6" t="s">
        <v>3042</v>
      </c>
      <c r="E1929" s="1" t="s">
        <v>3584</v>
      </c>
      <c r="F1929" t="s">
        <v>3003</v>
      </c>
      <c r="G1929" s="45" t="s">
        <v>3474</v>
      </c>
      <c r="H1929" s="47">
        <f t="shared" si="86"/>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7"/>
        <v>Minimum Share of Start Year Industrial Equipment Retired</v>
      </c>
      <c r="D1930" s="6" t="s">
        <v>3042</v>
      </c>
      <c r="E1930" s="1" t="s">
        <v>3954</v>
      </c>
      <c r="F1930" t="s">
        <v>3003</v>
      </c>
      <c r="G1930" s="45" t="s">
        <v>3930</v>
      </c>
      <c r="H1930" s="47">
        <f t="shared" si="86"/>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7"/>
        <v>Minimum Share of Start Year Industrial Equipment Retired</v>
      </c>
      <c r="D1931" s="6" t="s">
        <v>3042</v>
      </c>
      <c r="E1931" s="1" t="s">
        <v>3955</v>
      </c>
      <c r="F1931" t="s">
        <v>3003</v>
      </c>
      <c r="G1931" s="45" t="s">
        <v>3929</v>
      </c>
      <c r="H1931" s="47">
        <f t="shared" si="86"/>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7"/>
        <v>Minimum Share of Start Year Industrial Equipment Retired</v>
      </c>
      <c r="D1932" s="6" t="s">
        <v>3042</v>
      </c>
      <c r="E1932" s="1" t="s">
        <v>3956</v>
      </c>
      <c r="F1932" t="s">
        <v>3003</v>
      </c>
      <c r="G1932" s="45" t="s">
        <v>3931</v>
      </c>
      <c r="H1932" s="47">
        <f t="shared" si="86"/>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t="s">
        <v>3885</v>
      </c>
      <c r="D1933" s="45" t="s">
        <v>3018</v>
      </c>
      <c r="E1933" s="1" t="s">
        <v>3462</v>
      </c>
      <c r="F1933" t="s">
        <v>3043</v>
      </c>
      <c r="G1933" s="45" t="s">
        <v>3468</v>
      </c>
      <c r="H1933" s="47">
        <f t="shared" ref="H1933:H1996" si="88">H1932+1</f>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ref="C1934:C1997" si="89">C$1933</f>
        <v>Perc Improvement in Eqpt Efficiency Stds Above BAU for Electricity</v>
      </c>
      <c r="D1934" s="45" t="s">
        <v>3018</v>
      </c>
      <c r="E1934" s="1" t="s">
        <v>3463</v>
      </c>
      <c r="F1934" t="s">
        <v>3043</v>
      </c>
      <c r="G1934" s="45" t="s">
        <v>3469</v>
      </c>
      <c r="H1934" s="47">
        <f t="shared" si="88"/>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89"/>
        <v>Perc Improvement in Eqpt Efficiency Stds Above BAU for Electricity</v>
      </c>
      <c r="D1935" s="45" t="s">
        <v>3018</v>
      </c>
      <c r="E1935" s="1" t="s">
        <v>3464</v>
      </c>
      <c r="F1935" t="s">
        <v>3043</v>
      </c>
      <c r="G1935" s="45" t="s">
        <v>3470</v>
      </c>
      <c r="H1935" s="47">
        <f t="shared" si="88"/>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89"/>
        <v>Perc Improvement in Eqpt Efficiency Stds Above BAU for Electricity</v>
      </c>
      <c r="D1936" s="45" t="s">
        <v>3018</v>
      </c>
      <c r="E1936" s="1" t="s">
        <v>3465</v>
      </c>
      <c r="F1936" t="s">
        <v>3043</v>
      </c>
      <c r="G1936" s="45" t="s">
        <v>3471</v>
      </c>
      <c r="H1936" s="47">
        <f t="shared" si="88"/>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89"/>
        <v>Perc Improvement in Eqpt Efficiency Stds Above BAU for Electricity</v>
      </c>
      <c r="D1937" s="45" t="s">
        <v>3018</v>
      </c>
      <c r="E1937" s="1" t="s">
        <v>3466</v>
      </c>
      <c r="F1937" t="s">
        <v>3043</v>
      </c>
      <c r="G1937" s="45" t="s">
        <v>3472</v>
      </c>
      <c r="H1937" s="47">
        <f t="shared" si="88"/>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89"/>
        <v>Perc Improvement in Eqpt Efficiency Stds Above BAU for Electricity</v>
      </c>
      <c r="D1938" s="45" t="s">
        <v>3018</v>
      </c>
      <c r="E1938" s="1" t="s">
        <v>3467</v>
      </c>
      <c r="F1938" t="s">
        <v>3043</v>
      </c>
      <c r="G1938" s="45" t="s">
        <v>3473</v>
      </c>
      <c r="H1938" s="47">
        <f t="shared" si="88"/>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89"/>
        <v>Perc Improvement in Eqpt Efficiency Stds Above BAU for Electricity</v>
      </c>
      <c r="D1939" s="45" t="s">
        <v>3018</v>
      </c>
      <c r="E1939" s="1" t="s">
        <v>3584</v>
      </c>
      <c r="F1939" t="s">
        <v>3043</v>
      </c>
      <c r="G1939" s="45" t="s">
        <v>3474</v>
      </c>
      <c r="H1939" s="47">
        <f t="shared" si="88"/>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89"/>
        <v>Perc Improvement in Eqpt Efficiency Stds Above BAU for Electricity</v>
      </c>
      <c r="D1940" s="45" t="s">
        <v>3018</v>
      </c>
      <c r="E1940" s="1" t="s">
        <v>3954</v>
      </c>
      <c r="F1940" t="s">
        <v>3043</v>
      </c>
      <c r="G1940" s="45" t="s">
        <v>3930</v>
      </c>
      <c r="H1940" s="47">
        <f t="shared" si="88"/>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89"/>
        <v>Perc Improvement in Eqpt Efficiency Stds Above BAU for Electricity</v>
      </c>
      <c r="D1941" s="45" t="s">
        <v>3018</v>
      </c>
      <c r="E1941" s="1" t="s">
        <v>3955</v>
      </c>
      <c r="F1941" t="s">
        <v>3043</v>
      </c>
      <c r="G1941" s="45" t="s">
        <v>3929</v>
      </c>
      <c r="H1941" s="47">
        <f t="shared" si="88"/>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89"/>
        <v>Perc Improvement in Eqpt Efficiency Stds Above BAU for Electricity</v>
      </c>
      <c r="D1942" s="45" t="s">
        <v>3018</v>
      </c>
      <c r="E1942" s="1" t="s">
        <v>3956</v>
      </c>
      <c r="F1942" t="s">
        <v>3043</v>
      </c>
      <c r="G1942" s="45" t="s">
        <v>3931</v>
      </c>
      <c r="H1942" s="47">
        <f t="shared" si="88"/>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89"/>
        <v>Perc Improvement in Eqpt Efficiency Stds Above BAU for Electricity</v>
      </c>
      <c r="D1943" s="6" t="s">
        <v>3019</v>
      </c>
      <c r="E1943" s="1" t="s">
        <v>3462</v>
      </c>
      <c r="F1943" t="s">
        <v>2728</v>
      </c>
      <c r="G1943" s="45" t="s">
        <v>3468</v>
      </c>
      <c r="H1943" s="47">
        <f t="shared" si="88"/>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89"/>
        <v>Perc Improvement in Eqpt Efficiency Stds Above BAU for Electricity</v>
      </c>
      <c r="D1944" s="6" t="s">
        <v>3019</v>
      </c>
      <c r="E1944" s="1" t="s">
        <v>3463</v>
      </c>
      <c r="F1944" t="s">
        <v>2728</v>
      </c>
      <c r="G1944" s="45" t="s">
        <v>3469</v>
      </c>
      <c r="H1944" s="47">
        <f t="shared" si="88"/>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89"/>
        <v>Perc Improvement in Eqpt Efficiency Stds Above BAU for Electricity</v>
      </c>
      <c r="D1945" s="6" t="s">
        <v>3019</v>
      </c>
      <c r="E1945" s="1" t="s">
        <v>3464</v>
      </c>
      <c r="F1945" t="s">
        <v>2728</v>
      </c>
      <c r="G1945" s="45" t="s">
        <v>3470</v>
      </c>
      <c r="H1945" s="47">
        <f t="shared" si="88"/>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89"/>
        <v>Perc Improvement in Eqpt Efficiency Stds Above BAU for Electricity</v>
      </c>
      <c r="D1946" s="6" t="s">
        <v>3019</v>
      </c>
      <c r="E1946" s="1" t="s">
        <v>3465</v>
      </c>
      <c r="F1946" t="s">
        <v>2728</v>
      </c>
      <c r="G1946" s="45" t="s">
        <v>3471</v>
      </c>
      <c r="H1946" s="47">
        <f t="shared" si="88"/>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89"/>
        <v>Perc Improvement in Eqpt Efficiency Stds Above BAU for Electricity</v>
      </c>
      <c r="D1947" s="6" t="s">
        <v>3019</v>
      </c>
      <c r="E1947" s="1" t="s">
        <v>3466</v>
      </c>
      <c r="F1947" t="s">
        <v>2728</v>
      </c>
      <c r="G1947" s="45" t="s">
        <v>3472</v>
      </c>
      <c r="H1947" s="47">
        <f t="shared" si="88"/>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89"/>
        <v>Perc Improvement in Eqpt Efficiency Stds Above BAU for Electricity</v>
      </c>
      <c r="D1948" s="6" t="s">
        <v>3019</v>
      </c>
      <c r="E1948" s="1" t="s">
        <v>3467</v>
      </c>
      <c r="F1948" t="s">
        <v>2728</v>
      </c>
      <c r="G1948" s="45" t="s">
        <v>3473</v>
      </c>
      <c r="H1948" s="47">
        <f t="shared" si="88"/>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89"/>
        <v>Perc Improvement in Eqpt Efficiency Stds Above BAU for Electricity</v>
      </c>
      <c r="D1949" s="6" t="s">
        <v>3019</v>
      </c>
      <c r="E1949" s="1" t="s">
        <v>3584</v>
      </c>
      <c r="F1949" t="s">
        <v>2728</v>
      </c>
      <c r="G1949" s="45" t="s">
        <v>3474</v>
      </c>
      <c r="H1949" s="47">
        <f t="shared" si="88"/>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89"/>
        <v>Perc Improvement in Eqpt Efficiency Stds Above BAU for Electricity</v>
      </c>
      <c r="D1950" s="6" t="s">
        <v>3019</v>
      </c>
      <c r="E1950" s="1" t="s">
        <v>3954</v>
      </c>
      <c r="F1950" t="s">
        <v>2728</v>
      </c>
      <c r="G1950" s="45" t="s">
        <v>3930</v>
      </c>
      <c r="H1950" s="47">
        <f t="shared" si="88"/>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89"/>
        <v>Perc Improvement in Eqpt Efficiency Stds Above BAU for Electricity</v>
      </c>
      <c r="D1951" s="6" t="s">
        <v>3019</v>
      </c>
      <c r="E1951" s="1" t="s">
        <v>3955</v>
      </c>
      <c r="F1951" t="s">
        <v>2728</v>
      </c>
      <c r="G1951" s="45" t="s">
        <v>3929</v>
      </c>
      <c r="H1951" s="47">
        <f t="shared" si="88"/>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89"/>
        <v>Perc Improvement in Eqpt Efficiency Stds Above BAU for Electricity</v>
      </c>
      <c r="D1952" s="6" t="s">
        <v>3019</v>
      </c>
      <c r="E1952" s="1" t="s">
        <v>3956</v>
      </c>
      <c r="F1952" t="s">
        <v>2728</v>
      </c>
      <c r="G1952" s="45" t="s">
        <v>3931</v>
      </c>
      <c r="H1952" s="47">
        <f t="shared" si="88"/>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89"/>
        <v>Perc Improvement in Eqpt Efficiency Stds Above BAU for Electricity</v>
      </c>
      <c r="D1953" s="6" t="s">
        <v>3020</v>
      </c>
      <c r="E1953" s="1" t="s">
        <v>3462</v>
      </c>
      <c r="F1953" t="s">
        <v>2984</v>
      </c>
      <c r="G1953" s="45" t="s">
        <v>3468</v>
      </c>
      <c r="H1953" s="47">
        <f t="shared" si="88"/>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89"/>
        <v>Perc Improvement in Eqpt Efficiency Stds Above BAU for Electricity</v>
      </c>
      <c r="D1954" s="6" t="s">
        <v>3020</v>
      </c>
      <c r="E1954" s="1" t="s">
        <v>3463</v>
      </c>
      <c r="F1954" t="s">
        <v>2984</v>
      </c>
      <c r="G1954" s="45" t="s">
        <v>3469</v>
      </c>
      <c r="H1954" s="47">
        <f t="shared" si="88"/>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89"/>
        <v>Perc Improvement in Eqpt Efficiency Stds Above BAU for Electricity</v>
      </c>
      <c r="D1955" s="6" t="s">
        <v>3020</v>
      </c>
      <c r="E1955" s="1" t="s">
        <v>3464</v>
      </c>
      <c r="F1955" t="s">
        <v>2984</v>
      </c>
      <c r="G1955" s="45" t="s">
        <v>3470</v>
      </c>
      <c r="H1955" s="47">
        <f t="shared" si="88"/>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89"/>
        <v>Perc Improvement in Eqpt Efficiency Stds Above BAU for Electricity</v>
      </c>
      <c r="D1956" s="6" t="s">
        <v>3020</v>
      </c>
      <c r="E1956" s="1" t="s">
        <v>3465</v>
      </c>
      <c r="F1956" t="s">
        <v>2984</v>
      </c>
      <c r="G1956" s="45" t="s">
        <v>3471</v>
      </c>
      <c r="H1956" s="47">
        <f t="shared" si="88"/>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89"/>
        <v>Perc Improvement in Eqpt Efficiency Stds Above BAU for Electricity</v>
      </c>
      <c r="D1957" s="6" t="s">
        <v>3020</v>
      </c>
      <c r="E1957" s="1" t="s">
        <v>3466</v>
      </c>
      <c r="F1957" t="s">
        <v>2984</v>
      </c>
      <c r="G1957" s="45" t="s">
        <v>3472</v>
      </c>
      <c r="H1957" s="47">
        <f t="shared" si="88"/>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89"/>
        <v>Perc Improvement in Eqpt Efficiency Stds Above BAU for Electricity</v>
      </c>
      <c r="D1958" s="6" t="s">
        <v>3020</v>
      </c>
      <c r="E1958" s="1" t="s">
        <v>3467</v>
      </c>
      <c r="F1958" t="s">
        <v>2984</v>
      </c>
      <c r="G1958" s="45" t="s">
        <v>3473</v>
      </c>
      <c r="H1958" s="47">
        <f t="shared" si="88"/>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89"/>
        <v>Perc Improvement in Eqpt Efficiency Stds Above BAU for Electricity</v>
      </c>
      <c r="D1959" s="6" t="s">
        <v>3020</v>
      </c>
      <c r="E1959" s="1" t="s">
        <v>3584</v>
      </c>
      <c r="F1959" t="s">
        <v>2984</v>
      </c>
      <c r="G1959" s="45" t="s">
        <v>3474</v>
      </c>
      <c r="H1959" s="47">
        <f t="shared" si="88"/>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89"/>
        <v>Perc Improvement in Eqpt Efficiency Stds Above BAU for Electricity</v>
      </c>
      <c r="D1960" s="6" t="s">
        <v>3020</v>
      </c>
      <c r="E1960" s="1" t="s">
        <v>3954</v>
      </c>
      <c r="F1960" t="s">
        <v>2984</v>
      </c>
      <c r="G1960" s="45" t="s">
        <v>3930</v>
      </c>
      <c r="H1960" s="47">
        <f t="shared" si="88"/>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89"/>
        <v>Perc Improvement in Eqpt Efficiency Stds Above BAU for Electricity</v>
      </c>
      <c r="D1961" s="6" t="s">
        <v>3020</v>
      </c>
      <c r="E1961" s="1" t="s">
        <v>3955</v>
      </c>
      <c r="F1961" t="s">
        <v>2984</v>
      </c>
      <c r="G1961" s="45" t="s">
        <v>3929</v>
      </c>
      <c r="H1961" s="47">
        <f t="shared" si="88"/>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89"/>
        <v>Perc Improvement in Eqpt Efficiency Stds Above BAU for Electricity</v>
      </c>
      <c r="D1962" s="6" t="s">
        <v>3020</v>
      </c>
      <c r="E1962" s="1" t="s">
        <v>3956</v>
      </c>
      <c r="F1962" t="s">
        <v>2984</v>
      </c>
      <c r="G1962" s="45" t="s">
        <v>3931</v>
      </c>
      <c r="H1962" s="47">
        <f t="shared" si="88"/>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89"/>
        <v>Perc Improvement in Eqpt Efficiency Stds Above BAU for Electricity</v>
      </c>
      <c r="D1963" s="6" t="s">
        <v>3021</v>
      </c>
      <c r="E1963" s="1" t="s">
        <v>3462</v>
      </c>
      <c r="F1963" t="s">
        <v>2985</v>
      </c>
      <c r="G1963" s="45" t="s">
        <v>3468</v>
      </c>
      <c r="H1963" s="47">
        <f t="shared" si="88"/>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89"/>
        <v>Perc Improvement in Eqpt Efficiency Stds Above BAU for Electricity</v>
      </c>
      <c r="D1964" s="6" t="s">
        <v>3021</v>
      </c>
      <c r="E1964" s="1" t="s">
        <v>3463</v>
      </c>
      <c r="F1964" t="s">
        <v>2985</v>
      </c>
      <c r="G1964" s="45" t="s">
        <v>3469</v>
      </c>
      <c r="H1964" s="47">
        <f t="shared" si="88"/>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89"/>
        <v>Perc Improvement in Eqpt Efficiency Stds Above BAU for Electricity</v>
      </c>
      <c r="D1965" s="6" t="s">
        <v>3021</v>
      </c>
      <c r="E1965" s="1" t="s">
        <v>3464</v>
      </c>
      <c r="F1965" t="s">
        <v>2985</v>
      </c>
      <c r="G1965" s="45" t="s">
        <v>3470</v>
      </c>
      <c r="H1965" s="47">
        <f t="shared" si="88"/>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89"/>
        <v>Perc Improvement in Eqpt Efficiency Stds Above BAU for Electricity</v>
      </c>
      <c r="D1966" s="6" t="s">
        <v>3021</v>
      </c>
      <c r="E1966" s="1" t="s">
        <v>3465</v>
      </c>
      <c r="F1966" t="s">
        <v>2985</v>
      </c>
      <c r="G1966" s="45" t="s">
        <v>3471</v>
      </c>
      <c r="H1966" s="47">
        <f t="shared" si="88"/>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89"/>
        <v>Perc Improvement in Eqpt Efficiency Stds Above BAU for Electricity</v>
      </c>
      <c r="D1967" s="6" t="s">
        <v>3021</v>
      </c>
      <c r="E1967" s="1" t="s">
        <v>3466</v>
      </c>
      <c r="F1967" t="s">
        <v>2985</v>
      </c>
      <c r="G1967" s="45" t="s">
        <v>3472</v>
      </c>
      <c r="H1967" s="47">
        <f t="shared" si="88"/>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89"/>
        <v>Perc Improvement in Eqpt Efficiency Stds Above BAU for Electricity</v>
      </c>
      <c r="D1968" s="6" t="s">
        <v>3021</v>
      </c>
      <c r="E1968" s="1" t="s">
        <v>3467</v>
      </c>
      <c r="F1968" t="s">
        <v>2985</v>
      </c>
      <c r="G1968" s="45" t="s">
        <v>3473</v>
      </c>
      <c r="H1968" s="47">
        <f t="shared" si="88"/>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89"/>
        <v>Perc Improvement in Eqpt Efficiency Stds Above BAU for Electricity</v>
      </c>
      <c r="D1969" s="6" t="s">
        <v>3021</v>
      </c>
      <c r="E1969" s="1" t="s">
        <v>3584</v>
      </c>
      <c r="F1969" t="s">
        <v>2985</v>
      </c>
      <c r="G1969" s="45" t="s">
        <v>3474</v>
      </c>
      <c r="H1969" s="47">
        <f t="shared" si="88"/>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89"/>
        <v>Perc Improvement in Eqpt Efficiency Stds Above BAU for Electricity</v>
      </c>
      <c r="D1970" s="6" t="s">
        <v>3021</v>
      </c>
      <c r="E1970" s="1" t="s">
        <v>3954</v>
      </c>
      <c r="F1970" t="s">
        <v>2985</v>
      </c>
      <c r="G1970" s="45" t="s">
        <v>3930</v>
      </c>
      <c r="H1970" s="47">
        <f t="shared" si="88"/>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89"/>
        <v>Perc Improvement in Eqpt Efficiency Stds Above BAU for Electricity</v>
      </c>
      <c r="D1971" s="6" t="s">
        <v>3021</v>
      </c>
      <c r="E1971" s="1" t="s">
        <v>3955</v>
      </c>
      <c r="F1971" t="s">
        <v>2985</v>
      </c>
      <c r="G1971" s="45" t="s">
        <v>3929</v>
      </c>
      <c r="H1971" s="47">
        <f t="shared" si="88"/>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89"/>
        <v>Perc Improvement in Eqpt Efficiency Stds Above BAU for Electricity</v>
      </c>
      <c r="D1972" s="6" t="s">
        <v>3021</v>
      </c>
      <c r="E1972" s="1" t="s">
        <v>3956</v>
      </c>
      <c r="F1972" t="s">
        <v>2985</v>
      </c>
      <c r="G1972" s="45" t="s">
        <v>3931</v>
      </c>
      <c r="H1972" s="47">
        <f t="shared" si="88"/>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89"/>
        <v>Perc Improvement in Eqpt Efficiency Stds Above BAU for Electricity</v>
      </c>
      <c r="D1973" s="6" t="s">
        <v>3022</v>
      </c>
      <c r="E1973" s="1" t="s">
        <v>3462</v>
      </c>
      <c r="F1973" t="s">
        <v>2986</v>
      </c>
      <c r="G1973" s="45" t="s">
        <v>3468</v>
      </c>
      <c r="H1973" s="47">
        <f t="shared" si="88"/>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89"/>
        <v>Perc Improvement in Eqpt Efficiency Stds Above BAU for Electricity</v>
      </c>
      <c r="D1974" s="6" t="s">
        <v>3022</v>
      </c>
      <c r="E1974" s="1" t="s">
        <v>3463</v>
      </c>
      <c r="F1974" t="s">
        <v>2986</v>
      </c>
      <c r="G1974" s="45" t="s">
        <v>3469</v>
      </c>
      <c r="H1974" s="47">
        <f t="shared" si="88"/>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89"/>
        <v>Perc Improvement in Eqpt Efficiency Stds Above BAU for Electricity</v>
      </c>
      <c r="D1975" s="6" t="s">
        <v>3022</v>
      </c>
      <c r="E1975" s="1" t="s">
        <v>3464</v>
      </c>
      <c r="F1975" t="s">
        <v>2986</v>
      </c>
      <c r="G1975" s="45" t="s">
        <v>3470</v>
      </c>
      <c r="H1975" s="47">
        <f t="shared" si="88"/>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89"/>
        <v>Perc Improvement in Eqpt Efficiency Stds Above BAU for Electricity</v>
      </c>
      <c r="D1976" s="6" t="s">
        <v>3022</v>
      </c>
      <c r="E1976" s="1" t="s">
        <v>3465</v>
      </c>
      <c r="F1976" t="s">
        <v>2986</v>
      </c>
      <c r="G1976" s="45" t="s">
        <v>3471</v>
      </c>
      <c r="H1976" s="47">
        <f t="shared" si="88"/>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89"/>
        <v>Perc Improvement in Eqpt Efficiency Stds Above BAU for Electricity</v>
      </c>
      <c r="D1977" s="6" t="s">
        <v>3022</v>
      </c>
      <c r="E1977" s="1" t="s">
        <v>3466</v>
      </c>
      <c r="F1977" t="s">
        <v>2986</v>
      </c>
      <c r="G1977" s="45" t="s">
        <v>3472</v>
      </c>
      <c r="H1977" s="47">
        <f t="shared" si="88"/>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89"/>
        <v>Perc Improvement in Eqpt Efficiency Stds Above BAU for Electricity</v>
      </c>
      <c r="D1978" s="6" t="s">
        <v>3022</v>
      </c>
      <c r="E1978" s="1" t="s">
        <v>3467</v>
      </c>
      <c r="F1978" t="s">
        <v>2986</v>
      </c>
      <c r="G1978" s="45" t="s">
        <v>3473</v>
      </c>
      <c r="H1978" s="47">
        <f t="shared" si="88"/>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89"/>
        <v>Perc Improvement in Eqpt Efficiency Stds Above BAU for Electricity</v>
      </c>
      <c r="D1979" s="6" t="s">
        <v>3022</v>
      </c>
      <c r="E1979" s="1" t="s">
        <v>3584</v>
      </c>
      <c r="F1979" t="s">
        <v>2986</v>
      </c>
      <c r="G1979" s="45" t="s">
        <v>3474</v>
      </c>
      <c r="H1979" s="47">
        <f t="shared" si="88"/>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89"/>
        <v>Perc Improvement in Eqpt Efficiency Stds Above BAU for Electricity</v>
      </c>
      <c r="D1980" s="6" t="s">
        <v>3022</v>
      </c>
      <c r="E1980" s="1" t="s">
        <v>3954</v>
      </c>
      <c r="F1980" t="s">
        <v>2986</v>
      </c>
      <c r="G1980" s="45" t="s">
        <v>3930</v>
      </c>
      <c r="H1980" s="47">
        <f t="shared" si="88"/>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89"/>
        <v>Perc Improvement in Eqpt Efficiency Stds Above BAU for Electricity</v>
      </c>
      <c r="D1981" s="6" t="s">
        <v>3022</v>
      </c>
      <c r="E1981" s="1" t="s">
        <v>3955</v>
      </c>
      <c r="F1981" t="s">
        <v>2986</v>
      </c>
      <c r="G1981" s="45" t="s">
        <v>3929</v>
      </c>
      <c r="H1981" s="47">
        <f t="shared" si="88"/>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89"/>
        <v>Perc Improvement in Eqpt Efficiency Stds Above BAU for Electricity</v>
      </c>
      <c r="D1982" s="6" t="s">
        <v>3022</v>
      </c>
      <c r="E1982" s="1" t="s">
        <v>3956</v>
      </c>
      <c r="F1982" t="s">
        <v>2986</v>
      </c>
      <c r="G1982" s="45" t="s">
        <v>3931</v>
      </c>
      <c r="H1982" s="47">
        <f t="shared" si="88"/>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89"/>
        <v>Perc Improvement in Eqpt Efficiency Stds Above BAU for Electricity</v>
      </c>
      <c r="D1983" s="6" t="s">
        <v>3023</v>
      </c>
      <c r="E1983" s="1" t="s">
        <v>3462</v>
      </c>
      <c r="F1983" t="s">
        <v>2987</v>
      </c>
      <c r="G1983" s="45" t="s">
        <v>3468</v>
      </c>
      <c r="H1983" s="47">
        <f t="shared" si="88"/>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89"/>
        <v>Perc Improvement in Eqpt Efficiency Stds Above BAU for Electricity</v>
      </c>
      <c r="D1984" s="6" t="s">
        <v>3023</v>
      </c>
      <c r="E1984" s="1" t="s">
        <v>3463</v>
      </c>
      <c r="F1984" t="s">
        <v>2987</v>
      </c>
      <c r="G1984" s="45" t="s">
        <v>3469</v>
      </c>
      <c r="H1984" s="47">
        <f t="shared" si="88"/>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89"/>
        <v>Perc Improvement in Eqpt Efficiency Stds Above BAU for Electricity</v>
      </c>
      <c r="D1985" s="6" t="s">
        <v>3023</v>
      </c>
      <c r="E1985" s="1" t="s">
        <v>3464</v>
      </c>
      <c r="F1985" t="s">
        <v>2987</v>
      </c>
      <c r="G1985" s="45" t="s">
        <v>3470</v>
      </c>
      <c r="H1985" s="47">
        <f t="shared" si="88"/>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89"/>
        <v>Perc Improvement in Eqpt Efficiency Stds Above BAU for Electricity</v>
      </c>
      <c r="D1986" s="6" t="s">
        <v>3023</v>
      </c>
      <c r="E1986" s="1" t="s">
        <v>3465</v>
      </c>
      <c r="F1986" t="s">
        <v>2987</v>
      </c>
      <c r="G1986" s="45" t="s">
        <v>3471</v>
      </c>
      <c r="H1986" s="47">
        <f t="shared" si="88"/>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89"/>
        <v>Perc Improvement in Eqpt Efficiency Stds Above BAU for Electricity</v>
      </c>
      <c r="D1987" s="6" t="s">
        <v>3023</v>
      </c>
      <c r="E1987" s="1" t="s">
        <v>3466</v>
      </c>
      <c r="F1987" t="s">
        <v>2987</v>
      </c>
      <c r="G1987" s="45" t="s">
        <v>3472</v>
      </c>
      <c r="H1987" s="47">
        <f t="shared" si="88"/>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89"/>
        <v>Perc Improvement in Eqpt Efficiency Stds Above BAU for Electricity</v>
      </c>
      <c r="D1988" s="6" t="s">
        <v>3023</v>
      </c>
      <c r="E1988" s="1" t="s">
        <v>3467</v>
      </c>
      <c r="F1988" t="s">
        <v>2987</v>
      </c>
      <c r="G1988" s="45" t="s">
        <v>3473</v>
      </c>
      <c r="H1988" s="47">
        <f t="shared" si="88"/>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89"/>
        <v>Perc Improvement in Eqpt Efficiency Stds Above BAU for Electricity</v>
      </c>
      <c r="D1989" s="6" t="s">
        <v>3023</v>
      </c>
      <c r="E1989" s="1" t="s">
        <v>3584</v>
      </c>
      <c r="F1989" t="s">
        <v>2987</v>
      </c>
      <c r="G1989" s="45" t="s">
        <v>3474</v>
      </c>
      <c r="H1989" s="47">
        <f t="shared" si="88"/>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89"/>
        <v>Perc Improvement in Eqpt Efficiency Stds Above BAU for Electricity</v>
      </c>
      <c r="D1990" s="6" t="s">
        <v>3023</v>
      </c>
      <c r="E1990" s="1" t="s">
        <v>3954</v>
      </c>
      <c r="F1990" t="s">
        <v>2987</v>
      </c>
      <c r="G1990" s="45" t="s">
        <v>3930</v>
      </c>
      <c r="H1990" s="47">
        <f t="shared" si="88"/>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89"/>
        <v>Perc Improvement in Eqpt Efficiency Stds Above BAU for Electricity</v>
      </c>
      <c r="D1991" s="6" t="s">
        <v>3023</v>
      </c>
      <c r="E1991" s="1" t="s">
        <v>3955</v>
      </c>
      <c r="F1991" t="s">
        <v>2987</v>
      </c>
      <c r="G1991" s="45" t="s">
        <v>3929</v>
      </c>
      <c r="H1991" s="47">
        <f t="shared" si="88"/>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89"/>
        <v>Perc Improvement in Eqpt Efficiency Stds Above BAU for Electricity</v>
      </c>
      <c r="D1992" s="6" t="s">
        <v>3023</v>
      </c>
      <c r="E1992" s="1" t="s">
        <v>3956</v>
      </c>
      <c r="F1992" t="s">
        <v>2987</v>
      </c>
      <c r="G1992" s="45" t="s">
        <v>3931</v>
      </c>
      <c r="H1992" s="47">
        <f t="shared" si="88"/>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89"/>
        <v>Perc Improvement in Eqpt Efficiency Stds Above BAU for Electricity</v>
      </c>
      <c r="D1993" s="6" t="s">
        <v>3024</v>
      </c>
      <c r="E1993" s="1" t="s">
        <v>3462</v>
      </c>
      <c r="F1993" t="s">
        <v>2988</v>
      </c>
      <c r="G1993" s="45" t="s">
        <v>3468</v>
      </c>
      <c r="H1993" s="47">
        <f t="shared" si="88"/>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89"/>
        <v>Perc Improvement in Eqpt Efficiency Stds Above BAU for Electricity</v>
      </c>
      <c r="D1994" s="6" t="s">
        <v>3024</v>
      </c>
      <c r="E1994" s="1" t="s">
        <v>3463</v>
      </c>
      <c r="F1994" t="s">
        <v>2988</v>
      </c>
      <c r="G1994" s="45" t="s">
        <v>3469</v>
      </c>
      <c r="H1994" s="47">
        <f t="shared" si="88"/>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89"/>
        <v>Perc Improvement in Eqpt Efficiency Stds Above BAU for Electricity</v>
      </c>
      <c r="D1995" s="6" t="s">
        <v>3024</v>
      </c>
      <c r="E1995" s="1" t="s">
        <v>3464</v>
      </c>
      <c r="F1995" t="s">
        <v>2988</v>
      </c>
      <c r="G1995" s="45" t="s">
        <v>3470</v>
      </c>
      <c r="H1995" s="47">
        <f t="shared" si="88"/>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89"/>
        <v>Perc Improvement in Eqpt Efficiency Stds Above BAU for Electricity</v>
      </c>
      <c r="D1996" s="6" t="s">
        <v>3024</v>
      </c>
      <c r="E1996" s="1" t="s">
        <v>3465</v>
      </c>
      <c r="F1996" t="s">
        <v>2988</v>
      </c>
      <c r="G1996" s="45" t="s">
        <v>3471</v>
      </c>
      <c r="H1996" s="47">
        <f t="shared" si="88"/>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89"/>
        <v>Perc Improvement in Eqpt Efficiency Stds Above BAU for Electricity</v>
      </c>
      <c r="D1997" s="6" t="s">
        <v>3024</v>
      </c>
      <c r="E1997" s="1" t="s">
        <v>3466</v>
      </c>
      <c r="F1997" t="s">
        <v>2988</v>
      </c>
      <c r="G1997" s="45" t="s">
        <v>3472</v>
      </c>
      <c r="H1997" s="47">
        <f t="shared" ref="H1997:H2060" si="90">H1996+1</f>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ref="C1998:C2061" si="91">C$1933</f>
        <v>Perc Improvement in Eqpt Efficiency Stds Above BAU for Electricity</v>
      </c>
      <c r="D1998" s="6" t="s">
        <v>3024</v>
      </c>
      <c r="E1998" s="1" t="s">
        <v>3467</v>
      </c>
      <c r="F1998" t="s">
        <v>2988</v>
      </c>
      <c r="G1998" s="45" t="s">
        <v>3473</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1"/>
        <v>Perc Improvement in Eqpt Efficiency Stds Above BAU for Electricity</v>
      </c>
      <c r="D1999" s="6" t="s">
        <v>3024</v>
      </c>
      <c r="E1999" s="1" t="s">
        <v>3584</v>
      </c>
      <c r="F1999" t="s">
        <v>2988</v>
      </c>
      <c r="G1999" s="45" t="s">
        <v>3474</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1"/>
        <v>Perc Improvement in Eqpt Efficiency Stds Above BAU for Electricity</v>
      </c>
      <c r="D2000" s="6" t="s">
        <v>3024</v>
      </c>
      <c r="E2000" s="1" t="s">
        <v>3954</v>
      </c>
      <c r="F2000" t="s">
        <v>2988</v>
      </c>
      <c r="G2000" s="45" t="s">
        <v>3930</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1"/>
        <v>Perc Improvement in Eqpt Efficiency Stds Above BAU for Electricity</v>
      </c>
      <c r="D2001" s="6" t="s">
        <v>3024</v>
      </c>
      <c r="E2001" s="1" t="s">
        <v>3955</v>
      </c>
      <c r="F2001" t="s">
        <v>2988</v>
      </c>
      <c r="G2001" s="45" t="s">
        <v>3929</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1"/>
        <v>Perc Improvement in Eqpt Efficiency Stds Above BAU for Electricity</v>
      </c>
      <c r="D2002" s="6" t="s">
        <v>3024</v>
      </c>
      <c r="E2002" s="1" t="s">
        <v>3956</v>
      </c>
      <c r="F2002" t="s">
        <v>2988</v>
      </c>
      <c r="G2002" s="45" t="s">
        <v>3931</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1"/>
        <v>Perc Improvement in Eqpt Efficiency Stds Above BAU for Electricity</v>
      </c>
      <c r="D2003" s="6" t="s">
        <v>3025</v>
      </c>
      <c r="E2003" s="1" t="s">
        <v>3462</v>
      </c>
      <c r="F2003" t="s">
        <v>2989</v>
      </c>
      <c r="G2003" s="45" t="s">
        <v>3468</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1"/>
        <v>Perc Improvement in Eqpt Efficiency Stds Above BAU for Electricity</v>
      </c>
      <c r="D2004" s="6" t="s">
        <v>3025</v>
      </c>
      <c r="E2004" s="1" t="s">
        <v>3463</v>
      </c>
      <c r="F2004" t="s">
        <v>2989</v>
      </c>
      <c r="G2004" s="45" t="s">
        <v>3469</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1"/>
        <v>Perc Improvement in Eqpt Efficiency Stds Above BAU for Electricity</v>
      </c>
      <c r="D2005" s="6" t="s">
        <v>3025</v>
      </c>
      <c r="E2005" s="1" t="s">
        <v>3464</v>
      </c>
      <c r="F2005" t="s">
        <v>2989</v>
      </c>
      <c r="G2005" s="45" t="s">
        <v>3470</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1"/>
        <v>Perc Improvement in Eqpt Efficiency Stds Above BAU for Electricity</v>
      </c>
      <c r="D2006" s="6" t="s">
        <v>3025</v>
      </c>
      <c r="E2006" s="1" t="s">
        <v>3465</v>
      </c>
      <c r="F2006" t="s">
        <v>2989</v>
      </c>
      <c r="G2006" s="45" t="s">
        <v>3471</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1"/>
        <v>Perc Improvement in Eqpt Efficiency Stds Above BAU for Electricity</v>
      </c>
      <c r="D2007" s="6" t="s">
        <v>3025</v>
      </c>
      <c r="E2007" s="1" t="s">
        <v>3466</v>
      </c>
      <c r="F2007" t="s">
        <v>2989</v>
      </c>
      <c r="G2007" s="45" t="s">
        <v>3472</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1"/>
        <v>Perc Improvement in Eqpt Efficiency Stds Above BAU for Electricity</v>
      </c>
      <c r="D2008" s="6" t="s">
        <v>3025</v>
      </c>
      <c r="E2008" s="1" t="s">
        <v>3467</v>
      </c>
      <c r="F2008" t="s">
        <v>2989</v>
      </c>
      <c r="G2008" s="45" t="s">
        <v>3473</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1"/>
        <v>Perc Improvement in Eqpt Efficiency Stds Above BAU for Electricity</v>
      </c>
      <c r="D2009" s="6" t="s">
        <v>3025</v>
      </c>
      <c r="E2009" s="1" t="s">
        <v>3584</v>
      </c>
      <c r="F2009" t="s">
        <v>2989</v>
      </c>
      <c r="G2009" s="45" t="s">
        <v>3474</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1"/>
        <v>Perc Improvement in Eqpt Efficiency Stds Above BAU for Electricity</v>
      </c>
      <c r="D2010" s="6" t="s">
        <v>3025</v>
      </c>
      <c r="E2010" s="1" t="s">
        <v>3954</v>
      </c>
      <c r="F2010" t="s">
        <v>2989</v>
      </c>
      <c r="G2010" s="45" t="s">
        <v>3930</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1"/>
        <v>Perc Improvement in Eqpt Efficiency Stds Above BAU for Electricity</v>
      </c>
      <c r="D2011" s="6" t="s">
        <v>3025</v>
      </c>
      <c r="E2011" s="1" t="s">
        <v>3955</v>
      </c>
      <c r="F2011" t="s">
        <v>2989</v>
      </c>
      <c r="G2011" s="45" t="s">
        <v>3929</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1"/>
        <v>Perc Improvement in Eqpt Efficiency Stds Above BAU for Electricity</v>
      </c>
      <c r="D2012" s="6" t="s">
        <v>3025</v>
      </c>
      <c r="E2012" s="1" t="s">
        <v>3956</v>
      </c>
      <c r="F2012" t="s">
        <v>2989</v>
      </c>
      <c r="G2012" s="45" t="s">
        <v>3931</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1"/>
        <v>Perc Improvement in Eqpt Efficiency Stds Above BAU for Electricity</v>
      </c>
      <c r="D2013" s="6" t="s">
        <v>3026</v>
      </c>
      <c r="E2013" s="1" t="s">
        <v>3462</v>
      </c>
      <c r="F2013" t="s">
        <v>2990</v>
      </c>
      <c r="G2013" s="45" t="s">
        <v>3468</v>
      </c>
      <c r="H2013" s="47">
        <f t="shared" si="90"/>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91"/>
        <v>Perc Improvement in Eqpt Efficiency Stds Above BAU for Electricity</v>
      </c>
      <c r="D2014" s="6" t="s">
        <v>3026</v>
      </c>
      <c r="E2014" s="1" t="s">
        <v>3463</v>
      </c>
      <c r="F2014" t="s">
        <v>2990</v>
      </c>
      <c r="G2014" s="45" t="s">
        <v>3469</v>
      </c>
      <c r="H2014" s="47">
        <f t="shared" si="90"/>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1"/>
        <v>Perc Improvement in Eqpt Efficiency Stds Above BAU for Electricity</v>
      </c>
      <c r="D2015" s="6" t="s">
        <v>3026</v>
      </c>
      <c r="E2015" s="1" t="s">
        <v>3464</v>
      </c>
      <c r="F2015" t="s">
        <v>2990</v>
      </c>
      <c r="G2015" s="45" t="s">
        <v>3470</v>
      </c>
      <c r="H2015" s="47">
        <f t="shared" si="90"/>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1"/>
        <v>Perc Improvement in Eqpt Efficiency Stds Above BAU for Electricity</v>
      </c>
      <c r="D2016" s="6" t="s">
        <v>3026</v>
      </c>
      <c r="E2016" s="1" t="s">
        <v>3465</v>
      </c>
      <c r="F2016" t="s">
        <v>2990</v>
      </c>
      <c r="G2016" s="45" t="s">
        <v>3471</v>
      </c>
      <c r="H2016" s="47">
        <f t="shared" si="90"/>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1"/>
        <v>Perc Improvement in Eqpt Efficiency Stds Above BAU for Electricity</v>
      </c>
      <c r="D2017" s="6" t="s">
        <v>3026</v>
      </c>
      <c r="E2017" s="1" t="s">
        <v>3466</v>
      </c>
      <c r="F2017" t="s">
        <v>2990</v>
      </c>
      <c r="G2017" s="45" t="s">
        <v>3472</v>
      </c>
      <c r="H2017" s="47">
        <f t="shared" si="90"/>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1"/>
        <v>Perc Improvement in Eqpt Efficiency Stds Above BAU for Electricity</v>
      </c>
      <c r="D2018" s="6" t="s">
        <v>3026</v>
      </c>
      <c r="E2018" s="1" t="s">
        <v>3467</v>
      </c>
      <c r="F2018" t="s">
        <v>2990</v>
      </c>
      <c r="G2018" s="45" t="s">
        <v>3473</v>
      </c>
      <c r="H2018" s="47">
        <f t="shared" si="90"/>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1"/>
        <v>Perc Improvement in Eqpt Efficiency Stds Above BAU for Electricity</v>
      </c>
      <c r="D2019" s="6" t="s">
        <v>3026</v>
      </c>
      <c r="E2019" s="1" t="s">
        <v>3584</v>
      </c>
      <c r="F2019" t="s">
        <v>2990</v>
      </c>
      <c r="G2019" s="45" t="s">
        <v>3474</v>
      </c>
      <c r="H2019" s="47">
        <f t="shared" si="90"/>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1"/>
        <v>Perc Improvement in Eqpt Efficiency Stds Above BAU for Electricity</v>
      </c>
      <c r="D2020" s="6" t="s">
        <v>3026</v>
      </c>
      <c r="E2020" s="1" t="s">
        <v>3954</v>
      </c>
      <c r="F2020" t="s">
        <v>2990</v>
      </c>
      <c r="G2020" s="45" t="s">
        <v>3930</v>
      </c>
      <c r="H2020" s="47">
        <f t="shared" si="90"/>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1"/>
        <v>Perc Improvement in Eqpt Efficiency Stds Above BAU for Electricity</v>
      </c>
      <c r="D2021" s="6" t="s">
        <v>3026</v>
      </c>
      <c r="E2021" s="1" t="s">
        <v>3955</v>
      </c>
      <c r="F2021" t="s">
        <v>2990</v>
      </c>
      <c r="G2021" s="45" t="s">
        <v>3929</v>
      </c>
      <c r="H2021" s="47">
        <f t="shared" si="90"/>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1"/>
        <v>Perc Improvement in Eqpt Efficiency Stds Above BAU for Electricity</v>
      </c>
      <c r="D2022" s="6" t="s">
        <v>3026</v>
      </c>
      <c r="E2022" s="1" t="s">
        <v>3956</v>
      </c>
      <c r="F2022" t="s">
        <v>2990</v>
      </c>
      <c r="G2022" s="45" t="s">
        <v>3931</v>
      </c>
      <c r="H2022" s="47">
        <f t="shared" si="90"/>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1"/>
        <v>Perc Improvement in Eqpt Efficiency Stds Above BAU for Electricity</v>
      </c>
      <c r="D2023" s="6" t="s">
        <v>3027</v>
      </c>
      <c r="E2023" s="1" t="s">
        <v>3462</v>
      </c>
      <c r="F2023" t="s">
        <v>2548</v>
      </c>
      <c r="G2023" s="45" t="s">
        <v>3468</v>
      </c>
      <c r="H2023" s="47">
        <f t="shared" si="90"/>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1"/>
        <v>Perc Improvement in Eqpt Efficiency Stds Above BAU for Electricity</v>
      </c>
      <c r="D2024" s="6" t="s">
        <v>3027</v>
      </c>
      <c r="E2024" s="1" t="s">
        <v>3463</v>
      </c>
      <c r="F2024" t="s">
        <v>2548</v>
      </c>
      <c r="G2024" s="45" t="s">
        <v>3469</v>
      </c>
      <c r="H2024" s="47">
        <f t="shared" si="90"/>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1"/>
        <v>Perc Improvement in Eqpt Efficiency Stds Above BAU for Electricity</v>
      </c>
      <c r="D2025" s="6" t="s">
        <v>3027</v>
      </c>
      <c r="E2025" s="1" t="s">
        <v>3464</v>
      </c>
      <c r="F2025" t="s">
        <v>2548</v>
      </c>
      <c r="G2025" s="45" t="s">
        <v>3470</v>
      </c>
      <c r="H2025" s="47">
        <f t="shared" si="90"/>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1"/>
        <v>Perc Improvement in Eqpt Efficiency Stds Above BAU for Electricity</v>
      </c>
      <c r="D2026" s="6" t="s">
        <v>3027</v>
      </c>
      <c r="E2026" s="1" t="s">
        <v>3465</v>
      </c>
      <c r="F2026" t="s">
        <v>2548</v>
      </c>
      <c r="G2026" s="45" t="s">
        <v>3471</v>
      </c>
      <c r="H2026" s="47">
        <f t="shared" si="90"/>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1"/>
        <v>Perc Improvement in Eqpt Efficiency Stds Above BAU for Electricity</v>
      </c>
      <c r="D2027" s="6" t="s">
        <v>3027</v>
      </c>
      <c r="E2027" s="1" t="s">
        <v>3466</v>
      </c>
      <c r="F2027" t="s">
        <v>2548</v>
      </c>
      <c r="G2027" s="45" t="s">
        <v>3472</v>
      </c>
      <c r="H2027" s="47">
        <f t="shared" si="90"/>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1"/>
        <v>Perc Improvement in Eqpt Efficiency Stds Above BAU for Electricity</v>
      </c>
      <c r="D2028" s="6" t="s">
        <v>3027</v>
      </c>
      <c r="E2028" s="1" t="s">
        <v>3467</v>
      </c>
      <c r="F2028" t="s">
        <v>2548</v>
      </c>
      <c r="G2028" s="45" t="s">
        <v>3473</v>
      </c>
      <c r="H2028" s="47">
        <f t="shared" si="90"/>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1"/>
        <v>Perc Improvement in Eqpt Efficiency Stds Above BAU for Electricity</v>
      </c>
      <c r="D2029" s="6" t="s">
        <v>3027</v>
      </c>
      <c r="E2029" s="1" t="s">
        <v>3584</v>
      </c>
      <c r="F2029" t="s">
        <v>2548</v>
      </c>
      <c r="G2029" s="45" t="s">
        <v>3474</v>
      </c>
      <c r="H2029" s="47">
        <f t="shared" si="90"/>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1"/>
        <v>Perc Improvement in Eqpt Efficiency Stds Above BAU for Electricity</v>
      </c>
      <c r="D2030" s="6" t="s">
        <v>3027</v>
      </c>
      <c r="E2030" s="1" t="s">
        <v>3954</v>
      </c>
      <c r="F2030" t="s">
        <v>2548</v>
      </c>
      <c r="G2030" s="45" t="s">
        <v>3930</v>
      </c>
      <c r="H2030" s="47">
        <f t="shared" si="90"/>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1"/>
        <v>Perc Improvement in Eqpt Efficiency Stds Above BAU for Electricity</v>
      </c>
      <c r="D2031" s="6" t="s">
        <v>3027</v>
      </c>
      <c r="E2031" s="1" t="s">
        <v>3955</v>
      </c>
      <c r="F2031" t="s">
        <v>2548</v>
      </c>
      <c r="G2031" s="45" t="s">
        <v>3929</v>
      </c>
      <c r="H2031" s="47">
        <f t="shared" si="90"/>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1"/>
        <v>Perc Improvement in Eqpt Efficiency Stds Above BAU for Electricity</v>
      </c>
      <c r="D2032" s="6" t="s">
        <v>3027</v>
      </c>
      <c r="E2032" s="1" t="s">
        <v>3956</v>
      </c>
      <c r="F2032" t="s">
        <v>2548</v>
      </c>
      <c r="G2032" s="45" t="s">
        <v>3931</v>
      </c>
      <c r="H2032" s="47">
        <f t="shared" si="90"/>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1"/>
        <v>Perc Improvement in Eqpt Efficiency Stds Above BAU for Electricity</v>
      </c>
      <c r="D2033" s="6" t="s">
        <v>3028</v>
      </c>
      <c r="E2033" s="1" t="s">
        <v>3462</v>
      </c>
      <c r="F2033" t="s">
        <v>2991</v>
      </c>
      <c r="G2033" s="45" t="s">
        <v>3468</v>
      </c>
      <c r="H2033" s="47">
        <f t="shared" si="90"/>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1"/>
        <v>Perc Improvement in Eqpt Efficiency Stds Above BAU for Electricity</v>
      </c>
      <c r="D2034" s="6" t="s">
        <v>3028</v>
      </c>
      <c r="E2034" s="1" t="s">
        <v>3463</v>
      </c>
      <c r="F2034" t="s">
        <v>2991</v>
      </c>
      <c r="G2034" s="45" t="s">
        <v>3469</v>
      </c>
      <c r="H2034" s="47">
        <f t="shared" si="90"/>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1"/>
        <v>Perc Improvement in Eqpt Efficiency Stds Above BAU for Electricity</v>
      </c>
      <c r="D2035" s="6" t="s">
        <v>3028</v>
      </c>
      <c r="E2035" s="1" t="s">
        <v>3464</v>
      </c>
      <c r="F2035" t="s">
        <v>2991</v>
      </c>
      <c r="G2035" s="45" t="s">
        <v>3470</v>
      </c>
      <c r="H2035" s="47">
        <f t="shared" si="90"/>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1"/>
        <v>Perc Improvement in Eqpt Efficiency Stds Above BAU for Electricity</v>
      </c>
      <c r="D2036" s="6" t="s">
        <v>3028</v>
      </c>
      <c r="E2036" s="1" t="s">
        <v>3465</v>
      </c>
      <c r="F2036" t="s">
        <v>2991</v>
      </c>
      <c r="G2036" s="45" t="s">
        <v>3471</v>
      </c>
      <c r="H2036" s="47">
        <f t="shared" si="90"/>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1"/>
        <v>Perc Improvement in Eqpt Efficiency Stds Above BAU for Electricity</v>
      </c>
      <c r="D2037" s="6" t="s">
        <v>3028</v>
      </c>
      <c r="E2037" s="1" t="s">
        <v>3466</v>
      </c>
      <c r="F2037" t="s">
        <v>2991</v>
      </c>
      <c r="G2037" s="45" t="s">
        <v>3472</v>
      </c>
      <c r="H2037" s="47">
        <f t="shared" si="90"/>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1"/>
        <v>Perc Improvement in Eqpt Efficiency Stds Above BAU for Electricity</v>
      </c>
      <c r="D2038" s="6" t="s">
        <v>3028</v>
      </c>
      <c r="E2038" s="1" t="s">
        <v>3467</v>
      </c>
      <c r="F2038" t="s">
        <v>2991</v>
      </c>
      <c r="G2038" s="45" t="s">
        <v>3473</v>
      </c>
      <c r="H2038" s="47">
        <f t="shared" si="90"/>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1"/>
        <v>Perc Improvement in Eqpt Efficiency Stds Above BAU for Electricity</v>
      </c>
      <c r="D2039" s="6" t="s">
        <v>3028</v>
      </c>
      <c r="E2039" s="1" t="s">
        <v>3584</v>
      </c>
      <c r="F2039" t="s">
        <v>2991</v>
      </c>
      <c r="G2039" s="45" t="s">
        <v>3474</v>
      </c>
      <c r="H2039" s="47">
        <f t="shared" si="90"/>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1"/>
        <v>Perc Improvement in Eqpt Efficiency Stds Above BAU for Electricity</v>
      </c>
      <c r="D2040" s="6" t="s">
        <v>3028</v>
      </c>
      <c r="E2040" s="1" t="s">
        <v>3954</v>
      </c>
      <c r="F2040" t="s">
        <v>2991</v>
      </c>
      <c r="G2040" s="45" t="s">
        <v>3930</v>
      </c>
      <c r="H2040" s="47">
        <f t="shared" si="90"/>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1"/>
        <v>Perc Improvement in Eqpt Efficiency Stds Above BAU for Electricity</v>
      </c>
      <c r="D2041" s="6" t="s">
        <v>3028</v>
      </c>
      <c r="E2041" s="1" t="s">
        <v>3955</v>
      </c>
      <c r="F2041" t="s">
        <v>2991</v>
      </c>
      <c r="G2041" s="45" t="s">
        <v>3929</v>
      </c>
      <c r="H2041" s="47">
        <f t="shared" si="90"/>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1"/>
        <v>Perc Improvement in Eqpt Efficiency Stds Above BAU for Electricity</v>
      </c>
      <c r="D2042" s="6" t="s">
        <v>3028</v>
      </c>
      <c r="E2042" s="1" t="s">
        <v>3956</v>
      </c>
      <c r="F2042" t="s">
        <v>2991</v>
      </c>
      <c r="G2042" s="45" t="s">
        <v>3931</v>
      </c>
      <c r="H2042" s="47">
        <f t="shared" si="90"/>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1"/>
        <v>Perc Improvement in Eqpt Efficiency Stds Above BAU for Electricity</v>
      </c>
      <c r="D2043" s="6" t="s">
        <v>3029</v>
      </c>
      <c r="E2043" s="1" t="s">
        <v>3462</v>
      </c>
      <c r="F2043" t="s">
        <v>2992</v>
      </c>
      <c r="G2043" s="45" t="s">
        <v>3468</v>
      </c>
      <c r="H2043" s="47">
        <f t="shared" si="90"/>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1"/>
        <v>Perc Improvement in Eqpt Efficiency Stds Above BAU for Electricity</v>
      </c>
      <c r="D2044" s="6" t="s">
        <v>3029</v>
      </c>
      <c r="E2044" s="1" t="s">
        <v>3463</v>
      </c>
      <c r="F2044" t="s">
        <v>2992</v>
      </c>
      <c r="G2044" s="45" t="s">
        <v>3469</v>
      </c>
      <c r="H2044" s="47">
        <f t="shared" si="90"/>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1"/>
        <v>Perc Improvement in Eqpt Efficiency Stds Above BAU for Electricity</v>
      </c>
      <c r="D2045" s="6" t="s">
        <v>3029</v>
      </c>
      <c r="E2045" s="1" t="s">
        <v>3464</v>
      </c>
      <c r="F2045" t="s">
        <v>2992</v>
      </c>
      <c r="G2045" s="45" t="s">
        <v>3470</v>
      </c>
      <c r="H2045" s="47">
        <f t="shared" si="90"/>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1"/>
        <v>Perc Improvement in Eqpt Efficiency Stds Above BAU for Electricity</v>
      </c>
      <c r="D2046" s="6" t="s">
        <v>3029</v>
      </c>
      <c r="E2046" s="1" t="s">
        <v>3465</v>
      </c>
      <c r="F2046" t="s">
        <v>2992</v>
      </c>
      <c r="G2046" s="45" t="s">
        <v>3471</v>
      </c>
      <c r="H2046" s="47">
        <f t="shared" si="90"/>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1"/>
        <v>Perc Improvement in Eqpt Efficiency Stds Above BAU for Electricity</v>
      </c>
      <c r="D2047" s="6" t="s">
        <v>3029</v>
      </c>
      <c r="E2047" s="1" t="s">
        <v>3466</v>
      </c>
      <c r="F2047" t="s">
        <v>2992</v>
      </c>
      <c r="G2047" s="45" t="s">
        <v>3472</v>
      </c>
      <c r="H2047" s="47">
        <f t="shared" si="90"/>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1"/>
        <v>Perc Improvement in Eqpt Efficiency Stds Above BAU for Electricity</v>
      </c>
      <c r="D2048" s="6" t="s">
        <v>3029</v>
      </c>
      <c r="E2048" s="1" t="s">
        <v>3467</v>
      </c>
      <c r="F2048" t="s">
        <v>2992</v>
      </c>
      <c r="G2048" s="45" t="s">
        <v>3473</v>
      </c>
      <c r="H2048" s="47">
        <f t="shared" si="90"/>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1"/>
        <v>Perc Improvement in Eqpt Efficiency Stds Above BAU for Electricity</v>
      </c>
      <c r="D2049" s="6" t="s">
        <v>3029</v>
      </c>
      <c r="E2049" s="1" t="s">
        <v>3584</v>
      </c>
      <c r="F2049" t="s">
        <v>2992</v>
      </c>
      <c r="G2049" s="45" t="s">
        <v>3474</v>
      </c>
      <c r="H2049" s="47">
        <f t="shared" si="90"/>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1"/>
        <v>Perc Improvement in Eqpt Efficiency Stds Above BAU for Electricity</v>
      </c>
      <c r="D2050" s="6" t="s">
        <v>3029</v>
      </c>
      <c r="E2050" s="1" t="s">
        <v>3954</v>
      </c>
      <c r="F2050" t="s">
        <v>2992</v>
      </c>
      <c r="G2050" s="45" t="s">
        <v>3930</v>
      </c>
      <c r="H2050" s="47">
        <f t="shared" si="90"/>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1"/>
        <v>Perc Improvement in Eqpt Efficiency Stds Above BAU for Electricity</v>
      </c>
      <c r="D2051" s="6" t="s">
        <v>3029</v>
      </c>
      <c r="E2051" s="1" t="s">
        <v>3955</v>
      </c>
      <c r="F2051" t="s">
        <v>2992</v>
      </c>
      <c r="G2051" s="45" t="s">
        <v>3929</v>
      </c>
      <c r="H2051" s="47">
        <f t="shared" si="90"/>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1"/>
        <v>Perc Improvement in Eqpt Efficiency Stds Above BAU for Electricity</v>
      </c>
      <c r="D2052" s="6" t="s">
        <v>3029</v>
      </c>
      <c r="E2052" s="1" t="s">
        <v>3956</v>
      </c>
      <c r="F2052" t="s">
        <v>2992</v>
      </c>
      <c r="G2052" s="45" t="s">
        <v>3931</v>
      </c>
      <c r="H2052" s="47">
        <f t="shared" si="90"/>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1"/>
        <v>Perc Improvement in Eqpt Efficiency Stds Above BAU for Electricity</v>
      </c>
      <c r="D2053" s="6" t="s">
        <v>3030</v>
      </c>
      <c r="E2053" s="1" t="s">
        <v>3462</v>
      </c>
      <c r="F2053" t="s">
        <v>2993</v>
      </c>
      <c r="G2053" s="45" t="s">
        <v>3468</v>
      </c>
      <c r="H2053" s="47">
        <f t="shared" si="90"/>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1"/>
        <v>Perc Improvement in Eqpt Efficiency Stds Above BAU for Electricity</v>
      </c>
      <c r="D2054" s="6" t="s">
        <v>3030</v>
      </c>
      <c r="E2054" s="1" t="s">
        <v>3463</v>
      </c>
      <c r="F2054" t="s">
        <v>2993</v>
      </c>
      <c r="G2054" s="45" t="s">
        <v>3469</v>
      </c>
      <c r="H2054" s="47">
        <f t="shared" si="90"/>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1"/>
        <v>Perc Improvement in Eqpt Efficiency Stds Above BAU for Electricity</v>
      </c>
      <c r="D2055" s="6" t="s">
        <v>3030</v>
      </c>
      <c r="E2055" s="1" t="s">
        <v>3464</v>
      </c>
      <c r="F2055" t="s">
        <v>2993</v>
      </c>
      <c r="G2055" s="45" t="s">
        <v>3470</v>
      </c>
      <c r="H2055" s="47">
        <f t="shared" si="90"/>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1"/>
        <v>Perc Improvement in Eqpt Efficiency Stds Above BAU for Electricity</v>
      </c>
      <c r="D2056" s="6" t="s">
        <v>3030</v>
      </c>
      <c r="E2056" s="1" t="s">
        <v>3465</v>
      </c>
      <c r="F2056" t="s">
        <v>2993</v>
      </c>
      <c r="G2056" s="45" t="s">
        <v>3471</v>
      </c>
      <c r="H2056" s="47">
        <f t="shared" si="90"/>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1"/>
        <v>Perc Improvement in Eqpt Efficiency Stds Above BAU for Electricity</v>
      </c>
      <c r="D2057" s="6" t="s">
        <v>3030</v>
      </c>
      <c r="E2057" s="1" t="s">
        <v>3466</v>
      </c>
      <c r="F2057" t="s">
        <v>2993</v>
      </c>
      <c r="G2057" s="45" t="s">
        <v>3472</v>
      </c>
      <c r="H2057" s="47">
        <f t="shared" si="90"/>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1"/>
        <v>Perc Improvement in Eqpt Efficiency Stds Above BAU for Electricity</v>
      </c>
      <c r="D2058" s="6" t="s">
        <v>3030</v>
      </c>
      <c r="E2058" s="1" t="s">
        <v>3467</v>
      </c>
      <c r="F2058" t="s">
        <v>2993</v>
      </c>
      <c r="G2058" s="45" t="s">
        <v>3473</v>
      </c>
      <c r="H2058" s="47">
        <f t="shared" si="90"/>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1"/>
        <v>Perc Improvement in Eqpt Efficiency Stds Above BAU for Electricity</v>
      </c>
      <c r="D2059" s="6" t="s">
        <v>3030</v>
      </c>
      <c r="E2059" s="1" t="s">
        <v>3584</v>
      </c>
      <c r="F2059" t="s">
        <v>2993</v>
      </c>
      <c r="G2059" s="45" t="s">
        <v>3474</v>
      </c>
      <c r="H2059" s="47">
        <f t="shared" si="90"/>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1"/>
        <v>Perc Improvement in Eqpt Efficiency Stds Above BAU for Electricity</v>
      </c>
      <c r="D2060" s="6" t="s">
        <v>3030</v>
      </c>
      <c r="E2060" s="1" t="s">
        <v>3954</v>
      </c>
      <c r="F2060" t="s">
        <v>2993</v>
      </c>
      <c r="G2060" s="45" t="s">
        <v>3930</v>
      </c>
      <c r="H2060" s="47">
        <f t="shared" si="90"/>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1"/>
        <v>Perc Improvement in Eqpt Efficiency Stds Above BAU for Electricity</v>
      </c>
      <c r="D2061" s="6" t="s">
        <v>3030</v>
      </c>
      <c r="E2061" s="1" t="s">
        <v>3955</v>
      </c>
      <c r="F2061" t="s">
        <v>2993</v>
      </c>
      <c r="G2061" s="45" t="s">
        <v>3929</v>
      </c>
      <c r="H2061" s="47">
        <f t="shared" ref="H2061:H2124" si="92">H2060+1</f>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ref="C2062:C2125" si="93">C$1933</f>
        <v>Perc Improvement in Eqpt Efficiency Stds Above BAU for Electricity</v>
      </c>
      <c r="D2062" s="6" t="s">
        <v>3030</v>
      </c>
      <c r="E2062" s="1" t="s">
        <v>3956</v>
      </c>
      <c r="F2062" t="s">
        <v>2993</v>
      </c>
      <c r="G2062" s="45" t="s">
        <v>3931</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3"/>
        <v>Perc Improvement in Eqpt Efficiency Stds Above BAU for Electricity</v>
      </c>
      <c r="D2063" s="6" t="s">
        <v>3031</v>
      </c>
      <c r="E2063" s="1" t="s">
        <v>3462</v>
      </c>
      <c r="F2063" t="s">
        <v>2549</v>
      </c>
      <c r="G2063" s="45" t="s">
        <v>3468</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3"/>
        <v>Perc Improvement in Eqpt Efficiency Stds Above BAU for Electricity</v>
      </c>
      <c r="D2064" s="6" t="s">
        <v>3031</v>
      </c>
      <c r="E2064" s="1" t="s">
        <v>3463</v>
      </c>
      <c r="F2064" t="s">
        <v>2549</v>
      </c>
      <c r="G2064" s="45" t="s">
        <v>3469</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3"/>
        <v>Perc Improvement in Eqpt Efficiency Stds Above BAU for Electricity</v>
      </c>
      <c r="D2065" s="6" t="s">
        <v>3031</v>
      </c>
      <c r="E2065" s="1" t="s">
        <v>3464</v>
      </c>
      <c r="F2065" t="s">
        <v>2549</v>
      </c>
      <c r="G2065" s="45" t="s">
        <v>3470</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3"/>
        <v>Perc Improvement in Eqpt Efficiency Stds Above BAU for Electricity</v>
      </c>
      <c r="D2066" s="6" t="s">
        <v>3031</v>
      </c>
      <c r="E2066" s="1" t="s">
        <v>3465</v>
      </c>
      <c r="F2066" t="s">
        <v>2549</v>
      </c>
      <c r="G2066" s="45" t="s">
        <v>3471</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3"/>
        <v>Perc Improvement in Eqpt Efficiency Stds Above BAU for Electricity</v>
      </c>
      <c r="D2067" s="6" t="s">
        <v>3031</v>
      </c>
      <c r="E2067" s="1" t="s">
        <v>3466</v>
      </c>
      <c r="F2067" t="s">
        <v>2549</v>
      </c>
      <c r="G2067" s="45" t="s">
        <v>3472</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3"/>
        <v>Perc Improvement in Eqpt Efficiency Stds Above BAU for Electricity</v>
      </c>
      <c r="D2068" s="6" t="s">
        <v>3031</v>
      </c>
      <c r="E2068" s="1" t="s">
        <v>3467</v>
      </c>
      <c r="F2068" t="s">
        <v>2549</v>
      </c>
      <c r="G2068" s="45" t="s">
        <v>3473</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3"/>
        <v>Perc Improvement in Eqpt Efficiency Stds Above BAU for Electricity</v>
      </c>
      <c r="D2069" s="6" t="s">
        <v>3031</v>
      </c>
      <c r="E2069" s="1" t="s">
        <v>3584</v>
      </c>
      <c r="F2069" t="s">
        <v>2549</v>
      </c>
      <c r="G2069" s="45" t="s">
        <v>3474</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3"/>
        <v>Perc Improvement in Eqpt Efficiency Stds Above BAU for Electricity</v>
      </c>
      <c r="D2070" s="6" t="s">
        <v>3031</v>
      </c>
      <c r="E2070" s="1" t="s">
        <v>3954</v>
      </c>
      <c r="F2070" t="s">
        <v>2549</v>
      </c>
      <c r="G2070" s="45" t="s">
        <v>3930</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3"/>
        <v>Perc Improvement in Eqpt Efficiency Stds Above BAU for Electricity</v>
      </c>
      <c r="D2071" s="6" t="s">
        <v>3031</v>
      </c>
      <c r="E2071" s="1" t="s">
        <v>3955</v>
      </c>
      <c r="F2071" t="s">
        <v>2549</v>
      </c>
      <c r="G2071" s="45" t="s">
        <v>3929</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3"/>
        <v>Perc Improvement in Eqpt Efficiency Stds Above BAU for Electricity</v>
      </c>
      <c r="D2072" s="6" t="s">
        <v>3031</v>
      </c>
      <c r="E2072" s="1" t="s">
        <v>3956</v>
      </c>
      <c r="F2072" t="s">
        <v>2549</v>
      </c>
      <c r="G2072" s="45" t="s">
        <v>3931</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3"/>
        <v>Perc Improvement in Eqpt Efficiency Stds Above BAU for Electricity</v>
      </c>
      <c r="D2073" s="6" t="s">
        <v>3032</v>
      </c>
      <c r="E2073" s="1" t="s">
        <v>3462</v>
      </c>
      <c r="F2073" t="s">
        <v>2994</v>
      </c>
      <c r="G2073" s="45" t="s">
        <v>3468</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3"/>
        <v>Perc Improvement in Eqpt Efficiency Stds Above BAU for Electricity</v>
      </c>
      <c r="D2074" s="6" t="s">
        <v>3032</v>
      </c>
      <c r="E2074" s="1" t="s">
        <v>3463</v>
      </c>
      <c r="F2074" t="s">
        <v>2994</v>
      </c>
      <c r="G2074" s="45" t="s">
        <v>3469</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3"/>
        <v>Perc Improvement in Eqpt Efficiency Stds Above BAU for Electricity</v>
      </c>
      <c r="D2075" s="6" t="s">
        <v>3032</v>
      </c>
      <c r="E2075" s="1" t="s">
        <v>3464</v>
      </c>
      <c r="F2075" t="s">
        <v>2994</v>
      </c>
      <c r="G2075" s="45" t="s">
        <v>3470</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3"/>
        <v>Perc Improvement in Eqpt Efficiency Stds Above BAU for Electricity</v>
      </c>
      <c r="D2076" s="6" t="s">
        <v>3032</v>
      </c>
      <c r="E2076" s="1" t="s">
        <v>3465</v>
      </c>
      <c r="F2076" t="s">
        <v>2994</v>
      </c>
      <c r="G2076" s="45" t="s">
        <v>3471</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3"/>
        <v>Perc Improvement in Eqpt Efficiency Stds Above BAU for Electricity</v>
      </c>
      <c r="D2077" s="6" t="s">
        <v>3032</v>
      </c>
      <c r="E2077" s="1" t="s">
        <v>3466</v>
      </c>
      <c r="F2077" t="s">
        <v>2994</v>
      </c>
      <c r="G2077" s="45" t="s">
        <v>3472</v>
      </c>
      <c r="H2077" s="47">
        <f t="shared" si="92"/>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93"/>
        <v>Perc Improvement in Eqpt Efficiency Stds Above BAU for Electricity</v>
      </c>
      <c r="D2078" s="6" t="s">
        <v>3032</v>
      </c>
      <c r="E2078" s="1" t="s">
        <v>3467</v>
      </c>
      <c r="F2078" t="s">
        <v>2994</v>
      </c>
      <c r="G2078" s="45" t="s">
        <v>3473</v>
      </c>
      <c r="H2078" s="47">
        <f t="shared" si="92"/>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3"/>
        <v>Perc Improvement in Eqpt Efficiency Stds Above BAU for Electricity</v>
      </c>
      <c r="D2079" s="6" t="s">
        <v>3032</v>
      </c>
      <c r="E2079" s="1" t="s">
        <v>3584</v>
      </c>
      <c r="F2079" t="s">
        <v>2994</v>
      </c>
      <c r="G2079" s="45" t="s">
        <v>3474</v>
      </c>
      <c r="H2079" s="47">
        <f t="shared" si="92"/>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3"/>
        <v>Perc Improvement in Eqpt Efficiency Stds Above BAU for Electricity</v>
      </c>
      <c r="D2080" s="6" t="s">
        <v>3032</v>
      </c>
      <c r="E2080" s="1" t="s">
        <v>3954</v>
      </c>
      <c r="F2080" t="s">
        <v>2994</v>
      </c>
      <c r="G2080" s="45" t="s">
        <v>3930</v>
      </c>
      <c r="H2080" s="47">
        <f t="shared" si="92"/>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3"/>
        <v>Perc Improvement in Eqpt Efficiency Stds Above BAU for Electricity</v>
      </c>
      <c r="D2081" s="6" t="s">
        <v>3032</v>
      </c>
      <c r="E2081" s="1" t="s">
        <v>3955</v>
      </c>
      <c r="F2081" t="s">
        <v>2994</v>
      </c>
      <c r="G2081" s="45" t="s">
        <v>3929</v>
      </c>
      <c r="H2081" s="47">
        <f t="shared" si="92"/>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3"/>
        <v>Perc Improvement in Eqpt Efficiency Stds Above BAU for Electricity</v>
      </c>
      <c r="D2082" s="6" t="s">
        <v>3032</v>
      </c>
      <c r="E2082" s="1" t="s">
        <v>3956</v>
      </c>
      <c r="F2082" t="s">
        <v>2994</v>
      </c>
      <c r="G2082" s="45" t="s">
        <v>3931</v>
      </c>
      <c r="H2082" s="47">
        <f t="shared" si="92"/>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3"/>
        <v>Perc Improvement in Eqpt Efficiency Stds Above BAU for Electricity</v>
      </c>
      <c r="D2083" s="6" t="s">
        <v>3033</v>
      </c>
      <c r="E2083" s="1" t="s">
        <v>3462</v>
      </c>
      <c r="F2083" t="s">
        <v>2995</v>
      </c>
      <c r="G2083" s="45" t="s">
        <v>3468</v>
      </c>
      <c r="H2083" s="47">
        <f t="shared" si="92"/>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3"/>
        <v>Perc Improvement in Eqpt Efficiency Stds Above BAU for Electricity</v>
      </c>
      <c r="D2084" s="6" t="s">
        <v>3033</v>
      </c>
      <c r="E2084" s="1" t="s">
        <v>3463</v>
      </c>
      <c r="F2084" t="s">
        <v>2995</v>
      </c>
      <c r="G2084" s="45" t="s">
        <v>3469</v>
      </c>
      <c r="H2084" s="47">
        <f t="shared" si="92"/>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3"/>
        <v>Perc Improvement in Eqpt Efficiency Stds Above BAU for Electricity</v>
      </c>
      <c r="D2085" s="6" t="s">
        <v>3033</v>
      </c>
      <c r="E2085" s="1" t="s">
        <v>3464</v>
      </c>
      <c r="F2085" t="s">
        <v>2995</v>
      </c>
      <c r="G2085" s="45" t="s">
        <v>3470</v>
      </c>
      <c r="H2085" s="47">
        <f t="shared" si="92"/>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3"/>
        <v>Perc Improvement in Eqpt Efficiency Stds Above BAU for Electricity</v>
      </c>
      <c r="D2086" s="6" t="s">
        <v>3033</v>
      </c>
      <c r="E2086" s="1" t="s">
        <v>3465</v>
      </c>
      <c r="F2086" t="s">
        <v>2995</v>
      </c>
      <c r="G2086" s="45" t="s">
        <v>3471</v>
      </c>
      <c r="H2086" s="47">
        <f t="shared" si="92"/>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3"/>
        <v>Perc Improvement in Eqpt Efficiency Stds Above BAU for Electricity</v>
      </c>
      <c r="D2087" s="6" t="s">
        <v>3033</v>
      </c>
      <c r="E2087" s="1" t="s">
        <v>3466</v>
      </c>
      <c r="F2087" t="s">
        <v>2995</v>
      </c>
      <c r="G2087" s="45" t="s">
        <v>3472</v>
      </c>
      <c r="H2087" s="47">
        <f t="shared" si="92"/>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3"/>
        <v>Perc Improvement in Eqpt Efficiency Stds Above BAU for Electricity</v>
      </c>
      <c r="D2088" s="6" t="s">
        <v>3033</v>
      </c>
      <c r="E2088" s="1" t="s">
        <v>3467</v>
      </c>
      <c r="F2088" t="s">
        <v>2995</v>
      </c>
      <c r="G2088" s="45" t="s">
        <v>3473</v>
      </c>
      <c r="H2088" s="47">
        <f t="shared" si="92"/>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3"/>
        <v>Perc Improvement in Eqpt Efficiency Stds Above BAU for Electricity</v>
      </c>
      <c r="D2089" s="6" t="s">
        <v>3033</v>
      </c>
      <c r="E2089" s="1" t="s">
        <v>3584</v>
      </c>
      <c r="F2089" t="s">
        <v>2995</v>
      </c>
      <c r="G2089" s="45" t="s">
        <v>3474</v>
      </c>
      <c r="H2089" s="47">
        <f t="shared" si="92"/>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3"/>
        <v>Perc Improvement in Eqpt Efficiency Stds Above BAU for Electricity</v>
      </c>
      <c r="D2090" s="6" t="s">
        <v>3033</v>
      </c>
      <c r="E2090" s="1" t="s">
        <v>3954</v>
      </c>
      <c r="F2090" t="s">
        <v>2995</v>
      </c>
      <c r="G2090" s="45" t="s">
        <v>3930</v>
      </c>
      <c r="H2090" s="47">
        <f t="shared" si="92"/>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3"/>
        <v>Perc Improvement in Eqpt Efficiency Stds Above BAU for Electricity</v>
      </c>
      <c r="D2091" s="6" t="s">
        <v>3033</v>
      </c>
      <c r="E2091" s="1" t="s">
        <v>3955</v>
      </c>
      <c r="F2091" t="s">
        <v>2995</v>
      </c>
      <c r="G2091" s="45" t="s">
        <v>3929</v>
      </c>
      <c r="H2091" s="47">
        <f t="shared" si="92"/>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3"/>
        <v>Perc Improvement in Eqpt Efficiency Stds Above BAU for Electricity</v>
      </c>
      <c r="D2092" s="6" t="s">
        <v>3033</v>
      </c>
      <c r="E2092" s="1" t="s">
        <v>3956</v>
      </c>
      <c r="F2092" t="s">
        <v>2995</v>
      </c>
      <c r="G2092" s="45" t="s">
        <v>3931</v>
      </c>
      <c r="H2092" s="47">
        <f t="shared" si="92"/>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3"/>
        <v>Perc Improvement in Eqpt Efficiency Stds Above BAU for Electricity</v>
      </c>
      <c r="D2093" s="6" t="s">
        <v>3034</v>
      </c>
      <c r="E2093" s="1" t="s">
        <v>3462</v>
      </c>
      <c r="F2093" t="s">
        <v>2996</v>
      </c>
      <c r="G2093" s="45" t="s">
        <v>3468</v>
      </c>
      <c r="H2093" s="47">
        <f t="shared" si="92"/>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3"/>
        <v>Perc Improvement in Eqpt Efficiency Stds Above BAU for Electricity</v>
      </c>
      <c r="D2094" s="6" t="s">
        <v>3034</v>
      </c>
      <c r="E2094" s="1" t="s">
        <v>3463</v>
      </c>
      <c r="F2094" t="s">
        <v>2996</v>
      </c>
      <c r="G2094" s="45" t="s">
        <v>3469</v>
      </c>
      <c r="H2094" s="47">
        <f t="shared" si="92"/>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3"/>
        <v>Perc Improvement in Eqpt Efficiency Stds Above BAU for Electricity</v>
      </c>
      <c r="D2095" s="6" t="s">
        <v>3034</v>
      </c>
      <c r="E2095" s="1" t="s">
        <v>3464</v>
      </c>
      <c r="F2095" t="s">
        <v>2996</v>
      </c>
      <c r="G2095" s="45" t="s">
        <v>3470</v>
      </c>
      <c r="H2095" s="47">
        <f t="shared" si="92"/>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3"/>
        <v>Perc Improvement in Eqpt Efficiency Stds Above BAU for Electricity</v>
      </c>
      <c r="D2096" s="6" t="s">
        <v>3034</v>
      </c>
      <c r="E2096" s="1" t="s">
        <v>3465</v>
      </c>
      <c r="F2096" t="s">
        <v>2996</v>
      </c>
      <c r="G2096" s="45" t="s">
        <v>3471</v>
      </c>
      <c r="H2096" s="47">
        <f t="shared" si="92"/>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3"/>
        <v>Perc Improvement in Eqpt Efficiency Stds Above BAU for Electricity</v>
      </c>
      <c r="D2097" s="6" t="s">
        <v>3034</v>
      </c>
      <c r="E2097" s="1" t="s">
        <v>3466</v>
      </c>
      <c r="F2097" t="s">
        <v>2996</v>
      </c>
      <c r="G2097" s="45" t="s">
        <v>3472</v>
      </c>
      <c r="H2097" s="47">
        <f t="shared" si="92"/>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3"/>
        <v>Perc Improvement in Eqpt Efficiency Stds Above BAU for Electricity</v>
      </c>
      <c r="D2098" s="6" t="s">
        <v>3034</v>
      </c>
      <c r="E2098" s="1" t="s">
        <v>3467</v>
      </c>
      <c r="F2098" t="s">
        <v>2996</v>
      </c>
      <c r="G2098" s="45" t="s">
        <v>3473</v>
      </c>
      <c r="H2098" s="47">
        <f t="shared" si="92"/>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3"/>
        <v>Perc Improvement in Eqpt Efficiency Stds Above BAU for Electricity</v>
      </c>
      <c r="D2099" s="6" t="s">
        <v>3034</v>
      </c>
      <c r="E2099" s="1" t="s">
        <v>3584</v>
      </c>
      <c r="F2099" t="s">
        <v>2996</v>
      </c>
      <c r="G2099" s="45" t="s">
        <v>3474</v>
      </c>
      <c r="H2099" s="47">
        <f t="shared" si="92"/>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3"/>
        <v>Perc Improvement in Eqpt Efficiency Stds Above BAU for Electricity</v>
      </c>
      <c r="D2100" s="6" t="s">
        <v>3034</v>
      </c>
      <c r="E2100" s="1" t="s">
        <v>3954</v>
      </c>
      <c r="F2100" t="s">
        <v>2996</v>
      </c>
      <c r="G2100" s="45" t="s">
        <v>3930</v>
      </c>
      <c r="H2100" s="47">
        <f t="shared" si="92"/>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3"/>
        <v>Perc Improvement in Eqpt Efficiency Stds Above BAU for Electricity</v>
      </c>
      <c r="D2101" s="6" t="s">
        <v>3034</v>
      </c>
      <c r="E2101" s="1" t="s">
        <v>3955</v>
      </c>
      <c r="F2101" t="s">
        <v>2996</v>
      </c>
      <c r="G2101" s="45" t="s">
        <v>3929</v>
      </c>
      <c r="H2101" s="47">
        <f t="shared" si="92"/>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3"/>
        <v>Perc Improvement in Eqpt Efficiency Stds Above BAU for Electricity</v>
      </c>
      <c r="D2102" s="6" t="s">
        <v>3034</v>
      </c>
      <c r="E2102" s="1" t="s">
        <v>3956</v>
      </c>
      <c r="F2102" t="s">
        <v>2996</v>
      </c>
      <c r="G2102" s="45" t="s">
        <v>3931</v>
      </c>
      <c r="H2102" s="47">
        <f t="shared" si="92"/>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3"/>
        <v>Perc Improvement in Eqpt Efficiency Stds Above BAU for Electricity</v>
      </c>
      <c r="D2103" s="6" t="s">
        <v>3035</v>
      </c>
      <c r="E2103" s="1" t="s">
        <v>3462</v>
      </c>
      <c r="F2103" t="s">
        <v>2997</v>
      </c>
      <c r="G2103" s="45" t="s">
        <v>3468</v>
      </c>
      <c r="H2103" s="47">
        <f t="shared" si="92"/>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3"/>
        <v>Perc Improvement in Eqpt Efficiency Stds Above BAU for Electricity</v>
      </c>
      <c r="D2104" s="6" t="s">
        <v>3035</v>
      </c>
      <c r="E2104" s="1" t="s">
        <v>3463</v>
      </c>
      <c r="F2104" t="s">
        <v>2997</v>
      </c>
      <c r="G2104" s="45" t="s">
        <v>3469</v>
      </c>
      <c r="H2104" s="47">
        <f t="shared" si="92"/>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3"/>
        <v>Perc Improvement in Eqpt Efficiency Stds Above BAU for Electricity</v>
      </c>
      <c r="D2105" s="6" t="s">
        <v>3035</v>
      </c>
      <c r="E2105" s="1" t="s">
        <v>3464</v>
      </c>
      <c r="F2105" t="s">
        <v>2997</v>
      </c>
      <c r="G2105" s="45" t="s">
        <v>3470</v>
      </c>
      <c r="H2105" s="47">
        <f t="shared" si="92"/>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3"/>
        <v>Perc Improvement in Eqpt Efficiency Stds Above BAU for Electricity</v>
      </c>
      <c r="D2106" s="6" t="s">
        <v>3035</v>
      </c>
      <c r="E2106" s="1" t="s">
        <v>3465</v>
      </c>
      <c r="F2106" t="s">
        <v>2997</v>
      </c>
      <c r="G2106" s="45" t="s">
        <v>3471</v>
      </c>
      <c r="H2106" s="47">
        <f t="shared" si="92"/>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3"/>
        <v>Perc Improvement in Eqpt Efficiency Stds Above BAU for Electricity</v>
      </c>
      <c r="D2107" s="6" t="s">
        <v>3035</v>
      </c>
      <c r="E2107" s="1" t="s">
        <v>3466</v>
      </c>
      <c r="F2107" t="s">
        <v>2997</v>
      </c>
      <c r="G2107" s="45" t="s">
        <v>3472</v>
      </c>
      <c r="H2107" s="47">
        <f t="shared" si="92"/>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3"/>
        <v>Perc Improvement in Eqpt Efficiency Stds Above BAU for Electricity</v>
      </c>
      <c r="D2108" s="6" t="s">
        <v>3035</v>
      </c>
      <c r="E2108" s="1" t="s">
        <v>3467</v>
      </c>
      <c r="F2108" t="s">
        <v>2997</v>
      </c>
      <c r="G2108" s="45" t="s">
        <v>3473</v>
      </c>
      <c r="H2108" s="47">
        <f t="shared" si="92"/>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3"/>
        <v>Perc Improvement in Eqpt Efficiency Stds Above BAU for Electricity</v>
      </c>
      <c r="D2109" s="6" t="s">
        <v>3035</v>
      </c>
      <c r="E2109" s="1" t="s">
        <v>3584</v>
      </c>
      <c r="F2109" t="s">
        <v>2997</v>
      </c>
      <c r="G2109" s="45" t="s">
        <v>3474</v>
      </c>
      <c r="H2109" s="47">
        <f t="shared" si="92"/>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3"/>
        <v>Perc Improvement in Eqpt Efficiency Stds Above BAU for Electricity</v>
      </c>
      <c r="D2110" s="6" t="s">
        <v>3035</v>
      </c>
      <c r="E2110" s="1" t="s">
        <v>3954</v>
      </c>
      <c r="F2110" t="s">
        <v>2997</v>
      </c>
      <c r="G2110" s="45" t="s">
        <v>3930</v>
      </c>
      <c r="H2110" s="47">
        <f t="shared" si="92"/>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3"/>
        <v>Perc Improvement in Eqpt Efficiency Stds Above BAU for Electricity</v>
      </c>
      <c r="D2111" s="6" t="s">
        <v>3035</v>
      </c>
      <c r="E2111" s="1" t="s">
        <v>3955</v>
      </c>
      <c r="F2111" t="s">
        <v>2997</v>
      </c>
      <c r="G2111" s="45" t="s">
        <v>3929</v>
      </c>
      <c r="H2111" s="47">
        <f t="shared" si="92"/>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3"/>
        <v>Perc Improvement in Eqpt Efficiency Stds Above BAU for Electricity</v>
      </c>
      <c r="D2112" s="6" t="s">
        <v>3035</v>
      </c>
      <c r="E2112" s="1" t="s">
        <v>3956</v>
      </c>
      <c r="F2112" t="s">
        <v>2997</v>
      </c>
      <c r="G2112" s="45" t="s">
        <v>3931</v>
      </c>
      <c r="H2112" s="47">
        <f t="shared" si="92"/>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3"/>
        <v>Perc Improvement in Eqpt Efficiency Stds Above BAU for Electricity</v>
      </c>
      <c r="D2113" s="6" t="s">
        <v>3036</v>
      </c>
      <c r="E2113" s="1" t="s">
        <v>3462</v>
      </c>
      <c r="F2113" t="s">
        <v>2998</v>
      </c>
      <c r="G2113" s="45" t="s">
        <v>3468</v>
      </c>
      <c r="H2113" s="47">
        <f t="shared" si="92"/>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3"/>
        <v>Perc Improvement in Eqpt Efficiency Stds Above BAU for Electricity</v>
      </c>
      <c r="D2114" s="6" t="s">
        <v>3036</v>
      </c>
      <c r="E2114" s="1" t="s">
        <v>3463</v>
      </c>
      <c r="F2114" t="s">
        <v>2998</v>
      </c>
      <c r="G2114" s="45" t="s">
        <v>3469</v>
      </c>
      <c r="H2114" s="47">
        <f t="shared" si="92"/>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3"/>
        <v>Perc Improvement in Eqpt Efficiency Stds Above BAU for Electricity</v>
      </c>
      <c r="D2115" s="6" t="s">
        <v>3036</v>
      </c>
      <c r="E2115" s="1" t="s">
        <v>3464</v>
      </c>
      <c r="F2115" t="s">
        <v>2998</v>
      </c>
      <c r="G2115" s="45" t="s">
        <v>3470</v>
      </c>
      <c r="H2115" s="47">
        <f t="shared" si="92"/>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3"/>
        <v>Perc Improvement in Eqpt Efficiency Stds Above BAU for Electricity</v>
      </c>
      <c r="D2116" s="6" t="s">
        <v>3036</v>
      </c>
      <c r="E2116" s="1" t="s">
        <v>3465</v>
      </c>
      <c r="F2116" t="s">
        <v>2998</v>
      </c>
      <c r="G2116" s="45" t="s">
        <v>3471</v>
      </c>
      <c r="H2116" s="47">
        <f t="shared" si="92"/>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3"/>
        <v>Perc Improvement in Eqpt Efficiency Stds Above BAU for Electricity</v>
      </c>
      <c r="D2117" s="6" t="s">
        <v>3036</v>
      </c>
      <c r="E2117" s="1" t="s">
        <v>3466</v>
      </c>
      <c r="F2117" t="s">
        <v>2998</v>
      </c>
      <c r="G2117" s="45" t="s">
        <v>3472</v>
      </c>
      <c r="H2117" s="47">
        <f t="shared" si="92"/>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3"/>
        <v>Perc Improvement in Eqpt Efficiency Stds Above BAU for Electricity</v>
      </c>
      <c r="D2118" s="6" t="s">
        <v>3036</v>
      </c>
      <c r="E2118" s="1" t="s">
        <v>3467</v>
      </c>
      <c r="F2118" t="s">
        <v>2998</v>
      </c>
      <c r="G2118" s="45" t="s">
        <v>3473</v>
      </c>
      <c r="H2118" s="47">
        <f t="shared" si="92"/>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3"/>
        <v>Perc Improvement in Eqpt Efficiency Stds Above BAU for Electricity</v>
      </c>
      <c r="D2119" s="6" t="s">
        <v>3036</v>
      </c>
      <c r="E2119" s="1" t="s">
        <v>3584</v>
      </c>
      <c r="F2119" t="s">
        <v>2998</v>
      </c>
      <c r="G2119" s="45" t="s">
        <v>3474</v>
      </c>
      <c r="H2119" s="47">
        <f t="shared" si="92"/>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3"/>
        <v>Perc Improvement in Eqpt Efficiency Stds Above BAU for Electricity</v>
      </c>
      <c r="D2120" s="6" t="s">
        <v>3036</v>
      </c>
      <c r="E2120" s="1" t="s">
        <v>3954</v>
      </c>
      <c r="F2120" t="s">
        <v>2998</v>
      </c>
      <c r="G2120" s="45" t="s">
        <v>3930</v>
      </c>
      <c r="H2120" s="47">
        <f t="shared" si="92"/>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3"/>
        <v>Perc Improvement in Eqpt Efficiency Stds Above BAU for Electricity</v>
      </c>
      <c r="D2121" s="6" t="s">
        <v>3036</v>
      </c>
      <c r="E2121" s="1" t="s">
        <v>3955</v>
      </c>
      <c r="F2121" t="s">
        <v>2998</v>
      </c>
      <c r="G2121" s="45" t="s">
        <v>3929</v>
      </c>
      <c r="H2121" s="47">
        <f t="shared" si="92"/>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3"/>
        <v>Perc Improvement in Eqpt Efficiency Stds Above BAU for Electricity</v>
      </c>
      <c r="D2122" s="6" t="s">
        <v>3036</v>
      </c>
      <c r="E2122" s="1" t="s">
        <v>3956</v>
      </c>
      <c r="F2122" t="s">
        <v>2998</v>
      </c>
      <c r="G2122" s="45" t="s">
        <v>3931</v>
      </c>
      <c r="H2122" s="47">
        <f t="shared" si="92"/>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3"/>
        <v>Perc Improvement in Eqpt Efficiency Stds Above BAU for Electricity</v>
      </c>
      <c r="D2123" s="6" t="s">
        <v>3037</v>
      </c>
      <c r="E2123" s="1" t="s">
        <v>3462</v>
      </c>
      <c r="F2123" t="s">
        <v>2999</v>
      </c>
      <c r="G2123" s="45" t="s">
        <v>3468</v>
      </c>
      <c r="H2123" s="47">
        <f t="shared" si="92"/>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3"/>
        <v>Perc Improvement in Eqpt Efficiency Stds Above BAU for Electricity</v>
      </c>
      <c r="D2124" s="6" t="s">
        <v>3037</v>
      </c>
      <c r="E2124" s="1" t="s">
        <v>3463</v>
      </c>
      <c r="F2124" t="s">
        <v>2999</v>
      </c>
      <c r="G2124" s="45" t="s">
        <v>3469</v>
      </c>
      <c r="H2124" s="47">
        <f t="shared" si="92"/>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3"/>
        <v>Perc Improvement in Eqpt Efficiency Stds Above BAU for Electricity</v>
      </c>
      <c r="D2125" s="6" t="s">
        <v>3037</v>
      </c>
      <c r="E2125" s="1" t="s">
        <v>3464</v>
      </c>
      <c r="F2125" t="s">
        <v>2999</v>
      </c>
      <c r="G2125" s="45" t="s">
        <v>3470</v>
      </c>
      <c r="H2125" s="47">
        <f t="shared" ref="H2125:H2188" si="94">H2124+1</f>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ref="C2126:C2182" si="95">C$1933</f>
        <v>Perc Improvement in Eqpt Efficiency Stds Above BAU for Electricity</v>
      </c>
      <c r="D2126" s="6" t="s">
        <v>3037</v>
      </c>
      <c r="E2126" s="1" t="s">
        <v>3465</v>
      </c>
      <c r="F2126" t="s">
        <v>2999</v>
      </c>
      <c r="G2126" s="45" t="s">
        <v>3471</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5"/>
        <v>Perc Improvement in Eqpt Efficiency Stds Above BAU for Electricity</v>
      </c>
      <c r="D2127" s="6" t="s">
        <v>3037</v>
      </c>
      <c r="E2127" s="1" t="s">
        <v>3466</v>
      </c>
      <c r="F2127" t="s">
        <v>2999</v>
      </c>
      <c r="G2127" s="45" t="s">
        <v>3472</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5"/>
        <v>Perc Improvement in Eqpt Efficiency Stds Above BAU for Electricity</v>
      </c>
      <c r="D2128" s="6" t="s">
        <v>3037</v>
      </c>
      <c r="E2128" s="1" t="s">
        <v>3467</v>
      </c>
      <c r="F2128" t="s">
        <v>2999</v>
      </c>
      <c r="G2128" s="45" t="s">
        <v>3473</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5"/>
        <v>Perc Improvement in Eqpt Efficiency Stds Above BAU for Electricity</v>
      </c>
      <c r="D2129" s="6" t="s">
        <v>3037</v>
      </c>
      <c r="E2129" s="1" t="s">
        <v>3584</v>
      </c>
      <c r="F2129" t="s">
        <v>2999</v>
      </c>
      <c r="G2129" s="45" t="s">
        <v>3474</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5"/>
        <v>Perc Improvement in Eqpt Efficiency Stds Above BAU for Electricity</v>
      </c>
      <c r="D2130" s="6" t="s">
        <v>3037</v>
      </c>
      <c r="E2130" s="1" t="s">
        <v>3954</v>
      </c>
      <c r="F2130" t="s">
        <v>2999</v>
      </c>
      <c r="G2130" s="45" t="s">
        <v>3930</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5"/>
        <v>Perc Improvement in Eqpt Efficiency Stds Above BAU for Electricity</v>
      </c>
      <c r="D2131" s="6" t="s">
        <v>3037</v>
      </c>
      <c r="E2131" s="1" t="s">
        <v>3955</v>
      </c>
      <c r="F2131" t="s">
        <v>2999</v>
      </c>
      <c r="G2131" s="45" t="s">
        <v>3929</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5"/>
        <v>Perc Improvement in Eqpt Efficiency Stds Above BAU for Electricity</v>
      </c>
      <c r="D2132" s="6" t="s">
        <v>3037</v>
      </c>
      <c r="E2132" s="1" t="s">
        <v>3956</v>
      </c>
      <c r="F2132" t="s">
        <v>2999</v>
      </c>
      <c r="G2132" s="45" t="s">
        <v>3931</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5"/>
        <v>Perc Improvement in Eqpt Efficiency Stds Above BAU for Electricity</v>
      </c>
      <c r="D2133" s="6" t="s">
        <v>3038</v>
      </c>
      <c r="E2133" s="1" t="s">
        <v>3462</v>
      </c>
      <c r="F2133" t="s">
        <v>3000</v>
      </c>
      <c r="G2133" s="45" t="s">
        <v>3468</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5"/>
        <v>Perc Improvement in Eqpt Efficiency Stds Above BAU for Electricity</v>
      </c>
      <c r="D2134" s="6" t="s">
        <v>3038</v>
      </c>
      <c r="E2134" s="1" t="s">
        <v>3463</v>
      </c>
      <c r="F2134" t="s">
        <v>3000</v>
      </c>
      <c r="G2134" s="45" t="s">
        <v>3469</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5"/>
        <v>Perc Improvement in Eqpt Efficiency Stds Above BAU for Electricity</v>
      </c>
      <c r="D2135" s="6" t="s">
        <v>3038</v>
      </c>
      <c r="E2135" s="1" t="s">
        <v>3464</v>
      </c>
      <c r="F2135" t="s">
        <v>3000</v>
      </c>
      <c r="G2135" s="45" t="s">
        <v>3470</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5"/>
        <v>Perc Improvement in Eqpt Efficiency Stds Above BAU for Electricity</v>
      </c>
      <c r="D2136" s="6" t="s">
        <v>3038</v>
      </c>
      <c r="E2136" s="1" t="s">
        <v>3465</v>
      </c>
      <c r="F2136" t="s">
        <v>3000</v>
      </c>
      <c r="G2136" s="45" t="s">
        <v>3471</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5"/>
        <v>Perc Improvement in Eqpt Efficiency Stds Above BAU for Electricity</v>
      </c>
      <c r="D2137" s="6" t="s">
        <v>3038</v>
      </c>
      <c r="E2137" s="1" t="s">
        <v>3466</v>
      </c>
      <c r="F2137" t="s">
        <v>3000</v>
      </c>
      <c r="G2137" s="45" t="s">
        <v>3472</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5"/>
        <v>Perc Improvement in Eqpt Efficiency Stds Above BAU for Electricity</v>
      </c>
      <c r="D2138" s="6" t="s">
        <v>3038</v>
      </c>
      <c r="E2138" s="1" t="s">
        <v>3467</v>
      </c>
      <c r="F2138" t="s">
        <v>3000</v>
      </c>
      <c r="G2138" s="45" t="s">
        <v>3473</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5"/>
        <v>Perc Improvement in Eqpt Efficiency Stds Above BAU for Electricity</v>
      </c>
      <c r="D2139" s="6" t="s">
        <v>3038</v>
      </c>
      <c r="E2139" s="1" t="s">
        <v>3584</v>
      </c>
      <c r="F2139" t="s">
        <v>3000</v>
      </c>
      <c r="G2139" s="45" t="s">
        <v>3474</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5"/>
        <v>Perc Improvement in Eqpt Efficiency Stds Above BAU for Electricity</v>
      </c>
      <c r="D2140" s="6" t="s">
        <v>3038</v>
      </c>
      <c r="E2140" s="1" t="s">
        <v>3954</v>
      </c>
      <c r="F2140" t="s">
        <v>3000</v>
      </c>
      <c r="G2140" s="45" t="s">
        <v>3930</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5"/>
        <v>Perc Improvement in Eqpt Efficiency Stds Above BAU for Electricity</v>
      </c>
      <c r="D2141" s="6" t="s">
        <v>3038</v>
      </c>
      <c r="E2141" s="1" t="s">
        <v>3955</v>
      </c>
      <c r="F2141" t="s">
        <v>3000</v>
      </c>
      <c r="G2141" s="45" t="s">
        <v>3929</v>
      </c>
      <c r="H2141" s="47">
        <f t="shared" si="94"/>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95"/>
        <v>Perc Improvement in Eqpt Efficiency Stds Above BAU for Electricity</v>
      </c>
      <c r="D2142" s="6" t="s">
        <v>3038</v>
      </c>
      <c r="E2142" s="1" t="s">
        <v>3956</v>
      </c>
      <c r="F2142" t="s">
        <v>3000</v>
      </c>
      <c r="G2142" s="45" t="s">
        <v>3931</v>
      </c>
      <c r="H2142" s="47">
        <f t="shared" si="94"/>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5"/>
        <v>Perc Improvement in Eqpt Efficiency Stds Above BAU for Electricity</v>
      </c>
      <c r="D2143" s="6" t="s">
        <v>3039</v>
      </c>
      <c r="E2143" s="1" t="s">
        <v>3462</v>
      </c>
      <c r="F2143" t="s">
        <v>3001</v>
      </c>
      <c r="G2143" s="45" t="s">
        <v>3468</v>
      </c>
      <c r="H2143" s="47">
        <f t="shared" si="94"/>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5"/>
        <v>Perc Improvement in Eqpt Efficiency Stds Above BAU for Electricity</v>
      </c>
      <c r="D2144" s="6" t="s">
        <v>3039</v>
      </c>
      <c r="E2144" s="1" t="s">
        <v>3463</v>
      </c>
      <c r="F2144" t="s">
        <v>3001</v>
      </c>
      <c r="G2144" s="45" t="s">
        <v>3469</v>
      </c>
      <c r="H2144" s="47">
        <f t="shared" si="94"/>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5"/>
        <v>Perc Improvement in Eqpt Efficiency Stds Above BAU for Electricity</v>
      </c>
      <c r="D2145" s="6" t="s">
        <v>3039</v>
      </c>
      <c r="E2145" s="1" t="s">
        <v>3464</v>
      </c>
      <c r="F2145" t="s">
        <v>3001</v>
      </c>
      <c r="G2145" s="45" t="s">
        <v>3470</v>
      </c>
      <c r="H2145" s="47">
        <f t="shared" si="94"/>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5"/>
        <v>Perc Improvement in Eqpt Efficiency Stds Above BAU for Electricity</v>
      </c>
      <c r="D2146" s="6" t="s">
        <v>3039</v>
      </c>
      <c r="E2146" s="1" t="s">
        <v>3465</v>
      </c>
      <c r="F2146" t="s">
        <v>3001</v>
      </c>
      <c r="G2146" s="45" t="s">
        <v>3471</v>
      </c>
      <c r="H2146" s="47">
        <f t="shared" si="94"/>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5"/>
        <v>Perc Improvement in Eqpt Efficiency Stds Above BAU for Electricity</v>
      </c>
      <c r="D2147" s="6" t="s">
        <v>3039</v>
      </c>
      <c r="E2147" s="1" t="s">
        <v>3466</v>
      </c>
      <c r="F2147" t="s">
        <v>3001</v>
      </c>
      <c r="G2147" s="45" t="s">
        <v>3472</v>
      </c>
      <c r="H2147" s="47">
        <f t="shared" si="94"/>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5"/>
        <v>Perc Improvement in Eqpt Efficiency Stds Above BAU for Electricity</v>
      </c>
      <c r="D2148" s="6" t="s">
        <v>3039</v>
      </c>
      <c r="E2148" s="1" t="s">
        <v>3467</v>
      </c>
      <c r="F2148" t="s">
        <v>3001</v>
      </c>
      <c r="G2148" s="45" t="s">
        <v>3473</v>
      </c>
      <c r="H2148" s="47">
        <f t="shared" si="94"/>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5"/>
        <v>Perc Improvement in Eqpt Efficiency Stds Above BAU for Electricity</v>
      </c>
      <c r="D2149" s="6" t="s">
        <v>3039</v>
      </c>
      <c r="E2149" s="1" t="s">
        <v>3584</v>
      </c>
      <c r="F2149" t="s">
        <v>3001</v>
      </c>
      <c r="G2149" s="45" t="s">
        <v>3474</v>
      </c>
      <c r="H2149" s="47">
        <f t="shared" si="94"/>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5"/>
        <v>Perc Improvement in Eqpt Efficiency Stds Above BAU for Electricity</v>
      </c>
      <c r="D2150" s="6" t="s">
        <v>3039</v>
      </c>
      <c r="E2150" s="1" t="s">
        <v>3954</v>
      </c>
      <c r="F2150" t="s">
        <v>3001</v>
      </c>
      <c r="G2150" s="45" t="s">
        <v>3930</v>
      </c>
      <c r="H2150" s="47">
        <f t="shared" si="94"/>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5"/>
        <v>Perc Improvement in Eqpt Efficiency Stds Above BAU for Electricity</v>
      </c>
      <c r="D2151" s="6" t="s">
        <v>3039</v>
      </c>
      <c r="E2151" s="1" t="s">
        <v>3955</v>
      </c>
      <c r="F2151" t="s">
        <v>3001</v>
      </c>
      <c r="G2151" s="45" t="s">
        <v>3929</v>
      </c>
      <c r="H2151" s="47">
        <f t="shared" si="94"/>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5"/>
        <v>Perc Improvement in Eqpt Efficiency Stds Above BAU for Electricity</v>
      </c>
      <c r="D2152" s="6" t="s">
        <v>3039</v>
      </c>
      <c r="E2152" s="1" t="s">
        <v>3956</v>
      </c>
      <c r="F2152" t="s">
        <v>3001</v>
      </c>
      <c r="G2152" s="45" t="s">
        <v>3931</v>
      </c>
      <c r="H2152" s="47">
        <f t="shared" si="94"/>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5"/>
        <v>Perc Improvement in Eqpt Efficiency Stds Above BAU for Electricity</v>
      </c>
      <c r="D2153" s="6" t="s">
        <v>3040</v>
      </c>
      <c r="E2153" s="1" t="s">
        <v>3462</v>
      </c>
      <c r="F2153" t="s">
        <v>3002</v>
      </c>
      <c r="G2153" s="45" t="s">
        <v>3468</v>
      </c>
      <c r="H2153" s="47">
        <f t="shared" si="94"/>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5"/>
        <v>Perc Improvement in Eqpt Efficiency Stds Above BAU for Electricity</v>
      </c>
      <c r="D2154" s="6" t="s">
        <v>3040</v>
      </c>
      <c r="E2154" s="1" t="s">
        <v>3463</v>
      </c>
      <c r="F2154" t="s">
        <v>3002</v>
      </c>
      <c r="G2154" s="45" t="s">
        <v>3469</v>
      </c>
      <c r="H2154" s="47">
        <f t="shared" si="94"/>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5"/>
        <v>Perc Improvement in Eqpt Efficiency Stds Above BAU for Electricity</v>
      </c>
      <c r="D2155" s="6" t="s">
        <v>3040</v>
      </c>
      <c r="E2155" s="1" t="s">
        <v>3464</v>
      </c>
      <c r="F2155" t="s">
        <v>3002</v>
      </c>
      <c r="G2155" s="45" t="s">
        <v>3470</v>
      </c>
      <c r="H2155" s="47">
        <f t="shared" si="94"/>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5"/>
        <v>Perc Improvement in Eqpt Efficiency Stds Above BAU for Electricity</v>
      </c>
      <c r="D2156" s="6" t="s">
        <v>3040</v>
      </c>
      <c r="E2156" s="1" t="s">
        <v>3465</v>
      </c>
      <c r="F2156" t="s">
        <v>3002</v>
      </c>
      <c r="G2156" s="45" t="s">
        <v>3471</v>
      </c>
      <c r="H2156" s="47">
        <f t="shared" si="94"/>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5"/>
        <v>Perc Improvement in Eqpt Efficiency Stds Above BAU for Electricity</v>
      </c>
      <c r="D2157" s="6" t="s">
        <v>3040</v>
      </c>
      <c r="E2157" s="1" t="s">
        <v>3466</v>
      </c>
      <c r="F2157" t="s">
        <v>3002</v>
      </c>
      <c r="G2157" s="45" t="s">
        <v>3472</v>
      </c>
      <c r="H2157" s="47">
        <f t="shared" si="94"/>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5"/>
        <v>Perc Improvement in Eqpt Efficiency Stds Above BAU for Electricity</v>
      </c>
      <c r="D2158" s="6" t="s">
        <v>3040</v>
      </c>
      <c r="E2158" s="1" t="s">
        <v>3467</v>
      </c>
      <c r="F2158" t="s">
        <v>3002</v>
      </c>
      <c r="G2158" s="45" t="s">
        <v>3473</v>
      </c>
      <c r="H2158" s="47">
        <f t="shared" si="94"/>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5"/>
        <v>Perc Improvement in Eqpt Efficiency Stds Above BAU for Electricity</v>
      </c>
      <c r="D2159" s="6" t="s">
        <v>3040</v>
      </c>
      <c r="E2159" s="1" t="s">
        <v>3584</v>
      </c>
      <c r="F2159" t="s">
        <v>3002</v>
      </c>
      <c r="G2159" s="45" t="s">
        <v>3474</v>
      </c>
      <c r="H2159" s="47">
        <f t="shared" si="94"/>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5"/>
        <v>Perc Improvement in Eqpt Efficiency Stds Above BAU for Electricity</v>
      </c>
      <c r="D2160" s="6" t="s">
        <v>3040</v>
      </c>
      <c r="E2160" s="1" t="s">
        <v>3954</v>
      </c>
      <c r="F2160" t="s">
        <v>3002</v>
      </c>
      <c r="G2160" s="45" t="s">
        <v>3930</v>
      </c>
      <c r="H2160" s="47">
        <f t="shared" si="94"/>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5"/>
        <v>Perc Improvement in Eqpt Efficiency Stds Above BAU for Electricity</v>
      </c>
      <c r="D2161" s="6" t="s">
        <v>3040</v>
      </c>
      <c r="E2161" s="1" t="s">
        <v>3955</v>
      </c>
      <c r="F2161" t="s">
        <v>3002</v>
      </c>
      <c r="G2161" s="45" t="s">
        <v>3929</v>
      </c>
      <c r="H2161" s="47">
        <f t="shared" si="94"/>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5"/>
        <v>Perc Improvement in Eqpt Efficiency Stds Above BAU for Electricity</v>
      </c>
      <c r="D2162" s="6" t="s">
        <v>3040</v>
      </c>
      <c r="E2162" s="1" t="s">
        <v>3956</v>
      </c>
      <c r="F2162" t="s">
        <v>3002</v>
      </c>
      <c r="G2162" s="45" t="s">
        <v>3931</v>
      </c>
      <c r="H2162" s="47">
        <f t="shared" si="94"/>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5"/>
        <v>Perc Improvement in Eqpt Efficiency Stds Above BAU for Electricity</v>
      </c>
      <c r="D2163" s="6" t="s">
        <v>3041</v>
      </c>
      <c r="E2163" s="1" t="s">
        <v>3462</v>
      </c>
      <c r="F2163" t="s">
        <v>3044</v>
      </c>
      <c r="G2163" s="45" t="s">
        <v>3468</v>
      </c>
      <c r="H2163" s="47">
        <f t="shared" si="94"/>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5"/>
        <v>Perc Improvement in Eqpt Efficiency Stds Above BAU for Electricity</v>
      </c>
      <c r="D2164" s="6" t="s">
        <v>3041</v>
      </c>
      <c r="E2164" s="1" t="s">
        <v>3463</v>
      </c>
      <c r="F2164" t="s">
        <v>3044</v>
      </c>
      <c r="G2164" s="45" t="s">
        <v>3469</v>
      </c>
      <c r="H2164" s="47">
        <f t="shared" si="94"/>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5"/>
        <v>Perc Improvement in Eqpt Efficiency Stds Above BAU for Electricity</v>
      </c>
      <c r="D2165" s="6" t="s">
        <v>3041</v>
      </c>
      <c r="E2165" s="1" t="s">
        <v>3464</v>
      </c>
      <c r="F2165" t="s">
        <v>3044</v>
      </c>
      <c r="G2165" s="45" t="s">
        <v>3470</v>
      </c>
      <c r="H2165" s="47">
        <f t="shared" si="94"/>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5"/>
        <v>Perc Improvement in Eqpt Efficiency Stds Above BAU for Electricity</v>
      </c>
      <c r="D2166" s="6" t="s">
        <v>3041</v>
      </c>
      <c r="E2166" s="1" t="s">
        <v>3465</v>
      </c>
      <c r="F2166" t="s">
        <v>3044</v>
      </c>
      <c r="G2166" s="45" t="s">
        <v>3471</v>
      </c>
      <c r="H2166" s="47">
        <f t="shared" si="94"/>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5"/>
        <v>Perc Improvement in Eqpt Efficiency Stds Above BAU for Electricity</v>
      </c>
      <c r="D2167" s="6" t="s">
        <v>3041</v>
      </c>
      <c r="E2167" s="1" t="s">
        <v>3466</v>
      </c>
      <c r="F2167" t="s">
        <v>3044</v>
      </c>
      <c r="G2167" s="45" t="s">
        <v>3472</v>
      </c>
      <c r="H2167" s="47">
        <f t="shared" si="94"/>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5"/>
        <v>Perc Improvement in Eqpt Efficiency Stds Above BAU for Electricity</v>
      </c>
      <c r="D2168" s="6" t="s">
        <v>3041</v>
      </c>
      <c r="E2168" s="1" t="s">
        <v>3467</v>
      </c>
      <c r="F2168" t="s">
        <v>3044</v>
      </c>
      <c r="G2168" s="45" t="s">
        <v>3473</v>
      </c>
      <c r="H2168" s="47">
        <f t="shared" si="94"/>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5"/>
        <v>Perc Improvement in Eqpt Efficiency Stds Above BAU for Electricity</v>
      </c>
      <c r="D2169" s="6" t="s">
        <v>3041</v>
      </c>
      <c r="E2169" s="1" t="s">
        <v>3584</v>
      </c>
      <c r="F2169" t="s">
        <v>3044</v>
      </c>
      <c r="G2169" s="45" t="s">
        <v>3474</v>
      </c>
      <c r="H2169" s="47">
        <f t="shared" si="94"/>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5"/>
        <v>Perc Improvement in Eqpt Efficiency Stds Above BAU for Electricity</v>
      </c>
      <c r="D2170" s="6" t="s">
        <v>3041</v>
      </c>
      <c r="E2170" s="1" t="s">
        <v>3954</v>
      </c>
      <c r="F2170" t="s">
        <v>3044</v>
      </c>
      <c r="G2170" s="45" t="s">
        <v>3930</v>
      </c>
      <c r="H2170" s="47">
        <f t="shared" si="94"/>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5"/>
        <v>Perc Improvement in Eqpt Efficiency Stds Above BAU for Electricity</v>
      </c>
      <c r="D2171" s="6" t="s">
        <v>3041</v>
      </c>
      <c r="E2171" s="1" t="s">
        <v>3955</v>
      </c>
      <c r="F2171" t="s">
        <v>3044</v>
      </c>
      <c r="G2171" s="45" t="s">
        <v>3929</v>
      </c>
      <c r="H2171" s="47">
        <f t="shared" si="94"/>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5"/>
        <v>Perc Improvement in Eqpt Efficiency Stds Above BAU for Electricity</v>
      </c>
      <c r="D2172" s="6" t="s">
        <v>3041</v>
      </c>
      <c r="E2172" s="1" t="s">
        <v>3956</v>
      </c>
      <c r="F2172" t="s">
        <v>3044</v>
      </c>
      <c r="G2172" s="45" t="s">
        <v>3931</v>
      </c>
      <c r="H2172" s="47">
        <f t="shared" si="94"/>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5"/>
        <v>Perc Improvement in Eqpt Efficiency Stds Above BAU for Electricity</v>
      </c>
      <c r="D2173" s="6" t="s">
        <v>3042</v>
      </c>
      <c r="E2173" s="1" t="s">
        <v>3462</v>
      </c>
      <c r="F2173" t="s">
        <v>3003</v>
      </c>
      <c r="G2173" s="45" t="s">
        <v>3468</v>
      </c>
      <c r="H2173" s="47">
        <f t="shared" si="94"/>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5"/>
        <v>Perc Improvement in Eqpt Efficiency Stds Above BAU for Electricity</v>
      </c>
      <c r="D2174" s="6" t="s">
        <v>3042</v>
      </c>
      <c r="E2174" s="1" t="s">
        <v>3463</v>
      </c>
      <c r="F2174" t="s">
        <v>3003</v>
      </c>
      <c r="G2174" s="45" t="s">
        <v>3469</v>
      </c>
      <c r="H2174" s="47">
        <f t="shared" si="94"/>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5"/>
        <v>Perc Improvement in Eqpt Efficiency Stds Above BAU for Electricity</v>
      </c>
      <c r="D2175" s="6" t="s">
        <v>3042</v>
      </c>
      <c r="E2175" s="1" t="s">
        <v>3464</v>
      </c>
      <c r="F2175" t="s">
        <v>3003</v>
      </c>
      <c r="G2175" s="45" t="s">
        <v>3470</v>
      </c>
      <c r="H2175" s="47">
        <f t="shared" si="94"/>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5"/>
        <v>Perc Improvement in Eqpt Efficiency Stds Above BAU for Electricity</v>
      </c>
      <c r="D2176" s="6" t="s">
        <v>3042</v>
      </c>
      <c r="E2176" s="1" t="s">
        <v>3465</v>
      </c>
      <c r="F2176" t="s">
        <v>3003</v>
      </c>
      <c r="G2176" s="45" t="s">
        <v>3471</v>
      </c>
      <c r="H2176" s="47">
        <f t="shared" si="94"/>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5"/>
        <v>Perc Improvement in Eqpt Efficiency Stds Above BAU for Electricity</v>
      </c>
      <c r="D2177" s="6" t="s">
        <v>3042</v>
      </c>
      <c r="E2177" s="1" t="s">
        <v>3466</v>
      </c>
      <c r="F2177" t="s">
        <v>3003</v>
      </c>
      <c r="G2177" s="45" t="s">
        <v>3472</v>
      </c>
      <c r="H2177" s="47">
        <f t="shared" si="94"/>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5"/>
        <v>Perc Improvement in Eqpt Efficiency Stds Above BAU for Electricity</v>
      </c>
      <c r="D2178" s="6" t="s">
        <v>3042</v>
      </c>
      <c r="E2178" s="1" t="s">
        <v>3467</v>
      </c>
      <c r="F2178" t="s">
        <v>3003</v>
      </c>
      <c r="G2178" s="45" t="s">
        <v>3473</v>
      </c>
      <c r="H2178" s="47">
        <f t="shared" si="94"/>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5"/>
        <v>Perc Improvement in Eqpt Efficiency Stds Above BAU for Electricity</v>
      </c>
      <c r="D2179" s="6" t="s">
        <v>3042</v>
      </c>
      <c r="E2179" s="1" t="s">
        <v>3584</v>
      </c>
      <c r="F2179" t="s">
        <v>3003</v>
      </c>
      <c r="G2179" s="45" t="s">
        <v>3474</v>
      </c>
      <c r="H2179" s="47">
        <f t="shared" si="94"/>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5"/>
        <v>Perc Improvement in Eqpt Efficiency Stds Above BAU for Electricity</v>
      </c>
      <c r="D2180" s="6" t="s">
        <v>3042</v>
      </c>
      <c r="E2180" s="1" t="s">
        <v>3954</v>
      </c>
      <c r="F2180" t="s">
        <v>3003</v>
      </c>
      <c r="G2180" s="45" t="s">
        <v>3930</v>
      </c>
      <c r="H2180" s="47">
        <f t="shared" si="94"/>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5"/>
        <v>Perc Improvement in Eqpt Efficiency Stds Above BAU for Electricity</v>
      </c>
      <c r="D2181" s="6" t="s">
        <v>3042</v>
      </c>
      <c r="E2181" s="1" t="s">
        <v>3955</v>
      </c>
      <c r="F2181" t="s">
        <v>3003</v>
      </c>
      <c r="G2181" s="45" t="s">
        <v>3929</v>
      </c>
      <c r="H2181" s="47">
        <f t="shared" si="94"/>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5"/>
        <v>Perc Improvement in Eqpt Efficiency Stds Above BAU for Electricity</v>
      </c>
      <c r="D2182" s="6" t="s">
        <v>3042</v>
      </c>
      <c r="E2182" s="1" t="s">
        <v>3956</v>
      </c>
      <c r="F2182" t="s">
        <v>3003</v>
      </c>
      <c r="G2182" s="45" t="s">
        <v>3931</v>
      </c>
      <c r="H2182" s="47">
        <f t="shared" si="94"/>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t="s">
        <v>3886</v>
      </c>
      <c r="D2183" s="45" t="s">
        <v>3018</v>
      </c>
      <c r="E2183" s="1" t="s">
        <v>3462</v>
      </c>
      <c r="F2183" t="s">
        <v>3043</v>
      </c>
      <c r="G2183" s="45" t="s">
        <v>3468</v>
      </c>
      <c r="H2183" s="47">
        <f t="shared" si="94"/>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C$2183</f>
        <v>Perc Improvement in Eqpt Efficiency Stds Above BAU for Combustible Fuels</v>
      </c>
      <c r="D2184" s="45" t="s">
        <v>3018</v>
      </c>
      <c r="E2184" s="1" t="s">
        <v>3463</v>
      </c>
      <c r="F2184" t="s">
        <v>3043</v>
      </c>
      <c r="G2184" s="45" t="s">
        <v>3469</v>
      </c>
      <c r="H2184" s="47">
        <f t="shared" si="94"/>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ref="C2185:C2248" si="96">C$2183</f>
        <v>Perc Improvement in Eqpt Efficiency Stds Above BAU for Combustible Fuels</v>
      </c>
      <c r="D2185" s="45" t="s">
        <v>3018</v>
      </c>
      <c r="E2185" s="1" t="s">
        <v>3464</v>
      </c>
      <c r="F2185" t="s">
        <v>3043</v>
      </c>
      <c r="G2185" s="45" t="s">
        <v>3470</v>
      </c>
      <c r="H2185" s="47">
        <f t="shared" si="94"/>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96"/>
        <v>Perc Improvement in Eqpt Efficiency Stds Above BAU for Combustible Fuels</v>
      </c>
      <c r="D2186" s="45" t="s">
        <v>3018</v>
      </c>
      <c r="E2186" s="1" t="s">
        <v>3465</v>
      </c>
      <c r="F2186" t="s">
        <v>3043</v>
      </c>
      <c r="G2186" s="45" t="s">
        <v>3471</v>
      </c>
      <c r="H2186" s="47">
        <f t="shared" si="94"/>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96"/>
        <v>Perc Improvement in Eqpt Efficiency Stds Above BAU for Combustible Fuels</v>
      </c>
      <c r="D2187" s="45" t="s">
        <v>3018</v>
      </c>
      <c r="E2187" s="1" t="s">
        <v>3466</v>
      </c>
      <c r="F2187" t="s">
        <v>3043</v>
      </c>
      <c r="G2187" s="45" t="s">
        <v>3472</v>
      </c>
      <c r="H2187" s="47">
        <f t="shared" si="94"/>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96"/>
        <v>Perc Improvement in Eqpt Efficiency Stds Above BAU for Combustible Fuels</v>
      </c>
      <c r="D2188" s="45" t="s">
        <v>3018</v>
      </c>
      <c r="E2188" s="1" t="s">
        <v>3467</v>
      </c>
      <c r="F2188" t="s">
        <v>3043</v>
      </c>
      <c r="G2188" s="45" t="s">
        <v>3473</v>
      </c>
      <c r="H2188" s="47">
        <f t="shared" si="94"/>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96"/>
        <v>Perc Improvement in Eqpt Efficiency Stds Above BAU for Combustible Fuels</v>
      </c>
      <c r="D2189" s="45" t="s">
        <v>3018</v>
      </c>
      <c r="E2189" s="1" t="s">
        <v>3584</v>
      </c>
      <c r="F2189" t="s">
        <v>3043</v>
      </c>
      <c r="G2189" s="45" t="s">
        <v>3474</v>
      </c>
      <c r="H2189" s="47">
        <f t="shared" ref="H2189:H2252" si="97">H2188+1</f>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96"/>
        <v>Perc Improvement in Eqpt Efficiency Stds Above BAU for Combustible Fuels</v>
      </c>
      <c r="D2190" s="45" t="s">
        <v>3018</v>
      </c>
      <c r="E2190" s="1" t="s">
        <v>3954</v>
      </c>
      <c r="F2190" t="s">
        <v>3043</v>
      </c>
      <c r="G2190" s="45" t="s">
        <v>3930</v>
      </c>
      <c r="H2190" s="47">
        <f t="shared" si="9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96"/>
        <v>Perc Improvement in Eqpt Efficiency Stds Above BAU for Combustible Fuels</v>
      </c>
      <c r="D2191" s="45" t="s">
        <v>3018</v>
      </c>
      <c r="E2191" s="1" t="s">
        <v>3955</v>
      </c>
      <c r="F2191" t="s">
        <v>3043</v>
      </c>
      <c r="G2191" s="45" t="s">
        <v>3929</v>
      </c>
      <c r="H2191" s="47">
        <f t="shared" si="9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96"/>
        <v>Perc Improvement in Eqpt Efficiency Stds Above BAU for Combustible Fuels</v>
      </c>
      <c r="D2192" s="45" t="s">
        <v>3018</v>
      </c>
      <c r="E2192" s="1" t="s">
        <v>3956</v>
      </c>
      <c r="F2192" t="s">
        <v>3043</v>
      </c>
      <c r="G2192" s="45" t="s">
        <v>3931</v>
      </c>
      <c r="H2192" s="47">
        <f t="shared" si="9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96"/>
        <v>Perc Improvement in Eqpt Efficiency Stds Above BAU for Combustible Fuels</v>
      </c>
      <c r="D2193" s="6" t="s">
        <v>3019</v>
      </c>
      <c r="E2193" s="1" t="s">
        <v>3462</v>
      </c>
      <c r="F2193" t="s">
        <v>2728</v>
      </c>
      <c r="G2193" s="45" t="s">
        <v>3468</v>
      </c>
      <c r="H2193" s="47">
        <f t="shared" si="9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96"/>
        <v>Perc Improvement in Eqpt Efficiency Stds Above BAU for Combustible Fuels</v>
      </c>
      <c r="D2194" s="6" t="s">
        <v>3019</v>
      </c>
      <c r="E2194" s="1" t="s">
        <v>3463</v>
      </c>
      <c r="F2194" t="s">
        <v>2728</v>
      </c>
      <c r="G2194" s="45" t="s">
        <v>3469</v>
      </c>
      <c r="H2194" s="47">
        <f t="shared" si="9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96"/>
        <v>Perc Improvement in Eqpt Efficiency Stds Above BAU for Combustible Fuels</v>
      </c>
      <c r="D2195" s="6" t="s">
        <v>3019</v>
      </c>
      <c r="E2195" s="1" t="s">
        <v>3464</v>
      </c>
      <c r="F2195" t="s">
        <v>2728</v>
      </c>
      <c r="G2195" s="45" t="s">
        <v>3470</v>
      </c>
      <c r="H2195" s="47">
        <f t="shared" si="9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96"/>
        <v>Perc Improvement in Eqpt Efficiency Stds Above BAU for Combustible Fuels</v>
      </c>
      <c r="D2196" s="6" t="s">
        <v>3019</v>
      </c>
      <c r="E2196" s="1" t="s">
        <v>3465</v>
      </c>
      <c r="F2196" t="s">
        <v>2728</v>
      </c>
      <c r="G2196" s="45" t="s">
        <v>3471</v>
      </c>
      <c r="H2196" s="47">
        <f t="shared" si="9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96"/>
        <v>Perc Improvement in Eqpt Efficiency Stds Above BAU for Combustible Fuels</v>
      </c>
      <c r="D2197" s="6" t="s">
        <v>3019</v>
      </c>
      <c r="E2197" s="1" t="s">
        <v>3466</v>
      </c>
      <c r="F2197" t="s">
        <v>2728</v>
      </c>
      <c r="G2197" s="45" t="s">
        <v>3472</v>
      </c>
      <c r="H2197" s="47">
        <f t="shared" si="9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96"/>
        <v>Perc Improvement in Eqpt Efficiency Stds Above BAU for Combustible Fuels</v>
      </c>
      <c r="D2198" s="6" t="s">
        <v>3019</v>
      </c>
      <c r="E2198" s="1" t="s">
        <v>3467</v>
      </c>
      <c r="F2198" t="s">
        <v>2728</v>
      </c>
      <c r="G2198" s="45" t="s">
        <v>3473</v>
      </c>
      <c r="H2198" s="47">
        <f t="shared" si="9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96"/>
        <v>Perc Improvement in Eqpt Efficiency Stds Above BAU for Combustible Fuels</v>
      </c>
      <c r="D2199" s="6" t="s">
        <v>3019</v>
      </c>
      <c r="E2199" s="1" t="s">
        <v>3584</v>
      </c>
      <c r="F2199" t="s">
        <v>2728</v>
      </c>
      <c r="G2199" s="45" t="s">
        <v>3474</v>
      </c>
      <c r="H2199" s="47">
        <f t="shared" si="9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96"/>
        <v>Perc Improvement in Eqpt Efficiency Stds Above BAU for Combustible Fuels</v>
      </c>
      <c r="D2200" s="6" t="s">
        <v>3019</v>
      </c>
      <c r="E2200" s="1" t="s">
        <v>3954</v>
      </c>
      <c r="F2200" t="s">
        <v>2728</v>
      </c>
      <c r="G2200" s="45" t="s">
        <v>3930</v>
      </c>
      <c r="H2200" s="47">
        <f t="shared" si="9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96"/>
        <v>Perc Improvement in Eqpt Efficiency Stds Above BAU for Combustible Fuels</v>
      </c>
      <c r="D2201" s="6" t="s">
        <v>3019</v>
      </c>
      <c r="E2201" s="1" t="s">
        <v>3955</v>
      </c>
      <c r="F2201" t="s">
        <v>2728</v>
      </c>
      <c r="G2201" s="45" t="s">
        <v>3929</v>
      </c>
      <c r="H2201" s="47">
        <f t="shared" si="9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6"/>
        <v>Perc Improvement in Eqpt Efficiency Stds Above BAU for Combustible Fuels</v>
      </c>
      <c r="D2202" s="6" t="s">
        <v>3019</v>
      </c>
      <c r="E2202" s="1" t="s">
        <v>3956</v>
      </c>
      <c r="F2202" t="s">
        <v>2728</v>
      </c>
      <c r="G2202" s="45" t="s">
        <v>3931</v>
      </c>
      <c r="H2202" s="47">
        <f t="shared" si="9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6"/>
        <v>Perc Improvement in Eqpt Efficiency Stds Above BAU for Combustible Fuels</v>
      </c>
      <c r="D2203" s="6" t="s">
        <v>3020</v>
      </c>
      <c r="E2203" s="1" t="s">
        <v>3462</v>
      </c>
      <c r="F2203" t="s">
        <v>2984</v>
      </c>
      <c r="G2203" s="45" t="s">
        <v>3468</v>
      </c>
      <c r="H2203" s="47">
        <f t="shared" si="9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6"/>
        <v>Perc Improvement in Eqpt Efficiency Stds Above BAU for Combustible Fuels</v>
      </c>
      <c r="D2204" s="6" t="s">
        <v>3020</v>
      </c>
      <c r="E2204" s="1" t="s">
        <v>3463</v>
      </c>
      <c r="F2204" t="s">
        <v>2984</v>
      </c>
      <c r="G2204" s="45" t="s">
        <v>3469</v>
      </c>
      <c r="H2204" s="47">
        <f t="shared" si="9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6"/>
        <v>Perc Improvement in Eqpt Efficiency Stds Above BAU for Combustible Fuels</v>
      </c>
      <c r="D2205" s="6" t="s">
        <v>3020</v>
      </c>
      <c r="E2205" s="1" t="s">
        <v>3464</v>
      </c>
      <c r="F2205" t="s">
        <v>2984</v>
      </c>
      <c r="G2205" s="45" t="s">
        <v>3470</v>
      </c>
      <c r="H2205" s="47">
        <f t="shared" si="9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6"/>
        <v>Perc Improvement in Eqpt Efficiency Stds Above BAU for Combustible Fuels</v>
      </c>
      <c r="D2206" s="6" t="s">
        <v>3020</v>
      </c>
      <c r="E2206" s="1" t="s">
        <v>3465</v>
      </c>
      <c r="F2206" t="s">
        <v>2984</v>
      </c>
      <c r="G2206" s="45" t="s">
        <v>3471</v>
      </c>
      <c r="H2206" s="47">
        <f t="shared" si="9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6"/>
        <v>Perc Improvement in Eqpt Efficiency Stds Above BAU for Combustible Fuels</v>
      </c>
      <c r="D2207" s="6" t="s">
        <v>3020</v>
      </c>
      <c r="E2207" s="1" t="s">
        <v>3466</v>
      </c>
      <c r="F2207" t="s">
        <v>2984</v>
      </c>
      <c r="G2207" s="45" t="s">
        <v>3472</v>
      </c>
      <c r="H2207" s="47">
        <f t="shared" si="9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6"/>
        <v>Perc Improvement in Eqpt Efficiency Stds Above BAU for Combustible Fuels</v>
      </c>
      <c r="D2208" s="6" t="s">
        <v>3020</v>
      </c>
      <c r="E2208" s="1" t="s">
        <v>3467</v>
      </c>
      <c r="F2208" t="s">
        <v>2984</v>
      </c>
      <c r="G2208" s="45" t="s">
        <v>3473</v>
      </c>
      <c r="H2208" s="47">
        <f t="shared" si="9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6"/>
        <v>Perc Improvement in Eqpt Efficiency Stds Above BAU for Combustible Fuels</v>
      </c>
      <c r="D2209" s="6" t="s">
        <v>3020</v>
      </c>
      <c r="E2209" s="1" t="s">
        <v>3584</v>
      </c>
      <c r="F2209" t="s">
        <v>2984</v>
      </c>
      <c r="G2209" s="45" t="s">
        <v>3474</v>
      </c>
      <c r="H2209" s="47">
        <f t="shared" si="9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6"/>
        <v>Perc Improvement in Eqpt Efficiency Stds Above BAU for Combustible Fuels</v>
      </c>
      <c r="D2210" s="6" t="s">
        <v>3020</v>
      </c>
      <c r="E2210" s="1" t="s">
        <v>3954</v>
      </c>
      <c r="F2210" t="s">
        <v>2984</v>
      </c>
      <c r="G2210" s="45" t="s">
        <v>3930</v>
      </c>
      <c r="H2210" s="47">
        <f t="shared" si="9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6"/>
        <v>Perc Improvement in Eqpt Efficiency Stds Above BAU for Combustible Fuels</v>
      </c>
      <c r="D2211" s="6" t="s">
        <v>3020</v>
      </c>
      <c r="E2211" s="1" t="s">
        <v>3955</v>
      </c>
      <c r="F2211" t="s">
        <v>2984</v>
      </c>
      <c r="G2211" s="45" t="s">
        <v>3929</v>
      </c>
      <c r="H2211" s="47">
        <f t="shared" si="9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6"/>
        <v>Perc Improvement in Eqpt Efficiency Stds Above BAU for Combustible Fuels</v>
      </c>
      <c r="D2212" s="6" t="s">
        <v>3020</v>
      </c>
      <c r="E2212" s="1" t="s">
        <v>3956</v>
      </c>
      <c r="F2212" t="s">
        <v>2984</v>
      </c>
      <c r="G2212" s="45" t="s">
        <v>3931</v>
      </c>
      <c r="H2212" s="47">
        <f t="shared" si="9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6"/>
        <v>Perc Improvement in Eqpt Efficiency Stds Above BAU for Combustible Fuels</v>
      </c>
      <c r="D2213" s="6" t="s">
        <v>3021</v>
      </c>
      <c r="E2213" s="1" t="s">
        <v>3462</v>
      </c>
      <c r="F2213" t="s">
        <v>2985</v>
      </c>
      <c r="G2213" s="45" t="s">
        <v>3468</v>
      </c>
      <c r="H2213" s="47">
        <f t="shared" si="9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6"/>
        <v>Perc Improvement in Eqpt Efficiency Stds Above BAU for Combustible Fuels</v>
      </c>
      <c r="D2214" s="6" t="s">
        <v>3021</v>
      </c>
      <c r="E2214" s="1" t="s">
        <v>3463</v>
      </c>
      <c r="F2214" t="s">
        <v>2985</v>
      </c>
      <c r="G2214" s="45" t="s">
        <v>3469</v>
      </c>
      <c r="H2214" s="47">
        <f t="shared" si="9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6"/>
        <v>Perc Improvement in Eqpt Efficiency Stds Above BAU for Combustible Fuels</v>
      </c>
      <c r="D2215" s="6" t="s">
        <v>3021</v>
      </c>
      <c r="E2215" s="1" t="s">
        <v>3464</v>
      </c>
      <c r="F2215" t="s">
        <v>2985</v>
      </c>
      <c r="G2215" s="45" t="s">
        <v>3470</v>
      </c>
      <c r="H2215" s="47">
        <f t="shared" si="9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6"/>
        <v>Perc Improvement in Eqpt Efficiency Stds Above BAU for Combustible Fuels</v>
      </c>
      <c r="D2216" s="6" t="s">
        <v>3021</v>
      </c>
      <c r="E2216" s="1" t="s">
        <v>3465</v>
      </c>
      <c r="F2216" t="s">
        <v>2985</v>
      </c>
      <c r="G2216" s="45" t="s">
        <v>3471</v>
      </c>
      <c r="H2216" s="47">
        <f t="shared" si="9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6"/>
        <v>Perc Improvement in Eqpt Efficiency Stds Above BAU for Combustible Fuels</v>
      </c>
      <c r="D2217" s="6" t="s">
        <v>3021</v>
      </c>
      <c r="E2217" s="1" t="s">
        <v>3466</v>
      </c>
      <c r="F2217" t="s">
        <v>2985</v>
      </c>
      <c r="G2217" s="45" t="s">
        <v>3472</v>
      </c>
      <c r="H2217" s="47">
        <f t="shared" si="9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6"/>
        <v>Perc Improvement in Eqpt Efficiency Stds Above BAU for Combustible Fuels</v>
      </c>
      <c r="D2218" s="6" t="s">
        <v>3021</v>
      </c>
      <c r="E2218" s="1" t="s">
        <v>3467</v>
      </c>
      <c r="F2218" t="s">
        <v>2985</v>
      </c>
      <c r="G2218" s="45" t="s">
        <v>3473</v>
      </c>
      <c r="H2218" s="47">
        <f t="shared" si="9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6"/>
        <v>Perc Improvement in Eqpt Efficiency Stds Above BAU for Combustible Fuels</v>
      </c>
      <c r="D2219" s="6" t="s">
        <v>3021</v>
      </c>
      <c r="E2219" s="1" t="s">
        <v>3584</v>
      </c>
      <c r="F2219" t="s">
        <v>2985</v>
      </c>
      <c r="G2219" s="45" t="s">
        <v>3474</v>
      </c>
      <c r="H2219" s="47">
        <f t="shared" si="9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6"/>
        <v>Perc Improvement in Eqpt Efficiency Stds Above BAU for Combustible Fuels</v>
      </c>
      <c r="D2220" s="6" t="s">
        <v>3021</v>
      </c>
      <c r="E2220" s="1" t="s">
        <v>3954</v>
      </c>
      <c r="F2220" t="s">
        <v>2985</v>
      </c>
      <c r="G2220" s="45" t="s">
        <v>3930</v>
      </c>
      <c r="H2220" s="47">
        <f t="shared" si="9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6"/>
        <v>Perc Improvement in Eqpt Efficiency Stds Above BAU for Combustible Fuels</v>
      </c>
      <c r="D2221" s="6" t="s">
        <v>3021</v>
      </c>
      <c r="E2221" s="1" t="s">
        <v>3955</v>
      </c>
      <c r="F2221" t="s">
        <v>2985</v>
      </c>
      <c r="G2221" s="45" t="s">
        <v>3929</v>
      </c>
      <c r="H2221" s="47">
        <f t="shared" si="9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6"/>
        <v>Perc Improvement in Eqpt Efficiency Stds Above BAU for Combustible Fuels</v>
      </c>
      <c r="D2222" s="6" t="s">
        <v>3021</v>
      </c>
      <c r="E2222" s="1" t="s">
        <v>3956</v>
      </c>
      <c r="F2222" t="s">
        <v>2985</v>
      </c>
      <c r="G2222" s="45" t="s">
        <v>3931</v>
      </c>
      <c r="H2222" s="47">
        <f t="shared" si="9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6"/>
        <v>Perc Improvement in Eqpt Efficiency Stds Above BAU for Combustible Fuels</v>
      </c>
      <c r="D2223" s="6" t="s">
        <v>3022</v>
      </c>
      <c r="E2223" s="1" t="s">
        <v>3462</v>
      </c>
      <c r="F2223" t="s">
        <v>2986</v>
      </c>
      <c r="G2223" s="45" t="s">
        <v>3468</v>
      </c>
      <c r="H2223" s="47">
        <f t="shared" si="9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6"/>
        <v>Perc Improvement in Eqpt Efficiency Stds Above BAU for Combustible Fuels</v>
      </c>
      <c r="D2224" s="6" t="s">
        <v>3022</v>
      </c>
      <c r="E2224" s="1" t="s">
        <v>3463</v>
      </c>
      <c r="F2224" t="s">
        <v>2986</v>
      </c>
      <c r="G2224" s="45" t="s">
        <v>3469</v>
      </c>
      <c r="H2224" s="47">
        <f t="shared" si="9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6"/>
        <v>Perc Improvement in Eqpt Efficiency Stds Above BAU for Combustible Fuels</v>
      </c>
      <c r="D2225" s="6" t="s">
        <v>3022</v>
      </c>
      <c r="E2225" s="1" t="s">
        <v>3464</v>
      </c>
      <c r="F2225" t="s">
        <v>2986</v>
      </c>
      <c r="G2225" s="45" t="s">
        <v>3470</v>
      </c>
      <c r="H2225" s="47">
        <f t="shared" si="9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6"/>
        <v>Perc Improvement in Eqpt Efficiency Stds Above BAU for Combustible Fuels</v>
      </c>
      <c r="D2226" s="6" t="s">
        <v>3022</v>
      </c>
      <c r="E2226" s="1" t="s">
        <v>3465</v>
      </c>
      <c r="F2226" t="s">
        <v>2986</v>
      </c>
      <c r="G2226" s="45" t="s">
        <v>3471</v>
      </c>
      <c r="H2226" s="47">
        <f t="shared" si="9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6"/>
        <v>Perc Improvement in Eqpt Efficiency Stds Above BAU for Combustible Fuels</v>
      </c>
      <c r="D2227" s="6" t="s">
        <v>3022</v>
      </c>
      <c r="E2227" s="1" t="s">
        <v>3466</v>
      </c>
      <c r="F2227" t="s">
        <v>2986</v>
      </c>
      <c r="G2227" s="45" t="s">
        <v>3472</v>
      </c>
      <c r="H2227" s="47">
        <f t="shared" si="9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6"/>
        <v>Perc Improvement in Eqpt Efficiency Stds Above BAU for Combustible Fuels</v>
      </c>
      <c r="D2228" s="6" t="s">
        <v>3022</v>
      </c>
      <c r="E2228" s="1" t="s">
        <v>3467</v>
      </c>
      <c r="F2228" t="s">
        <v>2986</v>
      </c>
      <c r="G2228" s="45" t="s">
        <v>3473</v>
      </c>
      <c r="H2228" s="47">
        <f t="shared" si="9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6"/>
        <v>Perc Improvement in Eqpt Efficiency Stds Above BAU for Combustible Fuels</v>
      </c>
      <c r="D2229" s="6" t="s">
        <v>3022</v>
      </c>
      <c r="E2229" s="1" t="s">
        <v>3584</v>
      </c>
      <c r="F2229" t="s">
        <v>2986</v>
      </c>
      <c r="G2229" s="45" t="s">
        <v>3474</v>
      </c>
      <c r="H2229" s="47">
        <f t="shared" si="9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6"/>
        <v>Perc Improvement in Eqpt Efficiency Stds Above BAU for Combustible Fuels</v>
      </c>
      <c r="D2230" s="6" t="s">
        <v>3022</v>
      </c>
      <c r="E2230" s="1" t="s">
        <v>3954</v>
      </c>
      <c r="F2230" t="s">
        <v>2986</v>
      </c>
      <c r="G2230" s="45" t="s">
        <v>3930</v>
      </c>
      <c r="H2230" s="47">
        <f t="shared" si="9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6"/>
        <v>Perc Improvement in Eqpt Efficiency Stds Above BAU for Combustible Fuels</v>
      </c>
      <c r="D2231" s="6" t="s">
        <v>3022</v>
      </c>
      <c r="E2231" s="1" t="s">
        <v>3955</v>
      </c>
      <c r="F2231" t="s">
        <v>2986</v>
      </c>
      <c r="G2231" s="45" t="s">
        <v>3929</v>
      </c>
      <c r="H2231" s="47">
        <f t="shared" si="9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6"/>
        <v>Perc Improvement in Eqpt Efficiency Stds Above BAU for Combustible Fuels</v>
      </c>
      <c r="D2232" s="6" t="s">
        <v>3022</v>
      </c>
      <c r="E2232" s="1" t="s">
        <v>3956</v>
      </c>
      <c r="F2232" t="s">
        <v>2986</v>
      </c>
      <c r="G2232" s="45" t="s">
        <v>3931</v>
      </c>
      <c r="H2232" s="47">
        <f t="shared" si="9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6"/>
        <v>Perc Improvement in Eqpt Efficiency Stds Above BAU for Combustible Fuels</v>
      </c>
      <c r="D2233" s="6" t="s">
        <v>3023</v>
      </c>
      <c r="E2233" s="1" t="s">
        <v>3462</v>
      </c>
      <c r="F2233" t="s">
        <v>2987</v>
      </c>
      <c r="G2233" s="45" t="s">
        <v>3468</v>
      </c>
      <c r="H2233" s="47">
        <f t="shared" si="9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6"/>
        <v>Perc Improvement in Eqpt Efficiency Stds Above BAU for Combustible Fuels</v>
      </c>
      <c r="D2234" s="6" t="s">
        <v>3023</v>
      </c>
      <c r="E2234" s="1" t="s">
        <v>3463</v>
      </c>
      <c r="F2234" t="s">
        <v>2987</v>
      </c>
      <c r="G2234" s="45" t="s">
        <v>3469</v>
      </c>
      <c r="H2234" s="47">
        <f t="shared" si="9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6"/>
        <v>Perc Improvement in Eqpt Efficiency Stds Above BAU for Combustible Fuels</v>
      </c>
      <c r="D2235" s="6" t="s">
        <v>3023</v>
      </c>
      <c r="E2235" s="1" t="s">
        <v>3464</v>
      </c>
      <c r="F2235" t="s">
        <v>2987</v>
      </c>
      <c r="G2235" s="45" t="s">
        <v>3470</v>
      </c>
      <c r="H2235" s="47">
        <f t="shared" si="9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6"/>
        <v>Perc Improvement in Eqpt Efficiency Stds Above BAU for Combustible Fuels</v>
      </c>
      <c r="D2236" s="6" t="s">
        <v>3023</v>
      </c>
      <c r="E2236" s="1" t="s">
        <v>3465</v>
      </c>
      <c r="F2236" t="s">
        <v>2987</v>
      </c>
      <c r="G2236" s="45" t="s">
        <v>3471</v>
      </c>
      <c r="H2236" s="47">
        <f t="shared" si="9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6"/>
        <v>Perc Improvement in Eqpt Efficiency Stds Above BAU for Combustible Fuels</v>
      </c>
      <c r="D2237" s="6" t="s">
        <v>3023</v>
      </c>
      <c r="E2237" s="1" t="s">
        <v>3466</v>
      </c>
      <c r="F2237" t="s">
        <v>2987</v>
      </c>
      <c r="G2237" s="45" t="s">
        <v>3472</v>
      </c>
      <c r="H2237" s="47">
        <f t="shared" si="9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6"/>
        <v>Perc Improvement in Eqpt Efficiency Stds Above BAU for Combustible Fuels</v>
      </c>
      <c r="D2238" s="6" t="s">
        <v>3023</v>
      </c>
      <c r="E2238" s="1" t="s">
        <v>3467</v>
      </c>
      <c r="F2238" t="s">
        <v>2987</v>
      </c>
      <c r="G2238" s="45" t="s">
        <v>3473</v>
      </c>
      <c r="H2238" s="47">
        <f t="shared" si="9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6"/>
        <v>Perc Improvement in Eqpt Efficiency Stds Above BAU for Combustible Fuels</v>
      </c>
      <c r="D2239" s="6" t="s">
        <v>3023</v>
      </c>
      <c r="E2239" s="1" t="s">
        <v>3584</v>
      </c>
      <c r="F2239" t="s">
        <v>2987</v>
      </c>
      <c r="G2239" s="45" t="s">
        <v>3474</v>
      </c>
      <c r="H2239" s="47">
        <f t="shared" si="9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6"/>
        <v>Perc Improvement in Eqpt Efficiency Stds Above BAU for Combustible Fuels</v>
      </c>
      <c r="D2240" s="6" t="s">
        <v>3023</v>
      </c>
      <c r="E2240" s="1" t="s">
        <v>3954</v>
      </c>
      <c r="F2240" t="s">
        <v>2987</v>
      </c>
      <c r="G2240" s="45" t="s">
        <v>3930</v>
      </c>
      <c r="H2240" s="47">
        <f t="shared" si="9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6"/>
        <v>Perc Improvement in Eqpt Efficiency Stds Above BAU for Combustible Fuels</v>
      </c>
      <c r="D2241" s="6" t="s">
        <v>3023</v>
      </c>
      <c r="E2241" s="1" t="s">
        <v>3955</v>
      </c>
      <c r="F2241" t="s">
        <v>2987</v>
      </c>
      <c r="G2241" s="45" t="s">
        <v>3929</v>
      </c>
      <c r="H2241" s="47">
        <f t="shared" si="9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6"/>
        <v>Perc Improvement in Eqpt Efficiency Stds Above BAU for Combustible Fuels</v>
      </c>
      <c r="D2242" s="6" t="s">
        <v>3023</v>
      </c>
      <c r="E2242" s="1" t="s">
        <v>3956</v>
      </c>
      <c r="F2242" t="s">
        <v>2987</v>
      </c>
      <c r="G2242" s="45" t="s">
        <v>3931</v>
      </c>
      <c r="H2242" s="47">
        <f t="shared" si="9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6"/>
        <v>Perc Improvement in Eqpt Efficiency Stds Above BAU for Combustible Fuels</v>
      </c>
      <c r="D2243" s="6" t="s">
        <v>3024</v>
      </c>
      <c r="E2243" s="1" t="s">
        <v>3462</v>
      </c>
      <c r="F2243" t="s">
        <v>2988</v>
      </c>
      <c r="G2243" s="45" t="s">
        <v>3468</v>
      </c>
      <c r="H2243" s="47">
        <f t="shared" si="9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6"/>
        <v>Perc Improvement in Eqpt Efficiency Stds Above BAU for Combustible Fuels</v>
      </c>
      <c r="D2244" s="6" t="s">
        <v>3024</v>
      </c>
      <c r="E2244" s="1" t="s">
        <v>3463</v>
      </c>
      <c r="F2244" t="s">
        <v>2988</v>
      </c>
      <c r="G2244" s="45" t="s">
        <v>3469</v>
      </c>
      <c r="H2244" s="47">
        <f t="shared" si="9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6"/>
        <v>Perc Improvement in Eqpt Efficiency Stds Above BAU for Combustible Fuels</v>
      </c>
      <c r="D2245" s="6" t="s">
        <v>3024</v>
      </c>
      <c r="E2245" s="1" t="s">
        <v>3464</v>
      </c>
      <c r="F2245" t="s">
        <v>2988</v>
      </c>
      <c r="G2245" s="45" t="s">
        <v>3470</v>
      </c>
      <c r="H2245" s="47">
        <f t="shared" si="9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6"/>
        <v>Perc Improvement in Eqpt Efficiency Stds Above BAU for Combustible Fuels</v>
      </c>
      <c r="D2246" s="6" t="s">
        <v>3024</v>
      </c>
      <c r="E2246" s="1" t="s">
        <v>3465</v>
      </c>
      <c r="F2246" t="s">
        <v>2988</v>
      </c>
      <c r="G2246" s="45" t="s">
        <v>3471</v>
      </c>
      <c r="H2246" s="47">
        <f t="shared" si="9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6"/>
        <v>Perc Improvement in Eqpt Efficiency Stds Above BAU for Combustible Fuels</v>
      </c>
      <c r="D2247" s="6" t="s">
        <v>3024</v>
      </c>
      <c r="E2247" s="1" t="s">
        <v>3466</v>
      </c>
      <c r="F2247" t="s">
        <v>2988</v>
      </c>
      <c r="G2247" s="45" t="s">
        <v>3472</v>
      </c>
      <c r="H2247" s="47">
        <f t="shared" si="9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6"/>
        <v>Perc Improvement in Eqpt Efficiency Stds Above BAU for Combustible Fuels</v>
      </c>
      <c r="D2248" s="6" t="s">
        <v>3024</v>
      </c>
      <c r="E2248" s="1" t="s">
        <v>3467</v>
      </c>
      <c r="F2248" t="s">
        <v>2988</v>
      </c>
      <c r="G2248" s="45" t="s">
        <v>3473</v>
      </c>
      <c r="H2248" s="47">
        <f t="shared" si="9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ref="C2249:C2312" si="98">C$2183</f>
        <v>Perc Improvement in Eqpt Efficiency Stds Above BAU for Combustible Fuels</v>
      </c>
      <c r="D2249" s="6" t="s">
        <v>3024</v>
      </c>
      <c r="E2249" s="1" t="s">
        <v>3584</v>
      </c>
      <c r="F2249" t="s">
        <v>2988</v>
      </c>
      <c r="G2249" s="45" t="s">
        <v>3474</v>
      </c>
      <c r="H2249" s="47">
        <f t="shared" si="9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8"/>
        <v>Perc Improvement in Eqpt Efficiency Stds Above BAU for Combustible Fuels</v>
      </c>
      <c r="D2250" s="6" t="s">
        <v>3024</v>
      </c>
      <c r="E2250" s="1" t="s">
        <v>3954</v>
      </c>
      <c r="F2250" t="s">
        <v>2988</v>
      </c>
      <c r="G2250" s="45" t="s">
        <v>3930</v>
      </c>
      <c r="H2250" s="47">
        <f t="shared" si="9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8"/>
        <v>Perc Improvement in Eqpt Efficiency Stds Above BAU for Combustible Fuels</v>
      </c>
      <c r="D2251" s="6" t="s">
        <v>3024</v>
      </c>
      <c r="E2251" s="1" t="s">
        <v>3955</v>
      </c>
      <c r="F2251" t="s">
        <v>2988</v>
      </c>
      <c r="G2251" s="45" t="s">
        <v>3929</v>
      </c>
      <c r="H2251" s="47">
        <f t="shared" si="9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8"/>
        <v>Perc Improvement in Eqpt Efficiency Stds Above BAU for Combustible Fuels</v>
      </c>
      <c r="D2252" s="6" t="s">
        <v>3024</v>
      </c>
      <c r="E2252" s="1" t="s">
        <v>3956</v>
      </c>
      <c r="F2252" t="s">
        <v>2988</v>
      </c>
      <c r="G2252" s="45" t="s">
        <v>3931</v>
      </c>
      <c r="H2252" s="47">
        <f t="shared" si="9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8"/>
        <v>Perc Improvement in Eqpt Efficiency Stds Above BAU for Combustible Fuels</v>
      </c>
      <c r="D2253" s="6" t="s">
        <v>3025</v>
      </c>
      <c r="E2253" s="1" t="s">
        <v>3462</v>
      </c>
      <c r="F2253" t="s">
        <v>2989</v>
      </c>
      <c r="G2253" s="45" t="s">
        <v>3468</v>
      </c>
      <c r="H2253" s="47">
        <f t="shared" ref="H2253:H2316" si="99">H2252+1</f>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8"/>
        <v>Perc Improvement in Eqpt Efficiency Stds Above BAU for Combustible Fuels</v>
      </c>
      <c r="D2254" s="6" t="s">
        <v>3025</v>
      </c>
      <c r="E2254" s="1" t="s">
        <v>3463</v>
      </c>
      <c r="F2254" t="s">
        <v>2989</v>
      </c>
      <c r="G2254" s="45" t="s">
        <v>3469</v>
      </c>
      <c r="H2254" s="47">
        <f t="shared" si="99"/>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8"/>
        <v>Perc Improvement in Eqpt Efficiency Stds Above BAU for Combustible Fuels</v>
      </c>
      <c r="D2255" s="6" t="s">
        <v>3025</v>
      </c>
      <c r="E2255" s="1" t="s">
        <v>3464</v>
      </c>
      <c r="F2255" t="s">
        <v>2989</v>
      </c>
      <c r="G2255" s="45" t="s">
        <v>3470</v>
      </c>
      <c r="H2255" s="47">
        <f t="shared" si="99"/>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8"/>
        <v>Perc Improvement in Eqpt Efficiency Stds Above BAU for Combustible Fuels</v>
      </c>
      <c r="D2256" s="6" t="s">
        <v>3025</v>
      </c>
      <c r="E2256" s="1" t="s">
        <v>3465</v>
      </c>
      <c r="F2256" t="s">
        <v>2989</v>
      </c>
      <c r="G2256" s="45" t="s">
        <v>3471</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8"/>
        <v>Perc Improvement in Eqpt Efficiency Stds Above BAU for Combustible Fuels</v>
      </c>
      <c r="D2257" s="6" t="s">
        <v>3025</v>
      </c>
      <c r="E2257" s="1" t="s">
        <v>3466</v>
      </c>
      <c r="F2257" t="s">
        <v>2989</v>
      </c>
      <c r="G2257" s="45" t="s">
        <v>3472</v>
      </c>
      <c r="H2257" s="47">
        <f t="shared" si="99"/>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8"/>
        <v>Perc Improvement in Eqpt Efficiency Stds Above BAU for Combustible Fuels</v>
      </c>
      <c r="D2258" s="6" t="s">
        <v>3025</v>
      </c>
      <c r="E2258" s="1" t="s">
        <v>3467</v>
      </c>
      <c r="F2258" t="s">
        <v>2989</v>
      </c>
      <c r="G2258" s="45" t="s">
        <v>3473</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8"/>
        <v>Perc Improvement in Eqpt Efficiency Stds Above BAU for Combustible Fuels</v>
      </c>
      <c r="D2259" s="6" t="s">
        <v>3025</v>
      </c>
      <c r="E2259" s="1" t="s">
        <v>3584</v>
      </c>
      <c r="F2259" t="s">
        <v>2989</v>
      </c>
      <c r="G2259" s="45" t="s">
        <v>3474</v>
      </c>
      <c r="H2259" s="47">
        <f t="shared" si="99"/>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8"/>
        <v>Perc Improvement in Eqpt Efficiency Stds Above BAU for Combustible Fuels</v>
      </c>
      <c r="D2260" s="6" t="s">
        <v>3025</v>
      </c>
      <c r="E2260" s="1" t="s">
        <v>3954</v>
      </c>
      <c r="F2260" t="s">
        <v>2989</v>
      </c>
      <c r="G2260" s="45" t="s">
        <v>3930</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8"/>
        <v>Perc Improvement in Eqpt Efficiency Stds Above BAU for Combustible Fuels</v>
      </c>
      <c r="D2261" s="6" t="s">
        <v>3025</v>
      </c>
      <c r="E2261" s="1" t="s">
        <v>3955</v>
      </c>
      <c r="F2261" t="s">
        <v>2989</v>
      </c>
      <c r="G2261" s="45" t="s">
        <v>3929</v>
      </c>
      <c r="H2261" s="47">
        <f t="shared" si="99"/>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8"/>
        <v>Perc Improvement in Eqpt Efficiency Stds Above BAU for Combustible Fuels</v>
      </c>
      <c r="D2262" s="6" t="s">
        <v>3025</v>
      </c>
      <c r="E2262" s="1" t="s">
        <v>3956</v>
      </c>
      <c r="F2262" t="s">
        <v>2989</v>
      </c>
      <c r="G2262" s="45" t="s">
        <v>3931</v>
      </c>
      <c r="H2262" s="47">
        <f t="shared" si="99"/>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8"/>
        <v>Perc Improvement in Eqpt Efficiency Stds Above BAU for Combustible Fuels</v>
      </c>
      <c r="D2263" s="6" t="s">
        <v>3026</v>
      </c>
      <c r="E2263" s="1" t="s">
        <v>3462</v>
      </c>
      <c r="F2263" t="s">
        <v>2990</v>
      </c>
      <c r="G2263" s="45" t="s">
        <v>3468</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8"/>
        <v>Perc Improvement in Eqpt Efficiency Stds Above BAU for Combustible Fuels</v>
      </c>
      <c r="D2264" s="6" t="s">
        <v>3026</v>
      </c>
      <c r="E2264" s="1" t="s">
        <v>3463</v>
      </c>
      <c r="F2264" t="s">
        <v>2990</v>
      </c>
      <c r="G2264" s="45" t="s">
        <v>3469</v>
      </c>
      <c r="H2264" s="47">
        <f t="shared" si="99"/>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98"/>
        <v>Perc Improvement in Eqpt Efficiency Stds Above BAU for Combustible Fuels</v>
      </c>
      <c r="D2265" s="6" t="s">
        <v>3026</v>
      </c>
      <c r="E2265" s="1" t="s">
        <v>3464</v>
      </c>
      <c r="F2265" t="s">
        <v>2990</v>
      </c>
      <c r="G2265" s="45" t="s">
        <v>3470</v>
      </c>
      <c r="H2265" s="47">
        <f t="shared" si="99"/>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98"/>
        <v>Perc Improvement in Eqpt Efficiency Stds Above BAU for Combustible Fuels</v>
      </c>
      <c r="D2266" s="6" t="s">
        <v>3026</v>
      </c>
      <c r="E2266" s="1" t="s">
        <v>3465</v>
      </c>
      <c r="F2266" t="s">
        <v>2990</v>
      </c>
      <c r="G2266" s="45" t="s">
        <v>3471</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98"/>
        <v>Perc Improvement in Eqpt Efficiency Stds Above BAU for Combustible Fuels</v>
      </c>
      <c r="D2267" s="6" t="s">
        <v>3026</v>
      </c>
      <c r="E2267" s="1" t="s">
        <v>3466</v>
      </c>
      <c r="F2267" t="s">
        <v>2990</v>
      </c>
      <c r="G2267" s="45" t="s">
        <v>3472</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98"/>
        <v>Perc Improvement in Eqpt Efficiency Stds Above BAU for Combustible Fuels</v>
      </c>
      <c r="D2268" s="6" t="s">
        <v>3026</v>
      </c>
      <c r="E2268" s="1" t="s">
        <v>3467</v>
      </c>
      <c r="F2268" t="s">
        <v>2990</v>
      </c>
      <c r="G2268" s="45" t="s">
        <v>3473</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98"/>
        <v>Perc Improvement in Eqpt Efficiency Stds Above BAU for Combustible Fuels</v>
      </c>
      <c r="D2269" s="6" t="s">
        <v>3026</v>
      </c>
      <c r="E2269" s="1" t="s">
        <v>3584</v>
      </c>
      <c r="F2269" t="s">
        <v>2990</v>
      </c>
      <c r="G2269" s="45" t="s">
        <v>3474</v>
      </c>
      <c r="H2269" s="47">
        <f t="shared" si="99"/>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98"/>
        <v>Perc Improvement in Eqpt Efficiency Stds Above BAU for Combustible Fuels</v>
      </c>
      <c r="D2270" s="6" t="s">
        <v>3026</v>
      </c>
      <c r="E2270" s="1" t="s">
        <v>3954</v>
      </c>
      <c r="F2270" t="s">
        <v>2990</v>
      </c>
      <c r="G2270" s="45" t="s">
        <v>3930</v>
      </c>
      <c r="H2270" s="47">
        <f t="shared" si="99"/>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98"/>
        <v>Perc Improvement in Eqpt Efficiency Stds Above BAU for Combustible Fuels</v>
      </c>
      <c r="D2271" s="6" t="s">
        <v>3026</v>
      </c>
      <c r="E2271" s="1" t="s">
        <v>3955</v>
      </c>
      <c r="F2271" t="s">
        <v>2990</v>
      </c>
      <c r="G2271" s="45" t="s">
        <v>3929</v>
      </c>
      <c r="H2271" s="47">
        <f t="shared" si="99"/>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98"/>
        <v>Perc Improvement in Eqpt Efficiency Stds Above BAU for Combustible Fuels</v>
      </c>
      <c r="D2272" s="6" t="s">
        <v>3026</v>
      </c>
      <c r="E2272" s="1" t="s">
        <v>3956</v>
      </c>
      <c r="F2272" t="s">
        <v>2990</v>
      </c>
      <c r="G2272" s="45" t="s">
        <v>3931</v>
      </c>
      <c r="H2272" s="47">
        <f t="shared" si="99"/>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98"/>
        <v>Perc Improvement in Eqpt Efficiency Stds Above BAU for Combustible Fuels</v>
      </c>
      <c r="D2273" s="6" t="s">
        <v>3027</v>
      </c>
      <c r="E2273" s="1" t="s">
        <v>3462</v>
      </c>
      <c r="F2273" t="s">
        <v>2548</v>
      </c>
      <c r="G2273" s="45" t="s">
        <v>3468</v>
      </c>
      <c r="H2273" s="47">
        <f t="shared" si="99"/>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98"/>
        <v>Perc Improvement in Eqpt Efficiency Stds Above BAU for Combustible Fuels</v>
      </c>
      <c r="D2274" s="6" t="s">
        <v>3027</v>
      </c>
      <c r="E2274" s="1" t="s">
        <v>3463</v>
      </c>
      <c r="F2274" t="s">
        <v>2548</v>
      </c>
      <c r="G2274" s="45" t="s">
        <v>3469</v>
      </c>
      <c r="H2274" s="47">
        <f t="shared" si="99"/>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98"/>
        <v>Perc Improvement in Eqpt Efficiency Stds Above BAU for Combustible Fuels</v>
      </c>
      <c r="D2275" s="6" t="s">
        <v>3027</v>
      </c>
      <c r="E2275" s="1" t="s">
        <v>3464</v>
      </c>
      <c r="F2275" t="s">
        <v>2548</v>
      </c>
      <c r="G2275" s="45" t="s">
        <v>3470</v>
      </c>
      <c r="H2275" s="47">
        <f t="shared" si="99"/>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98"/>
        <v>Perc Improvement in Eqpt Efficiency Stds Above BAU for Combustible Fuels</v>
      </c>
      <c r="D2276" s="6" t="s">
        <v>3027</v>
      </c>
      <c r="E2276" s="1" t="s">
        <v>3465</v>
      </c>
      <c r="F2276" t="s">
        <v>2548</v>
      </c>
      <c r="G2276" s="45" t="s">
        <v>3471</v>
      </c>
      <c r="H2276" s="47">
        <f t="shared" si="99"/>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98"/>
        <v>Perc Improvement in Eqpt Efficiency Stds Above BAU for Combustible Fuels</v>
      </c>
      <c r="D2277" s="6" t="s">
        <v>3027</v>
      </c>
      <c r="E2277" s="1" t="s">
        <v>3466</v>
      </c>
      <c r="F2277" t="s">
        <v>2548</v>
      </c>
      <c r="G2277" s="45" t="s">
        <v>3472</v>
      </c>
      <c r="H2277" s="47">
        <f t="shared" si="99"/>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98"/>
        <v>Perc Improvement in Eqpt Efficiency Stds Above BAU for Combustible Fuels</v>
      </c>
      <c r="D2278" s="6" t="s">
        <v>3027</v>
      </c>
      <c r="E2278" s="1" t="s">
        <v>3467</v>
      </c>
      <c r="F2278" t="s">
        <v>2548</v>
      </c>
      <c r="G2278" s="45" t="s">
        <v>3473</v>
      </c>
      <c r="H2278" s="47">
        <f t="shared" si="99"/>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98"/>
        <v>Perc Improvement in Eqpt Efficiency Stds Above BAU for Combustible Fuels</v>
      </c>
      <c r="D2279" s="6" t="s">
        <v>3027</v>
      </c>
      <c r="E2279" s="1" t="s">
        <v>3584</v>
      </c>
      <c r="F2279" t="s">
        <v>2548</v>
      </c>
      <c r="G2279" s="45" t="s">
        <v>3474</v>
      </c>
      <c r="H2279" s="47">
        <f t="shared" si="99"/>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98"/>
        <v>Perc Improvement in Eqpt Efficiency Stds Above BAU for Combustible Fuels</v>
      </c>
      <c r="D2280" s="6" t="s">
        <v>3027</v>
      </c>
      <c r="E2280" s="1" t="s">
        <v>3954</v>
      </c>
      <c r="F2280" t="s">
        <v>2548</v>
      </c>
      <c r="G2280" s="45" t="s">
        <v>3930</v>
      </c>
      <c r="H2280" s="47">
        <f t="shared" si="99"/>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98"/>
        <v>Perc Improvement in Eqpt Efficiency Stds Above BAU for Combustible Fuels</v>
      </c>
      <c r="D2281" s="6" t="s">
        <v>3027</v>
      </c>
      <c r="E2281" s="1" t="s">
        <v>3955</v>
      </c>
      <c r="F2281" t="s">
        <v>2548</v>
      </c>
      <c r="G2281" s="45" t="s">
        <v>3929</v>
      </c>
      <c r="H2281" s="47">
        <f t="shared" si="99"/>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98"/>
        <v>Perc Improvement in Eqpt Efficiency Stds Above BAU for Combustible Fuels</v>
      </c>
      <c r="D2282" s="6" t="s">
        <v>3027</v>
      </c>
      <c r="E2282" s="1" t="s">
        <v>3956</v>
      </c>
      <c r="F2282" t="s">
        <v>2548</v>
      </c>
      <c r="G2282" s="45" t="s">
        <v>3931</v>
      </c>
      <c r="H2282" s="47">
        <f t="shared" si="99"/>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98"/>
        <v>Perc Improvement in Eqpt Efficiency Stds Above BAU for Combustible Fuels</v>
      </c>
      <c r="D2283" s="6" t="s">
        <v>3028</v>
      </c>
      <c r="E2283" s="1" t="s">
        <v>3462</v>
      </c>
      <c r="F2283" t="s">
        <v>2991</v>
      </c>
      <c r="G2283" s="45" t="s">
        <v>3468</v>
      </c>
      <c r="H2283" s="47">
        <f t="shared" si="99"/>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98"/>
        <v>Perc Improvement in Eqpt Efficiency Stds Above BAU for Combustible Fuels</v>
      </c>
      <c r="D2284" s="6" t="s">
        <v>3028</v>
      </c>
      <c r="E2284" s="1" t="s">
        <v>3463</v>
      </c>
      <c r="F2284" t="s">
        <v>2991</v>
      </c>
      <c r="G2284" s="45" t="s">
        <v>3469</v>
      </c>
      <c r="H2284" s="47">
        <f t="shared" si="99"/>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98"/>
        <v>Perc Improvement in Eqpt Efficiency Stds Above BAU for Combustible Fuels</v>
      </c>
      <c r="D2285" s="6" t="s">
        <v>3028</v>
      </c>
      <c r="E2285" s="1" t="s">
        <v>3464</v>
      </c>
      <c r="F2285" t="s">
        <v>2991</v>
      </c>
      <c r="G2285" s="45" t="s">
        <v>3470</v>
      </c>
      <c r="H2285" s="47">
        <f t="shared" si="99"/>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98"/>
        <v>Perc Improvement in Eqpt Efficiency Stds Above BAU for Combustible Fuels</v>
      </c>
      <c r="D2286" s="6" t="s">
        <v>3028</v>
      </c>
      <c r="E2286" s="1" t="s">
        <v>3465</v>
      </c>
      <c r="F2286" t="s">
        <v>2991</v>
      </c>
      <c r="G2286" s="45" t="s">
        <v>3471</v>
      </c>
      <c r="H2286" s="47">
        <f t="shared" si="99"/>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98"/>
        <v>Perc Improvement in Eqpt Efficiency Stds Above BAU for Combustible Fuels</v>
      </c>
      <c r="D2287" s="6" t="s">
        <v>3028</v>
      </c>
      <c r="E2287" s="1" t="s">
        <v>3466</v>
      </c>
      <c r="F2287" t="s">
        <v>2991</v>
      </c>
      <c r="G2287" s="45" t="s">
        <v>3472</v>
      </c>
      <c r="H2287" s="47">
        <f t="shared" si="99"/>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98"/>
        <v>Perc Improvement in Eqpt Efficiency Stds Above BAU for Combustible Fuels</v>
      </c>
      <c r="D2288" s="6" t="s">
        <v>3028</v>
      </c>
      <c r="E2288" s="1" t="s">
        <v>3467</v>
      </c>
      <c r="F2288" t="s">
        <v>2991</v>
      </c>
      <c r="G2288" s="45" t="s">
        <v>3473</v>
      </c>
      <c r="H2288" s="47">
        <f t="shared" si="99"/>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98"/>
        <v>Perc Improvement in Eqpt Efficiency Stds Above BAU for Combustible Fuels</v>
      </c>
      <c r="D2289" s="6" t="s">
        <v>3028</v>
      </c>
      <c r="E2289" s="1" t="s">
        <v>3584</v>
      </c>
      <c r="F2289" t="s">
        <v>2991</v>
      </c>
      <c r="G2289" s="45" t="s">
        <v>3474</v>
      </c>
      <c r="H2289" s="47">
        <f t="shared" si="99"/>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98"/>
        <v>Perc Improvement in Eqpt Efficiency Stds Above BAU for Combustible Fuels</v>
      </c>
      <c r="D2290" s="6" t="s">
        <v>3028</v>
      </c>
      <c r="E2290" s="1" t="s">
        <v>3954</v>
      </c>
      <c r="F2290" t="s">
        <v>2991</v>
      </c>
      <c r="G2290" s="45" t="s">
        <v>3930</v>
      </c>
      <c r="H2290" s="47">
        <f t="shared" si="99"/>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98"/>
        <v>Perc Improvement in Eqpt Efficiency Stds Above BAU for Combustible Fuels</v>
      </c>
      <c r="D2291" s="6" t="s">
        <v>3028</v>
      </c>
      <c r="E2291" s="1" t="s">
        <v>3955</v>
      </c>
      <c r="F2291" t="s">
        <v>2991</v>
      </c>
      <c r="G2291" s="45" t="s">
        <v>3929</v>
      </c>
      <c r="H2291" s="47">
        <f t="shared" si="99"/>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98"/>
        <v>Perc Improvement in Eqpt Efficiency Stds Above BAU for Combustible Fuels</v>
      </c>
      <c r="D2292" s="6" t="s">
        <v>3028</v>
      </c>
      <c r="E2292" s="1" t="s">
        <v>3956</v>
      </c>
      <c r="F2292" t="s">
        <v>2991</v>
      </c>
      <c r="G2292" s="45" t="s">
        <v>3931</v>
      </c>
      <c r="H2292" s="47">
        <f t="shared" si="99"/>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98"/>
        <v>Perc Improvement in Eqpt Efficiency Stds Above BAU for Combustible Fuels</v>
      </c>
      <c r="D2293" s="6" t="s">
        <v>3029</v>
      </c>
      <c r="E2293" s="1" t="s">
        <v>3462</v>
      </c>
      <c r="F2293" t="s">
        <v>2992</v>
      </c>
      <c r="G2293" s="45" t="s">
        <v>3468</v>
      </c>
      <c r="H2293" s="47">
        <f t="shared" si="99"/>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98"/>
        <v>Perc Improvement in Eqpt Efficiency Stds Above BAU for Combustible Fuels</v>
      </c>
      <c r="D2294" s="6" t="s">
        <v>3029</v>
      </c>
      <c r="E2294" s="1" t="s">
        <v>3463</v>
      </c>
      <c r="F2294" t="s">
        <v>2992</v>
      </c>
      <c r="G2294" s="45" t="s">
        <v>3469</v>
      </c>
      <c r="H2294" s="47">
        <f t="shared" si="99"/>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98"/>
        <v>Perc Improvement in Eqpt Efficiency Stds Above BAU for Combustible Fuels</v>
      </c>
      <c r="D2295" s="6" t="s">
        <v>3029</v>
      </c>
      <c r="E2295" s="1" t="s">
        <v>3464</v>
      </c>
      <c r="F2295" t="s">
        <v>2992</v>
      </c>
      <c r="G2295" s="45" t="s">
        <v>3470</v>
      </c>
      <c r="H2295" s="47">
        <f t="shared" si="99"/>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98"/>
        <v>Perc Improvement in Eqpt Efficiency Stds Above BAU for Combustible Fuels</v>
      </c>
      <c r="D2296" s="6" t="s">
        <v>3029</v>
      </c>
      <c r="E2296" s="1" t="s">
        <v>3465</v>
      </c>
      <c r="F2296" t="s">
        <v>2992</v>
      </c>
      <c r="G2296" s="45" t="s">
        <v>3471</v>
      </c>
      <c r="H2296" s="47">
        <f t="shared" si="99"/>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98"/>
        <v>Perc Improvement in Eqpt Efficiency Stds Above BAU for Combustible Fuels</v>
      </c>
      <c r="D2297" s="6" t="s">
        <v>3029</v>
      </c>
      <c r="E2297" s="1" t="s">
        <v>3466</v>
      </c>
      <c r="F2297" t="s">
        <v>2992</v>
      </c>
      <c r="G2297" s="45" t="s">
        <v>3472</v>
      </c>
      <c r="H2297" s="47">
        <f t="shared" si="99"/>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98"/>
        <v>Perc Improvement in Eqpt Efficiency Stds Above BAU for Combustible Fuels</v>
      </c>
      <c r="D2298" s="6" t="s">
        <v>3029</v>
      </c>
      <c r="E2298" s="1" t="s">
        <v>3467</v>
      </c>
      <c r="F2298" t="s">
        <v>2992</v>
      </c>
      <c r="G2298" s="45" t="s">
        <v>3473</v>
      </c>
      <c r="H2298" s="47">
        <f t="shared" si="99"/>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98"/>
        <v>Perc Improvement in Eqpt Efficiency Stds Above BAU for Combustible Fuels</v>
      </c>
      <c r="D2299" s="6" t="s">
        <v>3029</v>
      </c>
      <c r="E2299" s="1" t="s">
        <v>3584</v>
      </c>
      <c r="F2299" t="s">
        <v>2992</v>
      </c>
      <c r="G2299" s="45" t="s">
        <v>3474</v>
      </c>
      <c r="H2299" s="47">
        <f t="shared" si="99"/>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98"/>
        <v>Perc Improvement in Eqpt Efficiency Stds Above BAU for Combustible Fuels</v>
      </c>
      <c r="D2300" s="6" t="s">
        <v>3029</v>
      </c>
      <c r="E2300" s="1" t="s">
        <v>3954</v>
      </c>
      <c r="F2300" t="s">
        <v>2992</v>
      </c>
      <c r="G2300" s="45" t="s">
        <v>3930</v>
      </c>
      <c r="H2300" s="47">
        <f t="shared" si="99"/>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98"/>
        <v>Perc Improvement in Eqpt Efficiency Stds Above BAU for Combustible Fuels</v>
      </c>
      <c r="D2301" s="6" t="s">
        <v>3029</v>
      </c>
      <c r="E2301" s="1" t="s">
        <v>3955</v>
      </c>
      <c r="F2301" t="s">
        <v>2992</v>
      </c>
      <c r="G2301" s="45" t="s">
        <v>3929</v>
      </c>
      <c r="H2301" s="47">
        <f t="shared" si="99"/>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98"/>
        <v>Perc Improvement in Eqpt Efficiency Stds Above BAU for Combustible Fuels</v>
      </c>
      <c r="D2302" s="6" t="s">
        <v>3029</v>
      </c>
      <c r="E2302" s="1" t="s">
        <v>3956</v>
      </c>
      <c r="F2302" t="s">
        <v>2992</v>
      </c>
      <c r="G2302" s="45" t="s">
        <v>3931</v>
      </c>
      <c r="H2302" s="47">
        <f t="shared" si="99"/>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98"/>
        <v>Perc Improvement in Eqpt Efficiency Stds Above BAU for Combustible Fuels</v>
      </c>
      <c r="D2303" s="6" t="s">
        <v>3030</v>
      </c>
      <c r="E2303" s="1" t="s">
        <v>3462</v>
      </c>
      <c r="F2303" t="s">
        <v>2993</v>
      </c>
      <c r="G2303" s="45" t="s">
        <v>3468</v>
      </c>
      <c r="H2303" s="47">
        <f t="shared" si="99"/>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98"/>
        <v>Perc Improvement in Eqpt Efficiency Stds Above BAU for Combustible Fuels</v>
      </c>
      <c r="D2304" s="6" t="s">
        <v>3030</v>
      </c>
      <c r="E2304" s="1" t="s">
        <v>3463</v>
      </c>
      <c r="F2304" t="s">
        <v>2993</v>
      </c>
      <c r="G2304" s="45" t="s">
        <v>3469</v>
      </c>
      <c r="H2304" s="47">
        <f t="shared" si="99"/>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98"/>
        <v>Perc Improvement in Eqpt Efficiency Stds Above BAU for Combustible Fuels</v>
      </c>
      <c r="D2305" s="6" t="s">
        <v>3030</v>
      </c>
      <c r="E2305" s="1" t="s">
        <v>3464</v>
      </c>
      <c r="F2305" t="s">
        <v>2993</v>
      </c>
      <c r="G2305" s="45" t="s">
        <v>3470</v>
      </c>
      <c r="H2305" s="47">
        <f t="shared" si="99"/>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98"/>
        <v>Perc Improvement in Eqpt Efficiency Stds Above BAU for Combustible Fuels</v>
      </c>
      <c r="D2306" s="6" t="s">
        <v>3030</v>
      </c>
      <c r="E2306" s="1" t="s">
        <v>3465</v>
      </c>
      <c r="F2306" t="s">
        <v>2993</v>
      </c>
      <c r="G2306" s="45" t="s">
        <v>3471</v>
      </c>
      <c r="H2306" s="47">
        <f t="shared" si="99"/>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98"/>
        <v>Perc Improvement in Eqpt Efficiency Stds Above BAU for Combustible Fuels</v>
      </c>
      <c r="D2307" s="6" t="s">
        <v>3030</v>
      </c>
      <c r="E2307" s="1" t="s">
        <v>3466</v>
      </c>
      <c r="F2307" t="s">
        <v>2993</v>
      </c>
      <c r="G2307" s="45" t="s">
        <v>3472</v>
      </c>
      <c r="H2307" s="47">
        <f t="shared" si="99"/>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98"/>
        <v>Perc Improvement in Eqpt Efficiency Stds Above BAU for Combustible Fuels</v>
      </c>
      <c r="D2308" s="6" t="s">
        <v>3030</v>
      </c>
      <c r="E2308" s="1" t="s">
        <v>3467</v>
      </c>
      <c r="F2308" t="s">
        <v>2993</v>
      </c>
      <c r="G2308" s="45" t="s">
        <v>3473</v>
      </c>
      <c r="H2308" s="47">
        <f t="shared" si="99"/>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98"/>
        <v>Perc Improvement in Eqpt Efficiency Stds Above BAU for Combustible Fuels</v>
      </c>
      <c r="D2309" s="6" t="s">
        <v>3030</v>
      </c>
      <c r="E2309" s="1" t="s">
        <v>3584</v>
      </c>
      <c r="F2309" t="s">
        <v>2993</v>
      </c>
      <c r="G2309" s="45" t="s">
        <v>3474</v>
      </c>
      <c r="H2309" s="47">
        <f t="shared" si="99"/>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98"/>
        <v>Perc Improvement in Eqpt Efficiency Stds Above BAU for Combustible Fuels</v>
      </c>
      <c r="D2310" s="6" t="s">
        <v>3030</v>
      </c>
      <c r="E2310" s="1" t="s">
        <v>3954</v>
      </c>
      <c r="F2310" t="s">
        <v>2993</v>
      </c>
      <c r="G2310" s="45" t="s">
        <v>3930</v>
      </c>
      <c r="H2310" s="47">
        <f t="shared" si="99"/>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98"/>
        <v>Perc Improvement in Eqpt Efficiency Stds Above BAU for Combustible Fuels</v>
      </c>
      <c r="D2311" s="6" t="s">
        <v>3030</v>
      </c>
      <c r="E2311" s="1" t="s">
        <v>3955</v>
      </c>
      <c r="F2311" t="s">
        <v>2993</v>
      </c>
      <c r="G2311" s="45" t="s">
        <v>3929</v>
      </c>
      <c r="H2311" s="47">
        <f t="shared" si="99"/>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98"/>
        <v>Perc Improvement in Eqpt Efficiency Stds Above BAU for Combustible Fuels</v>
      </c>
      <c r="D2312" s="6" t="s">
        <v>3030</v>
      </c>
      <c r="E2312" s="1" t="s">
        <v>3956</v>
      </c>
      <c r="F2312" t="s">
        <v>2993</v>
      </c>
      <c r="G2312" s="45" t="s">
        <v>3931</v>
      </c>
      <c r="H2312" s="47">
        <f t="shared" si="99"/>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ref="C2313:C2376" si="100">C$2183</f>
        <v>Perc Improvement in Eqpt Efficiency Stds Above BAU for Combustible Fuels</v>
      </c>
      <c r="D2313" s="6" t="s">
        <v>3031</v>
      </c>
      <c r="E2313" s="1" t="s">
        <v>3462</v>
      </c>
      <c r="F2313" t="s">
        <v>2549</v>
      </c>
      <c r="G2313" s="45" t="s">
        <v>3468</v>
      </c>
      <c r="H2313" s="47">
        <f t="shared" si="99"/>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100"/>
        <v>Perc Improvement in Eqpt Efficiency Stds Above BAU for Combustible Fuels</v>
      </c>
      <c r="D2314" s="6" t="s">
        <v>3031</v>
      </c>
      <c r="E2314" s="1" t="s">
        <v>3463</v>
      </c>
      <c r="F2314" t="s">
        <v>2549</v>
      </c>
      <c r="G2314" s="45" t="s">
        <v>3469</v>
      </c>
      <c r="H2314" s="47">
        <f t="shared" si="99"/>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100"/>
        <v>Perc Improvement in Eqpt Efficiency Stds Above BAU for Combustible Fuels</v>
      </c>
      <c r="D2315" s="6" t="s">
        <v>3031</v>
      </c>
      <c r="E2315" s="1" t="s">
        <v>3464</v>
      </c>
      <c r="F2315" t="s">
        <v>2549</v>
      </c>
      <c r="G2315" s="45" t="s">
        <v>3470</v>
      </c>
      <c r="H2315" s="47">
        <f t="shared" si="99"/>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100"/>
        <v>Perc Improvement in Eqpt Efficiency Stds Above BAU for Combustible Fuels</v>
      </c>
      <c r="D2316" s="6" t="s">
        <v>3031</v>
      </c>
      <c r="E2316" s="1" t="s">
        <v>3465</v>
      </c>
      <c r="F2316" t="s">
        <v>2549</v>
      </c>
      <c r="G2316" s="45" t="s">
        <v>3471</v>
      </c>
      <c r="H2316" s="47">
        <f t="shared" si="99"/>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100"/>
        <v>Perc Improvement in Eqpt Efficiency Stds Above BAU for Combustible Fuels</v>
      </c>
      <c r="D2317" s="6" t="s">
        <v>3031</v>
      </c>
      <c r="E2317" s="1" t="s">
        <v>3466</v>
      </c>
      <c r="F2317" t="s">
        <v>2549</v>
      </c>
      <c r="G2317" s="45" t="s">
        <v>3472</v>
      </c>
      <c r="H2317" s="47">
        <f t="shared" ref="H2317:H2380" si="101">H2316+1</f>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100"/>
        <v>Perc Improvement in Eqpt Efficiency Stds Above BAU for Combustible Fuels</v>
      </c>
      <c r="D2318" s="6" t="s">
        <v>3031</v>
      </c>
      <c r="E2318" s="1" t="s">
        <v>3467</v>
      </c>
      <c r="F2318" t="s">
        <v>2549</v>
      </c>
      <c r="G2318" s="45" t="s">
        <v>3473</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100"/>
        <v>Perc Improvement in Eqpt Efficiency Stds Above BAU for Combustible Fuels</v>
      </c>
      <c r="D2319" s="6" t="s">
        <v>3031</v>
      </c>
      <c r="E2319" s="1" t="s">
        <v>3584</v>
      </c>
      <c r="F2319" t="s">
        <v>2549</v>
      </c>
      <c r="G2319" s="45" t="s">
        <v>3474</v>
      </c>
      <c r="H2319" s="47">
        <f t="shared" si="101"/>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100"/>
        <v>Perc Improvement in Eqpt Efficiency Stds Above BAU for Combustible Fuels</v>
      </c>
      <c r="D2320" s="6" t="s">
        <v>3031</v>
      </c>
      <c r="E2320" s="1" t="s">
        <v>3954</v>
      </c>
      <c r="F2320" t="s">
        <v>2549</v>
      </c>
      <c r="G2320" s="45" t="s">
        <v>3930</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100"/>
        <v>Perc Improvement in Eqpt Efficiency Stds Above BAU for Combustible Fuels</v>
      </c>
      <c r="D2321" s="6" t="s">
        <v>3031</v>
      </c>
      <c r="E2321" s="1" t="s">
        <v>3955</v>
      </c>
      <c r="F2321" t="s">
        <v>2549</v>
      </c>
      <c r="G2321" s="45" t="s">
        <v>3929</v>
      </c>
      <c r="H2321" s="47">
        <f t="shared" si="101"/>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100"/>
        <v>Perc Improvement in Eqpt Efficiency Stds Above BAU for Combustible Fuels</v>
      </c>
      <c r="D2322" s="6" t="s">
        <v>3031</v>
      </c>
      <c r="E2322" s="1" t="s">
        <v>3956</v>
      </c>
      <c r="F2322" t="s">
        <v>2549</v>
      </c>
      <c r="G2322" s="45" t="s">
        <v>3931</v>
      </c>
      <c r="H2322" s="47">
        <f t="shared" si="101"/>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100"/>
        <v>Perc Improvement in Eqpt Efficiency Stds Above BAU for Combustible Fuels</v>
      </c>
      <c r="D2323" s="6" t="s">
        <v>3032</v>
      </c>
      <c r="E2323" s="1" t="s">
        <v>3462</v>
      </c>
      <c r="F2323" t="s">
        <v>2994</v>
      </c>
      <c r="G2323" s="45" t="s">
        <v>3468</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100"/>
        <v>Perc Improvement in Eqpt Efficiency Stds Above BAU for Combustible Fuels</v>
      </c>
      <c r="D2324" s="6" t="s">
        <v>3032</v>
      </c>
      <c r="E2324" s="1" t="s">
        <v>3463</v>
      </c>
      <c r="F2324" t="s">
        <v>2994</v>
      </c>
      <c r="G2324" s="45" t="s">
        <v>3469</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100"/>
        <v>Perc Improvement in Eqpt Efficiency Stds Above BAU for Combustible Fuels</v>
      </c>
      <c r="D2325" s="6" t="s">
        <v>3032</v>
      </c>
      <c r="E2325" s="1" t="s">
        <v>3464</v>
      </c>
      <c r="F2325" t="s">
        <v>2994</v>
      </c>
      <c r="G2325" s="45" t="s">
        <v>3470</v>
      </c>
      <c r="H2325" s="47">
        <f t="shared" si="101"/>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100"/>
        <v>Perc Improvement in Eqpt Efficiency Stds Above BAU for Combustible Fuels</v>
      </c>
      <c r="D2326" s="6" t="s">
        <v>3032</v>
      </c>
      <c r="E2326" s="1" t="s">
        <v>3465</v>
      </c>
      <c r="F2326" t="s">
        <v>2994</v>
      </c>
      <c r="G2326" s="45" t="s">
        <v>3471</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100"/>
        <v>Perc Improvement in Eqpt Efficiency Stds Above BAU for Combustible Fuels</v>
      </c>
      <c r="D2327" s="6" t="s">
        <v>3032</v>
      </c>
      <c r="E2327" s="1" t="s">
        <v>3466</v>
      </c>
      <c r="F2327" t="s">
        <v>2994</v>
      </c>
      <c r="G2327" s="45" t="s">
        <v>3472</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100"/>
        <v>Perc Improvement in Eqpt Efficiency Stds Above BAU for Combustible Fuels</v>
      </c>
      <c r="D2328" s="6" t="s">
        <v>3032</v>
      </c>
      <c r="E2328" s="1" t="s">
        <v>3467</v>
      </c>
      <c r="F2328" t="s">
        <v>2994</v>
      </c>
      <c r="G2328" s="45" t="s">
        <v>3473</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100"/>
        <v>Perc Improvement in Eqpt Efficiency Stds Above BAU for Combustible Fuels</v>
      </c>
      <c r="D2329" s="6" t="s">
        <v>3032</v>
      </c>
      <c r="E2329" s="1" t="s">
        <v>3584</v>
      </c>
      <c r="F2329" t="s">
        <v>2994</v>
      </c>
      <c r="G2329" s="45" t="s">
        <v>3474</v>
      </c>
      <c r="H2329" s="47">
        <f t="shared" si="101"/>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0"/>
        <v>Perc Improvement in Eqpt Efficiency Stds Above BAU for Combustible Fuels</v>
      </c>
      <c r="D2330" s="6" t="s">
        <v>3032</v>
      </c>
      <c r="E2330" s="1" t="s">
        <v>3954</v>
      </c>
      <c r="F2330" t="s">
        <v>2994</v>
      </c>
      <c r="G2330" s="45" t="s">
        <v>3930</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0"/>
        <v>Perc Improvement in Eqpt Efficiency Stds Above BAU for Combustible Fuels</v>
      </c>
      <c r="D2331" s="6" t="s">
        <v>3032</v>
      </c>
      <c r="E2331" s="1" t="s">
        <v>3955</v>
      </c>
      <c r="F2331" t="s">
        <v>2994</v>
      </c>
      <c r="G2331" s="45" t="s">
        <v>3929</v>
      </c>
      <c r="H2331" s="47">
        <f t="shared" si="101"/>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0"/>
        <v>Perc Improvement in Eqpt Efficiency Stds Above BAU for Combustible Fuels</v>
      </c>
      <c r="D2332" s="6" t="s">
        <v>3032</v>
      </c>
      <c r="E2332" s="1" t="s">
        <v>3956</v>
      </c>
      <c r="F2332" t="s">
        <v>2994</v>
      </c>
      <c r="G2332" s="45" t="s">
        <v>3931</v>
      </c>
      <c r="H2332" s="47">
        <f t="shared" si="101"/>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0"/>
        <v>Perc Improvement in Eqpt Efficiency Stds Above BAU for Combustible Fuels</v>
      </c>
      <c r="D2333" s="6" t="s">
        <v>3033</v>
      </c>
      <c r="E2333" s="1" t="s">
        <v>3462</v>
      </c>
      <c r="F2333" t="s">
        <v>2995</v>
      </c>
      <c r="G2333" s="45" t="s">
        <v>3468</v>
      </c>
      <c r="H2333" s="47">
        <f t="shared" si="101"/>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0"/>
        <v>Perc Improvement in Eqpt Efficiency Stds Above BAU for Combustible Fuels</v>
      </c>
      <c r="D2334" s="6" t="s">
        <v>3033</v>
      </c>
      <c r="E2334" s="1" t="s">
        <v>3463</v>
      </c>
      <c r="F2334" t="s">
        <v>2995</v>
      </c>
      <c r="G2334" s="45" t="s">
        <v>3469</v>
      </c>
      <c r="H2334" s="47">
        <f t="shared" si="101"/>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0"/>
        <v>Perc Improvement in Eqpt Efficiency Stds Above BAU for Combustible Fuels</v>
      </c>
      <c r="D2335" s="6" t="s">
        <v>3033</v>
      </c>
      <c r="E2335" s="1" t="s">
        <v>3464</v>
      </c>
      <c r="F2335" t="s">
        <v>2995</v>
      </c>
      <c r="G2335" s="45" t="s">
        <v>3470</v>
      </c>
      <c r="H2335" s="47">
        <f t="shared" si="101"/>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0"/>
        <v>Perc Improvement in Eqpt Efficiency Stds Above BAU for Combustible Fuels</v>
      </c>
      <c r="D2336" s="6" t="s">
        <v>3033</v>
      </c>
      <c r="E2336" s="1" t="s">
        <v>3465</v>
      </c>
      <c r="F2336" t="s">
        <v>2995</v>
      </c>
      <c r="G2336" s="45" t="s">
        <v>3471</v>
      </c>
      <c r="H2336" s="47">
        <f t="shared" si="101"/>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0"/>
        <v>Perc Improvement in Eqpt Efficiency Stds Above BAU for Combustible Fuels</v>
      </c>
      <c r="D2337" s="6" t="s">
        <v>3033</v>
      </c>
      <c r="E2337" s="1" t="s">
        <v>3466</v>
      </c>
      <c r="F2337" t="s">
        <v>2995</v>
      </c>
      <c r="G2337" s="45" t="s">
        <v>3472</v>
      </c>
      <c r="H2337" s="47">
        <f t="shared" si="101"/>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0"/>
        <v>Perc Improvement in Eqpt Efficiency Stds Above BAU for Combustible Fuels</v>
      </c>
      <c r="D2338" s="6" t="s">
        <v>3033</v>
      </c>
      <c r="E2338" s="1" t="s">
        <v>3467</v>
      </c>
      <c r="F2338" t="s">
        <v>2995</v>
      </c>
      <c r="G2338" s="45" t="s">
        <v>3473</v>
      </c>
      <c r="H2338" s="47">
        <f t="shared" si="101"/>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0"/>
        <v>Perc Improvement in Eqpt Efficiency Stds Above BAU for Combustible Fuels</v>
      </c>
      <c r="D2339" s="6" t="s">
        <v>3033</v>
      </c>
      <c r="E2339" s="1" t="s">
        <v>3584</v>
      </c>
      <c r="F2339" t="s">
        <v>2995</v>
      </c>
      <c r="G2339" s="45" t="s">
        <v>3474</v>
      </c>
      <c r="H2339" s="47">
        <f t="shared" si="101"/>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0"/>
        <v>Perc Improvement in Eqpt Efficiency Stds Above BAU for Combustible Fuels</v>
      </c>
      <c r="D2340" s="6" t="s">
        <v>3033</v>
      </c>
      <c r="E2340" s="1" t="s">
        <v>3954</v>
      </c>
      <c r="F2340" t="s">
        <v>2995</v>
      </c>
      <c r="G2340" s="45" t="s">
        <v>3930</v>
      </c>
      <c r="H2340" s="47">
        <f t="shared" si="101"/>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0"/>
        <v>Perc Improvement in Eqpt Efficiency Stds Above BAU for Combustible Fuels</v>
      </c>
      <c r="D2341" s="6" t="s">
        <v>3033</v>
      </c>
      <c r="E2341" s="1" t="s">
        <v>3955</v>
      </c>
      <c r="F2341" t="s">
        <v>2995</v>
      </c>
      <c r="G2341" s="45" t="s">
        <v>3929</v>
      </c>
      <c r="H2341" s="47">
        <f t="shared" si="101"/>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0"/>
        <v>Perc Improvement in Eqpt Efficiency Stds Above BAU for Combustible Fuels</v>
      </c>
      <c r="D2342" s="6" t="s">
        <v>3033</v>
      </c>
      <c r="E2342" s="1" t="s">
        <v>3956</v>
      </c>
      <c r="F2342" t="s">
        <v>2995</v>
      </c>
      <c r="G2342" s="45" t="s">
        <v>3931</v>
      </c>
      <c r="H2342" s="47">
        <f t="shared" si="101"/>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0"/>
        <v>Perc Improvement in Eqpt Efficiency Stds Above BAU for Combustible Fuels</v>
      </c>
      <c r="D2343" s="6" t="s">
        <v>3034</v>
      </c>
      <c r="E2343" s="1" t="s">
        <v>3462</v>
      </c>
      <c r="F2343" t="s">
        <v>2996</v>
      </c>
      <c r="G2343" s="45" t="s">
        <v>3468</v>
      </c>
      <c r="H2343" s="47">
        <f t="shared" si="101"/>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0"/>
        <v>Perc Improvement in Eqpt Efficiency Stds Above BAU for Combustible Fuels</v>
      </c>
      <c r="D2344" s="6" t="s">
        <v>3034</v>
      </c>
      <c r="E2344" s="1" t="s">
        <v>3463</v>
      </c>
      <c r="F2344" t="s">
        <v>2996</v>
      </c>
      <c r="G2344" s="45" t="s">
        <v>3469</v>
      </c>
      <c r="H2344" s="47">
        <f t="shared" si="101"/>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0"/>
        <v>Perc Improvement in Eqpt Efficiency Stds Above BAU for Combustible Fuels</v>
      </c>
      <c r="D2345" s="6" t="s">
        <v>3034</v>
      </c>
      <c r="E2345" s="1" t="s">
        <v>3464</v>
      </c>
      <c r="F2345" t="s">
        <v>2996</v>
      </c>
      <c r="G2345" s="45" t="s">
        <v>3470</v>
      </c>
      <c r="H2345" s="47">
        <f t="shared" si="101"/>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0"/>
        <v>Perc Improvement in Eqpt Efficiency Stds Above BAU for Combustible Fuels</v>
      </c>
      <c r="D2346" s="6" t="s">
        <v>3034</v>
      </c>
      <c r="E2346" s="1" t="s">
        <v>3465</v>
      </c>
      <c r="F2346" t="s">
        <v>2996</v>
      </c>
      <c r="G2346" s="45" t="s">
        <v>3471</v>
      </c>
      <c r="H2346" s="47">
        <f t="shared" si="101"/>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0"/>
        <v>Perc Improvement in Eqpt Efficiency Stds Above BAU for Combustible Fuels</v>
      </c>
      <c r="D2347" s="6" t="s">
        <v>3034</v>
      </c>
      <c r="E2347" s="1" t="s">
        <v>3466</v>
      </c>
      <c r="F2347" t="s">
        <v>2996</v>
      </c>
      <c r="G2347" s="45" t="s">
        <v>3472</v>
      </c>
      <c r="H2347" s="47">
        <f t="shared" si="101"/>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0"/>
        <v>Perc Improvement in Eqpt Efficiency Stds Above BAU for Combustible Fuels</v>
      </c>
      <c r="D2348" s="6" t="s">
        <v>3034</v>
      </c>
      <c r="E2348" s="1" t="s">
        <v>3467</v>
      </c>
      <c r="F2348" t="s">
        <v>2996</v>
      </c>
      <c r="G2348" s="45" t="s">
        <v>3473</v>
      </c>
      <c r="H2348" s="47">
        <f t="shared" si="101"/>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0"/>
        <v>Perc Improvement in Eqpt Efficiency Stds Above BAU for Combustible Fuels</v>
      </c>
      <c r="D2349" s="6" t="s">
        <v>3034</v>
      </c>
      <c r="E2349" s="1" t="s">
        <v>3584</v>
      </c>
      <c r="F2349" t="s">
        <v>2996</v>
      </c>
      <c r="G2349" s="45" t="s">
        <v>3474</v>
      </c>
      <c r="H2349" s="47">
        <f t="shared" si="101"/>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0"/>
        <v>Perc Improvement in Eqpt Efficiency Stds Above BAU for Combustible Fuels</v>
      </c>
      <c r="D2350" s="6" t="s">
        <v>3034</v>
      </c>
      <c r="E2350" s="1" t="s">
        <v>3954</v>
      </c>
      <c r="F2350" t="s">
        <v>2996</v>
      </c>
      <c r="G2350" s="45" t="s">
        <v>3930</v>
      </c>
      <c r="H2350" s="47">
        <f t="shared" si="101"/>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0"/>
        <v>Perc Improvement in Eqpt Efficiency Stds Above BAU for Combustible Fuels</v>
      </c>
      <c r="D2351" s="6" t="s">
        <v>3034</v>
      </c>
      <c r="E2351" s="1" t="s">
        <v>3955</v>
      </c>
      <c r="F2351" t="s">
        <v>2996</v>
      </c>
      <c r="G2351" s="45" t="s">
        <v>3929</v>
      </c>
      <c r="H2351" s="47">
        <f t="shared" si="101"/>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0"/>
        <v>Perc Improvement in Eqpt Efficiency Stds Above BAU for Combustible Fuels</v>
      </c>
      <c r="D2352" s="6" t="s">
        <v>3034</v>
      </c>
      <c r="E2352" s="1" t="s">
        <v>3956</v>
      </c>
      <c r="F2352" t="s">
        <v>2996</v>
      </c>
      <c r="G2352" s="45" t="s">
        <v>3931</v>
      </c>
      <c r="H2352" s="47">
        <f t="shared" si="101"/>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0"/>
        <v>Perc Improvement in Eqpt Efficiency Stds Above BAU for Combustible Fuels</v>
      </c>
      <c r="D2353" s="6" t="s">
        <v>3035</v>
      </c>
      <c r="E2353" s="1" t="s">
        <v>3462</v>
      </c>
      <c r="F2353" t="s">
        <v>2997</v>
      </c>
      <c r="G2353" s="45" t="s">
        <v>3468</v>
      </c>
      <c r="H2353" s="47">
        <f t="shared" si="101"/>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0"/>
        <v>Perc Improvement in Eqpt Efficiency Stds Above BAU for Combustible Fuels</v>
      </c>
      <c r="D2354" s="6" t="s">
        <v>3035</v>
      </c>
      <c r="E2354" s="1" t="s">
        <v>3463</v>
      </c>
      <c r="F2354" t="s">
        <v>2997</v>
      </c>
      <c r="G2354" s="45" t="s">
        <v>3469</v>
      </c>
      <c r="H2354" s="47">
        <f t="shared" si="101"/>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0"/>
        <v>Perc Improvement in Eqpt Efficiency Stds Above BAU for Combustible Fuels</v>
      </c>
      <c r="D2355" s="6" t="s">
        <v>3035</v>
      </c>
      <c r="E2355" s="1" t="s">
        <v>3464</v>
      </c>
      <c r="F2355" t="s">
        <v>2997</v>
      </c>
      <c r="G2355" s="45" t="s">
        <v>3470</v>
      </c>
      <c r="H2355" s="47">
        <f t="shared" si="101"/>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0"/>
        <v>Perc Improvement in Eqpt Efficiency Stds Above BAU for Combustible Fuels</v>
      </c>
      <c r="D2356" s="6" t="s">
        <v>3035</v>
      </c>
      <c r="E2356" s="1" t="s">
        <v>3465</v>
      </c>
      <c r="F2356" t="s">
        <v>2997</v>
      </c>
      <c r="G2356" s="45" t="s">
        <v>3471</v>
      </c>
      <c r="H2356" s="47">
        <f t="shared" si="101"/>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0"/>
        <v>Perc Improvement in Eqpt Efficiency Stds Above BAU for Combustible Fuels</v>
      </c>
      <c r="D2357" s="6" t="s">
        <v>3035</v>
      </c>
      <c r="E2357" s="1" t="s">
        <v>3466</v>
      </c>
      <c r="F2357" t="s">
        <v>2997</v>
      </c>
      <c r="G2357" s="45" t="s">
        <v>3472</v>
      </c>
      <c r="H2357" s="47">
        <f t="shared" si="101"/>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0"/>
        <v>Perc Improvement in Eqpt Efficiency Stds Above BAU for Combustible Fuels</v>
      </c>
      <c r="D2358" s="6" t="s">
        <v>3035</v>
      </c>
      <c r="E2358" s="1" t="s">
        <v>3467</v>
      </c>
      <c r="F2358" t="s">
        <v>2997</v>
      </c>
      <c r="G2358" s="45" t="s">
        <v>3473</v>
      </c>
      <c r="H2358" s="47">
        <f t="shared" si="101"/>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0"/>
        <v>Perc Improvement in Eqpt Efficiency Stds Above BAU for Combustible Fuels</v>
      </c>
      <c r="D2359" s="6" t="s">
        <v>3035</v>
      </c>
      <c r="E2359" s="1" t="s">
        <v>3584</v>
      </c>
      <c r="F2359" t="s">
        <v>2997</v>
      </c>
      <c r="G2359" s="45" t="s">
        <v>3474</v>
      </c>
      <c r="H2359" s="47">
        <f t="shared" si="101"/>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0"/>
        <v>Perc Improvement in Eqpt Efficiency Stds Above BAU for Combustible Fuels</v>
      </c>
      <c r="D2360" s="6" t="s">
        <v>3035</v>
      </c>
      <c r="E2360" s="1" t="s">
        <v>3954</v>
      </c>
      <c r="F2360" t="s">
        <v>2997</v>
      </c>
      <c r="G2360" s="45" t="s">
        <v>3930</v>
      </c>
      <c r="H2360" s="47">
        <f t="shared" si="101"/>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0"/>
        <v>Perc Improvement in Eqpt Efficiency Stds Above BAU for Combustible Fuels</v>
      </c>
      <c r="D2361" s="6" t="s">
        <v>3035</v>
      </c>
      <c r="E2361" s="1" t="s">
        <v>3955</v>
      </c>
      <c r="F2361" t="s">
        <v>2997</v>
      </c>
      <c r="G2361" s="45" t="s">
        <v>3929</v>
      </c>
      <c r="H2361" s="47">
        <f t="shared" si="101"/>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0"/>
        <v>Perc Improvement in Eqpt Efficiency Stds Above BAU for Combustible Fuels</v>
      </c>
      <c r="D2362" s="6" t="s">
        <v>3035</v>
      </c>
      <c r="E2362" s="1" t="s">
        <v>3956</v>
      </c>
      <c r="F2362" t="s">
        <v>2997</v>
      </c>
      <c r="G2362" s="45" t="s">
        <v>3931</v>
      </c>
      <c r="H2362" s="47">
        <f t="shared" si="101"/>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0"/>
        <v>Perc Improvement in Eqpt Efficiency Stds Above BAU for Combustible Fuels</v>
      </c>
      <c r="D2363" s="6" t="s">
        <v>3036</v>
      </c>
      <c r="E2363" s="1" t="s">
        <v>3462</v>
      </c>
      <c r="F2363" t="s">
        <v>2998</v>
      </c>
      <c r="G2363" s="45" t="s">
        <v>3468</v>
      </c>
      <c r="H2363" s="47">
        <f t="shared" si="101"/>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0"/>
        <v>Perc Improvement in Eqpt Efficiency Stds Above BAU for Combustible Fuels</v>
      </c>
      <c r="D2364" s="6" t="s">
        <v>3036</v>
      </c>
      <c r="E2364" s="1" t="s">
        <v>3463</v>
      </c>
      <c r="F2364" t="s">
        <v>2998</v>
      </c>
      <c r="G2364" s="45" t="s">
        <v>3469</v>
      </c>
      <c r="H2364" s="47">
        <f t="shared" si="101"/>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0"/>
        <v>Perc Improvement in Eqpt Efficiency Stds Above BAU for Combustible Fuels</v>
      </c>
      <c r="D2365" s="6" t="s">
        <v>3036</v>
      </c>
      <c r="E2365" s="1" t="s">
        <v>3464</v>
      </c>
      <c r="F2365" t="s">
        <v>2998</v>
      </c>
      <c r="G2365" s="45" t="s">
        <v>3470</v>
      </c>
      <c r="H2365" s="47">
        <f t="shared" si="101"/>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0"/>
        <v>Perc Improvement in Eqpt Efficiency Stds Above BAU for Combustible Fuels</v>
      </c>
      <c r="D2366" s="6" t="s">
        <v>3036</v>
      </c>
      <c r="E2366" s="1" t="s">
        <v>3465</v>
      </c>
      <c r="F2366" t="s">
        <v>2998</v>
      </c>
      <c r="G2366" s="45" t="s">
        <v>3471</v>
      </c>
      <c r="H2366" s="47">
        <f t="shared" si="101"/>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0"/>
        <v>Perc Improvement in Eqpt Efficiency Stds Above BAU for Combustible Fuels</v>
      </c>
      <c r="D2367" s="6" t="s">
        <v>3036</v>
      </c>
      <c r="E2367" s="1" t="s">
        <v>3466</v>
      </c>
      <c r="F2367" t="s">
        <v>2998</v>
      </c>
      <c r="G2367" s="45" t="s">
        <v>3472</v>
      </c>
      <c r="H2367" s="47">
        <f t="shared" si="101"/>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0"/>
        <v>Perc Improvement in Eqpt Efficiency Stds Above BAU for Combustible Fuels</v>
      </c>
      <c r="D2368" s="6" t="s">
        <v>3036</v>
      </c>
      <c r="E2368" s="1" t="s">
        <v>3467</v>
      </c>
      <c r="F2368" t="s">
        <v>2998</v>
      </c>
      <c r="G2368" s="45" t="s">
        <v>3473</v>
      </c>
      <c r="H2368" s="47">
        <f t="shared" si="101"/>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0"/>
        <v>Perc Improvement in Eqpt Efficiency Stds Above BAU for Combustible Fuels</v>
      </c>
      <c r="D2369" s="6" t="s">
        <v>3036</v>
      </c>
      <c r="E2369" s="1" t="s">
        <v>3584</v>
      </c>
      <c r="F2369" t="s">
        <v>2998</v>
      </c>
      <c r="G2369" s="45" t="s">
        <v>3474</v>
      </c>
      <c r="H2369" s="47">
        <f t="shared" si="101"/>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0"/>
        <v>Perc Improvement in Eqpt Efficiency Stds Above BAU for Combustible Fuels</v>
      </c>
      <c r="D2370" s="6" t="s">
        <v>3036</v>
      </c>
      <c r="E2370" s="1" t="s">
        <v>3954</v>
      </c>
      <c r="F2370" t="s">
        <v>2998</v>
      </c>
      <c r="G2370" s="45" t="s">
        <v>3930</v>
      </c>
      <c r="H2370" s="47">
        <f t="shared" si="101"/>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0"/>
        <v>Perc Improvement in Eqpt Efficiency Stds Above BAU for Combustible Fuels</v>
      </c>
      <c r="D2371" s="6" t="s">
        <v>3036</v>
      </c>
      <c r="E2371" s="1" t="s">
        <v>3955</v>
      </c>
      <c r="F2371" t="s">
        <v>2998</v>
      </c>
      <c r="G2371" s="45" t="s">
        <v>3929</v>
      </c>
      <c r="H2371" s="47">
        <f t="shared" si="101"/>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0"/>
        <v>Perc Improvement in Eqpt Efficiency Stds Above BAU for Combustible Fuels</v>
      </c>
      <c r="D2372" s="6" t="s">
        <v>3036</v>
      </c>
      <c r="E2372" s="1" t="s">
        <v>3956</v>
      </c>
      <c r="F2372" t="s">
        <v>2998</v>
      </c>
      <c r="G2372" s="45" t="s">
        <v>3931</v>
      </c>
      <c r="H2372" s="47">
        <f t="shared" si="101"/>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0"/>
        <v>Perc Improvement in Eqpt Efficiency Stds Above BAU for Combustible Fuels</v>
      </c>
      <c r="D2373" s="6" t="s">
        <v>3037</v>
      </c>
      <c r="E2373" s="1" t="s">
        <v>3462</v>
      </c>
      <c r="F2373" t="s">
        <v>2999</v>
      </c>
      <c r="G2373" s="45" t="s">
        <v>3468</v>
      </c>
      <c r="H2373" s="47">
        <f t="shared" si="101"/>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0"/>
        <v>Perc Improvement in Eqpt Efficiency Stds Above BAU for Combustible Fuels</v>
      </c>
      <c r="D2374" s="6" t="s">
        <v>3037</v>
      </c>
      <c r="E2374" s="1" t="s">
        <v>3463</v>
      </c>
      <c r="F2374" t="s">
        <v>2999</v>
      </c>
      <c r="G2374" s="45" t="s">
        <v>3469</v>
      </c>
      <c r="H2374" s="47">
        <f t="shared" si="101"/>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0"/>
        <v>Perc Improvement in Eqpt Efficiency Stds Above BAU for Combustible Fuels</v>
      </c>
      <c r="D2375" s="6" t="s">
        <v>3037</v>
      </c>
      <c r="E2375" s="1" t="s">
        <v>3464</v>
      </c>
      <c r="F2375" t="s">
        <v>2999</v>
      </c>
      <c r="G2375" s="45" t="s">
        <v>3470</v>
      </c>
      <c r="H2375" s="47">
        <f t="shared" si="101"/>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0"/>
        <v>Perc Improvement in Eqpt Efficiency Stds Above BAU for Combustible Fuels</v>
      </c>
      <c r="D2376" s="6" t="s">
        <v>3037</v>
      </c>
      <c r="E2376" s="1" t="s">
        <v>3465</v>
      </c>
      <c r="F2376" t="s">
        <v>2999</v>
      </c>
      <c r="G2376" s="45" t="s">
        <v>3471</v>
      </c>
      <c r="H2376" s="47">
        <f t="shared" si="101"/>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ref="C2377:C2432" si="102">C$2183</f>
        <v>Perc Improvement in Eqpt Efficiency Stds Above BAU for Combustible Fuels</v>
      </c>
      <c r="D2377" s="6" t="s">
        <v>3037</v>
      </c>
      <c r="E2377" s="1" t="s">
        <v>3466</v>
      </c>
      <c r="F2377" t="s">
        <v>2999</v>
      </c>
      <c r="G2377" s="45" t="s">
        <v>3472</v>
      </c>
      <c r="H2377" s="47">
        <f t="shared" si="101"/>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2"/>
        <v>Perc Improvement in Eqpt Efficiency Stds Above BAU for Combustible Fuels</v>
      </c>
      <c r="D2378" s="6" t="s">
        <v>3037</v>
      </c>
      <c r="E2378" s="1" t="s">
        <v>3467</v>
      </c>
      <c r="F2378" t="s">
        <v>2999</v>
      </c>
      <c r="G2378" s="45" t="s">
        <v>3473</v>
      </c>
      <c r="H2378" s="47">
        <f t="shared" si="101"/>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2"/>
        <v>Perc Improvement in Eqpt Efficiency Stds Above BAU for Combustible Fuels</v>
      </c>
      <c r="D2379" s="6" t="s">
        <v>3037</v>
      </c>
      <c r="E2379" s="1" t="s">
        <v>3584</v>
      </c>
      <c r="F2379" t="s">
        <v>2999</v>
      </c>
      <c r="G2379" s="45" t="s">
        <v>3474</v>
      </c>
      <c r="H2379" s="47">
        <f t="shared" si="101"/>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2"/>
        <v>Perc Improvement in Eqpt Efficiency Stds Above BAU for Combustible Fuels</v>
      </c>
      <c r="D2380" s="6" t="s">
        <v>3037</v>
      </c>
      <c r="E2380" s="1" t="s">
        <v>3954</v>
      </c>
      <c r="F2380" t="s">
        <v>2999</v>
      </c>
      <c r="G2380" s="45" t="s">
        <v>3930</v>
      </c>
      <c r="H2380" s="47">
        <f t="shared" si="101"/>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2"/>
        <v>Perc Improvement in Eqpt Efficiency Stds Above BAU for Combustible Fuels</v>
      </c>
      <c r="D2381" s="6" t="s">
        <v>3037</v>
      </c>
      <c r="E2381" s="1" t="s">
        <v>3955</v>
      </c>
      <c r="F2381" t="s">
        <v>2999</v>
      </c>
      <c r="G2381" s="45" t="s">
        <v>3929</v>
      </c>
      <c r="H2381" s="47">
        <f t="shared" ref="H2381:H2444" si="103">H2380+1</f>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2"/>
        <v>Perc Improvement in Eqpt Efficiency Stds Above BAU for Combustible Fuels</v>
      </c>
      <c r="D2382" s="6" t="s">
        <v>3037</v>
      </c>
      <c r="E2382" s="1" t="s">
        <v>3956</v>
      </c>
      <c r="F2382" t="s">
        <v>2999</v>
      </c>
      <c r="G2382" s="45" t="s">
        <v>3931</v>
      </c>
      <c r="H2382" s="47">
        <f t="shared" si="103"/>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2"/>
        <v>Perc Improvement in Eqpt Efficiency Stds Above BAU for Combustible Fuels</v>
      </c>
      <c r="D2383" s="6" t="s">
        <v>3038</v>
      </c>
      <c r="E2383" s="1" t="s">
        <v>3462</v>
      </c>
      <c r="F2383" t="s">
        <v>3000</v>
      </c>
      <c r="G2383" s="45" t="s">
        <v>3468</v>
      </c>
      <c r="H2383" s="47">
        <f t="shared" si="103"/>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2"/>
        <v>Perc Improvement in Eqpt Efficiency Stds Above BAU for Combustible Fuels</v>
      </c>
      <c r="D2384" s="6" t="s">
        <v>3038</v>
      </c>
      <c r="E2384" s="1" t="s">
        <v>3463</v>
      </c>
      <c r="F2384" t="s">
        <v>3000</v>
      </c>
      <c r="G2384" s="45" t="s">
        <v>3469</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2"/>
        <v>Perc Improvement in Eqpt Efficiency Stds Above BAU for Combustible Fuels</v>
      </c>
      <c r="D2385" s="6" t="s">
        <v>3038</v>
      </c>
      <c r="E2385" s="1" t="s">
        <v>3464</v>
      </c>
      <c r="F2385" t="s">
        <v>3000</v>
      </c>
      <c r="G2385" s="45" t="s">
        <v>3470</v>
      </c>
      <c r="H2385" s="47">
        <f t="shared" si="103"/>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2"/>
        <v>Perc Improvement in Eqpt Efficiency Stds Above BAU for Combustible Fuels</v>
      </c>
      <c r="D2386" s="6" t="s">
        <v>3038</v>
      </c>
      <c r="E2386" s="1" t="s">
        <v>3465</v>
      </c>
      <c r="F2386" t="s">
        <v>3000</v>
      </c>
      <c r="G2386" s="45" t="s">
        <v>3471</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2"/>
        <v>Perc Improvement in Eqpt Efficiency Stds Above BAU for Combustible Fuels</v>
      </c>
      <c r="D2387" s="6" t="s">
        <v>3038</v>
      </c>
      <c r="E2387" s="1" t="s">
        <v>3466</v>
      </c>
      <c r="F2387" t="s">
        <v>3000</v>
      </c>
      <c r="G2387" s="45" t="s">
        <v>3472</v>
      </c>
      <c r="H2387" s="47">
        <f t="shared" si="103"/>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2"/>
        <v>Perc Improvement in Eqpt Efficiency Stds Above BAU for Combustible Fuels</v>
      </c>
      <c r="D2388" s="6" t="s">
        <v>3038</v>
      </c>
      <c r="E2388" s="1" t="s">
        <v>3467</v>
      </c>
      <c r="F2388" t="s">
        <v>3000</v>
      </c>
      <c r="G2388" s="45" t="s">
        <v>3473</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2"/>
        <v>Perc Improvement in Eqpt Efficiency Stds Above BAU for Combustible Fuels</v>
      </c>
      <c r="D2389" s="6" t="s">
        <v>3038</v>
      </c>
      <c r="E2389" s="1" t="s">
        <v>3584</v>
      </c>
      <c r="F2389" t="s">
        <v>3000</v>
      </c>
      <c r="G2389" s="45" t="s">
        <v>3474</v>
      </c>
      <c r="H2389" s="47">
        <f t="shared" si="103"/>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2"/>
        <v>Perc Improvement in Eqpt Efficiency Stds Above BAU for Combustible Fuels</v>
      </c>
      <c r="D2390" s="6" t="s">
        <v>3038</v>
      </c>
      <c r="E2390" s="1" t="s">
        <v>3954</v>
      </c>
      <c r="F2390" t="s">
        <v>3000</v>
      </c>
      <c r="G2390" s="45" t="s">
        <v>3930</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2"/>
        <v>Perc Improvement in Eqpt Efficiency Stds Above BAU for Combustible Fuels</v>
      </c>
      <c r="D2391" s="6" t="s">
        <v>3038</v>
      </c>
      <c r="E2391" s="1" t="s">
        <v>3955</v>
      </c>
      <c r="F2391" t="s">
        <v>3000</v>
      </c>
      <c r="G2391" s="45" t="s">
        <v>3929</v>
      </c>
      <c r="H2391" s="47">
        <f t="shared" si="103"/>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2"/>
        <v>Perc Improvement in Eqpt Efficiency Stds Above BAU for Combustible Fuels</v>
      </c>
      <c r="D2392" s="6" t="s">
        <v>3038</v>
      </c>
      <c r="E2392" s="1" t="s">
        <v>3956</v>
      </c>
      <c r="F2392" t="s">
        <v>3000</v>
      </c>
      <c r="G2392" s="45" t="s">
        <v>3931</v>
      </c>
      <c r="H2392" s="47">
        <f t="shared" si="103"/>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102"/>
        <v>Perc Improvement in Eqpt Efficiency Stds Above BAU for Combustible Fuels</v>
      </c>
      <c r="D2393" s="6" t="s">
        <v>3039</v>
      </c>
      <c r="E2393" s="1" t="s">
        <v>3462</v>
      </c>
      <c r="F2393" t="s">
        <v>3001</v>
      </c>
      <c r="G2393" s="45" t="s">
        <v>3468</v>
      </c>
      <c r="H2393" s="47">
        <f t="shared" si="103"/>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2"/>
        <v>Perc Improvement in Eqpt Efficiency Stds Above BAU for Combustible Fuels</v>
      </c>
      <c r="D2394" s="6" t="s">
        <v>3039</v>
      </c>
      <c r="E2394" s="1" t="s">
        <v>3463</v>
      </c>
      <c r="F2394" t="s">
        <v>3001</v>
      </c>
      <c r="G2394" s="45" t="s">
        <v>3469</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2"/>
        <v>Perc Improvement in Eqpt Efficiency Stds Above BAU for Combustible Fuels</v>
      </c>
      <c r="D2395" s="6" t="s">
        <v>3039</v>
      </c>
      <c r="E2395" s="1" t="s">
        <v>3464</v>
      </c>
      <c r="F2395" t="s">
        <v>3001</v>
      </c>
      <c r="G2395" s="45" t="s">
        <v>3470</v>
      </c>
      <c r="H2395" s="47">
        <f t="shared" si="103"/>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2"/>
        <v>Perc Improvement in Eqpt Efficiency Stds Above BAU for Combustible Fuels</v>
      </c>
      <c r="D2396" s="6" t="s">
        <v>3039</v>
      </c>
      <c r="E2396" s="1" t="s">
        <v>3465</v>
      </c>
      <c r="F2396" t="s">
        <v>3001</v>
      </c>
      <c r="G2396" s="45" t="s">
        <v>3471</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2"/>
        <v>Perc Improvement in Eqpt Efficiency Stds Above BAU for Combustible Fuels</v>
      </c>
      <c r="D2397" s="6" t="s">
        <v>3039</v>
      </c>
      <c r="E2397" s="1" t="s">
        <v>3466</v>
      </c>
      <c r="F2397" t="s">
        <v>3001</v>
      </c>
      <c r="G2397" s="45" t="s">
        <v>3472</v>
      </c>
      <c r="H2397" s="47">
        <f t="shared" si="103"/>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2"/>
        <v>Perc Improvement in Eqpt Efficiency Stds Above BAU for Combustible Fuels</v>
      </c>
      <c r="D2398" s="6" t="s">
        <v>3039</v>
      </c>
      <c r="E2398" s="1" t="s">
        <v>3467</v>
      </c>
      <c r="F2398" t="s">
        <v>3001</v>
      </c>
      <c r="G2398" s="45" t="s">
        <v>3473</v>
      </c>
      <c r="H2398" s="47">
        <f t="shared" si="103"/>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2"/>
        <v>Perc Improvement in Eqpt Efficiency Stds Above BAU for Combustible Fuels</v>
      </c>
      <c r="D2399" s="6" t="s">
        <v>3039</v>
      </c>
      <c r="E2399" s="1" t="s">
        <v>3584</v>
      </c>
      <c r="F2399" t="s">
        <v>3001</v>
      </c>
      <c r="G2399" s="45" t="s">
        <v>3474</v>
      </c>
      <c r="H2399" s="47">
        <f t="shared" si="103"/>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2"/>
        <v>Perc Improvement in Eqpt Efficiency Stds Above BAU for Combustible Fuels</v>
      </c>
      <c r="D2400" s="6" t="s">
        <v>3039</v>
      </c>
      <c r="E2400" s="1" t="s">
        <v>3954</v>
      </c>
      <c r="F2400" t="s">
        <v>3001</v>
      </c>
      <c r="G2400" s="45" t="s">
        <v>3930</v>
      </c>
      <c r="H2400" s="47">
        <f t="shared" si="103"/>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2"/>
        <v>Perc Improvement in Eqpt Efficiency Stds Above BAU for Combustible Fuels</v>
      </c>
      <c r="D2401" s="6" t="s">
        <v>3039</v>
      </c>
      <c r="E2401" s="1" t="s">
        <v>3955</v>
      </c>
      <c r="F2401" t="s">
        <v>3001</v>
      </c>
      <c r="G2401" s="45" t="s">
        <v>3929</v>
      </c>
      <c r="H2401" s="47">
        <f t="shared" si="103"/>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2"/>
        <v>Perc Improvement in Eqpt Efficiency Stds Above BAU for Combustible Fuels</v>
      </c>
      <c r="D2402" s="6" t="s">
        <v>3039</v>
      </c>
      <c r="E2402" s="1" t="s">
        <v>3956</v>
      </c>
      <c r="F2402" t="s">
        <v>3001</v>
      </c>
      <c r="G2402" s="45" t="s">
        <v>3931</v>
      </c>
      <c r="H2402" s="47">
        <f t="shared" si="103"/>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2"/>
        <v>Perc Improvement in Eqpt Efficiency Stds Above BAU for Combustible Fuels</v>
      </c>
      <c r="D2403" s="6" t="s">
        <v>3040</v>
      </c>
      <c r="E2403" s="1" t="s">
        <v>3462</v>
      </c>
      <c r="F2403" t="s">
        <v>3002</v>
      </c>
      <c r="G2403" s="45" t="s">
        <v>3468</v>
      </c>
      <c r="H2403" s="47">
        <f t="shared" si="103"/>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2"/>
        <v>Perc Improvement in Eqpt Efficiency Stds Above BAU for Combustible Fuels</v>
      </c>
      <c r="D2404" s="6" t="s">
        <v>3040</v>
      </c>
      <c r="E2404" s="1" t="s">
        <v>3463</v>
      </c>
      <c r="F2404" t="s">
        <v>3002</v>
      </c>
      <c r="G2404" s="45" t="s">
        <v>3469</v>
      </c>
      <c r="H2404" s="47">
        <f t="shared" si="103"/>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2"/>
        <v>Perc Improvement in Eqpt Efficiency Stds Above BAU for Combustible Fuels</v>
      </c>
      <c r="D2405" s="6" t="s">
        <v>3040</v>
      </c>
      <c r="E2405" s="1" t="s">
        <v>3464</v>
      </c>
      <c r="F2405" t="s">
        <v>3002</v>
      </c>
      <c r="G2405" s="45" t="s">
        <v>3470</v>
      </c>
      <c r="H2405" s="47">
        <f t="shared" si="103"/>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2"/>
        <v>Perc Improvement in Eqpt Efficiency Stds Above BAU for Combustible Fuels</v>
      </c>
      <c r="D2406" s="6" t="s">
        <v>3040</v>
      </c>
      <c r="E2406" s="1" t="s">
        <v>3465</v>
      </c>
      <c r="F2406" t="s">
        <v>3002</v>
      </c>
      <c r="G2406" s="45" t="s">
        <v>3471</v>
      </c>
      <c r="H2406" s="47">
        <f t="shared" si="103"/>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2"/>
        <v>Perc Improvement in Eqpt Efficiency Stds Above BAU for Combustible Fuels</v>
      </c>
      <c r="D2407" s="6" t="s">
        <v>3040</v>
      </c>
      <c r="E2407" s="1" t="s">
        <v>3466</v>
      </c>
      <c r="F2407" t="s">
        <v>3002</v>
      </c>
      <c r="G2407" s="45" t="s">
        <v>3472</v>
      </c>
      <c r="H2407" s="47">
        <f t="shared" si="103"/>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2"/>
        <v>Perc Improvement in Eqpt Efficiency Stds Above BAU for Combustible Fuels</v>
      </c>
      <c r="D2408" s="6" t="s">
        <v>3040</v>
      </c>
      <c r="E2408" s="1" t="s">
        <v>3467</v>
      </c>
      <c r="F2408" t="s">
        <v>3002</v>
      </c>
      <c r="G2408" s="45" t="s">
        <v>3473</v>
      </c>
      <c r="H2408" s="47">
        <f t="shared" si="103"/>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2"/>
        <v>Perc Improvement in Eqpt Efficiency Stds Above BAU for Combustible Fuels</v>
      </c>
      <c r="D2409" s="6" t="s">
        <v>3040</v>
      </c>
      <c r="E2409" s="1" t="s">
        <v>3584</v>
      </c>
      <c r="F2409" t="s">
        <v>3002</v>
      </c>
      <c r="G2409" s="45" t="s">
        <v>3474</v>
      </c>
      <c r="H2409" s="47">
        <f t="shared" si="103"/>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2"/>
        <v>Perc Improvement in Eqpt Efficiency Stds Above BAU for Combustible Fuels</v>
      </c>
      <c r="D2410" s="6" t="s">
        <v>3040</v>
      </c>
      <c r="E2410" s="1" t="s">
        <v>3954</v>
      </c>
      <c r="F2410" t="s">
        <v>3002</v>
      </c>
      <c r="G2410" s="45" t="s">
        <v>3930</v>
      </c>
      <c r="H2410" s="47">
        <f t="shared" si="103"/>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2"/>
        <v>Perc Improvement in Eqpt Efficiency Stds Above BAU for Combustible Fuels</v>
      </c>
      <c r="D2411" s="6" t="s">
        <v>3040</v>
      </c>
      <c r="E2411" s="1" t="s">
        <v>3955</v>
      </c>
      <c r="F2411" t="s">
        <v>3002</v>
      </c>
      <c r="G2411" s="45" t="s">
        <v>3929</v>
      </c>
      <c r="H2411" s="47">
        <f t="shared" si="103"/>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2"/>
        <v>Perc Improvement in Eqpt Efficiency Stds Above BAU for Combustible Fuels</v>
      </c>
      <c r="D2412" s="6" t="s">
        <v>3040</v>
      </c>
      <c r="E2412" s="1" t="s">
        <v>3956</v>
      </c>
      <c r="F2412" t="s">
        <v>3002</v>
      </c>
      <c r="G2412" s="45" t="s">
        <v>3931</v>
      </c>
      <c r="H2412" s="47">
        <f t="shared" si="103"/>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2"/>
        <v>Perc Improvement in Eqpt Efficiency Stds Above BAU for Combustible Fuels</v>
      </c>
      <c r="D2413" s="6" t="s">
        <v>3041</v>
      </c>
      <c r="E2413" s="1" t="s">
        <v>3462</v>
      </c>
      <c r="F2413" t="s">
        <v>3044</v>
      </c>
      <c r="G2413" s="45" t="s">
        <v>3468</v>
      </c>
      <c r="H2413" s="47">
        <f t="shared" si="103"/>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2"/>
        <v>Perc Improvement in Eqpt Efficiency Stds Above BAU for Combustible Fuels</v>
      </c>
      <c r="D2414" s="6" t="s">
        <v>3041</v>
      </c>
      <c r="E2414" s="1" t="s">
        <v>3463</v>
      </c>
      <c r="F2414" t="s">
        <v>3044</v>
      </c>
      <c r="G2414" s="45" t="s">
        <v>3469</v>
      </c>
      <c r="H2414" s="47">
        <f t="shared" si="103"/>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2"/>
        <v>Perc Improvement in Eqpt Efficiency Stds Above BAU for Combustible Fuels</v>
      </c>
      <c r="D2415" s="6" t="s">
        <v>3041</v>
      </c>
      <c r="E2415" s="1" t="s">
        <v>3464</v>
      </c>
      <c r="F2415" t="s">
        <v>3044</v>
      </c>
      <c r="G2415" s="45" t="s">
        <v>3470</v>
      </c>
      <c r="H2415" s="47">
        <f t="shared" si="103"/>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2"/>
        <v>Perc Improvement in Eqpt Efficiency Stds Above BAU for Combustible Fuels</v>
      </c>
      <c r="D2416" s="6" t="s">
        <v>3041</v>
      </c>
      <c r="E2416" s="1" t="s">
        <v>3465</v>
      </c>
      <c r="F2416" t="s">
        <v>3044</v>
      </c>
      <c r="G2416" s="45" t="s">
        <v>3471</v>
      </c>
      <c r="H2416" s="47">
        <f t="shared" si="103"/>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2"/>
        <v>Perc Improvement in Eqpt Efficiency Stds Above BAU for Combustible Fuels</v>
      </c>
      <c r="D2417" s="6" t="s">
        <v>3041</v>
      </c>
      <c r="E2417" s="1" t="s">
        <v>3466</v>
      </c>
      <c r="F2417" t="s">
        <v>3044</v>
      </c>
      <c r="G2417" s="45" t="s">
        <v>3472</v>
      </c>
      <c r="H2417" s="47">
        <f t="shared" si="103"/>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2"/>
        <v>Perc Improvement in Eqpt Efficiency Stds Above BAU for Combustible Fuels</v>
      </c>
      <c r="D2418" s="6" t="s">
        <v>3041</v>
      </c>
      <c r="E2418" s="1" t="s">
        <v>3467</v>
      </c>
      <c r="F2418" t="s">
        <v>3044</v>
      </c>
      <c r="G2418" s="45" t="s">
        <v>3473</v>
      </c>
      <c r="H2418" s="47">
        <f t="shared" si="103"/>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2"/>
        <v>Perc Improvement in Eqpt Efficiency Stds Above BAU for Combustible Fuels</v>
      </c>
      <c r="D2419" s="6" t="s">
        <v>3041</v>
      </c>
      <c r="E2419" s="1" t="s">
        <v>3584</v>
      </c>
      <c r="F2419" t="s">
        <v>3044</v>
      </c>
      <c r="G2419" s="45" t="s">
        <v>3474</v>
      </c>
      <c r="H2419" s="47">
        <f t="shared" si="103"/>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2"/>
        <v>Perc Improvement in Eqpt Efficiency Stds Above BAU for Combustible Fuels</v>
      </c>
      <c r="D2420" s="6" t="s">
        <v>3041</v>
      </c>
      <c r="E2420" s="1" t="s">
        <v>3954</v>
      </c>
      <c r="F2420" t="s">
        <v>3044</v>
      </c>
      <c r="G2420" s="45" t="s">
        <v>3930</v>
      </c>
      <c r="H2420" s="47">
        <f t="shared" si="103"/>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2"/>
        <v>Perc Improvement in Eqpt Efficiency Stds Above BAU for Combustible Fuels</v>
      </c>
      <c r="D2421" s="6" t="s">
        <v>3041</v>
      </c>
      <c r="E2421" s="1" t="s">
        <v>3955</v>
      </c>
      <c r="F2421" t="s">
        <v>3044</v>
      </c>
      <c r="G2421" s="45" t="s">
        <v>3929</v>
      </c>
      <c r="H2421" s="47">
        <f t="shared" si="103"/>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2"/>
        <v>Perc Improvement in Eqpt Efficiency Stds Above BAU for Combustible Fuels</v>
      </c>
      <c r="D2422" s="6" t="s">
        <v>3041</v>
      </c>
      <c r="E2422" s="1" t="s">
        <v>3956</v>
      </c>
      <c r="F2422" t="s">
        <v>3044</v>
      </c>
      <c r="G2422" s="45" t="s">
        <v>3931</v>
      </c>
      <c r="H2422" s="47">
        <f t="shared" si="103"/>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2"/>
        <v>Perc Improvement in Eqpt Efficiency Stds Above BAU for Combustible Fuels</v>
      </c>
      <c r="D2423" s="6" t="s">
        <v>3042</v>
      </c>
      <c r="E2423" s="1" t="s">
        <v>3462</v>
      </c>
      <c r="F2423" t="s">
        <v>3003</v>
      </c>
      <c r="G2423" s="45" t="s">
        <v>3468</v>
      </c>
      <c r="H2423" s="47">
        <f t="shared" si="103"/>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2"/>
        <v>Perc Improvement in Eqpt Efficiency Stds Above BAU for Combustible Fuels</v>
      </c>
      <c r="D2424" s="6" t="s">
        <v>3042</v>
      </c>
      <c r="E2424" s="1" t="s">
        <v>3463</v>
      </c>
      <c r="F2424" t="s">
        <v>3003</v>
      </c>
      <c r="G2424" s="45" t="s">
        <v>3469</v>
      </c>
      <c r="H2424" s="47">
        <f t="shared" si="103"/>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2"/>
        <v>Perc Improvement in Eqpt Efficiency Stds Above BAU for Combustible Fuels</v>
      </c>
      <c r="D2425" s="6" t="s">
        <v>3042</v>
      </c>
      <c r="E2425" s="1" t="s">
        <v>3464</v>
      </c>
      <c r="F2425" t="s">
        <v>3003</v>
      </c>
      <c r="G2425" s="45" t="s">
        <v>3470</v>
      </c>
      <c r="H2425" s="47">
        <f t="shared" si="103"/>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2"/>
        <v>Perc Improvement in Eqpt Efficiency Stds Above BAU for Combustible Fuels</v>
      </c>
      <c r="D2426" s="6" t="s">
        <v>3042</v>
      </c>
      <c r="E2426" s="1" t="s">
        <v>3465</v>
      </c>
      <c r="F2426" t="s">
        <v>3003</v>
      </c>
      <c r="G2426" s="45" t="s">
        <v>3471</v>
      </c>
      <c r="H2426" s="47">
        <f t="shared" si="103"/>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2"/>
        <v>Perc Improvement in Eqpt Efficiency Stds Above BAU for Combustible Fuels</v>
      </c>
      <c r="D2427" s="6" t="s">
        <v>3042</v>
      </c>
      <c r="E2427" s="1" t="s">
        <v>3466</v>
      </c>
      <c r="F2427" t="s">
        <v>3003</v>
      </c>
      <c r="G2427" s="45" t="s">
        <v>3472</v>
      </c>
      <c r="H2427" s="47">
        <f t="shared" si="103"/>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2"/>
        <v>Perc Improvement in Eqpt Efficiency Stds Above BAU for Combustible Fuels</v>
      </c>
      <c r="D2428" s="6" t="s">
        <v>3042</v>
      </c>
      <c r="E2428" s="1" t="s">
        <v>3467</v>
      </c>
      <c r="F2428" t="s">
        <v>3003</v>
      </c>
      <c r="G2428" s="45" t="s">
        <v>3473</v>
      </c>
      <c r="H2428" s="47">
        <f t="shared" si="103"/>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2"/>
        <v>Perc Improvement in Eqpt Efficiency Stds Above BAU for Combustible Fuels</v>
      </c>
      <c r="D2429" s="6" t="s">
        <v>3042</v>
      </c>
      <c r="E2429" s="1" t="s">
        <v>3584</v>
      </c>
      <c r="F2429" t="s">
        <v>3003</v>
      </c>
      <c r="G2429" s="45" t="s">
        <v>3474</v>
      </c>
      <c r="H2429" s="47">
        <f t="shared" si="103"/>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2"/>
        <v>Perc Improvement in Eqpt Efficiency Stds Above BAU for Combustible Fuels</v>
      </c>
      <c r="D2430" s="6" t="s">
        <v>3042</v>
      </c>
      <c r="E2430" s="1" t="s">
        <v>3954</v>
      </c>
      <c r="F2430" t="s">
        <v>3003</v>
      </c>
      <c r="G2430" s="45" t="s">
        <v>3930</v>
      </c>
      <c r="H2430" s="47">
        <f t="shared" si="103"/>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2"/>
        <v>Perc Improvement in Eqpt Efficiency Stds Above BAU for Combustible Fuels</v>
      </c>
      <c r="D2431" s="6" t="s">
        <v>3042</v>
      </c>
      <c r="E2431" s="1" t="s">
        <v>3955</v>
      </c>
      <c r="F2431" t="s">
        <v>3003</v>
      </c>
      <c r="G2431" s="45" t="s">
        <v>3929</v>
      </c>
      <c r="H2431" s="47">
        <f t="shared" si="103"/>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2"/>
        <v>Perc Improvement in Eqpt Efficiency Stds Above BAU for Combustible Fuels</v>
      </c>
      <c r="D2432" s="6" t="s">
        <v>3042</v>
      </c>
      <c r="E2432" s="1" t="s">
        <v>3956</v>
      </c>
      <c r="F2432" t="s">
        <v>3003</v>
      </c>
      <c r="G2432" s="45" t="s">
        <v>3931</v>
      </c>
      <c r="H2432" s="47">
        <f t="shared" si="103"/>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t="s">
        <v>3888</v>
      </c>
      <c r="D2433" s="45" t="s">
        <v>3018</v>
      </c>
      <c r="E2433" s="1"/>
      <c r="F2433" t="s">
        <v>3043</v>
      </c>
      <c r="G2433" s="45"/>
      <c r="H2433" s="47">
        <f t="shared" si="103"/>
        <v>2432</v>
      </c>
      <c r="I2433" s="324" t="s">
        <v>41</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$C$2433</f>
        <v>Perc of Waste Heat Recovery Potential Achieved</v>
      </c>
      <c r="D2434" s="6" t="s">
        <v>3019</v>
      </c>
      <c r="E2434" s="1"/>
      <c r="F2434" t="s">
        <v>2728</v>
      </c>
      <c r="G2434" s="45"/>
      <c r="H2434" s="47">
        <f t="shared" si="103"/>
        <v>2433</v>
      </c>
      <c r="I2434" s="324" t="s">
        <v>41</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ref="C2435:C2457" si="104">$C$2433</f>
        <v>Perc of Waste Heat Recovery Potential Achieved</v>
      </c>
      <c r="D2435" s="6" t="s">
        <v>3020</v>
      </c>
      <c r="E2435" s="1"/>
      <c r="F2435" t="s">
        <v>2984</v>
      </c>
      <c r="G2435" s="45"/>
      <c r="H2435" s="47">
        <f t="shared" si="103"/>
        <v>2434</v>
      </c>
      <c r="I2435" s="324" t="s">
        <v>41</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104"/>
        <v>Perc of Waste Heat Recovery Potential Achieved</v>
      </c>
      <c r="D2436" s="6" t="s">
        <v>3021</v>
      </c>
      <c r="E2436" s="1"/>
      <c r="F2436" t="s">
        <v>2985</v>
      </c>
      <c r="G2436" s="45"/>
      <c r="H2436" s="47">
        <f t="shared" si="103"/>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104"/>
        <v>Perc of Waste Heat Recovery Potential Achieved</v>
      </c>
      <c r="D2437" s="6" t="s">
        <v>3022</v>
      </c>
      <c r="E2437" s="1"/>
      <c r="F2437" t="s">
        <v>2986</v>
      </c>
      <c r="G2437" s="45"/>
      <c r="H2437" s="47">
        <f t="shared" si="103"/>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104"/>
        <v>Perc of Waste Heat Recovery Potential Achieved</v>
      </c>
      <c r="D2438" s="6" t="s">
        <v>3023</v>
      </c>
      <c r="E2438" s="1"/>
      <c r="F2438" t="s">
        <v>2987</v>
      </c>
      <c r="G2438" s="45"/>
      <c r="H2438" s="47">
        <f t="shared" si="103"/>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104"/>
        <v>Perc of Waste Heat Recovery Potential Achieved</v>
      </c>
      <c r="D2439" s="6" t="s">
        <v>3024</v>
      </c>
      <c r="E2439" s="1"/>
      <c r="F2439" t="s">
        <v>2988</v>
      </c>
      <c r="G2439" s="45"/>
      <c r="H2439" s="47">
        <f t="shared" si="103"/>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104"/>
        <v>Perc of Waste Heat Recovery Potential Achieved</v>
      </c>
      <c r="D2440" s="6" t="s">
        <v>3025</v>
      </c>
      <c r="E2440" s="1"/>
      <c r="F2440" t="s">
        <v>2989</v>
      </c>
      <c r="G2440" s="45"/>
      <c r="H2440" s="47">
        <f t="shared" si="103"/>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104"/>
        <v>Perc of Waste Heat Recovery Potential Achieved</v>
      </c>
      <c r="D2441" s="6" t="s">
        <v>3026</v>
      </c>
      <c r="E2441" s="1"/>
      <c r="F2441" t="s">
        <v>2990</v>
      </c>
      <c r="G2441" s="45"/>
      <c r="H2441" s="47">
        <f t="shared" si="103"/>
        <v>2440</v>
      </c>
      <c r="I2441" s="324" t="s">
        <v>41</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104"/>
        <v>Perc of Waste Heat Recovery Potential Achieved</v>
      </c>
      <c r="D2442" s="6" t="s">
        <v>3027</v>
      </c>
      <c r="E2442" s="1"/>
      <c r="F2442" t="s">
        <v>2548</v>
      </c>
      <c r="G2442" s="45"/>
      <c r="H2442" s="47">
        <f t="shared" si="103"/>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104"/>
        <v>Perc of Waste Heat Recovery Potential Achieved</v>
      </c>
      <c r="D2443" s="6" t="s">
        <v>3028</v>
      </c>
      <c r="E2443" s="1"/>
      <c r="F2443" t="s">
        <v>2991</v>
      </c>
      <c r="G2443" s="45"/>
      <c r="H2443" s="47">
        <f t="shared" si="103"/>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104"/>
        <v>Perc of Waste Heat Recovery Potential Achieved</v>
      </c>
      <c r="D2444" s="6" t="s">
        <v>3029</v>
      </c>
      <c r="E2444" s="1"/>
      <c r="F2444" t="s">
        <v>2992</v>
      </c>
      <c r="G2444" s="45"/>
      <c r="H2444" s="47">
        <f t="shared" si="103"/>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104"/>
        <v>Perc of Waste Heat Recovery Potential Achieved</v>
      </c>
      <c r="D2445" s="6" t="s">
        <v>3030</v>
      </c>
      <c r="E2445" s="1"/>
      <c r="F2445" t="s">
        <v>2993</v>
      </c>
      <c r="G2445" s="45"/>
      <c r="H2445" s="47">
        <f t="shared" ref="H2445:H2508" si="105">H2444+1</f>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104"/>
        <v>Perc of Waste Heat Recovery Potential Achieved</v>
      </c>
      <c r="D2446" s="6" t="s">
        <v>3031</v>
      </c>
      <c r="E2446" s="1"/>
      <c r="F2446" t="s">
        <v>2549</v>
      </c>
      <c r="G2446" s="45"/>
      <c r="H2446" s="47">
        <f t="shared" si="105"/>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104"/>
        <v>Perc of Waste Heat Recovery Potential Achieved</v>
      </c>
      <c r="D2447" s="6" t="s">
        <v>3032</v>
      </c>
      <c r="E2447" s="1"/>
      <c r="F2447" t="s">
        <v>2994</v>
      </c>
      <c r="G2447" s="45"/>
      <c r="H2447" s="47">
        <f t="shared" si="105"/>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104"/>
        <v>Perc of Waste Heat Recovery Potential Achieved</v>
      </c>
      <c r="D2448" s="6" t="s">
        <v>3033</v>
      </c>
      <c r="E2448" s="1"/>
      <c r="F2448" t="s">
        <v>2995</v>
      </c>
      <c r="G2448" s="45"/>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s="254" t="str">
        <f t="shared" si="104"/>
        <v>Perc of Waste Heat Recovery Potential Achieved</v>
      </c>
      <c r="D2449" s="6" t="s">
        <v>3034</v>
      </c>
      <c r="E2449" s="1"/>
      <c r="F2449" t="s">
        <v>2996</v>
      </c>
      <c r="G2449" s="45"/>
      <c r="H2449" s="47">
        <f t="shared" si="105"/>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 t="shared" si="104"/>
        <v>Perc of Waste Heat Recovery Potential Achieved</v>
      </c>
      <c r="D2450" s="6" t="s">
        <v>3035</v>
      </c>
      <c r="E2450" s="1"/>
      <c r="F2450" t="s">
        <v>2997</v>
      </c>
      <c r="G2450" s="45"/>
      <c r="H2450" s="47">
        <f t="shared" si="105"/>
        <v>2449</v>
      </c>
      <c r="I2450" s="324" t="s">
        <v>40</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si="104"/>
        <v>Perc of Waste Heat Recovery Potential Achieved</v>
      </c>
      <c r="D2451" s="6" t="s">
        <v>3036</v>
      </c>
      <c r="E2451" s="1"/>
      <c r="F2451" t="s">
        <v>2998</v>
      </c>
      <c r="G2451" s="45"/>
      <c r="H2451" s="47">
        <f t="shared" si="105"/>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4"/>
        <v>Perc of Waste Heat Recovery Potential Achieved</v>
      </c>
      <c r="D2452" s="6" t="s">
        <v>3037</v>
      </c>
      <c r="E2452" s="1"/>
      <c r="F2452" t="s">
        <v>2999</v>
      </c>
      <c r="G2452" s="45"/>
      <c r="H2452" s="47">
        <f t="shared" si="105"/>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4"/>
        <v>Perc of Waste Heat Recovery Potential Achieved</v>
      </c>
      <c r="D2453" s="6" t="s">
        <v>3038</v>
      </c>
      <c r="E2453" s="1"/>
      <c r="F2453" t="s">
        <v>3000</v>
      </c>
      <c r="G2453" s="45"/>
      <c r="H2453" s="47">
        <f t="shared" si="105"/>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4"/>
        <v>Perc of Waste Heat Recovery Potential Achieved</v>
      </c>
      <c r="D2454" s="6" t="s">
        <v>3039</v>
      </c>
      <c r="E2454" s="1"/>
      <c r="F2454" t="s">
        <v>3001</v>
      </c>
      <c r="G2454" s="45"/>
      <c r="H2454" s="47">
        <f t="shared" si="105"/>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4"/>
        <v>Perc of Waste Heat Recovery Potential Achieved</v>
      </c>
      <c r="D2455" s="6" t="s">
        <v>3040</v>
      </c>
      <c r="E2455" s="1"/>
      <c r="F2455" t="s">
        <v>3002</v>
      </c>
      <c r="G2455" s="45"/>
      <c r="H2455" s="47">
        <f t="shared" si="105"/>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4"/>
        <v>Perc of Waste Heat Recovery Potential Achieved</v>
      </c>
      <c r="D2456" s="6" t="s">
        <v>3041</v>
      </c>
      <c r="E2456" s="1"/>
      <c r="F2456" t="s">
        <v>3044</v>
      </c>
      <c r="G2456" s="45"/>
      <c r="H2456" s="47">
        <f t="shared" si="105"/>
        <v>2455</v>
      </c>
      <c r="I2456" s="324" t="s">
        <v>41</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4"/>
        <v>Perc of Waste Heat Recovery Potential Achieved</v>
      </c>
      <c r="D2457" s="6" t="s">
        <v>3042</v>
      </c>
      <c r="E2457" s="1"/>
      <c r="F2457" t="s">
        <v>3003</v>
      </c>
      <c r="G2457" s="45"/>
      <c r="H2457" s="47">
        <f t="shared" si="105"/>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t="s">
        <v>3733</v>
      </c>
      <c r="D2458" s="45" t="s">
        <v>3018</v>
      </c>
      <c r="E2458" s="45" t="s">
        <v>2376</v>
      </c>
      <c r="F2458" t="s">
        <v>3043</v>
      </c>
      <c r="G2458" s="45" t="s">
        <v>2382</v>
      </c>
      <c r="H2458" s="47">
        <f t="shared" si="105"/>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$C$2458</f>
        <v>Percentage Improvement in Industrial Process Efficiency above BAU</v>
      </c>
      <c r="D2459" s="45" t="s">
        <v>3018</v>
      </c>
      <c r="E2459" s="45" t="s">
        <v>2377</v>
      </c>
      <c r="F2459" t="s">
        <v>3043</v>
      </c>
      <c r="G2459" s="45" t="s">
        <v>2385</v>
      </c>
      <c r="H2459" s="47">
        <f t="shared" si="105"/>
        <v>2458</v>
      </c>
      <c r="I2459" s="324" t="s">
        <v>41</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ref="C2460:C2523" si="106">$C$2458</f>
        <v>Percentage Improvement in Industrial Process Efficiency above BAU</v>
      </c>
      <c r="D2460" s="45" t="s">
        <v>3018</v>
      </c>
      <c r="E2460" s="45" t="s">
        <v>2378</v>
      </c>
      <c r="F2460" t="s">
        <v>3043</v>
      </c>
      <c r="G2460" s="45" t="s">
        <v>2386</v>
      </c>
      <c r="H2460" s="47">
        <f t="shared" si="105"/>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106"/>
        <v>Percentage Improvement in Industrial Process Efficiency above BAU</v>
      </c>
      <c r="D2461" s="45" t="s">
        <v>3018</v>
      </c>
      <c r="E2461" s="45" t="s">
        <v>2379</v>
      </c>
      <c r="F2461" t="s">
        <v>3043</v>
      </c>
      <c r="G2461" s="45" t="s">
        <v>2383</v>
      </c>
      <c r="H2461" s="47">
        <f t="shared" si="105"/>
        <v>2460</v>
      </c>
      <c r="I2461" s="324" t="s">
        <v>41</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106"/>
        <v>Percentage Improvement in Industrial Process Efficiency above BAU</v>
      </c>
      <c r="D2462" s="45" t="s">
        <v>3018</v>
      </c>
      <c r="E2462" s="45" t="s">
        <v>2380</v>
      </c>
      <c r="F2462" t="s">
        <v>3043</v>
      </c>
      <c r="G2462" s="45" t="s">
        <v>2384</v>
      </c>
      <c r="H2462" s="47">
        <f t="shared" si="105"/>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106"/>
        <v>Percentage Improvement in Industrial Process Efficiency above BAU</v>
      </c>
      <c r="D2463" s="45" t="s">
        <v>3018</v>
      </c>
      <c r="E2463" s="45" t="s">
        <v>2381</v>
      </c>
      <c r="F2463" t="s">
        <v>3043</v>
      </c>
      <c r="G2463" s="45" t="s">
        <v>2387</v>
      </c>
      <c r="H2463" s="47">
        <f t="shared" si="105"/>
        <v>2462</v>
      </c>
      <c r="I2463" s="324" t="s">
        <v>41</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106"/>
        <v>Percentage Improvement in Industrial Process Efficiency above BAU</v>
      </c>
      <c r="D2464" s="45" t="s">
        <v>3018</v>
      </c>
      <c r="E2464" s="45" t="s">
        <v>2675</v>
      </c>
      <c r="F2464" t="s">
        <v>3043</v>
      </c>
      <c r="G2464" s="45" t="s">
        <v>2678</v>
      </c>
      <c r="H2464" s="47">
        <f t="shared" si="105"/>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106"/>
        <v>Percentage Improvement in Industrial Process Efficiency above BAU</v>
      </c>
      <c r="D2465" s="45" t="s">
        <v>3018</v>
      </c>
      <c r="E2465" s="45" t="s">
        <v>2676</v>
      </c>
      <c r="F2465" t="s">
        <v>3043</v>
      </c>
      <c r="G2465" s="45" t="s">
        <v>2680</v>
      </c>
      <c r="H2465" s="47">
        <f t="shared" si="105"/>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106"/>
        <v>Percentage Improvement in Industrial Process Efficiency above BAU</v>
      </c>
      <c r="D2466" s="45" t="s">
        <v>3018</v>
      </c>
      <c r="E2466" s="45" t="s">
        <v>2677</v>
      </c>
      <c r="F2466" t="s">
        <v>3043</v>
      </c>
      <c r="G2466" s="45" t="s">
        <v>2681</v>
      </c>
      <c r="H2466" s="47">
        <f t="shared" si="105"/>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106"/>
        <v>Percentage Improvement in Industrial Process Efficiency above BAU</v>
      </c>
      <c r="D2467" s="45" t="s">
        <v>3018</v>
      </c>
      <c r="E2467" s="45" t="s">
        <v>2674</v>
      </c>
      <c r="F2467" t="s">
        <v>3043</v>
      </c>
      <c r="G2467" s="45" t="s">
        <v>2679</v>
      </c>
      <c r="H2467" s="47">
        <f t="shared" si="105"/>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106"/>
        <v>Percentage Improvement in Industrial Process Efficiency above BAU</v>
      </c>
      <c r="D2468" s="6" t="s">
        <v>3019</v>
      </c>
      <c r="E2468" s="45" t="s">
        <v>2376</v>
      </c>
      <c r="F2468" t="s">
        <v>2728</v>
      </c>
      <c r="G2468" s="45" t="s">
        <v>2382</v>
      </c>
      <c r="H2468" s="47">
        <f t="shared" si="105"/>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106"/>
        <v>Percentage Improvement in Industrial Process Efficiency above BAU</v>
      </c>
      <c r="D2469" s="6" t="s">
        <v>3019</v>
      </c>
      <c r="E2469" s="45" t="s">
        <v>2377</v>
      </c>
      <c r="F2469" t="s">
        <v>2728</v>
      </c>
      <c r="G2469" s="45" t="s">
        <v>2385</v>
      </c>
      <c r="H2469" s="47">
        <f t="shared" si="105"/>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106"/>
        <v>Percentage Improvement in Industrial Process Efficiency above BAU</v>
      </c>
      <c r="D2470" s="6" t="s">
        <v>3019</v>
      </c>
      <c r="E2470" s="45" t="s">
        <v>2378</v>
      </c>
      <c r="F2470" t="s">
        <v>2728</v>
      </c>
      <c r="G2470" s="45" t="s">
        <v>2386</v>
      </c>
      <c r="H2470" s="47">
        <f t="shared" si="105"/>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106"/>
        <v>Percentage Improvement in Industrial Process Efficiency above BAU</v>
      </c>
      <c r="D2471" s="6" t="s">
        <v>3019</v>
      </c>
      <c r="E2471" s="45" t="s">
        <v>2379</v>
      </c>
      <c r="F2471" t="s">
        <v>2728</v>
      </c>
      <c r="G2471" s="45" t="s">
        <v>2383</v>
      </c>
      <c r="H2471" s="47">
        <f t="shared" si="105"/>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106"/>
        <v>Percentage Improvement in Industrial Process Efficiency above BAU</v>
      </c>
      <c r="D2472" s="6" t="s">
        <v>3019</v>
      </c>
      <c r="E2472" s="45" t="s">
        <v>2380</v>
      </c>
      <c r="F2472" t="s">
        <v>2728</v>
      </c>
      <c r="G2472" s="45" t="s">
        <v>2384</v>
      </c>
      <c r="H2472" s="47">
        <f t="shared" si="105"/>
        <v>2471</v>
      </c>
      <c r="I2472" s="324" t="s">
        <v>40</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106"/>
        <v>Percentage Improvement in Industrial Process Efficiency above BAU</v>
      </c>
      <c r="D2473" s="6" t="s">
        <v>3019</v>
      </c>
      <c r="E2473" s="45" t="s">
        <v>2381</v>
      </c>
      <c r="F2473" t="s">
        <v>2728</v>
      </c>
      <c r="G2473" s="45" t="s">
        <v>2387</v>
      </c>
      <c r="H2473" s="47">
        <f t="shared" si="105"/>
        <v>2472</v>
      </c>
      <c r="I2473" s="324" t="s">
        <v>41</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106"/>
        <v>Percentage Improvement in Industrial Process Efficiency above BAU</v>
      </c>
      <c r="D2474" s="6" t="s">
        <v>3019</v>
      </c>
      <c r="E2474" s="45" t="s">
        <v>2675</v>
      </c>
      <c r="F2474" t="s">
        <v>2728</v>
      </c>
      <c r="G2474" s="45" t="s">
        <v>2678</v>
      </c>
      <c r="H2474" s="47">
        <f t="shared" si="105"/>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106"/>
        <v>Percentage Improvement in Industrial Process Efficiency above BAU</v>
      </c>
      <c r="D2475" s="6" t="s">
        <v>3019</v>
      </c>
      <c r="E2475" s="45" t="s">
        <v>2676</v>
      </c>
      <c r="F2475" t="s">
        <v>2728</v>
      </c>
      <c r="G2475" s="45" t="s">
        <v>2680</v>
      </c>
      <c r="H2475" s="47">
        <f t="shared" si="105"/>
        <v>2474</v>
      </c>
      <c r="I2475" s="324" t="s">
        <v>40</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106"/>
        <v>Percentage Improvement in Industrial Process Efficiency above BAU</v>
      </c>
      <c r="D2476" s="6" t="s">
        <v>3019</v>
      </c>
      <c r="E2476" s="45" t="s">
        <v>2677</v>
      </c>
      <c r="F2476" t="s">
        <v>2728</v>
      </c>
      <c r="G2476" s="45" t="s">
        <v>2681</v>
      </c>
      <c r="H2476" s="47">
        <f t="shared" si="105"/>
        <v>2475</v>
      </c>
      <c r="I2476" s="324" t="s">
        <v>41</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6"/>
        <v>Percentage Improvement in Industrial Process Efficiency above BAU</v>
      </c>
      <c r="D2477" s="6" t="s">
        <v>3019</v>
      </c>
      <c r="E2477" s="45" t="s">
        <v>2674</v>
      </c>
      <c r="F2477" t="s">
        <v>2728</v>
      </c>
      <c r="G2477" s="45" t="s">
        <v>2679</v>
      </c>
      <c r="H2477" s="47">
        <f t="shared" si="105"/>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6"/>
        <v>Percentage Improvement in Industrial Process Efficiency above BAU</v>
      </c>
      <c r="D2478" s="6" t="s">
        <v>3020</v>
      </c>
      <c r="E2478" s="45" t="s">
        <v>2376</v>
      </c>
      <c r="F2478" t="s">
        <v>2984</v>
      </c>
      <c r="G2478" s="45" t="s">
        <v>2382</v>
      </c>
      <c r="H2478" s="47">
        <f t="shared" si="105"/>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6"/>
        <v>Percentage Improvement in Industrial Process Efficiency above BAU</v>
      </c>
      <c r="D2479" s="6" t="s">
        <v>3020</v>
      </c>
      <c r="E2479" s="45" t="s">
        <v>2377</v>
      </c>
      <c r="F2479" t="s">
        <v>2984</v>
      </c>
      <c r="G2479" s="45" t="s">
        <v>2385</v>
      </c>
      <c r="H2479" s="47">
        <f t="shared" si="105"/>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6"/>
        <v>Percentage Improvement in Industrial Process Efficiency above BAU</v>
      </c>
      <c r="D2480" s="6" t="s">
        <v>3020</v>
      </c>
      <c r="E2480" s="45" t="s">
        <v>2378</v>
      </c>
      <c r="F2480" t="s">
        <v>2984</v>
      </c>
      <c r="G2480" s="45" t="s">
        <v>2386</v>
      </c>
      <c r="H2480" s="47">
        <f t="shared" si="105"/>
        <v>2479</v>
      </c>
      <c r="I2480" s="324" t="s">
        <v>40</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6"/>
        <v>Percentage Improvement in Industrial Process Efficiency above BAU</v>
      </c>
      <c r="D2481" s="6" t="s">
        <v>3020</v>
      </c>
      <c r="E2481" s="45" t="s">
        <v>2379</v>
      </c>
      <c r="F2481" t="s">
        <v>2984</v>
      </c>
      <c r="G2481" s="45" t="s">
        <v>2383</v>
      </c>
      <c r="H2481" s="47">
        <f t="shared" si="105"/>
        <v>2480</v>
      </c>
      <c r="I2481" s="324" t="s">
        <v>41</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6"/>
        <v>Percentage Improvement in Industrial Process Efficiency above BAU</v>
      </c>
      <c r="D2482" s="6" t="s">
        <v>3020</v>
      </c>
      <c r="E2482" s="45" t="s">
        <v>2380</v>
      </c>
      <c r="F2482" t="s">
        <v>2984</v>
      </c>
      <c r="G2482" s="45" t="s">
        <v>2384</v>
      </c>
      <c r="H2482" s="47">
        <f t="shared" si="105"/>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6"/>
        <v>Percentage Improvement in Industrial Process Efficiency above BAU</v>
      </c>
      <c r="D2483" s="6" t="s">
        <v>3020</v>
      </c>
      <c r="E2483" s="45" t="s">
        <v>2381</v>
      </c>
      <c r="F2483" t="s">
        <v>2984</v>
      </c>
      <c r="G2483" s="45" t="s">
        <v>2387</v>
      </c>
      <c r="H2483" s="47">
        <f t="shared" si="105"/>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6"/>
        <v>Percentage Improvement in Industrial Process Efficiency above BAU</v>
      </c>
      <c r="D2484" s="6" t="s">
        <v>3020</v>
      </c>
      <c r="E2484" s="45" t="s">
        <v>2675</v>
      </c>
      <c r="F2484" t="s">
        <v>2984</v>
      </c>
      <c r="G2484" s="45" t="s">
        <v>2678</v>
      </c>
      <c r="H2484" s="47">
        <f t="shared" si="105"/>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6"/>
        <v>Percentage Improvement in Industrial Process Efficiency above BAU</v>
      </c>
      <c r="D2485" s="6" t="s">
        <v>3020</v>
      </c>
      <c r="E2485" s="45" t="s">
        <v>2676</v>
      </c>
      <c r="F2485" t="s">
        <v>2984</v>
      </c>
      <c r="G2485" s="45" t="s">
        <v>2680</v>
      </c>
      <c r="H2485" s="47">
        <f t="shared" si="105"/>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6"/>
        <v>Percentage Improvement in Industrial Process Efficiency above BAU</v>
      </c>
      <c r="D2486" s="6" t="s">
        <v>3020</v>
      </c>
      <c r="E2486" s="45" t="s">
        <v>2677</v>
      </c>
      <c r="F2486" t="s">
        <v>2984</v>
      </c>
      <c r="G2486" s="45" t="s">
        <v>2681</v>
      </c>
      <c r="H2486" s="47">
        <f t="shared" si="105"/>
        <v>2485</v>
      </c>
      <c r="I2486" s="324" t="s">
        <v>41</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6"/>
        <v>Percentage Improvement in Industrial Process Efficiency above BAU</v>
      </c>
      <c r="D2487" s="6" t="s">
        <v>3020</v>
      </c>
      <c r="E2487" s="45" t="s">
        <v>2674</v>
      </c>
      <c r="F2487" t="s">
        <v>2984</v>
      </c>
      <c r="G2487" s="45" t="s">
        <v>2679</v>
      </c>
      <c r="H2487" s="47">
        <f t="shared" si="105"/>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6"/>
        <v>Percentage Improvement in Industrial Process Efficiency above BAU</v>
      </c>
      <c r="D2488" s="6" t="s">
        <v>3021</v>
      </c>
      <c r="E2488" s="45" t="s">
        <v>2376</v>
      </c>
      <c r="F2488" t="s">
        <v>2985</v>
      </c>
      <c r="G2488" s="45" t="s">
        <v>2382</v>
      </c>
      <c r="H2488" s="47">
        <f t="shared" si="105"/>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6"/>
        <v>Percentage Improvement in Industrial Process Efficiency above BAU</v>
      </c>
      <c r="D2489" s="6" t="s">
        <v>3021</v>
      </c>
      <c r="E2489" s="45" t="s">
        <v>2377</v>
      </c>
      <c r="F2489" t="s">
        <v>2985</v>
      </c>
      <c r="G2489" s="45" t="s">
        <v>2385</v>
      </c>
      <c r="H2489" s="47">
        <f t="shared" si="105"/>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6"/>
        <v>Percentage Improvement in Industrial Process Efficiency above BAU</v>
      </c>
      <c r="D2490" s="6" t="s">
        <v>3021</v>
      </c>
      <c r="E2490" s="45" t="s">
        <v>2378</v>
      </c>
      <c r="F2490" t="s">
        <v>2985</v>
      </c>
      <c r="G2490" s="45" t="s">
        <v>2386</v>
      </c>
      <c r="H2490" s="47">
        <f t="shared" si="105"/>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6"/>
        <v>Percentage Improvement in Industrial Process Efficiency above BAU</v>
      </c>
      <c r="D2491" s="6" t="s">
        <v>3021</v>
      </c>
      <c r="E2491" s="45" t="s">
        <v>2379</v>
      </c>
      <c r="F2491" t="s">
        <v>2985</v>
      </c>
      <c r="G2491" s="45" t="s">
        <v>2383</v>
      </c>
      <c r="H2491" s="47">
        <f t="shared" si="105"/>
        <v>2490</v>
      </c>
      <c r="I2491" s="324" t="s">
        <v>41</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6"/>
        <v>Percentage Improvement in Industrial Process Efficiency above BAU</v>
      </c>
      <c r="D2492" s="6" t="s">
        <v>3021</v>
      </c>
      <c r="E2492" s="45" t="s">
        <v>2380</v>
      </c>
      <c r="F2492" t="s">
        <v>2985</v>
      </c>
      <c r="G2492" s="45" t="s">
        <v>2384</v>
      </c>
      <c r="H2492" s="47">
        <f t="shared" si="105"/>
        <v>2491</v>
      </c>
      <c r="I2492" s="324" t="s">
        <v>40</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6"/>
        <v>Percentage Improvement in Industrial Process Efficiency above BAU</v>
      </c>
      <c r="D2493" s="6" t="s">
        <v>3021</v>
      </c>
      <c r="E2493" s="45" t="s">
        <v>2381</v>
      </c>
      <c r="F2493" t="s">
        <v>2985</v>
      </c>
      <c r="G2493" s="45" t="s">
        <v>2387</v>
      </c>
      <c r="H2493" s="47">
        <f t="shared" si="105"/>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6"/>
        <v>Percentage Improvement in Industrial Process Efficiency above BAU</v>
      </c>
      <c r="D2494" s="6" t="s">
        <v>3021</v>
      </c>
      <c r="E2494" s="45" t="s">
        <v>2675</v>
      </c>
      <c r="F2494" t="s">
        <v>2985</v>
      </c>
      <c r="G2494" s="45" t="s">
        <v>2678</v>
      </c>
      <c r="H2494" s="47">
        <f t="shared" si="105"/>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6"/>
        <v>Percentage Improvement in Industrial Process Efficiency above BAU</v>
      </c>
      <c r="D2495" s="6" t="s">
        <v>3021</v>
      </c>
      <c r="E2495" s="45" t="s">
        <v>2676</v>
      </c>
      <c r="F2495" t="s">
        <v>2985</v>
      </c>
      <c r="G2495" s="45" t="s">
        <v>2680</v>
      </c>
      <c r="H2495" s="47">
        <f t="shared" si="105"/>
        <v>2494</v>
      </c>
      <c r="I2495" s="324" t="s">
        <v>40</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6"/>
        <v>Percentage Improvement in Industrial Process Efficiency above BAU</v>
      </c>
      <c r="D2496" s="6" t="s">
        <v>3021</v>
      </c>
      <c r="E2496" s="45" t="s">
        <v>2677</v>
      </c>
      <c r="F2496" t="s">
        <v>2985</v>
      </c>
      <c r="G2496" s="45" t="s">
        <v>2681</v>
      </c>
      <c r="H2496" s="47">
        <f t="shared" si="105"/>
        <v>2495</v>
      </c>
      <c r="I2496" s="324" t="s">
        <v>41</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6"/>
        <v>Percentage Improvement in Industrial Process Efficiency above BAU</v>
      </c>
      <c r="D2497" s="6" t="s">
        <v>3021</v>
      </c>
      <c r="E2497" s="45" t="s">
        <v>2674</v>
      </c>
      <c r="F2497" t="s">
        <v>2985</v>
      </c>
      <c r="G2497" s="45" t="s">
        <v>2679</v>
      </c>
      <c r="H2497" s="47">
        <f t="shared" si="105"/>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6"/>
        <v>Percentage Improvement in Industrial Process Efficiency above BAU</v>
      </c>
      <c r="D2498" s="6" t="s">
        <v>3022</v>
      </c>
      <c r="E2498" s="45" t="s">
        <v>2376</v>
      </c>
      <c r="F2498" t="s">
        <v>2986</v>
      </c>
      <c r="G2498" s="45" t="s">
        <v>2382</v>
      </c>
      <c r="H2498" s="47">
        <f t="shared" si="105"/>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6"/>
        <v>Percentage Improvement in Industrial Process Efficiency above BAU</v>
      </c>
      <c r="D2499" s="6" t="s">
        <v>3022</v>
      </c>
      <c r="E2499" s="45" t="s">
        <v>2377</v>
      </c>
      <c r="F2499" t="s">
        <v>2986</v>
      </c>
      <c r="G2499" s="45" t="s">
        <v>2385</v>
      </c>
      <c r="H2499" s="47">
        <f t="shared" si="105"/>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6"/>
        <v>Percentage Improvement in Industrial Process Efficiency above BAU</v>
      </c>
      <c r="D2500" s="6" t="s">
        <v>3022</v>
      </c>
      <c r="E2500" s="45" t="s">
        <v>2378</v>
      </c>
      <c r="F2500" t="s">
        <v>2986</v>
      </c>
      <c r="G2500" s="45" t="s">
        <v>2386</v>
      </c>
      <c r="H2500" s="47">
        <f t="shared" si="105"/>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6"/>
        <v>Percentage Improvement in Industrial Process Efficiency above BAU</v>
      </c>
      <c r="D2501" s="6" t="s">
        <v>3022</v>
      </c>
      <c r="E2501" s="45" t="s">
        <v>2379</v>
      </c>
      <c r="F2501" t="s">
        <v>2986</v>
      </c>
      <c r="G2501" s="45" t="s">
        <v>2383</v>
      </c>
      <c r="H2501" s="47">
        <f t="shared" si="105"/>
        <v>2500</v>
      </c>
      <c r="I2501" s="324" t="s">
        <v>41</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6"/>
        <v>Percentage Improvement in Industrial Process Efficiency above BAU</v>
      </c>
      <c r="D2502" s="6" t="s">
        <v>3022</v>
      </c>
      <c r="E2502" s="45" t="s">
        <v>2380</v>
      </c>
      <c r="F2502" t="s">
        <v>2986</v>
      </c>
      <c r="G2502" s="45" t="s">
        <v>2384</v>
      </c>
      <c r="H2502" s="47">
        <f t="shared" si="105"/>
        <v>2501</v>
      </c>
      <c r="I2502" s="324" t="s">
        <v>40</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6"/>
        <v>Percentage Improvement in Industrial Process Efficiency above BAU</v>
      </c>
      <c r="D2503" s="6" t="s">
        <v>3022</v>
      </c>
      <c r="E2503" s="45" t="s">
        <v>2381</v>
      </c>
      <c r="F2503" t="s">
        <v>2986</v>
      </c>
      <c r="G2503" s="45" t="s">
        <v>2387</v>
      </c>
      <c r="H2503" s="47">
        <f t="shared" si="105"/>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6"/>
        <v>Percentage Improvement in Industrial Process Efficiency above BAU</v>
      </c>
      <c r="D2504" s="6" t="s">
        <v>3022</v>
      </c>
      <c r="E2504" s="45" t="s">
        <v>2675</v>
      </c>
      <c r="F2504" t="s">
        <v>2986</v>
      </c>
      <c r="G2504" s="45" t="s">
        <v>2678</v>
      </c>
      <c r="H2504" s="47">
        <f t="shared" si="105"/>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6"/>
        <v>Percentage Improvement in Industrial Process Efficiency above BAU</v>
      </c>
      <c r="D2505" s="6" t="s">
        <v>3022</v>
      </c>
      <c r="E2505" s="45" t="s">
        <v>2676</v>
      </c>
      <c r="F2505" t="s">
        <v>2986</v>
      </c>
      <c r="G2505" s="45" t="s">
        <v>2680</v>
      </c>
      <c r="H2505" s="47">
        <f t="shared" si="105"/>
        <v>2504</v>
      </c>
      <c r="I2505" s="324" t="s">
        <v>40</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6"/>
        <v>Percentage Improvement in Industrial Process Efficiency above BAU</v>
      </c>
      <c r="D2506" s="6" t="s">
        <v>3022</v>
      </c>
      <c r="E2506" s="45" t="s">
        <v>2677</v>
      </c>
      <c r="F2506" t="s">
        <v>2986</v>
      </c>
      <c r="G2506" s="45" t="s">
        <v>2681</v>
      </c>
      <c r="H2506" s="47">
        <f t="shared" si="105"/>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6"/>
        <v>Percentage Improvement in Industrial Process Efficiency above BAU</v>
      </c>
      <c r="D2507" s="6" t="s">
        <v>3022</v>
      </c>
      <c r="E2507" s="45" t="s">
        <v>2674</v>
      </c>
      <c r="F2507" t="s">
        <v>2986</v>
      </c>
      <c r="G2507" s="45" t="s">
        <v>2679</v>
      </c>
      <c r="H2507" s="47">
        <f t="shared" si="105"/>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6"/>
        <v>Percentage Improvement in Industrial Process Efficiency above BAU</v>
      </c>
      <c r="D2508" s="6" t="s">
        <v>3023</v>
      </c>
      <c r="E2508" s="45" t="s">
        <v>2376</v>
      </c>
      <c r="F2508" t="s">
        <v>2987</v>
      </c>
      <c r="G2508" s="45" t="s">
        <v>2382</v>
      </c>
      <c r="H2508" s="47">
        <f t="shared" si="105"/>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6"/>
        <v>Percentage Improvement in Industrial Process Efficiency above BAU</v>
      </c>
      <c r="D2509" s="6" t="s">
        <v>3023</v>
      </c>
      <c r="E2509" s="45" t="s">
        <v>2377</v>
      </c>
      <c r="F2509" t="s">
        <v>2987</v>
      </c>
      <c r="G2509" s="45" t="s">
        <v>2385</v>
      </c>
      <c r="H2509" s="47">
        <f t="shared" ref="H2509:H2572" si="107">H2508+1</f>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6"/>
        <v>Percentage Improvement in Industrial Process Efficiency above BAU</v>
      </c>
      <c r="D2510" s="6" t="s">
        <v>3023</v>
      </c>
      <c r="E2510" s="45" t="s">
        <v>2378</v>
      </c>
      <c r="F2510" t="s">
        <v>2987</v>
      </c>
      <c r="G2510" s="45" t="s">
        <v>2386</v>
      </c>
      <c r="H2510" s="47">
        <f t="shared" si="10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6"/>
        <v>Percentage Improvement in Industrial Process Efficiency above BAU</v>
      </c>
      <c r="D2511" s="6" t="s">
        <v>3023</v>
      </c>
      <c r="E2511" s="45" t="s">
        <v>2379</v>
      </c>
      <c r="F2511" t="s">
        <v>2987</v>
      </c>
      <c r="G2511" s="45" t="s">
        <v>2383</v>
      </c>
      <c r="H2511" s="47">
        <f t="shared" si="107"/>
        <v>2510</v>
      </c>
      <c r="I2511" s="324" t="s">
        <v>41</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6"/>
        <v>Percentage Improvement in Industrial Process Efficiency above BAU</v>
      </c>
      <c r="D2512" s="6" t="s">
        <v>3023</v>
      </c>
      <c r="E2512" s="45" t="s">
        <v>2380</v>
      </c>
      <c r="F2512" t="s">
        <v>2987</v>
      </c>
      <c r="G2512" s="45" t="s">
        <v>2384</v>
      </c>
      <c r="H2512" s="47">
        <f t="shared" si="107"/>
        <v>2511</v>
      </c>
      <c r="I2512" s="324" t="s">
        <v>40</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6"/>
        <v>Percentage Improvement in Industrial Process Efficiency above BAU</v>
      </c>
      <c r="D2513" s="6" t="s">
        <v>3023</v>
      </c>
      <c r="E2513" s="45" t="s">
        <v>2381</v>
      </c>
      <c r="F2513" t="s">
        <v>2987</v>
      </c>
      <c r="G2513" s="45" t="s">
        <v>2387</v>
      </c>
      <c r="H2513" s="47">
        <f t="shared" si="107"/>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6"/>
        <v>Percentage Improvement in Industrial Process Efficiency above BAU</v>
      </c>
      <c r="D2514" s="6" t="s">
        <v>3023</v>
      </c>
      <c r="E2514" s="45" t="s">
        <v>2675</v>
      </c>
      <c r="F2514" t="s">
        <v>2987</v>
      </c>
      <c r="G2514" s="45" t="s">
        <v>2678</v>
      </c>
      <c r="H2514" s="47">
        <f t="shared" si="10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6"/>
        <v>Percentage Improvement in Industrial Process Efficiency above BAU</v>
      </c>
      <c r="D2515" s="6" t="s">
        <v>3023</v>
      </c>
      <c r="E2515" s="45" t="s">
        <v>2676</v>
      </c>
      <c r="F2515" t="s">
        <v>2987</v>
      </c>
      <c r="G2515" s="45" t="s">
        <v>2680</v>
      </c>
      <c r="H2515" s="47">
        <f t="shared" si="107"/>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6"/>
        <v>Percentage Improvement in Industrial Process Efficiency above BAU</v>
      </c>
      <c r="D2516" s="6" t="s">
        <v>3023</v>
      </c>
      <c r="E2516" s="45" t="s">
        <v>2677</v>
      </c>
      <c r="F2516" t="s">
        <v>2987</v>
      </c>
      <c r="G2516" s="45" t="s">
        <v>2681</v>
      </c>
      <c r="H2516" s="47">
        <f t="shared" si="10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6"/>
        <v>Percentage Improvement in Industrial Process Efficiency above BAU</v>
      </c>
      <c r="D2517" s="6" t="s">
        <v>3023</v>
      </c>
      <c r="E2517" s="45" t="s">
        <v>2674</v>
      </c>
      <c r="F2517" t="s">
        <v>2987</v>
      </c>
      <c r="G2517" s="45" t="s">
        <v>2679</v>
      </c>
      <c r="H2517" s="47">
        <f t="shared" si="107"/>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6"/>
        <v>Percentage Improvement in Industrial Process Efficiency above BAU</v>
      </c>
      <c r="D2518" s="6" t="s">
        <v>3024</v>
      </c>
      <c r="E2518" s="45" t="s">
        <v>2376</v>
      </c>
      <c r="F2518" t="s">
        <v>2988</v>
      </c>
      <c r="G2518" s="45" t="s">
        <v>2382</v>
      </c>
      <c r="H2518" s="47">
        <f t="shared" si="107"/>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6"/>
        <v>Percentage Improvement in Industrial Process Efficiency above BAU</v>
      </c>
      <c r="D2519" s="6" t="s">
        <v>3024</v>
      </c>
      <c r="E2519" s="45" t="s">
        <v>2377</v>
      </c>
      <c r="F2519" t="s">
        <v>2988</v>
      </c>
      <c r="G2519" s="45" t="s">
        <v>2385</v>
      </c>
      <c r="H2519" s="47">
        <f t="shared" si="10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6"/>
        <v>Percentage Improvement in Industrial Process Efficiency above BAU</v>
      </c>
      <c r="D2520" s="6" t="s">
        <v>3024</v>
      </c>
      <c r="E2520" s="45" t="s">
        <v>2378</v>
      </c>
      <c r="F2520" t="s">
        <v>2988</v>
      </c>
      <c r="G2520" s="45" t="s">
        <v>2386</v>
      </c>
      <c r="H2520" s="47">
        <f t="shared" si="10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6"/>
        <v>Percentage Improvement in Industrial Process Efficiency above BAU</v>
      </c>
      <c r="D2521" s="6" t="s">
        <v>3024</v>
      </c>
      <c r="E2521" s="45" t="s">
        <v>2379</v>
      </c>
      <c r="F2521" t="s">
        <v>2988</v>
      </c>
      <c r="G2521" s="45" t="s">
        <v>2383</v>
      </c>
      <c r="H2521" s="47">
        <f t="shared" si="107"/>
        <v>2520</v>
      </c>
      <c r="I2521" s="324" t="s">
        <v>41</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6"/>
        <v>Percentage Improvement in Industrial Process Efficiency above BAU</v>
      </c>
      <c r="D2522" s="6" t="s">
        <v>3024</v>
      </c>
      <c r="E2522" s="45" t="s">
        <v>2380</v>
      </c>
      <c r="F2522" t="s">
        <v>2988</v>
      </c>
      <c r="G2522" s="45" t="s">
        <v>2384</v>
      </c>
      <c r="H2522" s="47">
        <f t="shared" si="107"/>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6"/>
        <v>Percentage Improvement in Industrial Process Efficiency above BAU</v>
      </c>
      <c r="D2523" s="6" t="s">
        <v>3024</v>
      </c>
      <c r="E2523" s="45" t="s">
        <v>2381</v>
      </c>
      <c r="F2523" t="s">
        <v>2988</v>
      </c>
      <c r="G2523" s="45" t="s">
        <v>2387</v>
      </c>
      <c r="H2523" s="47">
        <f t="shared" si="107"/>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ref="C2524:C2587" si="108">$C$2458</f>
        <v>Percentage Improvement in Industrial Process Efficiency above BAU</v>
      </c>
      <c r="D2524" s="6" t="s">
        <v>3024</v>
      </c>
      <c r="E2524" s="45" t="s">
        <v>2675</v>
      </c>
      <c r="F2524" t="s">
        <v>2988</v>
      </c>
      <c r="G2524" s="45" t="s">
        <v>2678</v>
      </c>
      <c r="H2524" s="47">
        <f t="shared" si="10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8"/>
        <v>Percentage Improvement in Industrial Process Efficiency above BAU</v>
      </c>
      <c r="D2525" s="6" t="s">
        <v>3024</v>
      </c>
      <c r="E2525" s="45" t="s">
        <v>2676</v>
      </c>
      <c r="F2525" t="s">
        <v>2988</v>
      </c>
      <c r="G2525" s="45" t="s">
        <v>2680</v>
      </c>
      <c r="H2525" s="47">
        <f t="shared" si="107"/>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8"/>
        <v>Percentage Improvement in Industrial Process Efficiency above BAU</v>
      </c>
      <c r="D2526" s="6" t="s">
        <v>3024</v>
      </c>
      <c r="E2526" s="45" t="s">
        <v>2677</v>
      </c>
      <c r="F2526" t="s">
        <v>2988</v>
      </c>
      <c r="G2526" s="45" t="s">
        <v>2681</v>
      </c>
      <c r="H2526" s="47">
        <f t="shared" si="10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8"/>
        <v>Percentage Improvement in Industrial Process Efficiency above BAU</v>
      </c>
      <c r="D2527" s="6" t="s">
        <v>3024</v>
      </c>
      <c r="E2527" s="45" t="s">
        <v>2674</v>
      </c>
      <c r="F2527" t="s">
        <v>2988</v>
      </c>
      <c r="G2527" s="45" t="s">
        <v>2679</v>
      </c>
      <c r="H2527" s="47">
        <f t="shared" si="107"/>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8"/>
        <v>Percentage Improvement in Industrial Process Efficiency above BAU</v>
      </c>
      <c r="D2528" s="6" t="s">
        <v>3025</v>
      </c>
      <c r="E2528" s="45" t="s">
        <v>2376</v>
      </c>
      <c r="F2528" t="s">
        <v>2989</v>
      </c>
      <c r="G2528" s="45" t="s">
        <v>2382</v>
      </c>
      <c r="H2528" s="47">
        <f t="shared" si="107"/>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8"/>
        <v>Percentage Improvement in Industrial Process Efficiency above BAU</v>
      </c>
      <c r="D2529" s="6" t="s">
        <v>3025</v>
      </c>
      <c r="E2529" s="45" t="s">
        <v>2377</v>
      </c>
      <c r="F2529" t="s">
        <v>2989</v>
      </c>
      <c r="G2529" s="45" t="s">
        <v>2385</v>
      </c>
      <c r="H2529" s="47">
        <f t="shared" si="10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8"/>
        <v>Percentage Improvement in Industrial Process Efficiency above BAU</v>
      </c>
      <c r="D2530" s="6" t="s">
        <v>3025</v>
      </c>
      <c r="E2530" s="45" t="s">
        <v>2378</v>
      </c>
      <c r="F2530" t="s">
        <v>2989</v>
      </c>
      <c r="G2530" s="45" t="s">
        <v>2386</v>
      </c>
      <c r="H2530" s="47">
        <f t="shared" si="10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8"/>
        <v>Percentage Improvement in Industrial Process Efficiency above BAU</v>
      </c>
      <c r="D2531" s="6" t="s">
        <v>3025</v>
      </c>
      <c r="E2531" s="45" t="s">
        <v>2379</v>
      </c>
      <c r="F2531" t="s">
        <v>2989</v>
      </c>
      <c r="G2531" s="45" t="s">
        <v>2383</v>
      </c>
      <c r="H2531" s="47">
        <f t="shared" si="107"/>
        <v>2530</v>
      </c>
      <c r="I2531" s="324" t="s">
        <v>41</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8"/>
        <v>Percentage Improvement in Industrial Process Efficiency above BAU</v>
      </c>
      <c r="D2532" s="6" t="s">
        <v>3025</v>
      </c>
      <c r="E2532" s="45" t="s">
        <v>2380</v>
      </c>
      <c r="F2532" t="s">
        <v>2989</v>
      </c>
      <c r="G2532" s="45" t="s">
        <v>2384</v>
      </c>
      <c r="H2532" s="47">
        <f t="shared" si="10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8"/>
        <v>Percentage Improvement in Industrial Process Efficiency above BAU</v>
      </c>
      <c r="D2533" s="6" t="s">
        <v>3025</v>
      </c>
      <c r="E2533" s="45" t="s">
        <v>2381</v>
      </c>
      <c r="F2533" t="s">
        <v>2989</v>
      </c>
      <c r="G2533" s="45" t="s">
        <v>2387</v>
      </c>
      <c r="H2533" s="47">
        <f t="shared" si="10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8"/>
        <v>Percentage Improvement in Industrial Process Efficiency above BAU</v>
      </c>
      <c r="D2534" s="6" t="s">
        <v>3025</v>
      </c>
      <c r="E2534" s="45" t="s">
        <v>2675</v>
      </c>
      <c r="F2534" t="s">
        <v>2989</v>
      </c>
      <c r="G2534" s="45" t="s">
        <v>2678</v>
      </c>
      <c r="H2534" s="47">
        <f t="shared" si="10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8"/>
        <v>Percentage Improvement in Industrial Process Efficiency above BAU</v>
      </c>
      <c r="D2535" s="6" t="s">
        <v>3025</v>
      </c>
      <c r="E2535" s="45" t="s">
        <v>2676</v>
      </c>
      <c r="F2535" t="s">
        <v>2989</v>
      </c>
      <c r="G2535" s="45" t="s">
        <v>2680</v>
      </c>
      <c r="H2535" s="47">
        <f t="shared" si="10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8"/>
        <v>Percentage Improvement in Industrial Process Efficiency above BAU</v>
      </c>
      <c r="D2536" s="6" t="s">
        <v>3025</v>
      </c>
      <c r="E2536" s="45" t="s">
        <v>2677</v>
      </c>
      <c r="F2536" t="s">
        <v>2989</v>
      </c>
      <c r="G2536" s="45" t="s">
        <v>2681</v>
      </c>
      <c r="H2536" s="47">
        <f t="shared" si="107"/>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8"/>
        <v>Percentage Improvement in Industrial Process Efficiency above BAU</v>
      </c>
      <c r="D2537" s="6" t="s">
        <v>3025</v>
      </c>
      <c r="E2537" s="45" t="s">
        <v>2674</v>
      </c>
      <c r="F2537" t="s">
        <v>2989</v>
      </c>
      <c r="G2537" s="45" t="s">
        <v>2679</v>
      </c>
      <c r="H2537" s="47">
        <f t="shared" si="10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8"/>
        <v>Percentage Improvement in Industrial Process Efficiency above BAU</v>
      </c>
      <c r="D2538" s="6" t="s">
        <v>3026</v>
      </c>
      <c r="E2538" s="45" t="s">
        <v>2376</v>
      </c>
      <c r="F2538" t="s">
        <v>2990</v>
      </c>
      <c r="G2538" s="45" t="s">
        <v>2382</v>
      </c>
      <c r="H2538" s="47">
        <f t="shared" si="107"/>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8"/>
        <v>Percentage Improvement in Industrial Process Efficiency above BAU</v>
      </c>
      <c r="D2539" s="6" t="s">
        <v>3026</v>
      </c>
      <c r="E2539" s="45" t="s">
        <v>2377</v>
      </c>
      <c r="F2539" t="s">
        <v>2990</v>
      </c>
      <c r="G2539" s="45" t="s">
        <v>2385</v>
      </c>
      <c r="H2539" s="47">
        <f t="shared" si="10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108"/>
        <v>Percentage Improvement in Industrial Process Efficiency above BAU</v>
      </c>
      <c r="D2540" s="6" t="s">
        <v>3026</v>
      </c>
      <c r="E2540" s="45" t="s">
        <v>2378</v>
      </c>
      <c r="F2540" t="s">
        <v>2990</v>
      </c>
      <c r="G2540" s="45" t="s">
        <v>2386</v>
      </c>
      <c r="H2540" s="47">
        <f t="shared" si="10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08"/>
        <v>Percentage Improvement in Industrial Process Efficiency above BAU</v>
      </c>
      <c r="D2541" s="6" t="s">
        <v>3026</v>
      </c>
      <c r="E2541" s="45" t="s">
        <v>2379</v>
      </c>
      <c r="F2541" t="s">
        <v>2990</v>
      </c>
      <c r="G2541" s="45" t="s">
        <v>2383</v>
      </c>
      <c r="H2541" s="47">
        <f t="shared" si="10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08"/>
        <v>Percentage Improvement in Industrial Process Efficiency above BAU</v>
      </c>
      <c r="D2542" s="6" t="s">
        <v>3026</v>
      </c>
      <c r="E2542" s="45" t="s">
        <v>2380</v>
      </c>
      <c r="F2542" t="s">
        <v>2990</v>
      </c>
      <c r="G2542" s="45" t="s">
        <v>2384</v>
      </c>
      <c r="H2542" s="47">
        <f t="shared" si="10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08"/>
        <v>Percentage Improvement in Industrial Process Efficiency above BAU</v>
      </c>
      <c r="D2543" s="6" t="s">
        <v>3026</v>
      </c>
      <c r="E2543" s="45" t="s">
        <v>2381</v>
      </c>
      <c r="F2543" t="s">
        <v>2990</v>
      </c>
      <c r="G2543" s="45" t="s">
        <v>2387</v>
      </c>
      <c r="H2543" s="47">
        <f t="shared" si="107"/>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08"/>
        <v>Percentage Improvement in Industrial Process Efficiency above BAU</v>
      </c>
      <c r="D2544" s="6" t="s">
        <v>3026</v>
      </c>
      <c r="E2544" s="45" t="s">
        <v>2675</v>
      </c>
      <c r="F2544" t="s">
        <v>2990</v>
      </c>
      <c r="G2544" s="45" t="s">
        <v>2678</v>
      </c>
      <c r="H2544" s="47">
        <f t="shared" si="107"/>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08"/>
        <v>Percentage Improvement in Industrial Process Efficiency above BAU</v>
      </c>
      <c r="D2545" s="6" t="s">
        <v>3026</v>
      </c>
      <c r="E2545" s="45" t="s">
        <v>2676</v>
      </c>
      <c r="F2545" t="s">
        <v>2990</v>
      </c>
      <c r="G2545" s="45" t="s">
        <v>2680</v>
      </c>
      <c r="H2545" s="47">
        <f t="shared" si="10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08"/>
        <v>Percentage Improvement in Industrial Process Efficiency above BAU</v>
      </c>
      <c r="D2546" s="6" t="s">
        <v>3026</v>
      </c>
      <c r="E2546" s="45" t="s">
        <v>2677</v>
      </c>
      <c r="F2546" t="s">
        <v>2990</v>
      </c>
      <c r="G2546" s="45" t="s">
        <v>2681</v>
      </c>
      <c r="H2546" s="47">
        <f t="shared" si="107"/>
        <v>2545</v>
      </c>
      <c r="I2546" s="324" t="s">
        <v>41</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08"/>
        <v>Percentage Improvement in Industrial Process Efficiency above BAU</v>
      </c>
      <c r="D2547" s="6" t="s">
        <v>3026</v>
      </c>
      <c r="E2547" s="45" t="s">
        <v>2674</v>
      </c>
      <c r="F2547" t="s">
        <v>2990</v>
      </c>
      <c r="G2547" s="45" t="s">
        <v>2679</v>
      </c>
      <c r="H2547" s="47">
        <f t="shared" si="107"/>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08"/>
        <v>Percentage Improvement in Industrial Process Efficiency above BAU</v>
      </c>
      <c r="D2548" s="6" t="s">
        <v>3027</v>
      </c>
      <c r="E2548" s="45" t="s">
        <v>2376</v>
      </c>
      <c r="F2548" t="s">
        <v>2548</v>
      </c>
      <c r="G2548" s="45" t="s">
        <v>2382</v>
      </c>
      <c r="H2548" s="47">
        <f t="shared" si="107"/>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08"/>
        <v>Percentage Improvement in Industrial Process Efficiency above BAU</v>
      </c>
      <c r="D2549" s="6" t="s">
        <v>3027</v>
      </c>
      <c r="E2549" s="45" t="s">
        <v>2377</v>
      </c>
      <c r="F2549" t="s">
        <v>2548</v>
      </c>
      <c r="G2549" s="45" t="s">
        <v>2385</v>
      </c>
      <c r="H2549" s="47">
        <f t="shared" si="10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08"/>
        <v>Percentage Improvement in Industrial Process Efficiency above BAU</v>
      </c>
      <c r="D2550" s="6" t="s">
        <v>3027</v>
      </c>
      <c r="E2550" s="45" t="s">
        <v>2378</v>
      </c>
      <c r="F2550" t="s">
        <v>2548</v>
      </c>
      <c r="G2550" s="45" t="s">
        <v>2386</v>
      </c>
      <c r="H2550" s="47">
        <f t="shared" si="10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08"/>
        <v>Percentage Improvement in Industrial Process Efficiency above BAU</v>
      </c>
      <c r="D2551" s="6" t="s">
        <v>3027</v>
      </c>
      <c r="E2551" s="45" t="s">
        <v>2379</v>
      </c>
      <c r="F2551" t="s">
        <v>2548</v>
      </c>
      <c r="G2551" s="45" t="s">
        <v>2383</v>
      </c>
      <c r="H2551" s="47">
        <f t="shared" si="107"/>
        <v>2550</v>
      </c>
      <c r="I2551" s="324" t="s">
        <v>41</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08"/>
        <v>Percentage Improvement in Industrial Process Efficiency above BAU</v>
      </c>
      <c r="D2552" s="6" t="s">
        <v>3027</v>
      </c>
      <c r="E2552" s="45" t="s">
        <v>2380</v>
      </c>
      <c r="F2552" t="s">
        <v>2548</v>
      </c>
      <c r="G2552" s="45" t="s">
        <v>2384</v>
      </c>
      <c r="H2552" s="47">
        <f t="shared" si="107"/>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08"/>
        <v>Percentage Improvement in Industrial Process Efficiency above BAU</v>
      </c>
      <c r="D2553" s="6" t="s">
        <v>3027</v>
      </c>
      <c r="E2553" s="45" t="s">
        <v>2381</v>
      </c>
      <c r="F2553" t="s">
        <v>2548</v>
      </c>
      <c r="G2553" s="45" t="s">
        <v>2387</v>
      </c>
      <c r="H2553" s="47">
        <f t="shared" si="107"/>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08"/>
        <v>Percentage Improvement in Industrial Process Efficiency above BAU</v>
      </c>
      <c r="D2554" s="6" t="s">
        <v>3027</v>
      </c>
      <c r="E2554" s="45" t="s">
        <v>2675</v>
      </c>
      <c r="F2554" t="s">
        <v>2548</v>
      </c>
      <c r="G2554" s="45" t="s">
        <v>2678</v>
      </c>
      <c r="H2554" s="47">
        <f t="shared" si="10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08"/>
        <v>Percentage Improvement in Industrial Process Efficiency above BAU</v>
      </c>
      <c r="D2555" s="6" t="s">
        <v>3027</v>
      </c>
      <c r="E2555" s="45" t="s">
        <v>2676</v>
      </c>
      <c r="F2555" t="s">
        <v>2548</v>
      </c>
      <c r="G2555" s="45" t="s">
        <v>2680</v>
      </c>
      <c r="H2555" s="47">
        <f t="shared" si="107"/>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08"/>
        <v>Percentage Improvement in Industrial Process Efficiency above BAU</v>
      </c>
      <c r="D2556" s="6" t="s">
        <v>3027</v>
      </c>
      <c r="E2556" s="45" t="s">
        <v>2677</v>
      </c>
      <c r="F2556" t="s">
        <v>2548</v>
      </c>
      <c r="G2556" s="45" t="s">
        <v>2681</v>
      </c>
      <c r="H2556" s="47">
        <f t="shared" si="107"/>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08"/>
        <v>Percentage Improvement in Industrial Process Efficiency above BAU</v>
      </c>
      <c r="D2557" s="6" t="s">
        <v>3027</v>
      </c>
      <c r="E2557" s="45" t="s">
        <v>2674</v>
      </c>
      <c r="F2557" t="s">
        <v>2548</v>
      </c>
      <c r="G2557" s="45" t="s">
        <v>2679</v>
      </c>
      <c r="H2557" s="47">
        <f t="shared" si="107"/>
        <v>2556</v>
      </c>
      <c r="I2557" s="324" t="s">
        <v>41</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08"/>
        <v>Percentage Improvement in Industrial Process Efficiency above BAU</v>
      </c>
      <c r="D2558" s="6" t="s">
        <v>3028</v>
      </c>
      <c r="E2558" s="45" t="s">
        <v>2376</v>
      </c>
      <c r="F2558" t="s">
        <v>2991</v>
      </c>
      <c r="G2558" s="45" t="s">
        <v>2382</v>
      </c>
      <c r="H2558" s="47">
        <f t="shared" si="107"/>
        <v>2557</v>
      </c>
      <c r="I2558" s="324" t="s">
        <v>40</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08"/>
        <v>Percentage Improvement in Industrial Process Efficiency above BAU</v>
      </c>
      <c r="D2559" s="6" t="s">
        <v>3028</v>
      </c>
      <c r="E2559" s="45" t="s">
        <v>2377</v>
      </c>
      <c r="F2559" t="s">
        <v>2991</v>
      </c>
      <c r="G2559" s="45" t="s">
        <v>2385</v>
      </c>
      <c r="H2559" s="47">
        <f t="shared" si="10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08"/>
        <v>Percentage Improvement in Industrial Process Efficiency above BAU</v>
      </c>
      <c r="D2560" s="6" t="s">
        <v>3028</v>
      </c>
      <c r="E2560" s="45" t="s">
        <v>2378</v>
      </c>
      <c r="F2560" t="s">
        <v>2991</v>
      </c>
      <c r="G2560" s="45" t="s">
        <v>2386</v>
      </c>
      <c r="H2560" s="47">
        <f t="shared" si="107"/>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08"/>
        <v>Percentage Improvement in Industrial Process Efficiency above BAU</v>
      </c>
      <c r="D2561" s="6" t="s">
        <v>3028</v>
      </c>
      <c r="E2561" s="45" t="s">
        <v>2379</v>
      </c>
      <c r="F2561" t="s">
        <v>2991</v>
      </c>
      <c r="G2561" s="45" t="s">
        <v>2383</v>
      </c>
      <c r="H2561" s="47">
        <f t="shared" si="107"/>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08"/>
        <v>Percentage Improvement in Industrial Process Efficiency above BAU</v>
      </c>
      <c r="D2562" s="6" t="s">
        <v>3028</v>
      </c>
      <c r="E2562" s="45" t="s">
        <v>2380</v>
      </c>
      <c r="F2562" t="s">
        <v>2991</v>
      </c>
      <c r="G2562" s="45" t="s">
        <v>2384</v>
      </c>
      <c r="H2562" s="47">
        <f t="shared" si="107"/>
        <v>2561</v>
      </c>
      <c r="I2562" s="324" t="s">
        <v>40</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08"/>
        <v>Percentage Improvement in Industrial Process Efficiency above BAU</v>
      </c>
      <c r="D2563" s="6" t="s">
        <v>3028</v>
      </c>
      <c r="E2563" s="45" t="s">
        <v>2381</v>
      </c>
      <c r="F2563" t="s">
        <v>2991</v>
      </c>
      <c r="G2563" s="45" t="s">
        <v>2387</v>
      </c>
      <c r="H2563" s="47">
        <f t="shared" si="107"/>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08"/>
        <v>Percentage Improvement in Industrial Process Efficiency above BAU</v>
      </c>
      <c r="D2564" s="6" t="s">
        <v>3028</v>
      </c>
      <c r="E2564" s="45" t="s">
        <v>2675</v>
      </c>
      <c r="F2564" t="s">
        <v>2991</v>
      </c>
      <c r="G2564" s="45" t="s">
        <v>2678</v>
      </c>
      <c r="H2564" s="47">
        <f t="shared" si="10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08"/>
        <v>Percentage Improvement in Industrial Process Efficiency above BAU</v>
      </c>
      <c r="D2565" s="6" t="s">
        <v>3028</v>
      </c>
      <c r="E2565" s="45" t="s">
        <v>2676</v>
      </c>
      <c r="F2565" t="s">
        <v>2991</v>
      </c>
      <c r="G2565" s="45" t="s">
        <v>2680</v>
      </c>
      <c r="H2565" s="47">
        <f t="shared" si="10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08"/>
        <v>Percentage Improvement in Industrial Process Efficiency above BAU</v>
      </c>
      <c r="D2566" s="6" t="s">
        <v>3028</v>
      </c>
      <c r="E2566" s="45" t="s">
        <v>2677</v>
      </c>
      <c r="F2566" t="s">
        <v>2991</v>
      </c>
      <c r="G2566" s="45" t="s">
        <v>2681</v>
      </c>
      <c r="H2566" s="47">
        <f t="shared" si="107"/>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08"/>
        <v>Percentage Improvement in Industrial Process Efficiency above BAU</v>
      </c>
      <c r="D2567" s="6" t="s">
        <v>3028</v>
      </c>
      <c r="E2567" s="45" t="s">
        <v>2674</v>
      </c>
      <c r="F2567" t="s">
        <v>2991</v>
      </c>
      <c r="G2567" s="45" t="s">
        <v>2679</v>
      </c>
      <c r="H2567" s="47">
        <f t="shared" si="107"/>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08"/>
        <v>Percentage Improvement in Industrial Process Efficiency above BAU</v>
      </c>
      <c r="D2568" s="6" t="s">
        <v>3029</v>
      </c>
      <c r="E2568" s="45" t="s">
        <v>2376</v>
      </c>
      <c r="F2568" t="s">
        <v>2992</v>
      </c>
      <c r="G2568" s="45" t="s">
        <v>2382</v>
      </c>
      <c r="H2568" s="47">
        <f t="shared" si="107"/>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08"/>
        <v>Percentage Improvement in Industrial Process Efficiency above BAU</v>
      </c>
      <c r="D2569" s="6" t="s">
        <v>3029</v>
      </c>
      <c r="E2569" s="45" t="s">
        <v>2377</v>
      </c>
      <c r="F2569" t="s">
        <v>2992</v>
      </c>
      <c r="G2569" s="45" t="s">
        <v>2385</v>
      </c>
      <c r="H2569" s="47">
        <f t="shared" si="107"/>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08"/>
        <v>Percentage Improvement in Industrial Process Efficiency above BAU</v>
      </c>
      <c r="D2570" s="6" t="s">
        <v>3029</v>
      </c>
      <c r="E2570" s="45" t="s">
        <v>2378</v>
      </c>
      <c r="F2570" t="s">
        <v>2992</v>
      </c>
      <c r="G2570" s="45" t="s">
        <v>2386</v>
      </c>
      <c r="H2570" s="47">
        <f t="shared" si="10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08"/>
        <v>Percentage Improvement in Industrial Process Efficiency above BAU</v>
      </c>
      <c r="D2571" s="6" t="s">
        <v>3029</v>
      </c>
      <c r="E2571" s="45" t="s">
        <v>2379</v>
      </c>
      <c r="F2571" t="s">
        <v>2992</v>
      </c>
      <c r="G2571" s="45" t="s">
        <v>2383</v>
      </c>
      <c r="H2571" s="47">
        <f t="shared" si="107"/>
        <v>2570</v>
      </c>
      <c r="I2571" s="324" t="s">
        <v>41</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08"/>
        <v>Percentage Improvement in Industrial Process Efficiency above BAU</v>
      </c>
      <c r="D2572" s="6" t="s">
        <v>3029</v>
      </c>
      <c r="E2572" s="45" t="s">
        <v>2380</v>
      </c>
      <c r="F2572" t="s">
        <v>2992</v>
      </c>
      <c r="G2572" s="45" t="s">
        <v>2384</v>
      </c>
      <c r="H2572" s="47">
        <f t="shared" si="107"/>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08"/>
        <v>Percentage Improvement in Industrial Process Efficiency above BAU</v>
      </c>
      <c r="D2573" s="6" t="s">
        <v>3029</v>
      </c>
      <c r="E2573" s="45" t="s">
        <v>2381</v>
      </c>
      <c r="F2573" t="s">
        <v>2992</v>
      </c>
      <c r="G2573" s="45" t="s">
        <v>2387</v>
      </c>
      <c r="H2573" s="47">
        <f t="shared" ref="H2573:H2636" si="109">H2572+1</f>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08"/>
        <v>Percentage Improvement in Industrial Process Efficiency above BAU</v>
      </c>
      <c r="D2574" s="6" t="s">
        <v>3029</v>
      </c>
      <c r="E2574" s="45" t="s">
        <v>2675</v>
      </c>
      <c r="F2574" t="s">
        <v>2992</v>
      </c>
      <c r="G2574" s="45" t="s">
        <v>2678</v>
      </c>
      <c r="H2574" s="47">
        <f t="shared" si="109"/>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08"/>
        <v>Percentage Improvement in Industrial Process Efficiency above BAU</v>
      </c>
      <c r="D2575" s="6" t="s">
        <v>3029</v>
      </c>
      <c r="E2575" s="45" t="s">
        <v>2676</v>
      </c>
      <c r="F2575" t="s">
        <v>2992</v>
      </c>
      <c r="G2575" s="45" t="s">
        <v>2680</v>
      </c>
      <c r="H2575" s="47">
        <f t="shared" si="109"/>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08"/>
        <v>Percentage Improvement in Industrial Process Efficiency above BAU</v>
      </c>
      <c r="D2576" s="6" t="s">
        <v>3029</v>
      </c>
      <c r="E2576" s="45" t="s">
        <v>2677</v>
      </c>
      <c r="F2576" t="s">
        <v>2992</v>
      </c>
      <c r="G2576" s="45" t="s">
        <v>2681</v>
      </c>
      <c r="H2576" s="47">
        <f t="shared" si="109"/>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08"/>
        <v>Percentage Improvement in Industrial Process Efficiency above BAU</v>
      </c>
      <c r="D2577" s="6" t="s">
        <v>3029</v>
      </c>
      <c r="E2577" s="45" t="s">
        <v>2674</v>
      </c>
      <c r="F2577" t="s">
        <v>2992</v>
      </c>
      <c r="G2577" s="45" t="s">
        <v>2679</v>
      </c>
      <c r="H2577" s="47">
        <f t="shared" si="109"/>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08"/>
        <v>Percentage Improvement in Industrial Process Efficiency above BAU</v>
      </c>
      <c r="D2578" s="6" t="s">
        <v>3030</v>
      </c>
      <c r="E2578" s="45" t="s">
        <v>2376</v>
      </c>
      <c r="F2578" t="s">
        <v>2993</v>
      </c>
      <c r="G2578" s="45" t="s">
        <v>2382</v>
      </c>
      <c r="H2578" s="47">
        <f t="shared" si="109"/>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08"/>
        <v>Percentage Improvement in Industrial Process Efficiency above BAU</v>
      </c>
      <c r="D2579" s="6" t="s">
        <v>3030</v>
      </c>
      <c r="E2579" s="45" t="s">
        <v>2377</v>
      </c>
      <c r="F2579" t="s">
        <v>2993</v>
      </c>
      <c r="G2579" s="45" t="s">
        <v>2385</v>
      </c>
      <c r="H2579" s="47">
        <f t="shared" si="109"/>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08"/>
        <v>Percentage Improvement in Industrial Process Efficiency above BAU</v>
      </c>
      <c r="D2580" s="6" t="s">
        <v>3030</v>
      </c>
      <c r="E2580" s="45" t="s">
        <v>2378</v>
      </c>
      <c r="F2580" t="s">
        <v>2993</v>
      </c>
      <c r="G2580" s="45" t="s">
        <v>2386</v>
      </c>
      <c r="H2580" s="47">
        <f t="shared" si="109"/>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08"/>
        <v>Percentage Improvement in Industrial Process Efficiency above BAU</v>
      </c>
      <c r="D2581" s="6" t="s">
        <v>3030</v>
      </c>
      <c r="E2581" s="45" t="s">
        <v>2379</v>
      </c>
      <c r="F2581" t="s">
        <v>2993</v>
      </c>
      <c r="G2581" s="45" t="s">
        <v>2383</v>
      </c>
      <c r="H2581" s="47">
        <f t="shared" si="109"/>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08"/>
        <v>Percentage Improvement in Industrial Process Efficiency above BAU</v>
      </c>
      <c r="D2582" s="6" t="s">
        <v>3030</v>
      </c>
      <c r="E2582" s="45" t="s">
        <v>2380</v>
      </c>
      <c r="F2582" t="s">
        <v>2993</v>
      </c>
      <c r="G2582" s="45" t="s">
        <v>2384</v>
      </c>
      <c r="H2582" s="47">
        <f t="shared" si="109"/>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08"/>
        <v>Percentage Improvement in Industrial Process Efficiency above BAU</v>
      </c>
      <c r="D2583" s="6" t="s">
        <v>3030</v>
      </c>
      <c r="E2583" s="45" t="s">
        <v>2381</v>
      </c>
      <c r="F2583" t="s">
        <v>2993</v>
      </c>
      <c r="G2583" s="45" t="s">
        <v>2387</v>
      </c>
      <c r="H2583" s="47">
        <f t="shared" si="109"/>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08"/>
        <v>Percentage Improvement in Industrial Process Efficiency above BAU</v>
      </c>
      <c r="D2584" s="6" t="s">
        <v>3030</v>
      </c>
      <c r="E2584" s="45" t="s">
        <v>2675</v>
      </c>
      <c r="F2584" t="s">
        <v>2993</v>
      </c>
      <c r="G2584" s="45" t="s">
        <v>2678</v>
      </c>
      <c r="H2584" s="47">
        <f t="shared" si="109"/>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08"/>
        <v>Percentage Improvement in Industrial Process Efficiency above BAU</v>
      </c>
      <c r="D2585" s="6" t="s">
        <v>3030</v>
      </c>
      <c r="E2585" s="45" t="s">
        <v>2676</v>
      </c>
      <c r="F2585" t="s">
        <v>2993</v>
      </c>
      <c r="G2585" s="45" t="s">
        <v>2680</v>
      </c>
      <c r="H2585" s="47">
        <f t="shared" si="109"/>
        <v>2584</v>
      </c>
      <c r="I2585" s="324" t="s">
        <v>40</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08"/>
        <v>Percentage Improvement in Industrial Process Efficiency above BAU</v>
      </c>
      <c r="D2586" s="6" t="s">
        <v>3030</v>
      </c>
      <c r="E2586" s="45" t="s">
        <v>2677</v>
      </c>
      <c r="F2586" t="s">
        <v>2993</v>
      </c>
      <c r="G2586" s="45" t="s">
        <v>2681</v>
      </c>
      <c r="H2586" s="47">
        <f t="shared" si="109"/>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08"/>
        <v>Percentage Improvement in Industrial Process Efficiency above BAU</v>
      </c>
      <c r="D2587" s="6" t="s">
        <v>3030</v>
      </c>
      <c r="E2587" s="45" t="s">
        <v>2674</v>
      </c>
      <c r="F2587" t="s">
        <v>2993</v>
      </c>
      <c r="G2587" s="45" t="s">
        <v>2679</v>
      </c>
      <c r="H2587" s="47">
        <f t="shared" si="109"/>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ref="C2588:C2651" si="110">$C$2458</f>
        <v>Percentage Improvement in Industrial Process Efficiency above BAU</v>
      </c>
      <c r="D2588" s="6" t="s">
        <v>3031</v>
      </c>
      <c r="E2588" s="45" t="s">
        <v>2376</v>
      </c>
      <c r="F2588" t="s">
        <v>2549</v>
      </c>
      <c r="G2588" s="45" t="s">
        <v>2382</v>
      </c>
      <c r="H2588" s="47">
        <f t="shared" si="109"/>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10"/>
        <v>Percentage Improvement in Industrial Process Efficiency above BAU</v>
      </c>
      <c r="D2589" s="6" t="s">
        <v>3031</v>
      </c>
      <c r="E2589" s="45" t="s">
        <v>2377</v>
      </c>
      <c r="F2589" t="s">
        <v>2549</v>
      </c>
      <c r="G2589" s="45" t="s">
        <v>2385</v>
      </c>
      <c r="H2589" s="47">
        <f t="shared" si="109"/>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10"/>
        <v>Percentage Improvement in Industrial Process Efficiency above BAU</v>
      </c>
      <c r="D2590" s="6" t="s">
        <v>3031</v>
      </c>
      <c r="E2590" s="45" t="s">
        <v>2378</v>
      </c>
      <c r="F2590" t="s">
        <v>2549</v>
      </c>
      <c r="G2590" s="45" t="s">
        <v>2386</v>
      </c>
      <c r="H2590" s="47">
        <f t="shared" si="109"/>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10"/>
        <v>Percentage Improvement in Industrial Process Efficiency above BAU</v>
      </c>
      <c r="D2591" s="6" t="s">
        <v>3031</v>
      </c>
      <c r="E2591" s="45" t="s">
        <v>2379</v>
      </c>
      <c r="F2591" t="s">
        <v>2549</v>
      </c>
      <c r="G2591" s="45" t="s">
        <v>2383</v>
      </c>
      <c r="H2591" s="47">
        <f t="shared" si="109"/>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10"/>
        <v>Percentage Improvement in Industrial Process Efficiency above BAU</v>
      </c>
      <c r="D2592" s="6" t="s">
        <v>3031</v>
      </c>
      <c r="E2592" s="45" t="s">
        <v>2380</v>
      </c>
      <c r="F2592" t="s">
        <v>2549</v>
      </c>
      <c r="G2592" s="45" t="s">
        <v>2384</v>
      </c>
      <c r="H2592" s="47">
        <f t="shared" si="109"/>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10"/>
        <v>Percentage Improvement in Industrial Process Efficiency above BAU</v>
      </c>
      <c r="D2593" s="6" t="s">
        <v>3031</v>
      </c>
      <c r="E2593" s="45" t="s">
        <v>2381</v>
      </c>
      <c r="F2593" t="s">
        <v>2549</v>
      </c>
      <c r="G2593" s="45" t="s">
        <v>2387</v>
      </c>
      <c r="H2593" s="47">
        <f t="shared" si="109"/>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10"/>
        <v>Percentage Improvement in Industrial Process Efficiency above BAU</v>
      </c>
      <c r="D2594" s="6" t="s">
        <v>3031</v>
      </c>
      <c r="E2594" s="45" t="s">
        <v>2675</v>
      </c>
      <c r="F2594" t="s">
        <v>2549</v>
      </c>
      <c r="G2594" s="45" t="s">
        <v>2678</v>
      </c>
      <c r="H2594" s="47">
        <f t="shared" si="109"/>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10"/>
        <v>Percentage Improvement in Industrial Process Efficiency above BAU</v>
      </c>
      <c r="D2595" s="6" t="s">
        <v>3031</v>
      </c>
      <c r="E2595" s="45" t="s">
        <v>2676</v>
      </c>
      <c r="F2595" t="s">
        <v>2549</v>
      </c>
      <c r="G2595" s="45" t="s">
        <v>2680</v>
      </c>
      <c r="H2595" s="47">
        <f t="shared" si="109"/>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10"/>
        <v>Percentage Improvement in Industrial Process Efficiency above BAU</v>
      </c>
      <c r="D2596" s="6" t="s">
        <v>3031</v>
      </c>
      <c r="E2596" s="45" t="s">
        <v>2677</v>
      </c>
      <c r="F2596" t="s">
        <v>2549</v>
      </c>
      <c r="G2596" s="45" t="s">
        <v>2681</v>
      </c>
      <c r="H2596" s="47">
        <f t="shared" si="109"/>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10"/>
        <v>Percentage Improvement in Industrial Process Efficiency above BAU</v>
      </c>
      <c r="D2597" s="6" t="s">
        <v>3031</v>
      </c>
      <c r="E2597" s="45" t="s">
        <v>2674</v>
      </c>
      <c r="F2597" t="s">
        <v>2549</v>
      </c>
      <c r="G2597" s="45" t="s">
        <v>2679</v>
      </c>
      <c r="H2597" s="47">
        <f t="shared" si="109"/>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10"/>
        <v>Percentage Improvement in Industrial Process Efficiency above BAU</v>
      </c>
      <c r="D2598" s="6" t="s">
        <v>3032</v>
      </c>
      <c r="E2598" s="45" t="s">
        <v>2376</v>
      </c>
      <c r="F2598" t="s">
        <v>2994</v>
      </c>
      <c r="G2598" s="45" t="s">
        <v>2382</v>
      </c>
      <c r="H2598" s="47">
        <f t="shared" si="109"/>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10"/>
        <v>Percentage Improvement in Industrial Process Efficiency above BAU</v>
      </c>
      <c r="D2599" s="6" t="s">
        <v>3032</v>
      </c>
      <c r="E2599" s="45" t="s">
        <v>2377</v>
      </c>
      <c r="F2599" t="s">
        <v>2994</v>
      </c>
      <c r="G2599" s="45" t="s">
        <v>2385</v>
      </c>
      <c r="H2599" s="47">
        <f t="shared" si="109"/>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10"/>
        <v>Percentage Improvement in Industrial Process Efficiency above BAU</v>
      </c>
      <c r="D2600" s="6" t="s">
        <v>3032</v>
      </c>
      <c r="E2600" s="45" t="s">
        <v>2378</v>
      </c>
      <c r="F2600" t="s">
        <v>2994</v>
      </c>
      <c r="G2600" s="45" t="s">
        <v>2386</v>
      </c>
      <c r="H2600" s="47">
        <f t="shared" si="109"/>
        <v>2599</v>
      </c>
      <c r="I2600" s="324" t="s">
        <v>40</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10"/>
        <v>Percentage Improvement in Industrial Process Efficiency above BAU</v>
      </c>
      <c r="D2601" s="6" t="s">
        <v>3032</v>
      </c>
      <c r="E2601" s="45" t="s">
        <v>2379</v>
      </c>
      <c r="F2601" t="s">
        <v>2994</v>
      </c>
      <c r="G2601" s="45" t="s">
        <v>2383</v>
      </c>
      <c r="H2601" s="47">
        <f t="shared" si="109"/>
        <v>2600</v>
      </c>
      <c r="I2601" s="324" t="s">
        <v>41</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10"/>
        <v>Percentage Improvement in Industrial Process Efficiency above BAU</v>
      </c>
      <c r="D2602" s="6" t="s">
        <v>3032</v>
      </c>
      <c r="E2602" s="45" t="s">
        <v>2380</v>
      </c>
      <c r="F2602" t="s">
        <v>2994</v>
      </c>
      <c r="G2602" s="45" t="s">
        <v>2384</v>
      </c>
      <c r="H2602" s="47">
        <f t="shared" si="109"/>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10"/>
        <v>Percentage Improvement in Industrial Process Efficiency above BAU</v>
      </c>
      <c r="D2603" s="6" t="s">
        <v>3032</v>
      </c>
      <c r="E2603" s="45" t="s">
        <v>2381</v>
      </c>
      <c r="F2603" t="s">
        <v>2994</v>
      </c>
      <c r="G2603" s="45" t="s">
        <v>2387</v>
      </c>
      <c r="H2603" s="47">
        <f t="shared" si="109"/>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110"/>
        <v>Percentage Improvement in Industrial Process Efficiency above BAU</v>
      </c>
      <c r="D2604" s="6" t="s">
        <v>3032</v>
      </c>
      <c r="E2604" s="45" t="s">
        <v>2675</v>
      </c>
      <c r="F2604" t="s">
        <v>2994</v>
      </c>
      <c r="G2604" s="45" t="s">
        <v>2678</v>
      </c>
      <c r="H2604" s="47">
        <f t="shared" si="109"/>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10"/>
        <v>Percentage Improvement in Industrial Process Efficiency above BAU</v>
      </c>
      <c r="D2605" s="6" t="s">
        <v>3032</v>
      </c>
      <c r="E2605" s="45" t="s">
        <v>2676</v>
      </c>
      <c r="F2605" t="s">
        <v>2994</v>
      </c>
      <c r="G2605" s="45" t="s">
        <v>2680</v>
      </c>
      <c r="H2605" s="47">
        <f t="shared" si="109"/>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10"/>
        <v>Percentage Improvement in Industrial Process Efficiency above BAU</v>
      </c>
      <c r="D2606" s="6" t="s">
        <v>3032</v>
      </c>
      <c r="E2606" s="45" t="s">
        <v>2677</v>
      </c>
      <c r="F2606" t="s">
        <v>2994</v>
      </c>
      <c r="G2606" s="45" t="s">
        <v>2681</v>
      </c>
      <c r="H2606" s="47">
        <f t="shared" si="109"/>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10"/>
        <v>Percentage Improvement in Industrial Process Efficiency above BAU</v>
      </c>
      <c r="D2607" s="6" t="s">
        <v>3032</v>
      </c>
      <c r="E2607" s="45" t="s">
        <v>2674</v>
      </c>
      <c r="F2607" t="s">
        <v>2994</v>
      </c>
      <c r="G2607" s="45" t="s">
        <v>2679</v>
      </c>
      <c r="H2607" s="47">
        <f t="shared" si="109"/>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10"/>
        <v>Percentage Improvement in Industrial Process Efficiency above BAU</v>
      </c>
      <c r="D2608" s="6" t="s">
        <v>3033</v>
      </c>
      <c r="E2608" s="45" t="s">
        <v>2376</v>
      </c>
      <c r="F2608" t="s">
        <v>2995</v>
      </c>
      <c r="G2608" s="45" t="s">
        <v>2382</v>
      </c>
      <c r="H2608" s="47">
        <f t="shared" si="109"/>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10"/>
        <v>Percentage Improvement in Industrial Process Efficiency above BAU</v>
      </c>
      <c r="D2609" s="6" t="s">
        <v>3033</v>
      </c>
      <c r="E2609" s="45" t="s">
        <v>2377</v>
      </c>
      <c r="F2609" t="s">
        <v>2995</v>
      </c>
      <c r="G2609" s="45" t="s">
        <v>2385</v>
      </c>
      <c r="H2609" s="47">
        <f t="shared" si="109"/>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10"/>
        <v>Percentage Improvement in Industrial Process Efficiency above BAU</v>
      </c>
      <c r="D2610" s="6" t="s">
        <v>3033</v>
      </c>
      <c r="E2610" s="45" t="s">
        <v>2378</v>
      </c>
      <c r="F2610" t="s">
        <v>2995</v>
      </c>
      <c r="G2610" s="45" t="s">
        <v>2386</v>
      </c>
      <c r="H2610" s="47">
        <f t="shared" si="109"/>
        <v>2609</v>
      </c>
      <c r="I2610" s="324" t="s">
        <v>40</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10"/>
        <v>Percentage Improvement in Industrial Process Efficiency above BAU</v>
      </c>
      <c r="D2611" s="6" t="s">
        <v>3033</v>
      </c>
      <c r="E2611" s="45" t="s">
        <v>2379</v>
      </c>
      <c r="F2611" t="s">
        <v>2995</v>
      </c>
      <c r="G2611" s="45" t="s">
        <v>2383</v>
      </c>
      <c r="H2611" s="47">
        <f t="shared" si="109"/>
        <v>2610</v>
      </c>
      <c r="I2611" s="324" t="s">
        <v>41</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10"/>
        <v>Percentage Improvement in Industrial Process Efficiency above BAU</v>
      </c>
      <c r="D2612" s="6" t="s">
        <v>3033</v>
      </c>
      <c r="E2612" s="45" t="s">
        <v>2380</v>
      </c>
      <c r="F2612" t="s">
        <v>2995</v>
      </c>
      <c r="G2612" s="45" t="s">
        <v>2384</v>
      </c>
      <c r="H2612" s="47">
        <f t="shared" si="109"/>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10"/>
        <v>Percentage Improvement in Industrial Process Efficiency above BAU</v>
      </c>
      <c r="D2613" s="6" t="s">
        <v>3033</v>
      </c>
      <c r="E2613" s="45" t="s">
        <v>2381</v>
      </c>
      <c r="F2613" t="s">
        <v>2995</v>
      </c>
      <c r="G2613" s="45" t="s">
        <v>2387</v>
      </c>
      <c r="H2613" s="47">
        <f t="shared" si="109"/>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10"/>
        <v>Percentage Improvement in Industrial Process Efficiency above BAU</v>
      </c>
      <c r="D2614" s="6" t="s">
        <v>3033</v>
      </c>
      <c r="E2614" s="45" t="s">
        <v>2675</v>
      </c>
      <c r="F2614" t="s">
        <v>2995</v>
      </c>
      <c r="G2614" s="45" t="s">
        <v>2678</v>
      </c>
      <c r="H2614" s="47">
        <f t="shared" si="109"/>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10"/>
        <v>Percentage Improvement in Industrial Process Efficiency above BAU</v>
      </c>
      <c r="D2615" s="6" t="s">
        <v>3033</v>
      </c>
      <c r="E2615" s="45" t="s">
        <v>2676</v>
      </c>
      <c r="F2615" t="s">
        <v>2995</v>
      </c>
      <c r="G2615" s="45" t="s">
        <v>2680</v>
      </c>
      <c r="H2615" s="47">
        <f t="shared" si="109"/>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10"/>
        <v>Percentage Improvement in Industrial Process Efficiency above BAU</v>
      </c>
      <c r="D2616" s="6" t="s">
        <v>3033</v>
      </c>
      <c r="E2616" s="45" t="s">
        <v>2677</v>
      </c>
      <c r="F2616" t="s">
        <v>2995</v>
      </c>
      <c r="G2616" s="45" t="s">
        <v>2681</v>
      </c>
      <c r="H2616" s="47">
        <f t="shared" si="109"/>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10"/>
        <v>Percentage Improvement in Industrial Process Efficiency above BAU</v>
      </c>
      <c r="D2617" s="6" t="s">
        <v>3033</v>
      </c>
      <c r="E2617" s="45" t="s">
        <v>2674</v>
      </c>
      <c r="F2617" t="s">
        <v>2995</v>
      </c>
      <c r="G2617" s="45" t="s">
        <v>2679</v>
      </c>
      <c r="H2617" s="47">
        <f t="shared" si="109"/>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10"/>
        <v>Percentage Improvement in Industrial Process Efficiency above BAU</v>
      </c>
      <c r="D2618" s="6" t="s">
        <v>3034</v>
      </c>
      <c r="E2618" s="45" t="s">
        <v>2376</v>
      </c>
      <c r="F2618" t="s">
        <v>2996</v>
      </c>
      <c r="G2618" s="45" t="s">
        <v>2382</v>
      </c>
      <c r="H2618" s="47">
        <f t="shared" si="109"/>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10"/>
        <v>Percentage Improvement in Industrial Process Efficiency above BAU</v>
      </c>
      <c r="D2619" s="6" t="s">
        <v>3034</v>
      </c>
      <c r="E2619" s="45" t="s">
        <v>2377</v>
      </c>
      <c r="F2619" t="s">
        <v>2996</v>
      </c>
      <c r="G2619" s="45" t="s">
        <v>2385</v>
      </c>
      <c r="H2619" s="47">
        <f t="shared" si="109"/>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10"/>
        <v>Percentage Improvement in Industrial Process Efficiency above BAU</v>
      </c>
      <c r="D2620" s="6" t="s">
        <v>3034</v>
      </c>
      <c r="E2620" s="45" t="s">
        <v>2378</v>
      </c>
      <c r="F2620" t="s">
        <v>2996</v>
      </c>
      <c r="G2620" s="45" t="s">
        <v>2386</v>
      </c>
      <c r="H2620" s="47">
        <f t="shared" si="109"/>
        <v>2619</v>
      </c>
      <c r="I2620" s="324" t="s">
        <v>40</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10"/>
        <v>Percentage Improvement in Industrial Process Efficiency above BAU</v>
      </c>
      <c r="D2621" s="6" t="s">
        <v>3034</v>
      </c>
      <c r="E2621" s="45" t="s">
        <v>2379</v>
      </c>
      <c r="F2621" t="s">
        <v>2996</v>
      </c>
      <c r="G2621" s="45" t="s">
        <v>2383</v>
      </c>
      <c r="H2621" s="47">
        <f t="shared" si="109"/>
        <v>2620</v>
      </c>
      <c r="I2621" s="324" t="s">
        <v>41</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10"/>
        <v>Percentage Improvement in Industrial Process Efficiency above BAU</v>
      </c>
      <c r="D2622" s="6" t="s">
        <v>3034</v>
      </c>
      <c r="E2622" s="45" t="s">
        <v>2380</v>
      </c>
      <c r="F2622" t="s">
        <v>2996</v>
      </c>
      <c r="G2622" s="45" t="s">
        <v>2384</v>
      </c>
      <c r="H2622" s="47">
        <f t="shared" si="109"/>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10"/>
        <v>Percentage Improvement in Industrial Process Efficiency above BAU</v>
      </c>
      <c r="D2623" s="6" t="s">
        <v>3034</v>
      </c>
      <c r="E2623" s="45" t="s">
        <v>2381</v>
      </c>
      <c r="F2623" t="s">
        <v>2996</v>
      </c>
      <c r="G2623" s="45" t="s">
        <v>2387</v>
      </c>
      <c r="H2623" s="47">
        <f t="shared" si="109"/>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10"/>
        <v>Percentage Improvement in Industrial Process Efficiency above BAU</v>
      </c>
      <c r="D2624" s="6" t="s">
        <v>3034</v>
      </c>
      <c r="E2624" s="45" t="s">
        <v>2675</v>
      </c>
      <c r="F2624" t="s">
        <v>2996</v>
      </c>
      <c r="G2624" s="45" t="s">
        <v>2678</v>
      </c>
      <c r="H2624" s="47">
        <f t="shared" si="109"/>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10"/>
        <v>Percentage Improvement in Industrial Process Efficiency above BAU</v>
      </c>
      <c r="D2625" s="6" t="s">
        <v>3034</v>
      </c>
      <c r="E2625" s="45" t="s">
        <v>2676</v>
      </c>
      <c r="F2625" t="s">
        <v>2996</v>
      </c>
      <c r="G2625" s="45" t="s">
        <v>2680</v>
      </c>
      <c r="H2625" s="47">
        <f t="shared" si="109"/>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10"/>
        <v>Percentage Improvement in Industrial Process Efficiency above BAU</v>
      </c>
      <c r="D2626" s="6" t="s">
        <v>3034</v>
      </c>
      <c r="E2626" s="45" t="s">
        <v>2677</v>
      </c>
      <c r="F2626" t="s">
        <v>2996</v>
      </c>
      <c r="G2626" s="45" t="s">
        <v>2681</v>
      </c>
      <c r="H2626" s="47">
        <f t="shared" si="109"/>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10"/>
        <v>Percentage Improvement in Industrial Process Efficiency above BAU</v>
      </c>
      <c r="D2627" s="6" t="s">
        <v>3034</v>
      </c>
      <c r="E2627" s="45" t="s">
        <v>2674</v>
      </c>
      <c r="F2627" t="s">
        <v>2996</v>
      </c>
      <c r="G2627" s="45" t="s">
        <v>2679</v>
      </c>
      <c r="H2627" s="47">
        <f t="shared" si="109"/>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10"/>
        <v>Percentage Improvement in Industrial Process Efficiency above BAU</v>
      </c>
      <c r="D2628" s="6" t="s">
        <v>3035</v>
      </c>
      <c r="E2628" s="45" t="s">
        <v>2376</v>
      </c>
      <c r="F2628" t="s">
        <v>2997</v>
      </c>
      <c r="G2628" s="45" t="s">
        <v>2382</v>
      </c>
      <c r="H2628" s="47">
        <f t="shared" si="109"/>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10"/>
        <v>Percentage Improvement in Industrial Process Efficiency above BAU</v>
      </c>
      <c r="D2629" s="6" t="s">
        <v>3035</v>
      </c>
      <c r="E2629" s="45" t="s">
        <v>2377</v>
      </c>
      <c r="F2629" t="s">
        <v>2997</v>
      </c>
      <c r="G2629" s="45" t="s">
        <v>2385</v>
      </c>
      <c r="H2629" s="47">
        <f t="shared" si="109"/>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10"/>
        <v>Percentage Improvement in Industrial Process Efficiency above BAU</v>
      </c>
      <c r="D2630" s="6" t="s">
        <v>3035</v>
      </c>
      <c r="E2630" s="45" t="s">
        <v>2378</v>
      </c>
      <c r="F2630" t="s">
        <v>2997</v>
      </c>
      <c r="G2630" s="45" t="s">
        <v>2386</v>
      </c>
      <c r="H2630" s="47">
        <f t="shared" si="109"/>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10"/>
        <v>Percentage Improvement in Industrial Process Efficiency above BAU</v>
      </c>
      <c r="D2631" s="6" t="s">
        <v>3035</v>
      </c>
      <c r="E2631" s="45" t="s">
        <v>2379</v>
      </c>
      <c r="F2631" t="s">
        <v>2997</v>
      </c>
      <c r="G2631" s="45" t="s">
        <v>2383</v>
      </c>
      <c r="H2631" s="47">
        <f t="shared" si="109"/>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10"/>
        <v>Percentage Improvement in Industrial Process Efficiency above BAU</v>
      </c>
      <c r="D2632" s="6" t="s">
        <v>3035</v>
      </c>
      <c r="E2632" s="45" t="s">
        <v>2380</v>
      </c>
      <c r="F2632" t="s">
        <v>2997</v>
      </c>
      <c r="G2632" s="45" t="s">
        <v>2384</v>
      </c>
      <c r="H2632" s="47">
        <f t="shared" si="109"/>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10"/>
        <v>Percentage Improvement in Industrial Process Efficiency above BAU</v>
      </c>
      <c r="D2633" s="6" t="s">
        <v>3035</v>
      </c>
      <c r="E2633" s="45" t="s">
        <v>2381</v>
      </c>
      <c r="F2633" t="s">
        <v>2997</v>
      </c>
      <c r="G2633" s="45" t="s">
        <v>2387</v>
      </c>
      <c r="H2633" s="47">
        <f t="shared" si="109"/>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10"/>
        <v>Percentage Improvement in Industrial Process Efficiency above BAU</v>
      </c>
      <c r="D2634" s="6" t="s">
        <v>3035</v>
      </c>
      <c r="E2634" s="45" t="s">
        <v>2675</v>
      </c>
      <c r="F2634" t="s">
        <v>2997</v>
      </c>
      <c r="G2634" s="45" t="s">
        <v>2678</v>
      </c>
      <c r="H2634" s="47">
        <f t="shared" si="109"/>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10"/>
        <v>Percentage Improvement in Industrial Process Efficiency above BAU</v>
      </c>
      <c r="D2635" s="6" t="s">
        <v>3035</v>
      </c>
      <c r="E2635" s="45" t="s">
        <v>2676</v>
      </c>
      <c r="F2635" t="s">
        <v>2997</v>
      </c>
      <c r="G2635" s="45" t="s">
        <v>2680</v>
      </c>
      <c r="H2635" s="47">
        <f t="shared" si="109"/>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10"/>
        <v>Percentage Improvement in Industrial Process Efficiency above BAU</v>
      </c>
      <c r="D2636" s="6" t="s">
        <v>3035</v>
      </c>
      <c r="E2636" s="45" t="s">
        <v>2677</v>
      </c>
      <c r="F2636" t="s">
        <v>2997</v>
      </c>
      <c r="G2636" s="45" t="s">
        <v>2681</v>
      </c>
      <c r="H2636" s="47">
        <f t="shared" si="109"/>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10"/>
        <v>Percentage Improvement in Industrial Process Efficiency above BAU</v>
      </c>
      <c r="D2637" s="6" t="s">
        <v>3035</v>
      </c>
      <c r="E2637" s="45" t="s">
        <v>2674</v>
      </c>
      <c r="F2637" t="s">
        <v>2997</v>
      </c>
      <c r="G2637" s="45" t="s">
        <v>2679</v>
      </c>
      <c r="H2637" s="47">
        <f t="shared" ref="H2637:H2700" si="111">H2636+1</f>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10"/>
        <v>Percentage Improvement in Industrial Process Efficiency above BAU</v>
      </c>
      <c r="D2638" s="6" t="s">
        <v>3036</v>
      </c>
      <c r="E2638" s="45" t="s">
        <v>2376</v>
      </c>
      <c r="F2638" t="s">
        <v>2998</v>
      </c>
      <c r="G2638" s="45" t="s">
        <v>2382</v>
      </c>
      <c r="H2638" s="47">
        <f t="shared" si="111"/>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10"/>
        <v>Percentage Improvement in Industrial Process Efficiency above BAU</v>
      </c>
      <c r="D2639" s="6" t="s">
        <v>3036</v>
      </c>
      <c r="E2639" s="45" t="s">
        <v>2377</v>
      </c>
      <c r="F2639" t="s">
        <v>2998</v>
      </c>
      <c r="G2639" s="45" t="s">
        <v>2385</v>
      </c>
      <c r="H2639" s="47">
        <f t="shared" si="111"/>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10"/>
        <v>Percentage Improvement in Industrial Process Efficiency above BAU</v>
      </c>
      <c r="D2640" s="6" t="s">
        <v>3036</v>
      </c>
      <c r="E2640" s="45" t="s">
        <v>2378</v>
      </c>
      <c r="F2640" t="s">
        <v>2998</v>
      </c>
      <c r="G2640" s="45" t="s">
        <v>2386</v>
      </c>
      <c r="H2640" s="47">
        <f t="shared" si="111"/>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10"/>
        <v>Percentage Improvement in Industrial Process Efficiency above BAU</v>
      </c>
      <c r="D2641" s="6" t="s">
        <v>3036</v>
      </c>
      <c r="E2641" s="45" t="s">
        <v>2379</v>
      </c>
      <c r="F2641" t="s">
        <v>2998</v>
      </c>
      <c r="G2641" s="45" t="s">
        <v>2383</v>
      </c>
      <c r="H2641" s="47">
        <f t="shared" si="111"/>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10"/>
        <v>Percentage Improvement in Industrial Process Efficiency above BAU</v>
      </c>
      <c r="D2642" s="6" t="s">
        <v>3036</v>
      </c>
      <c r="E2642" s="45" t="s">
        <v>2380</v>
      </c>
      <c r="F2642" t="s">
        <v>2998</v>
      </c>
      <c r="G2642" s="45" t="s">
        <v>2384</v>
      </c>
      <c r="H2642" s="47">
        <f t="shared" si="111"/>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10"/>
        <v>Percentage Improvement in Industrial Process Efficiency above BAU</v>
      </c>
      <c r="D2643" s="6" t="s">
        <v>3036</v>
      </c>
      <c r="E2643" s="45" t="s">
        <v>2381</v>
      </c>
      <c r="F2643" t="s">
        <v>2998</v>
      </c>
      <c r="G2643" s="45" t="s">
        <v>2387</v>
      </c>
      <c r="H2643" s="47">
        <f t="shared" si="111"/>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0"/>
        <v>Percentage Improvement in Industrial Process Efficiency above BAU</v>
      </c>
      <c r="D2644" s="6" t="s">
        <v>3036</v>
      </c>
      <c r="E2644" s="45" t="s">
        <v>2675</v>
      </c>
      <c r="F2644" t="s">
        <v>2998</v>
      </c>
      <c r="G2644" s="45" t="s">
        <v>2678</v>
      </c>
      <c r="H2644" s="47">
        <f t="shared" si="111"/>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0"/>
        <v>Percentage Improvement in Industrial Process Efficiency above BAU</v>
      </c>
      <c r="D2645" s="6" t="s">
        <v>3036</v>
      </c>
      <c r="E2645" s="45" t="s">
        <v>2676</v>
      </c>
      <c r="F2645" t="s">
        <v>2998</v>
      </c>
      <c r="G2645" s="45" t="s">
        <v>2680</v>
      </c>
      <c r="H2645" s="47">
        <f t="shared" si="111"/>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0"/>
        <v>Percentage Improvement in Industrial Process Efficiency above BAU</v>
      </c>
      <c r="D2646" s="6" t="s">
        <v>3036</v>
      </c>
      <c r="E2646" s="45" t="s">
        <v>2677</v>
      </c>
      <c r="F2646" t="s">
        <v>2998</v>
      </c>
      <c r="G2646" s="45" t="s">
        <v>2681</v>
      </c>
      <c r="H2646" s="47">
        <f t="shared" si="111"/>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0"/>
        <v>Percentage Improvement in Industrial Process Efficiency above BAU</v>
      </c>
      <c r="D2647" s="6" t="s">
        <v>3036</v>
      </c>
      <c r="E2647" s="45" t="s">
        <v>2674</v>
      </c>
      <c r="F2647" t="s">
        <v>2998</v>
      </c>
      <c r="G2647" s="45" t="s">
        <v>2679</v>
      </c>
      <c r="H2647" s="47">
        <f t="shared" si="111"/>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0"/>
        <v>Percentage Improvement in Industrial Process Efficiency above BAU</v>
      </c>
      <c r="D2648" s="6" t="s">
        <v>3037</v>
      </c>
      <c r="E2648" s="45" t="s">
        <v>2376</v>
      </c>
      <c r="F2648" t="s">
        <v>2999</v>
      </c>
      <c r="G2648" s="45" t="s">
        <v>2382</v>
      </c>
      <c r="H2648" s="47">
        <f t="shared" si="111"/>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0"/>
        <v>Percentage Improvement in Industrial Process Efficiency above BAU</v>
      </c>
      <c r="D2649" s="6" t="s">
        <v>3037</v>
      </c>
      <c r="E2649" s="45" t="s">
        <v>2377</v>
      </c>
      <c r="F2649" t="s">
        <v>2999</v>
      </c>
      <c r="G2649" s="45" t="s">
        <v>2385</v>
      </c>
      <c r="H2649" s="47">
        <f t="shared" si="111"/>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0"/>
        <v>Percentage Improvement in Industrial Process Efficiency above BAU</v>
      </c>
      <c r="D2650" s="6" t="s">
        <v>3037</v>
      </c>
      <c r="E2650" s="45" t="s">
        <v>2378</v>
      </c>
      <c r="F2650" t="s">
        <v>2999</v>
      </c>
      <c r="G2650" s="45" t="s">
        <v>2386</v>
      </c>
      <c r="H2650" s="47">
        <f t="shared" si="111"/>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0"/>
        <v>Percentage Improvement in Industrial Process Efficiency above BAU</v>
      </c>
      <c r="D2651" s="6" t="s">
        <v>3037</v>
      </c>
      <c r="E2651" s="45" t="s">
        <v>2379</v>
      </c>
      <c r="F2651" t="s">
        <v>2999</v>
      </c>
      <c r="G2651" s="45" t="s">
        <v>2383</v>
      </c>
      <c r="H2651" s="47">
        <f t="shared" si="111"/>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ref="C2652:C2707" si="112">$C$2458</f>
        <v>Percentage Improvement in Industrial Process Efficiency above BAU</v>
      </c>
      <c r="D2652" s="6" t="s">
        <v>3037</v>
      </c>
      <c r="E2652" s="45" t="s">
        <v>2380</v>
      </c>
      <c r="F2652" t="s">
        <v>2999</v>
      </c>
      <c r="G2652" s="45" t="s">
        <v>2384</v>
      </c>
      <c r="H2652" s="47">
        <f t="shared" si="111"/>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2"/>
        <v>Percentage Improvement in Industrial Process Efficiency above BAU</v>
      </c>
      <c r="D2653" s="6" t="s">
        <v>3037</v>
      </c>
      <c r="E2653" s="45" t="s">
        <v>2381</v>
      </c>
      <c r="F2653" t="s">
        <v>2999</v>
      </c>
      <c r="G2653" s="45" t="s">
        <v>2387</v>
      </c>
      <c r="H2653" s="47">
        <f t="shared" si="111"/>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2"/>
        <v>Percentage Improvement in Industrial Process Efficiency above BAU</v>
      </c>
      <c r="D2654" s="6" t="s">
        <v>3037</v>
      </c>
      <c r="E2654" s="45" t="s">
        <v>2675</v>
      </c>
      <c r="F2654" t="s">
        <v>2999</v>
      </c>
      <c r="G2654" s="45" t="s">
        <v>2678</v>
      </c>
      <c r="H2654" s="47">
        <f t="shared" si="111"/>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2"/>
        <v>Percentage Improvement in Industrial Process Efficiency above BAU</v>
      </c>
      <c r="D2655" s="6" t="s">
        <v>3037</v>
      </c>
      <c r="E2655" s="45" t="s">
        <v>2676</v>
      </c>
      <c r="F2655" t="s">
        <v>2999</v>
      </c>
      <c r="G2655" s="45" t="s">
        <v>2680</v>
      </c>
      <c r="H2655" s="47">
        <f t="shared" si="111"/>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2"/>
        <v>Percentage Improvement in Industrial Process Efficiency above BAU</v>
      </c>
      <c r="D2656" s="6" t="s">
        <v>3037</v>
      </c>
      <c r="E2656" s="45" t="s">
        <v>2677</v>
      </c>
      <c r="F2656" t="s">
        <v>2999</v>
      </c>
      <c r="G2656" s="45" t="s">
        <v>2681</v>
      </c>
      <c r="H2656" s="47">
        <f t="shared" si="111"/>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2"/>
        <v>Percentage Improvement in Industrial Process Efficiency above BAU</v>
      </c>
      <c r="D2657" s="6" t="s">
        <v>3037</v>
      </c>
      <c r="E2657" s="45" t="s">
        <v>2674</v>
      </c>
      <c r="F2657" t="s">
        <v>2999</v>
      </c>
      <c r="G2657" s="45" t="s">
        <v>2679</v>
      </c>
      <c r="H2657" s="47">
        <f t="shared" si="111"/>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2"/>
        <v>Percentage Improvement in Industrial Process Efficiency above BAU</v>
      </c>
      <c r="D2658" s="6" t="s">
        <v>3038</v>
      </c>
      <c r="E2658" s="45" t="s">
        <v>2376</v>
      </c>
      <c r="F2658" t="s">
        <v>3000</v>
      </c>
      <c r="G2658" s="45" t="s">
        <v>2382</v>
      </c>
      <c r="H2658" s="47">
        <f t="shared" si="111"/>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2"/>
        <v>Percentage Improvement in Industrial Process Efficiency above BAU</v>
      </c>
      <c r="D2659" s="6" t="s">
        <v>3038</v>
      </c>
      <c r="E2659" s="45" t="s">
        <v>2377</v>
      </c>
      <c r="F2659" t="s">
        <v>3000</v>
      </c>
      <c r="G2659" s="45" t="s">
        <v>2385</v>
      </c>
      <c r="H2659" s="47">
        <f t="shared" si="111"/>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2"/>
        <v>Percentage Improvement in Industrial Process Efficiency above BAU</v>
      </c>
      <c r="D2660" s="6" t="s">
        <v>3038</v>
      </c>
      <c r="E2660" s="45" t="s">
        <v>2378</v>
      </c>
      <c r="F2660" t="s">
        <v>3000</v>
      </c>
      <c r="G2660" s="45" t="s">
        <v>2386</v>
      </c>
      <c r="H2660" s="47">
        <f t="shared" si="111"/>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2"/>
        <v>Percentage Improvement in Industrial Process Efficiency above BAU</v>
      </c>
      <c r="D2661" s="6" t="s">
        <v>3038</v>
      </c>
      <c r="E2661" s="45" t="s">
        <v>2379</v>
      </c>
      <c r="F2661" t="s">
        <v>3000</v>
      </c>
      <c r="G2661" s="45" t="s">
        <v>2383</v>
      </c>
      <c r="H2661" s="47">
        <f t="shared" si="111"/>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2"/>
        <v>Percentage Improvement in Industrial Process Efficiency above BAU</v>
      </c>
      <c r="D2662" s="6" t="s">
        <v>3038</v>
      </c>
      <c r="E2662" s="45" t="s">
        <v>2380</v>
      </c>
      <c r="F2662" t="s">
        <v>3000</v>
      </c>
      <c r="G2662" s="45" t="s">
        <v>2384</v>
      </c>
      <c r="H2662" s="47">
        <f t="shared" si="111"/>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2"/>
        <v>Percentage Improvement in Industrial Process Efficiency above BAU</v>
      </c>
      <c r="D2663" s="6" t="s">
        <v>3038</v>
      </c>
      <c r="E2663" s="45" t="s">
        <v>2381</v>
      </c>
      <c r="F2663" t="s">
        <v>3000</v>
      </c>
      <c r="G2663" s="45" t="s">
        <v>2387</v>
      </c>
      <c r="H2663" s="47">
        <f t="shared" si="111"/>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2"/>
        <v>Percentage Improvement in Industrial Process Efficiency above BAU</v>
      </c>
      <c r="D2664" s="6" t="s">
        <v>3038</v>
      </c>
      <c r="E2664" s="45" t="s">
        <v>2675</v>
      </c>
      <c r="F2664" t="s">
        <v>3000</v>
      </c>
      <c r="G2664" s="45" t="s">
        <v>2678</v>
      </c>
      <c r="H2664" s="47">
        <f t="shared" si="111"/>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2"/>
        <v>Percentage Improvement in Industrial Process Efficiency above BAU</v>
      </c>
      <c r="D2665" s="6" t="s">
        <v>3038</v>
      </c>
      <c r="E2665" s="45" t="s">
        <v>2676</v>
      </c>
      <c r="F2665" t="s">
        <v>3000</v>
      </c>
      <c r="G2665" s="45" t="s">
        <v>2680</v>
      </c>
      <c r="H2665" s="47">
        <f t="shared" si="111"/>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2"/>
        <v>Percentage Improvement in Industrial Process Efficiency above BAU</v>
      </c>
      <c r="D2666" s="6" t="s">
        <v>3038</v>
      </c>
      <c r="E2666" s="45" t="s">
        <v>2677</v>
      </c>
      <c r="F2666" t="s">
        <v>3000</v>
      </c>
      <c r="G2666" s="45" t="s">
        <v>2681</v>
      </c>
      <c r="H2666" s="47">
        <f t="shared" si="111"/>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2"/>
        <v>Percentage Improvement in Industrial Process Efficiency above BAU</v>
      </c>
      <c r="D2667" s="6" t="s">
        <v>3038</v>
      </c>
      <c r="E2667" s="45" t="s">
        <v>2674</v>
      </c>
      <c r="F2667" t="s">
        <v>3000</v>
      </c>
      <c r="G2667" s="45" t="s">
        <v>2679</v>
      </c>
      <c r="H2667" s="47">
        <f t="shared" si="111"/>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112"/>
        <v>Percentage Improvement in Industrial Process Efficiency above BAU</v>
      </c>
      <c r="D2668" s="6" t="s">
        <v>3039</v>
      </c>
      <c r="E2668" s="45" t="s">
        <v>2376</v>
      </c>
      <c r="F2668" t="s">
        <v>3001</v>
      </c>
      <c r="G2668" s="45" t="s">
        <v>2382</v>
      </c>
      <c r="H2668" s="47">
        <f t="shared" si="111"/>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2"/>
        <v>Percentage Improvement in Industrial Process Efficiency above BAU</v>
      </c>
      <c r="D2669" s="6" t="s">
        <v>3039</v>
      </c>
      <c r="E2669" s="45" t="s">
        <v>2377</v>
      </c>
      <c r="F2669" t="s">
        <v>3001</v>
      </c>
      <c r="G2669" s="45" t="s">
        <v>2385</v>
      </c>
      <c r="H2669" s="47">
        <f t="shared" si="111"/>
        <v>2668</v>
      </c>
      <c r="I2669" s="324" t="s">
        <v>40</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2"/>
        <v>Percentage Improvement in Industrial Process Efficiency above BAU</v>
      </c>
      <c r="D2670" s="6" t="s">
        <v>3039</v>
      </c>
      <c r="E2670" s="45" t="s">
        <v>2378</v>
      </c>
      <c r="F2670" t="s">
        <v>3001</v>
      </c>
      <c r="G2670" s="45" t="s">
        <v>2386</v>
      </c>
      <c r="H2670" s="47">
        <f t="shared" si="111"/>
        <v>2669</v>
      </c>
      <c r="I2670" s="324" t="s">
        <v>40</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2"/>
        <v>Percentage Improvement in Industrial Process Efficiency above BAU</v>
      </c>
      <c r="D2671" s="6" t="s">
        <v>3039</v>
      </c>
      <c r="E2671" s="45" t="s">
        <v>2379</v>
      </c>
      <c r="F2671" t="s">
        <v>3001</v>
      </c>
      <c r="G2671" s="45" t="s">
        <v>2383</v>
      </c>
      <c r="H2671" s="47">
        <f t="shared" si="111"/>
        <v>2670</v>
      </c>
      <c r="I2671" s="324" t="s">
        <v>41</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2"/>
        <v>Percentage Improvement in Industrial Process Efficiency above BAU</v>
      </c>
      <c r="D2672" s="6" t="s">
        <v>3039</v>
      </c>
      <c r="E2672" s="45" t="s">
        <v>2380</v>
      </c>
      <c r="F2672" t="s">
        <v>3001</v>
      </c>
      <c r="G2672" s="45" t="s">
        <v>2384</v>
      </c>
      <c r="H2672" s="47">
        <f t="shared" si="111"/>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2"/>
        <v>Percentage Improvement in Industrial Process Efficiency above BAU</v>
      </c>
      <c r="D2673" s="6" t="s">
        <v>3039</v>
      </c>
      <c r="E2673" s="45" t="s">
        <v>2381</v>
      </c>
      <c r="F2673" t="s">
        <v>3001</v>
      </c>
      <c r="G2673" s="45" t="s">
        <v>2387</v>
      </c>
      <c r="H2673" s="47">
        <f t="shared" si="111"/>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2"/>
        <v>Percentage Improvement in Industrial Process Efficiency above BAU</v>
      </c>
      <c r="D2674" s="6" t="s">
        <v>3039</v>
      </c>
      <c r="E2674" s="45" t="s">
        <v>2675</v>
      </c>
      <c r="F2674" t="s">
        <v>3001</v>
      </c>
      <c r="G2674" s="45" t="s">
        <v>2678</v>
      </c>
      <c r="H2674" s="47">
        <f t="shared" si="111"/>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2"/>
        <v>Percentage Improvement in Industrial Process Efficiency above BAU</v>
      </c>
      <c r="D2675" s="6" t="s">
        <v>3039</v>
      </c>
      <c r="E2675" s="45" t="s">
        <v>2676</v>
      </c>
      <c r="F2675" t="s">
        <v>3001</v>
      </c>
      <c r="G2675" s="45" t="s">
        <v>2680</v>
      </c>
      <c r="H2675" s="47">
        <f t="shared" si="111"/>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2"/>
        <v>Percentage Improvement in Industrial Process Efficiency above BAU</v>
      </c>
      <c r="D2676" s="6" t="s">
        <v>3039</v>
      </c>
      <c r="E2676" s="45" t="s">
        <v>2677</v>
      </c>
      <c r="F2676" t="s">
        <v>3001</v>
      </c>
      <c r="G2676" s="45" t="s">
        <v>2681</v>
      </c>
      <c r="H2676" s="47">
        <f t="shared" si="111"/>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2"/>
        <v>Percentage Improvement in Industrial Process Efficiency above BAU</v>
      </c>
      <c r="D2677" s="6" t="s">
        <v>3039</v>
      </c>
      <c r="E2677" s="45" t="s">
        <v>2674</v>
      </c>
      <c r="F2677" t="s">
        <v>3001</v>
      </c>
      <c r="G2677" s="45" t="s">
        <v>2679</v>
      </c>
      <c r="H2677" s="47">
        <f t="shared" si="111"/>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2"/>
        <v>Percentage Improvement in Industrial Process Efficiency above BAU</v>
      </c>
      <c r="D2678" s="6" t="s">
        <v>3040</v>
      </c>
      <c r="E2678" s="45" t="s">
        <v>2376</v>
      </c>
      <c r="F2678" t="s">
        <v>3002</v>
      </c>
      <c r="G2678" s="45" t="s">
        <v>2382</v>
      </c>
      <c r="H2678" s="47">
        <f t="shared" si="111"/>
        <v>2677</v>
      </c>
      <c r="I2678" s="325"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2"/>
        <v>Percentage Improvement in Industrial Process Efficiency above BAU</v>
      </c>
      <c r="D2679" s="6" t="s">
        <v>3040</v>
      </c>
      <c r="E2679" s="45" t="s">
        <v>2377</v>
      </c>
      <c r="F2679" t="s">
        <v>3002</v>
      </c>
      <c r="G2679" s="45" t="s">
        <v>2385</v>
      </c>
      <c r="H2679" s="47">
        <f t="shared" si="111"/>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2"/>
        <v>Percentage Improvement in Industrial Process Efficiency above BAU</v>
      </c>
      <c r="D2680" s="6" t="s">
        <v>3040</v>
      </c>
      <c r="E2680" s="45" t="s">
        <v>2378</v>
      </c>
      <c r="F2680" t="s">
        <v>3002</v>
      </c>
      <c r="G2680" s="45" t="s">
        <v>2386</v>
      </c>
      <c r="H2680" s="47">
        <f t="shared" si="111"/>
        <v>2679</v>
      </c>
      <c r="I2680" s="324" t="s">
        <v>40</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2"/>
        <v>Percentage Improvement in Industrial Process Efficiency above BAU</v>
      </c>
      <c r="D2681" s="6" t="s">
        <v>3040</v>
      </c>
      <c r="E2681" s="45" t="s">
        <v>2379</v>
      </c>
      <c r="F2681" t="s">
        <v>3002</v>
      </c>
      <c r="G2681" s="45" t="s">
        <v>2383</v>
      </c>
      <c r="H2681" s="47">
        <f t="shared" si="111"/>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2"/>
        <v>Percentage Improvement in Industrial Process Efficiency above BAU</v>
      </c>
      <c r="D2682" s="6" t="s">
        <v>3040</v>
      </c>
      <c r="E2682" s="45" t="s">
        <v>2380</v>
      </c>
      <c r="F2682" t="s">
        <v>3002</v>
      </c>
      <c r="G2682" s="45" t="s">
        <v>2384</v>
      </c>
      <c r="H2682" s="47">
        <f t="shared" si="111"/>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2"/>
        <v>Percentage Improvement in Industrial Process Efficiency above BAU</v>
      </c>
      <c r="D2683" s="6" t="s">
        <v>3040</v>
      </c>
      <c r="E2683" s="45" t="s">
        <v>2381</v>
      </c>
      <c r="F2683" t="s">
        <v>3002</v>
      </c>
      <c r="G2683" s="45" t="s">
        <v>2387</v>
      </c>
      <c r="H2683" s="47">
        <f t="shared" si="111"/>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2"/>
        <v>Percentage Improvement in Industrial Process Efficiency above BAU</v>
      </c>
      <c r="D2684" s="6" t="s">
        <v>3040</v>
      </c>
      <c r="E2684" s="45" t="s">
        <v>2675</v>
      </c>
      <c r="F2684" t="s">
        <v>3002</v>
      </c>
      <c r="G2684" s="45" t="s">
        <v>2678</v>
      </c>
      <c r="H2684" s="47">
        <f t="shared" si="111"/>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2"/>
        <v>Percentage Improvement in Industrial Process Efficiency above BAU</v>
      </c>
      <c r="D2685" s="6" t="s">
        <v>3040</v>
      </c>
      <c r="E2685" s="45" t="s">
        <v>2676</v>
      </c>
      <c r="F2685" t="s">
        <v>3002</v>
      </c>
      <c r="G2685" s="45" t="s">
        <v>2680</v>
      </c>
      <c r="H2685" s="47">
        <f t="shared" si="111"/>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2"/>
        <v>Percentage Improvement in Industrial Process Efficiency above BAU</v>
      </c>
      <c r="D2686" s="6" t="s">
        <v>3040</v>
      </c>
      <c r="E2686" s="45" t="s">
        <v>2677</v>
      </c>
      <c r="F2686" t="s">
        <v>3002</v>
      </c>
      <c r="G2686" s="45" t="s">
        <v>2681</v>
      </c>
      <c r="H2686" s="47">
        <f t="shared" si="111"/>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2"/>
        <v>Percentage Improvement in Industrial Process Efficiency above BAU</v>
      </c>
      <c r="D2687" s="6" t="s">
        <v>3040</v>
      </c>
      <c r="E2687" s="45" t="s">
        <v>2674</v>
      </c>
      <c r="F2687" t="s">
        <v>3002</v>
      </c>
      <c r="G2687" s="45" t="s">
        <v>2679</v>
      </c>
      <c r="H2687" s="47">
        <f t="shared" si="111"/>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2"/>
        <v>Percentage Improvement in Industrial Process Efficiency above BAU</v>
      </c>
      <c r="D2688" s="6" t="s">
        <v>3041</v>
      </c>
      <c r="E2688" s="45" t="s">
        <v>2376</v>
      </c>
      <c r="F2688" t="s">
        <v>3044</v>
      </c>
      <c r="G2688" s="45" t="s">
        <v>2382</v>
      </c>
      <c r="H2688" s="47">
        <f t="shared" si="111"/>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2"/>
        <v>Percentage Improvement in Industrial Process Efficiency above BAU</v>
      </c>
      <c r="D2689" s="6" t="s">
        <v>3041</v>
      </c>
      <c r="E2689" s="45" t="s">
        <v>2377</v>
      </c>
      <c r="F2689" t="s">
        <v>3044</v>
      </c>
      <c r="G2689" s="45" t="s">
        <v>2385</v>
      </c>
      <c r="H2689" s="47">
        <f t="shared" si="111"/>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2"/>
        <v>Percentage Improvement in Industrial Process Efficiency above BAU</v>
      </c>
      <c r="D2690" s="6" t="s">
        <v>3041</v>
      </c>
      <c r="E2690" s="45" t="s">
        <v>2378</v>
      </c>
      <c r="F2690" t="s">
        <v>3044</v>
      </c>
      <c r="G2690" s="45" t="s">
        <v>2386</v>
      </c>
      <c r="H2690" s="47">
        <f t="shared" si="111"/>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2"/>
        <v>Percentage Improvement in Industrial Process Efficiency above BAU</v>
      </c>
      <c r="D2691" s="6" t="s">
        <v>3041</v>
      </c>
      <c r="E2691" s="45" t="s">
        <v>2379</v>
      </c>
      <c r="F2691" t="s">
        <v>3044</v>
      </c>
      <c r="G2691" s="45" t="s">
        <v>2383</v>
      </c>
      <c r="H2691" s="47">
        <f t="shared" si="111"/>
        <v>2690</v>
      </c>
      <c r="I2691" s="324" t="s">
        <v>41</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2"/>
        <v>Percentage Improvement in Industrial Process Efficiency above BAU</v>
      </c>
      <c r="D2692" s="6" t="s">
        <v>3041</v>
      </c>
      <c r="E2692" s="45" t="s">
        <v>2380</v>
      </c>
      <c r="F2692" t="s">
        <v>3044</v>
      </c>
      <c r="G2692" s="45" t="s">
        <v>2384</v>
      </c>
      <c r="H2692" s="47">
        <f t="shared" si="111"/>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2"/>
        <v>Percentage Improvement in Industrial Process Efficiency above BAU</v>
      </c>
      <c r="D2693" s="6" t="s">
        <v>3041</v>
      </c>
      <c r="E2693" s="45" t="s">
        <v>2381</v>
      </c>
      <c r="F2693" t="s">
        <v>3044</v>
      </c>
      <c r="G2693" s="45" t="s">
        <v>2387</v>
      </c>
      <c r="H2693" s="47">
        <f t="shared" si="111"/>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2"/>
        <v>Percentage Improvement in Industrial Process Efficiency above BAU</v>
      </c>
      <c r="D2694" s="6" t="s">
        <v>3041</v>
      </c>
      <c r="E2694" s="45" t="s">
        <v>2675</v>
      </c>
      <c r="F2694" t="s">
        <v>3044</v>
      </c>
      <c r="G2694" s="45" t="s">
        <v>2678</v>
      </c>
      <c r="H2694" s="47">
        <f t="shared" si="111"/>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2"/>
        <v>Percentage Improvement in Industrial Process Efficiency above BAU</v>
      </c>
      <c r="D2695" s="6" t="s">
        <v>3041</v>
      </c>
      <c r="E2695" s="45" t="s">
        <v>2676</v>
      </c>
      <c r="F2695" t="s">
        <v>3044</v>
      </c>
      <c r="G2695" s="45" t="s">
        <v>2680</v>
      </c>
      <c r="H2695" s="47">
        <f t="shared" si="111"/>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2"/>
        <v>Percentage Improvement in Industrial Process Efficiency above BAU</v>
      </c>
      <c r="D2696" s="6" t="s">
        <v>3041</v>
      </c>
      <c r="E2696" s="45" t="s">
        <v>2677</v>
      </c>
      <c r="F2696" t="s">
        <v>3044</v>
      </c>
      <c r="G2696" s="45" t="s">
        <v>2681</v>
      </c>
      <c r="H2696" s="47">
        <f t="shared" si="111"/>
        <v>2695</v>
      </c>
      <c r="I2696" s="324" t="s">
        <v>41</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2"/>
        <v>Percentage Improvement in Industrial Process Efficiency above BAU</v>
      </c>
      <c r="D2697" s="6" t="s">
        <v>3041</v>
      </c>
      <c r="E2697" s="45" t="s">
        <v>2674</v>
      </c>
      <c r="F2697" t="s">
        <v>3044</v>
      </c>
      <c r="G2697" s="45" t="s">
        <v>2679</v>
      </c>
      <c r="H2697" s="47">
        <f t="shared" si="111"/>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2"/>
        <v>Percentage Improvement in Industrial Process Efficiency above BAU</v>
      </c>
      <c r="D2698" s="6" t="s">
        <v>3042</v>
      </c>
      <c r="E2698" s="45" t="s">
        <v>2376</v>
      </c>
      <c r="F2698" t="s">
        <v>3003</v>
      </c>
      <c r="G2698" s="45" t="s">
        <v>2382</v>
      </c>
      <c r="H2698" s="47">
        <f t="shared" si="111"/>
        <v>2697</v>
      </c>
      <c r="I2698" s="324" t="s">
        <v>40</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2"/>
        <v>Percentage Improvement in Industrial Process Efficiency above BAU</v>
      </c>
      <c r="D2699" s="6" t="s">
        <v>3042</v>
      </c>
      <c r="E2699" s="45" t="s">
        <v>2377</v>
      </c>
      <c r="F2699" t="s">
        <v>3003</v>
      </c>
      <c r="G2699" s="45" t="s">
        <v>2385</v>
      </c>
      <c r="H2699" s="47">
        <f t="shared" si="111"/>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2"/>
        <v>Percentage Improvement in Industrial Process Efficiency above BAU</v>
      </c>
      <c r="D2700" s="6" t="s">
        <v>3042</v>
      </c>
      <c r="E2700" s="45" t="s">
        <v>2378</v>
      </c>
      <c r="F2700" t="s">
        <v>3003</v>
      </c>
      <c r="G2700" s="45" t="s">
        <v>2386</v>
      </c>
      <c r="H2700" s="47">
        <f t="shared" si="111"/>
        <v>2699</v>
      </c>
      <c r="I2700" s="324" t="s">
        <v>40</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2"/>
        <v>Percentage Improvement in Industrial Process Efficiency above BAU</v>
      </c>
      <c r="D2701" s="6" t="s">
        <v>3042</v>
      </c>
      <c r="E2701" s="45" t="s">
        <v>2379</v>
      </c>
      <c r="F2701" t="s">
        <v>3003</v>
      </c>
      <c r="G2701" s="45" t="s">
        <v>2383</v>
      </c>
      <c r="H2701" s="47">
        <f t="shared" ref="H2701:H2764" si="113">H2700+1</f>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2"/>
        <v>Percentage Improvement in Industrial Process Efficiency above BAU</v>
      </c>
      <c r="D2702" s="6" t="s">
        <v>3042</v>
      </c>
      <c r="E2702" s="45" t="s">
        <v>2380</v>
      </c>
      <c r="F2702" t="s">
        <v>3003</v>
      </c>
      <c r="G2702" s="45" t="s">
        <v>2384</v>
      </c>
      <c r="H2702" s="47">
        <f t="shared" si="113"/>
        <v>2701</v>
      </c>
      <c r="I2702" s="324" t="s">
        <v>40</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2"/>
        <v>Percentage Improvement in Industrial Process Efficiency above BAU</v>
      </c>
      <c r="D2703" s="6" t="s">
        <v>3042</v>
      </c>
      <c r="E2703" s="45" t="s">
        <v>2381</v>
      </c>
      <c r="F2703" t="s">
        <v>3003</v>
      </c>
      <c r="G2703" s="45" t="s">
        <v>2387</v>
      </c>
      <c r="H2703" s="47">
        <f t="shared" si="113"/>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2"/>
        <v>Percentage Improvement in Industrial Process Efficiency above BAU</v>
      </c>
      <c r="D2704" s="6" t="s">
        <v>3042</v>
      </c>
      <c r="E2704" s="45" t="s">
        <v>2675</v>
      </c>
      <c r="F2704" t="s">
        <v>3003</v>
      </c>
      <c r="G2704" s="45" t="s">
        <v>2678</v>
      </c>
      <c r="H2704" s="47">
        <f t="shared" si="113"/>
        <v>2703</v>
      </c>
      <c r="I2704" s="324" t="s">
        <v>41</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2"/>
        <v>Percentage Improvement in Industrial Process Efficiency above BAU</v>
      </c>
      <c r="D2705" s="6" t="s">
        <v>3042</v>
      </c>
      <c r="E2705" s="45" t="s">
        <v>2676</v>
      </c>
      <c r="F2705" t="s">
        <v>3003</v>
      </c>
      <c r="G2705" s="45" t="s">
        <v>2680</v>
      </c>
      <c r="H2705" s="47">
        <f t="shared" si="113"/>
        <v>2704</v>
      </c>
      <c r="I2705" s="324" t="s">
        <v>40</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2"/>
        <v>Percentage Improvement in Industrial Process Efficiency above BAU</v>
      </c>
      <c r="D2706" s="6" t="s">
        <v>3042</v>
      </c>
      <c r="E2706" s="45" t="s">
        <v>2677</v>
      </c>
      <c r="F2706" t="s">
        <v>3003</v>
      </c>
      <c r="G2706" s="45" t="s">
        <v>2681</v>
      </c>
      <c r="H2706" s="47">
        <f t="shared" si="113"/>
        <v>2705</v>
      </c>
      <c r="I2706" s="324" t="s">
        <v>40</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2"/>
        <v>Percentage Improvement in Industrial Process Efficiency above BAU</v>
      </c>
      <c r="D2707" s="6" t="s">
        <v>3042</v>
      </c>
      <c r="E2707" s="45" t="s">
        <v>2674</v>
      </c>
      <c r="F2707" t="s">
        <v>3003</v>
      </c>
      <c r="G2707" s="45" t="s">
        <v>2679</v>
      </c>
      <c r="H2707" s="47">
        <f t="shared" si="113"/>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Material Efficiency, Longevity, &amp; Re-Use</v>
      </c>
      <c r="C2708" t="s">
        <v>2412</v>
      </c>
      <c r="D2708" s="45" t="s">
        <v>3030</v>
      </c>
      <c r="E2708" s="45"/>
      <c r="F2708" s="6" t="s">
        <v>2993</v>
      </c>
      <c r="G2708" s="45"/>
      <c r="H2708" s="47">
        <f t="shared" si="113"/>
        <v>2707</v>
      </c>
      <c r="I2708" s="324" t="s">
        <v>40</v>
      </c>
      <c r="J2708" s="255" t="str">
        <f>IF(ISBLANK(INDEX('Policy Characteristics'!D:D,MATCH($C2708,'Policy Characteristics'!$C:$C,0))),"",INDEX('Policy Characteristics'!D:D,MATCH($C2708,'Policy Characteristics'!$C:$C,0)))</f>
        <v>Material Efficiency, Longevity, &amp; Re-Use</v>
      </c>
      <c r="K2708" s="254" t="str">
        <f>IF(ISBLANK(INDEX('Policy Characteristics'!E:E,MATCH($C2708,'Policy Characteristics'!$C:$C,0))),"",INDEX('Policy Characteristics'!E:E,MATCH($C2708,'Policy Characteristics'!$C:$C,0)))</f>
        <v>indst reduce nonenergy product demand</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demand reduction</v>
      </c>
      <c r="P2708" s="254" t="str">
        <f>IF(ISBLANK(INDEX('Policy Characteristics'!J:J,MATCH($C2708,'Policy Characteristics'!$C:$C,0))),"",INDEX('Policy Characteristics'!J:J,MATCH($C2708,'Policy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8" s="254" t="str">
        <f>IF(ISBLANK(INDEX('Policy Characteristics'!K:K,MATCH($C2708,'Policy Characteristics'!$C:$C,0))),"",INDEX('Policy Characteristics'!K:K,MATCH($C2708,'Policy Characteristics'!$C:$C,0)))</f>
        <v/>
      </c>
      <c r="R2708" s="254" t="str">
        <f>IF(ISBLANK(INDEX('Policy Characteristics'!L:L,MATCH($C2708,'Policy Characteristics'!$C:$C,0))),"",INDEX('Policy Characteristics'!L:L,MATCH($C2708,'Policy Characteristics'!$C:$C,0)))</f>
        <v>material-efficiency-longevity-reuse.html</v>
      </c>
    </row>
    <row r="2709" spans="1:18" s="4" customFormat="1"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Material Efficiency, Longevity, &amp; Re-Use</v>
      </c>
      <c r="C2709" s="254" t="str">
        <f t="shared" ref="C2709" si="114">C$2708</f>
        <v>Percent Reduction in Nonenergy Nonagriculture Industry Product Demand</v>
      </c>
      <c r="D2709" s="6" t="s">
        <v>3031</v>
      </c>
      <c r="E2709" s="45"/>
      <c r="F2709" s="6" t="s">
        <v>2549</v>
      </c>
      <c r="G2709" s="45"/>
      <c r="H2709" s="47">
        <f t="shared" si="113"/>
        <v>2708</v>
      </c>
      <c r="I2709" s="324" t="s">
        <v>40</v>
      </c>
      <c r="J2709" s="255" t="str">
        <f>IF(ISBLANK(INDEX('Policy Characteristics'!D:D,MATCH($C2709,'Policy Characteristics'!$C:$C,0))),"",INDEX('Policy Characteristics'!D:D,MATCH($C2709,'Policy Characteristics'!$C:$C,0)))</f>
        <v>Material Efficiency, Longevity, &amp; Re-Use</v>
      </c>
      <c r="K2709" s="254" t="str">
        <f>IF(ISBLANK(INDEX('Policy Characteristics'!E:E,MATCH($C2709,'Policy Characteristics'!$C:$C,0))),"",INDEX('Policy Characteristics'!E:E,MATCH($C2709,'Policy Characteristics'!$C:$C,0)))</f>
        <v>indst reduce nonenergy product demand</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demand reduction</v>
      </c>
      <c r="P2709" s="254" t="str">
        <f>IF(ISBLANK(INDEX('Policy Characteristics'!J:J,MATCH($C2709,'Policy Characteristics'!$C:$C,0))),"",INDEX('Policy Characteristics'!J:J,MATCH($C2709,'Policy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9" s="254" t="str">
        <f>IF(ISBLANK(INDEX('Policy Characteristics'!K:K,MATCH($C2709,'Policy Characteristics'!$C:$C,0))),"",INDEX('Policy Characteristics'!K:K,MATCH($C2709,'Policy Characteristics'!$C:$C,0)))</f>
        <v/>
      </c>
      <c r="R2709" s="254" t="str">
        <f>IF(ISBLANK(INDEX('Policy Characteristics'!L:L,MATCH($C2709,'Policy Characteristics'!$C:$C,0))),"",INDEX('Policy Characteristics'!L:L,MATCH($C2709,'Policy Characteristics'!$C:$C,0)))</f>
        <v>material-efficiency-longevity-reuse.html</v>
      </c>
    </row>
    <row r="2710" spans="1:18" s="4" customFormat="1"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Material Efficiency, Longevity, &amp; Re-Use</v>
      </c>
      <c r="C2710" s="254" t="str">
        <f t="shared" ref="C2710" si="115">C$2708</f>
        <v>Percent Reduction in Nonenergy Nonagriculture Industry Product Demand</v>
      </c>
      <c r="D2710" s="6" t="s">
        <v>3041</v>
      </c>
      <c r="E2710" s="45"/>
      <c r="F2710" s="6" t="s">
        <v>3044</v>
      </c>
      <c r="G2710" s="45"/>
      <c r="H2710" s="47">
        <f t="shared" si="113"/>
        <v>2709</v>
      </c>
      <c r="I2710" s="324" t="s">
        <v>40</v>
      </c>
      <c r="J2710" s="255" t="str">
        <f>IF(ISBLANK(INDEX('Policy Characteristics'!D:D,MATCH($C2710,'Policy Characteristics'!$C:$C,0))),"",INDEX('Policy Characteristics'!D:D,MATCH($C2710,'Policy Characteristics'!$C:$C,0)))</f>
        <v>Material Efficiency, Longevity, &amp; Re-Use</v>
      </c>
      <c r="K2710" s="254" t="str">
        <f>IF(ISBLANK(INDEX('Policy Characteristics'!E:E,MATCH($C2710,'Policy Characteristics'!$C:$C,0))),"",INDEX('Policy Characteristics'!E:E,MATCH($C2710,'Policy Characteristics'!$C:$C,0)))</f>
        <v>indst reduce nonenergy product demand</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demand reduction</v>
      </c>
      <c r="P2710" s="254" t="str">
        <f>IF(ISBLANK(INDEX('Policy Characteristics'!J:J,MATCH($C2710,'Policy Characteristics'!$C:$C,0))),"",INDEX('Policy Characteristics'!J:J,MATCH($C2710,'Policy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material-efficiency-longevity-reuse.html</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Methane Capture</v>
      </c>
      <c r="C2711" t="s">
        <v>270</v>
      </c>
      <c r="D2711" s="45" t="s">
        <v>3020</v>
      </c>
      <c r="E2711" s="45"/>
      <c r="F2711" t="s">
        <v>2984</v>
      </c>
      <c r="G2711" s="45"/>
      <c r="H2711" s="47">
        <f t="shared" si="113"/>
        <v>2710</v>
      </c>
      <c r="I2711" s="324" t="s">
        <v>40</v>
      </c>
      <c r="J2711" s="255" t="str">
        <f>IF(ISBLANK(INDEX('Policy Characteristics'!D:D,MATCH($C2711,'Policy Characteristics'!$C:$C,0))),"",INDEX('Policy Characteristics'!D:D,MATCH($C2711,'Policy Characteristics'!$C:$C,0)))</f>
        <v>Methane Capture and Destruction</v>
      </c>
      <c r="K2711" s="254" t="str">
        <f>IF(ISBLANK(INDEX('Policy Characteristics'!E:E,MATCH($C2711,'Policy Characteristics'!$C:$C,0))),"",INDEX('Policy Characteristics'!E:E,MATCH($C2711,'Policy Characteristics'!$C:$C,0)))</f>
        <v>indst methane capture</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of potential achieved</v>
      </c>
      <c r="P2711" s="254" t="str">
        <f>IF(ISBLANK(INDEX('Policy Characteristics'!J:J,MATCH($C2711,'Policy Characteristics'!$C:$C,0))),"",INDEX('Policy Characteristics'!J:J,MATCH($C2711,'Policy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1" s="254" t="str">
        <f>IF(ISBLANK(INDEX('Policy Characteristics'!K:K,MATCH($C2711,'Policy Characteristics'!$C:$C,0))),"",INDEX('Policy Characteristics'!K:K,MATCH($C2711,'Policy Characteristics'!$C:$C,0)))</f>
        <v>industry-ag-main.html#methane-capture</v>
      </c>
      <c r="R2711" s="254" t="str">
        <f>IF(ISBLANK(INDEX('Policy Characteristics'!L:L,MATCH($C2711,'Policy Characteristics'!$C:$C,0))),"",INDEX('Policy Characteristics'!L:L,MATCH($C2711,'Policy Characteristics'!$C:$C,0)))</f>
        <v>methane-capture.html</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Methane Capture</v>
      </c>
      <c r="C2712" s="254" t="str">
        <f t="shared" ref="C2712:C2714" si="116">C$2711</f>
        <v>Fraction of Methane Capture Opportunities Achieved</v>
      </c>
      <c r="D2712" s="45" t="s">
        <v>3040</v>
      </c>
      <c r="E2712" s="45"/>
      <c r="F2712" t="s">
        <v>3002</v>
      </c>
      <c r="G2712" s="45"/>
      <c r="H2712" s="47">
        <f t="shared" si="113"/>
        <v>2711</v>
      </c>
      <c r="I2712" s="324" t="s">
        <v>40</v>
      </c>
      <c r="J2712" s="255" t="str">
        <f>IF(ISBLANK(INDEX('Policy Characteristics'!D:D,MATCH($C2712,'Policy Characteristics'!$C:$C,0))),"",INDEX('Policy Characteristics'!D:D,MATCH($C2712,'Policy Characteristics'!$C:$C,0)))</f>
        <v>Methane Capture and Destruction</v>
      </c>
      <c r="K2712" s="254" t="str">
        <f>IF(ISBLANK(INDEX('Policy Characteristics'!E:E,MATCH($C2712,'Policy Characteristics'!$C:$C,0))),"",INDEX('Policy Characteristics'!E:E,MATCH($C2712,'Policy Characteristics'!$C:$C,0)))</f>
        <v>indst methane capture</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of potential achieved</v>
      </c>
      <c r="P2712" s="254" t="str">
        <f>IF(ISBLANK(INDEX('Policy Characteristics'!J:J,MATCH($C2712,'Policy Characteristics'!$C:$C,0))),"",INDEX('Policy Characteristics'!J:J,MATCH($C2712,'Policy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2" s="254" t="str">
        <f>IF(ISBLANK(INDEX('Policy Characteristics'!K:K,MATCH($C2712,'Policy Characteristics'!$C:$C,0))),"",INDEX('Policy Characteristics'!K:K,MATCH($C2712,'Policy Characteristics'!$C:$C,0)))</f>
        <v>industry-ag-main.html#methane-capture</v>
      </c>
      <c r="R2712" s="254" t="str">
        <f>IF(ISBLANK(INDEX('Policy Characteristics'!L:L,MATCH($C2712,'Policy Characteristics'!$C:$C,0))),"",INDEX('Policy Characteristics'!L:L,MATCH($C2712,'Policy Characteristics'!$C:$C,0)))</f>
        <v>methane-capture.html</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Methane Capture</v>
      </c>
      <c r="C2713" s="254" t="str">
        <f t="shared" si="116"/>
        <v>Fraction of Methane Capture Opportunities Achieved</v>
      </c>
      <c r="D2713" s="45" t="s">
        <v>3019</v>
      </c>
      <c r="E2713" s="45"/>
      <c r="F2713" t="s">
        <v>2728</v>
      </c>
      <c r="G2713" s="45"/>
      <c r="H2713" s="47">
        <f t="shared" si="113"/>
        <v>2712</v>
      </c>
      <c r="I2713" s="324" t="s">
        <v>40</v>
      </c>
      <c r="J2713" s="255" t="str">
        <f>IF(ISBLANK(INDEX('Policy Characteristics'!D:D,MATCH($C2713,'Policy Characteristics'!$C:$C,0))),"",INDEX('Policy Characteristics'!D:D,MATCH($C2713,'Policy Characteristics'!$C:$C,0)))</f>
        <v>Methane Capture and Destruction</v>
      </c>
      <c r="K2713" s="254" t="str">
        <f>IF(ISBLANK(INDEX('Policy Characteristics'!E:E,MATCH($C2713,'Policy Characteristics'!$C:$C,0))),"",INDEX('Policy Characteristics'!E:E,MATCH($C2713,'Policy Characteristics'!$C:$C,0)))</f>
        <v>indst methane capture</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of potential achieved</v>
      </c>
      <c r="P2713" s="254" t="str">
        <f>IF(ISBLANK(INDEX('Policy Characteristics'!J:J,MATCH($C2713,'Policy Characteristics'!$C:$C,0))),"",INDEX('Policy Characteristics'!J:J,MATCH($C2713,'Policy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3" s="254" t="str">
        <f>IF(ISBLANK(INDEX('Policy Characteristics'!K:K,MATCH($C2713,'Policy Characteristics'!$C:$C,0))),"",INDEX('Policy Characteristics'!K:K,MATCH($C2713,'Policy Characteristics'!$C:$C,0)))</f>
        <v>industry-ag-main.html#methane-capture</v>
      </c>
      <c r="R2713" s="254" t="str">
        <f>IF(ISBLANK(INDEX('Policy Characteristics'!L:L,MATCH($C2713,'Policy Characteristics'!$C:$C,0))),"",INDEX('Policy Characteristics'!L:L,MATCH($C2713,'Policy Characteristics'!$C:$C,0)))</f>
        <v>methane-capture.html</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Methane Capture</v>
      </c>
      <c r="C2714" s="254" t="str">
        <f t="shared" si="116"/>
        <v>Fraction of Methane Capture Opportunities Achieved</v>
      </c>
      <c r="D2714" s="45" t="s">
        <v>3041</v>
      </c>
      <c r="E2714" s="45"/>
      <c r="F2714" t="s">
        <v>3044</v>
      </c>
      <c r="G2714" s="45"/>
      <c r="H2714" s="47">
        <f t="shared" si="113"/>
        <v>2713</v>
      </c>
      <c r="I2714" s="324" t="s">
        <v>40</v>
      </c>
      <c r="J2714" s="255" t="str">
        <f>IF(ISBLANK(INDEX('Policy Characteristics'!D:D,MATCH($C2714,'Policy Characteristics'!$C:$C,0))),"",INDEX('Policy Characteristics'!D:D,MATCH($C2714,'Policy Characteristics'!$C:$C,0)))</f>
        <v>Methane Capture and Destruction</v>
      </c>
      <c r="K2714" s="254" t="str">
        <f>IF(ISBLANK(INDEX('Policy Characteristics'!E:E,MATCH($C2714,'Policy Characteristics'!$C:$C,0))),"",INDEX('Policy Characteristics'!E:E,MATCH($C2714,'Policy Characteristics'!$C:$C,0)))</f>
        <v>indst methane capture</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of potential achieved</v>
      </c>
      <c r="P2714" s="254" t="str">
        <f>IF(ISBLANK(INDEX('Policy Characteristics'!J:J,MATCH($C2714,'Policy Characteristics'!$C:$C,0))),"",INDEX('Policy Characteristics'!J:J,MATCH($C2714,'Policy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4" s="254" t="str">
        <f>IF(ISBLANK(INDEX('Policy Characteristics'!K:K,MATCH($C2714,'Policy Characteristics'!$C:$C,0))),"",INDEX('Policy Characteristics'!K:K,MATCH($C2714,'Policy Characteristics'!$C:$C,0)))</f>
        <v>industry-ag-main.html#methane-capture</v>
      </c>
      <c r="R2714" s="254" t="str">
        <f>IF(ISBLANK(INDEX('Policy Characteristics'!L:L,MATCH($C2714,'Policy Characteristics'!$C:$C,0))),"",INDEX('Policy Characteristics'!L:L,MATCH($C2714,'Policy Characteristics'!$C:$C,0)))</f>
        <v>methane-capture.html</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Methane Destruction</v>
      </c>
      <c r="C2715" t="s">
        <v>271</v>
      </c>
      <c r="D2715" s="45" t="s">
        <v>3020</v>
      </c>
      <c r="E2715" s="45"/>
      <c r="F2715" t="s">
        <v>2984</v>
      </c>
      <c r="G2715" s="45"/>
      <c r="H2715" s="47">
        <f t="shared" si="113"/>
        <v>2714</v>
      </c>
      <c r="I2715" s="324" t="s">
        <v>40</v>
      </c>
      <c r="J2715" s="255" t="str">
        <f>IF(ISBLANK(INDEX('Policy Characteristics'!D:D,MATCH($C2715,'Policy Characteristics'!$C:$C,0))),"",INDEX('Policy Characteristics'!D:D,MATCH($C2715,'Policy Characteristics'!$C:$C,0)))</f>
        <v>Methane Capture and Destruction</v>
      </c>
      <c r="K2715" s="254" t="str">
        <f>IF(ISBLANK(INDEX('Policy Characteristics'!E:E,MATCH($C2715,'Policy Characteristics'!$C:$C,0))),"",INDEX('Policy Characteristics'!E:E,MATCH($C2715,'Policy Characteristics'!$C:$C,0)))</f>
        <v>indst methane destruction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of potential achieved</v>
      </c>
      <c r="P2715" s="254" t="str">
        <f>IF(ISBLANK(INDEX('Policy Characteristics'!J:J,MATCH($C2715,'Policy Characteristics'!$C:$C,0))),"",INDEX('Policy Characteristics'!J:J,MATCH($C2715,'Policy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5" s="254" t="str">
        <f>IF(ISBLANK(INDEX('Policy Characteristics'!K:K,MATCH($C2715,'Policy Characteristics'!$C:$C,0))),"",INDEX('Policy Characteristics'!K:K,MATCH($C2715,'Policy Characteristics'!$C:$C,0)))</f>
        <v>industry-ag-main.html#methane-destr</v>
      </c>
      <c r="R2715" s="254" t="str">
        <f>IF(ISBLANK(INDEX('Policy Characteristics'!L:L,MATCH($C2715,'Policy Characteristics'!$C:$C,0))),"",INDEX('Policy Characteristics'!L:L,MATCH($C2715,'Policy Characteristics'!$C:$C,0)))</f>
        <v>methane-destruction.html</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Methane Destruction</v>
      </c>
      <c r="C2716" s="254" t="str">
        <f t="shared" ref="C2716:C2718" si="117">C$2715</f>
        <v>Fraction of Methane Destruction Opportunities Achieved</v>
      </c>
      <c r="D2716" s="45" t="s">
        <v>3040</v>
      </c>
      <c r="E2716" s="45"/>
      <c r="F2716" t="s">
        <v>3002</v>
      </c>
      <c r="G2716" s="45"/>
      <c r="H2716" s="47">
        <f t="shared" si="113"/>
        <v>2715</v>
      </c>
      <c r="I2716" s="324" t="s">
        <v>40</v>
      </c>
      <c r="J2716" s="255" t="str">
        <f>IF(ISBLANK(INDEX('Policy Characteristics'!D:D,MATCH($C2716,'Policy Characteristics'!$C:$C,0))),"",INDEX('Policy Characteristics'!D:D,MATCH($C2716,'Policy Characteristics'!$C:$C,0)))</f>
        <v>Methane Capture and Destruction</v>
      </c>
      <c r="K2716" s="254" t="str">
        <f>IF(ISBLANK(INDEX('Policy Characteristics'!E:E,MATCH($C2716,'Policy Characteristics'!$C:$C,0))),"",INDEX('Policy Characteristics'!E:E,MATCH($C2716,'Policy Characteristics'!$C:$C,0)))</f>
        <v>indst methane destruction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of potential achieved</v>
      </c>
      <c r="P2716" s="254" t="str">
        <f>IF(ISBLANK(INDEX('Policy Characteristics'!J:J,MATCH($C2716,'Policy Characteristics'!$C:$C,0))),"",INDEX('Policy Characteristics'!J:J,MATCH($C2716,'Policy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6" s="254" t="str">
        <f>IF(ISBLANK(INDEX('Policy Characteristics'!K:K,MATCH($C2716,'Policy Characteristics'!$C:$C,0))),"",INDEX('Policy Characteristics'!K:K,MATCH($C2716,'Policy Characteristics'!$C:$C,0)))</f>
        <v>industry-ag-main.html#methane-destr</v>
      </c>
      <c r="R2716" s="254" t="str">
        <f>IF(ISBLANK(INDEX('Policy Characteristics'!L:L,MATCH($C2716,'Policy Characteristics'!$C:$C,0))),"",INDEX('Policy Characteristics'!L:L,MATCH($C2716,'Policy Characteristics'!$C:$C,0)))</f>
        <v>methane-destruction.html</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Methane Destruction</v>
      </c>
      <c r="C2717" s="254" t="str">
        <f t="shared" si="117"/>
        <v>Fraction of Methane Destruction Opportunities Achieved</v>
      </c>
      <c r="D2717" s="45" t="s">
        <v>3019</v>
      </c>
      <c r="E2717" s="45"/>
      <c r="F2717" t="s">
        <v>2728</v>
      </c>
      <c r="G2717" s="45"/>
      <c r="H2717" s="47">
        <f t="shared" si="113"/>
        <v>2716</v>
      </c>
      <c r="I2717" s="324" t="s">
        <v>40</v>
      </c>
      <c r="J2717" s="255" t="str">
        <f>IF(ISBLANK(INDEX('Policy Characteristics'!D:D,MATCH($C2717,'Policy Characteristics'!$C:$C,0))),"",INDEX('Policy Characteristics'!D:D,MATCH($C2717,'Policy Characteristics'!$C:$C,0)))</f>
        <v>Methane Capture and Destruction</v>
      </c>
      <c r="K2717" s="254" t="str">
        <f>IF(ISBLANK(INDEX('Policy Characteristics'!E:E,MATCH($C2717,'Policy Characteristics'!$C:$C,0))),"",INDEX('Policy Characteristics'!E:E,MATCH($C2717,'Policy Characteristics'!$C:$C,0)))</f>
        <v>indst methane destruction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of potential achieved</v>
      </c>
      <c r="P2717" s="254" t="str">
        <f>IF(ISBLANK(INDEX('Policy Characteristics'!J:J,MATCH($C2717,'Policy Characteristics'!$C:$C,0))),"",INDEX('Policy Characteristics'!J:J,MATCH($C2717,'Policy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7" s="254" t="str">
        <f>IF(ISBLANK(INDEX('Policy Characteristics'!K:K,MATCH($C2717,'Policy Characteristics'!$C:$C,0))),"",INDEX('Policy Characteristics'!K:K,MATCH($C2717,'Policy Characteristics'!$C:$C,0)))</f>
        <v>industry-ag-main.html#methane-destr</v>
      </c>
      <c r="R2717" s="254" t="str">
        <f>IF(ISBLANK(INDEX('Policy Characteristics'!L:L,MATCH($C2717,'Policy Characteristics'!$C:$C,0))),"",INDEX('Policy Characteristics'!L:L,MATCH($C2717,'Policy Characteristics'!$C:$C,0)))</f>
        <v>methane-destruction.html</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Methane Destruction</v>
      </c>
      <c r="C2718" s="254" t="str">
        <f t="shared" si="117"/>
        <v>Fraction of Methane Destruction Opportunities Achieved</v>
      </c>
      <c r="D2718" s="45" t="s">
        <v>3041</v>
      </c>
      <c r="E2718" s="45"/>
      <c r="F2718" t="s">
        <v>3044</v>
      </c>
      <c r="G2718" s="45"/>
      <c r="H2718" s="47">
        <f t="shared" si="113"/>
        <v>2717</v>
      </c>
      <c r="I2718" s="324" t="s">
        <v>40</v>
      </c>
      <c r="J2718" s="255" t="str">
        <f>IF(ISBLANK(INDEX('Policy Characteristics'!D:D,MATCH($C2718,'Policy Characteristics'!$C:$C,0))),"",INDEX('Policy Characteristics'!D:D,MATCH($C2718,'Policy Characteristics'!$C:$C,0)))</f>
        <v>Methane Capture and Destruction</v>
      </c>
      <c r="K2718" s="254" t="str">
        <f>IF(ISBLANK(INDEX('Policy Characteristics'!E:E,MATCH($C2718,'Policy Characteristics'!$C:$C,0))),"",INDEX('Policy Characteristics'!E:E,MATCH($C2718,'Policy Characteristics'!$C:$C,0)))</f>
        <v>indst methane destruction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of potential achieved</v>
      </c>
      <c r="P2718" s="254" t="str">
        <f>IF(ISBLANK(INDEX('Policy Characteristics'!J:J,MATCH($C2718,'Policy Characteristics'!$C:$C,0))),"",INDEX('Policy Characteristics'!J:J,MATCH($C2718,'Policy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18" s="254" t="str">
        <f>IF(ISBLANK(INDEX('Policy Characteristics'!K:K,MATCH($C2718,'Policy Characteristics'!$C:$C,0))),"",INDEX('Policy Characteristics'!K:K,MATCH($C2718,'Policy Characteristics'!$C:$C,0)))</f>
        <v>industry-ag-main.html#methane-destr</v>
      </c>
      <c r="R2718" s="254" t="str">
        <f>IF(ISBLANK(INDEX('Policy Characteristics'!L:L,MATCH($C2718,'Policy Characteristics'!$C:$C,0))),"",INDEX('Policy Characteristics'!L:L,MATCH($C2718,'Policy Characteristics'!$C:$C,0)))</f>
        <v>methane-destruction.html</v>
      </c>
    </row>
    <row r="2719" spans="1:18"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N2O Abatement</v>
      </c>
      <c r="C2719" s="1" t="s">
        <v>3186</v>
      </c>
      <c r="D2719" s="45"/>
      <c r="E2719" s="45"/>
      <c r="F2719"/>
      <c r="G2719" s="45"/>
      <c r="H2719" s="47">
        <f t="shared" si="113"/>
        <v>2718</v>
      </c>
      <c r="I2719" s="324" t="s">
        <v>40</v>
      </c>
      <c r="J2719" s="255" t="str">
        <f>IF(ISBLANK(INDEX('Policy Characteristics'!D:D,MATCH($C2719,'Policy Characteristics'!$C:$C,0))),"",INDEX('Policy Characteristics'!D:D,MATCH($C2719,'Policy Characteristics'!$C:$C,0)))</f>
        <v>N2O Abatement</v>
      </c>
      <c r="K2719" s="254" t="str">
        <f>IF(ISBLANK(INDEX('Policy Characteristics'!E:E,MATCH($C2719,'Policy Characteristics'!$C:$C,0))),"",INDEX('Policy Characteristics'!E:E,MATCH($C2719,'Policy Characteristics'!$C:$C,0)))</f>
        <v>indst N2O abatement</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of potential achieved</v>
      </c>
      <c r="P2719" s="254" t="str">
        <f>IF(ISBLANK(INDEX('Policy Characteristics'!J:J,MATCH($C2719,'Policy Characteristics'!$C:$C,0))),"",INDEX('Policy Characteristics'!J:J,MATCH($C2719,'Policy Characteristics'!$C:$C,0)))</f>
        <v>**Description:** This policy reduces nitrous oxide (N2O) process emissions from the chemicals industry (primarily from the production of nitric acid and adipic acid) by destroying the N2O rather than venting it to the atmosphere. //</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t="s">
        <v>3737</v>
      </c>
      <c r="D2720" s="45" t="s">
        <v>3741</v>
      </c>
      <c r="E2720" s="45"/>
      <c r="F2720" s="45" t="s">
        <v>3742</v>
      </c>
      <c r="G2720" s="45"/>
      <c r="H2720" s="47">
        <f t="shared" si="113"/>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$C$2720</f>
        <v>Boolean Use Non BAU Process Emissions Additions</v>
      </c>
      <c r="D2721" s="45" t="s">
        <v>3743</v>
      </c>
      <c r="E2721" s="45"/>
      <c r="F2721" s="45" t="s">
        <v>3744</v>
      </c>
      <c r="G2721" s="45"/>
      <c r="H2721" s="47">
        <f t="shared" si="113"/>
        <v>2720</v>
      </c>
      <c r="I2721" s="324" t="s">
        <v>40</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ref="C2722:C2737" si="118">$C$2720</f>
        <v>Boolean Use Non BAU Process Emissions Additions</v>
      </c>
      <c r="D2722" s="45" t="s">
        <v>3745</v>
      </c>
      <c r="E2722" s="45"/>
      <c r="F2722" s="45" t="s">
        <v>3746</v>
      </c>
      <c r="G2722" s="45"/>
      <c r="H2722" s="47">
        <f t="shared" si="113"/>
        <v>2721</v>
      </c>
      <c r="I2722" s="324" t="s">
        <v>40</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118"/>
        <v>Boolean Use Non BAU Process Emissions Additions</v>
      </c>
      <c r="D2723" s="45" t="s">
        <v>3747</v>
      </c>
      <c r="E2723" s="45"/>
      <c r="F2723" s="45" t="s">
        <v>3748</v>
      </c>
      <c r="G2723" s="45"/>
      <c r="H2723" s="47">
        <f t="shared" si="113"/>
        <v>2722</v>
      </c>
      <c r="I2723" s="324" t="s">
        <v>40</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118"/>
        <v>Boolean Use Non BAU Process Emissions Additions</v>
      </c>
      <c r="D2724" s="45" t="s">
        <v>3749</v>
      </c>
      <c r="E2724" s="45"/>
      <c r="F2724" s="45" t="s">
        <v>3750</v>
      </c>
      <c r="G2724" s="45"/>
      <c r="H2724" s="47">
        <f t="shared" si="113"/>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118"/>
        <v>Boolean Use Non BAU Process Emissions Additions</v>
      </c>
      <c r="D2725" s="45" t="s">
        <v>3751</v>
      </c>
      <c r="E2725" s="45"/>
      <c r="F2725" s="45" t="s">
        <v>3752</v>
      </c>
      <c r="G2725" s="45"/>
      <c r="H2725" s="47">
        <f t="shared" si="113"/>
        <v>2724</v>
      </c>
      <c r="I2725" s="324" t="s">
        <v>41</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118"/>
        <v>Boolean Use Non BAU Process Emissions Additions</v>
      </c>
      <c r="D2726" s="45" t="s">
        <v>3753</v>
      </c>
      <c r="E2726" s="45"/>
      <c r="F2726" s="45" t="s">
        <v>3754</v>
      </c>
      <c r="G2726" s="45"/>
      <c r="H2726" s="47">
        <f t="shared" si="113"/>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118"/>
        <v>Boolean Use Non BAU Process Emissions Additions</v>
      </c>
      <c r="D2727" s="45" t="s">
        <v>3755</v>
      </c>
      <c r="E2727" s="45"/>
      <c r="F2727" s="45" t="s">
        <v>3756</v>
      </c>
      <c r="G2727" s="45"/>
      <c r="H2727" s="47">
        <f t="shared" si="113"/>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118"/>
        <v>Boolean Use Non BAU Process Emissions Additions</v>
      </c>
      <c r="D2728" s="45" t="s">
        <v>3757</v>
      </c>
      <c r="E2728" s="45"/>
      <c r="F2728" s="45" t="s">
        <v>3758</v>
      </c>
      <c r="G2728" s="45"/>
      <c r="H2728" s="47">
        <f t="shared" si="113"/>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Non BAU Increase in Process Emissions</v>
      </c>
      <c r="C2729" s="254" t="str">
        <f t="shared" si="118"/>
        <v>Boolean Use Non BAU Process Emissions Additions</v>
      </c>
      <c r="D2729" s="45" t="s">
        <v>3759</v>
      </c>
      <c r="E2729" s="45"/>
      <c r="F2729" s="45" t="s">
        <v>3760</v>
      </c>
      <c r="G2729" s="45"/>
      <c r="H2729" s="47">
        <f t="shared" si="113"/>
        <v>2728</v>
      </c>
      <c r="I2729" s="324" t="s">
        <v>41</v>
      </c>
      <c r="J2729" s="255" t="str">
        <f>IF(ISBLANK(INDEX('Policy Characteristics'!D:D,MATCH($C2729,'Policy Characteristics'!$C:$C,0))),"",INDEX('Policy Characteristics'!D:D,MATCH($C2729,'Policy Characteristics'!$C:$C,0)))</f>
        <v>Process Emissions Increases</v>
      </c>
      <c r="K2729" s="254" t="str">
        <f>IF(ISBLANK(INDEX('Policy Characteristics'!E:E,MATCH($C2729,'Policy Characteristics'!$C:$C,0))),"",INDEX('Policy Characteristics'!E:E,MATCH($C2729,'Policy Characteristics'!$C:$C,0)))</f>
        <v>non BAU indst process emissions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1</v>
      </c>
      <c r="O2729" s="254" t="str">
        <f>IF(ISBLANK(INDEX('Policy Characteristics'!I:I,MATCH($C2729,'Policy Characteristics'!$C:$C,0))),"",INDEX('Policy Characteristics'!I:I,MATCH($C2729,'Policy Characteristics'!$C:$C,0)))</f>
        <v>on/off</v>
      </c>
      <c r="P2729" s="254" t="str">
        <f>IF(ISBLANK(INDEX('Policy Characteristics'!J:J,MATCH($C2729,'Policy Characteristics'!$C:$C,0))),"",INDEX('Policy Characteristics'!J:J,MATCH($C2729,'Policy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Non BAU Increase in Process Emissions</v>
      </c>
      <c r="C2730" s="254" t="str">
        <f t="shared" si="118"/>
        <v>Boolean Use Non BAU Process Emissions Additions</v>
      </c>
      <c r="D2730" s="45" t="s">
        <v>3761</v>
      </c>
      <c r="E2730" s="45"/>
      <c r="F2730" s="45" t="s">
        <v>3762</v>
      </c>
      <c r="G2730" s="45"/>
      <c r="H2730" s="47">
        <f t="shared" si="113"/>
        <v>2729</v>
      </c>
      <c r="I2730" s="324" t="s">
        <v>41</v>
      </c>
      <c r="J2730" s="255" t="str">
        <f>IF(ISBLANK(INDEX('Policy Characteristics'!D:D,MATCH($C2730,'Policy Characteristics'!$C:$C,0))),"",INDEX('Policy Characteristics'!D:D,MATCH($C2730,'Policy Characteristics'!$C:$C,0)))</f>
        <v>Process Emissions Increases</v>
      </c>
      <c r="K2730" s="254" t="str">
        <f>IF(ISBLANK(INDEX('Policy Characteristics'!E:E,MATCH($C2730,'Policy Characteristics'!$C:$C,0))),"",INDEX('Policy Characteristics'!E:E,MATCH($C2730,'Policy Characteristics'!$C:$C,0)))</f>
        <v>non BAU indst process emissions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1</v>
      </c>
      <c r="O2730" s="254" t="str">
        <f>IF(ISBLANK(INDEX('Policy Characteristics'!I:I,MATCH($C2730,'Policy Characteristics'!$C:$C,0))),"",INDEX('Policy Characteristics'!I:I,MATCH($C2730,'Policy Characteristics'!$C:$C,0)))</f>
        <v>on/off</v>
      </c>
      <c r="P2730" s="254" t="str">
        <f>IF(ISBLANK(INDEX('Policy Characteristics'!J:J,MATCH($C2730,'Policy Characteristics'!$C:$C,0))),"",INDEX('Policy Characteristics'!J:J,MATCH($C2730,'Policy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Non BAU Increase in Process Emissions</v>
      </c>
      <c r="C2731" s="254" t="str">
        <f t="shared" si="118"/>
        <v>Boolean Use Non BAU Process Emissions Additions</v>
      </c>
      <c r="D2731" s="45" t="s">
        <v>3763</v>
      </c>
      <c r="E2731" s="45"/>
      <c r="F2731" s="45" t="s">
        <v>3764</v>
      </c>
      <c r="G2731" s="45"/>
      <c r="H2731" s="47">
        <f t="shared" si="113"/>
        <v>2730</v>
      </c>
      <c r="I2731" s="324" t="s">
        <v>41</v>
      </c>
      <c r="J2731" s="255" t="str">
        <f>IF(ISBLANK(INDEX('Policy Characteristics'!D:D,MATCH($C2731,'Policy Characteristics'!$C:$C,0))),"",INDEX('Policy Characteristics'!D:D,MATCH($C2731,'Policy Characteristics'!$C:$C,0)))</f>
        <v>Process Emissions Increases</v>
      </c>
      <c r="K2731" s="254" t="str">
        <f>IF(ISBLANK(INDEX('Policy Characteristics'!E:E,MATCH($C2731,'Policy Characteristics'!$C:$C,0))),"",INDEX('Policy Characteristics'!E:E,MATCH($C2731,'Policy Characteristics'!$C:$C,0)))</f>
        <v>non BAU indst process emissions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1</v>
      </c>
      <c r="O2731" s="254" t="str">
        <f>IF(ISBLANK(INDEX('Policy Characteristics'!I:I,MATCH($C2731,'Policy Characteristics'!$C:$C,0))),"",INDEX('Policy Characteristics'!I:I,MATCH($C2731,'Policy Characteristics'!$C:$C,0)))</f>
        <v>on/off</v>
      </c>
      <c r="P2731" s="254" t="str">
        <f>IF(ISBLANK(INDEX('Policy Characteristics'!J:J,MATCH($C2731,'Policy Characteristics'!$C:$C,0))),"",INDEX('Policy Characteristics'!J:J,MATCH($C2731,'Policy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Non BAU Increase in Process Emissions</v>
      </c>
      <c r="C2732" s="254" t="str">
        <f t="shared" si="118"/>
        <v>Boolean Use Non BAU Process Emissions Additions</v>
      </c>
      <c r="D2732" s="45" t="s">
        <v>3765</v>
      </c>
      <c r="E2732" s="45"/>
      <c r="F2732" s="45" t="s">
        <v>3766</v>
      </c>
      <c r="G2732" s="45"/>
      <c r="H2732" s="47">
        <f t="shared" si="113"/>
        <v>2731</v>
      </c>
      <c r="I2732" s="324" t="s">
        <v>41</v>
      </c>
      <c r="J2732" s="255" t="str">
        <f>IF(ISBLANK(INDEX('Policy Characteristics'!D:D,MATCH($C2732,'Policy Characteristics'!$C:$C,0))),"",INDEX('Policy Characteristics'!D:D,MATCH($C2732,'Policy Characteristics'!$C:$C,0)))</f>
        <v>Process Emissions Increases</v>
      </c>
      <c r="K2732" s="254" t="str">
        <f>IF(ISBLANK(INDEX('Policy Characteristics'!E:E,MATCH($C2732,'Policy Characteristics'!$C:$C,0))),"",INDEX('Policy Characteristics'!E:E,MATCH($C2732,'Policy Characteristics'!$C:$C,0)))</f>
        <v>non BAU indst process emissions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1</v>
      </c>
      <c r="O2732" s="254" t="str">
        <f>IF(ISBLANK(INDEX('Policy Characteristics'!I:I,MATCH($C2732,'Policy Characteristics'!$C:$C,0))),"",INDEX('Policy Characteristics'!I:I,MATCH($C2732,'Policy Characteristics'!$C:$C,0)))</f>
        <v>on/off</v>
      </c>
      <c r="P2732" s="254" t="str">
        <f>IF(ISBLANK(INDEX('Policy Characteristics'!J:J,MATCH($C2732,'Policy Characteristics'!$C:$C,0))),"",INDEX('Policy Characteristics'!J:J,MATCH($C2732,'Policy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Non BAU Increase in Process Emissions</v>
      </c>
      <c r="C2733" s="254" t="str">
        <f t="shared" si="118"/>
        <v>Boolean Use Non BAU Process Emissions Additions</v>
      </c>
      <c r="D2733" s="45" t="s">
        <v>3767</v>
      </c>
      <c r="E2733" s="45"/>
      <c r="F2733" s="45" t="s">
        <v>2739</v>
      </c>
      <c r="G2733" s="45"/>
      <c r="H2733" s="47">
        <f t="shared" si="113"/>
        <v>2732</v>
      </c>
      <c r="I2733" s="324" t="s">
        <v>40</v>
      </c>
      <c r="J2733" s="255" t="str">
        <f>IF(ISBLANK(INDEX('Policy Characteristics'!D:D,MATCH($C2733,'Policy Characteristics'!$C:$C,0))),"",INDEX('Policy Characteristics'!D:D,MATCH($C2733,'Policy Characteristics'!$C:$C,0)))</f>
        <v>Process Emissions Increases</v>
      </c>
      <c r="K2733" s="254" t="str">
        <f>IF(ISBLANK(INDEX('Policy Characteristics'!E:E,MATCH($C2733,'Policy Characteristics'!$C:$C,0))),"",INDEX('Policy Characteristics'!E:E,MATCH($C2733,'Policy Characteristics'!$C:$C,0)))</f>
        <v>non BAU indst process emissions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1</v>
      </c>
      <c r="O2733" s="254" t="str">
        <f>IF(ISBLANK(INDEX('Policy Characteristics'!I:I,MATCH($C2733,'Policy Characteristics'!$C:$C,0))),"",INDEX('Policy Characteristics'!I:I,MATCH($C2733,'Policy Characteristics'!$C:$C,0)))</f>
        <v>on/off</v>
      </c>
      <c r="P2733" s="254" t="str">
        <f>IF(ISBLANK(INDEX('Policy Characteristics'!J:J,MATCH($C2733,'Policy Characteristics'!$C:$C,0))),"",INDEX('Policy Characteristics'!J:J,MATCH($C2733,'Policy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Non BAU Increase in Process Emissions</v>
      </c>
      <c r="C2734" s="254" t="str">
        <f t="shared" si="118"/>
        <v>Boolean Use Non BAU Process Emissions Additions</v>
      </c>
      <c r="D2734" s="45" t="s">
        <v>3768</v>
      </c>
      <c r="E2734" s="45"/>
      <c r="F2734" s="45" t="s">
        <v>128</v>
      </c>
      <c r="G2734" s="45"/>
      <c r="H2734" s="47">
        <f t="shared" si="113"/>
        <v>2733</v>
      </c>
      <c r="I2734" s="324" t="s">
        <v>40</v>
      </c>
      <c r="J2734" s="255" t="str">
        <f>IF(ISBLANK(INDEX('Policy Characteristics'!D:D,MATCH($C2734,'Policy Characteristics'!$C:$C,0))),"",INDEX('Policy Characteristics'!D:D,MATCH($C2734,'Policy Characteristics'!$C:$C,0)))</f>
        <v>Process Emissions Increases</v>
      </c>
      <c r="K2734" s="254" t="str">
        <f>IF(ISBLANK(INDEX('Policy Characteristics'!E:E,MATCH($C2734,'Policy Characteristics'!$C:$C,0))),"",INDEX('Policy Characteristics'!E:E,MATCH($C2734,'Policy Characteristics'!$C:$C,0)))</f>
        <v>non BAU indst process emissions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1</v>
      </c>
      <c r="O2734" s="254" t="str">
        <f>IF(ISBLANK(INDEX('Policy Characteristics'!I:I,MATCH($C2734,'Policy Characteristics'!$C:$C,0))),"",INDEX('Policy Characteristics'!I:I,MATCH($C2734,'Policy Characteristics'!$C:$C,0)))</f>
        <v>on/off</v>
      </c>
      <c r="P2734" s="254" t="str">
        <f>IF(ISBLANK(INDEX('Policy Characteristics'!J:J,MATCH($C2734,'Policy Characteristics'!$C:$C,0))),"",INDEX('Policy Characteristics'!J:J,MATCH($C2734,'Policy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Non BAU Increase in Process Emissions</v>
      </c>
      <c r="C2735" s="254" t="str">
        <f t="shared" si="118"/>
        <v>Boolean Use Non BAU Process Emissions Additions</v>
      </c>
      <c r="D2735" s="45" t="s">
        <v>3769</v>
      </c>
      <c r="E2735" s="45"/>
      <c r="F2735" s="45" t="s">
        <v>3770</v>
      </c>
      <c r="G2735" s="45"/>
      <c r="H2735" s="47">
        <f t="shared" si="113"/>
        <v>2734</v>
      </c>
      <c r="I2735" s="324" t="s">
        <v>41</v>
      </c>
      <c r="J2735" s="255" t="str">
        <f>IF(ISBLANK(INDEX('Policy Characteristics'!D:D,MATCH($C2735,'Policy Characteristics'!$C:$C,0))),"",INDEX('Policy Characteristics'!D:D,MATCH($C2735,'Policy Characteristics'!$C:$C,0)))</f>
        <v>Process Emissions Increases</v>
      </c>
      <c r="K2735" s="254" t="str">
        <f>IF(ISBLANK(INDEX('Policy Characteristics'!E:E,MATCH($C2735,'Policy Characteristics'!$C:$C,0))),"",INDEX('Policy Characteristics'!E:E,MATCH($C2735,'Policy Characteristics'!$C:$C,0)))</f>
        <v>non BAU indst process emissions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1</v>
      </c>
      <c r="O2735" s="254" t="str">
        <f>IF(ISBLANK(INDEX('Policy Characteristics'!I:I,MATCH($C2735,'Policy Characteristics'!$C:$C,0))),"",INDEX('Policy Characteristics'!I:I,MATCH($C2735,'Policy Characteristics'!$C:$C,0)))</f>
        <v>on/off</v>
      </c>
      <c r="P2735" s="254" t="str">
        <f>IF(ISBLANK(INDEX('Policy Characteristics'!J:J,MATCH($C2735,'Policy Characteristics'!$C:$C,0))),"",INDEX('Policy Characteristics'!J:J,MATCH($C2735,'Policy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s="254" t="str">
        <f t="shared" si="118"/>
        <v>Boolean Use Non BAU Process Emissions Additions</v>
      </c>
      <c r="D2736" s="45" t="s">
        <v>3771</v>
      </c>
      <c r="E2736" s="45"/>
      <c r="F2736" s="45" t="s">
        <v>3772</v>
      </c>
      <c r="G2736" s="45"/>
      <c r="H2736" s="47">
        <f t="shared" si="113"/>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ht="30"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 t="shared" si="118"/>
        <v>Boolean Use Non BAU Process Emissions Additions</v>
      </c>
      <c r="D2737" s="45" t="s">
        <v>3773</v>
      </c>
      <c r="E2737" s="45"/>
      <c r="F2737" s="45" t="s">
        <v>3774</v>
      </c>
      <c r="G2737" s="45"/>
      <c r="H2737" s="47">
        <f t="shared" si="113"/>
        <v>2736</v>
      </c>
      <c r="I2737" s="324" t="s">
        <v>41</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Reduce Fossil Fuel Exports</v>
      </c>
      <c r="C2738" t="s">
        <v>2461</v>
      </c>
      <c r="D2738" s="6" t="s">
        <v>434</v>
      </c>
      <c r="E2738" s="45"/>
      <c r="F2738" s="6" t="s">
        <v>431</v>
      </c>
      <c r="G2738" s="45"/>
      <c r="H2738" s="47">
        <f t="shared" si="113"/>
        <v>2737</v>
      </c>
      <c r="I2738" s="324" t="s">
        <v>40</v>
      </c>
      <c r="J2738" s="255" t="str">
        <f>IF(ISBLANK(INDEX('Policy Characteristics'!D:D,MATCH($C2738,'Policy Characteristics'!$C:$C,0))),"",INDEX('Policy Characteristics'!D:D,MATCH($C2738,'Policy Characteristics'!$C:$C,0)))</f>
        <v>Percent Reduction in Fossil Fuel Exports</v>
      </c>
      <c r="K2738" s="254" t="str">
        <f>IF(ISBLANK(INDEX('Policy Characteristics'!E:E,MATCH($C2738,'Policy Characteristics'!$C:$C,0))),"",INDEX('Policy Characteristics'!E:E,MATCH($C2738,'Policy Characteristics'!$C:$C,0)))</f>
        <v>indst reduce fossil fuel exports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exports</v>
      </c>
      <c r="P2738" s="254" t="str">
        <f>IF(ISBLANK(INDEX('Policy Characteristics'!J:J,MATCH($C2738,'Policy Characteristics'!$C:$C,0))),"",INDEX('Policy Characteristics'!J:J,MATCH($C2738,'Policy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reduce-fuel-exports.html</v>
      </c>
    </row>
    <row r="2739" spans="1:18" x14ac:dyDescent="0.2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Reduce Fossil Fuel Exports</v>
      </c>
      <c r="C2739" s="254" t="str">
        <f t="shared" ref="C2739:C2746" si="119">C$2738</f>
        <v>Percent Reduction in Fossil Fuel Exports</v>
      </c>
      <c r="D2739" s="6" t="s">
        <v>43</v>
      </c>
      <c r="E2739" s="45"/>
      <c r="F2739" s="6" t="s">
        <v>83</v>
      </c>
      <c r="G2739" s="45"/>
      <c r="H2739" s="47">
        <f t="shared" si="113"/>
        <v>2738</v>
      </c>
      <c r="I2739" s="324" t="s">
        <v>40</v>
      </c>
      <c r="J2739" s="255" t="str">
        <f>IF(ISBLANK(INDEX('Policy Characteristics'!D:D,MATCH($C2739,'Policy Characteristics'!$C:$C,0))),"",INDEX('Policy Characteristics'!D:D,MATCH($C2739,'Policy Characteristics'!$C:$C,0)))</f>
        <v>Percent Reduction in Fossil Fuel Exports</v>
      </c>
      <c r="K2739" s="254" t="str">
        <f>IF(ISBLANK(INDEX('Policy Characteristics'!E:E,MATCH($C2739,'Policy Characteristics'!$C:$C,0))),"",INDEX('Policy Characteristics'!E:E,MATCH($C2739,'Policy Characteristics'!$C:$C,0)))</f>
        <v>indst reduce fossil fuel exports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exports</v>
      </c>
      <c r="P2739" s="254" t="str">
        <f>IF(ISBLANK(INDEX('Policy Characteristics'!J:J,MATCH($C2739,'Policy Characteristics'!$C:$C,0))),"",INDEX('Policy Characteristics'!J:J,MATCH($C2739,'Policy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reduce-fuel-exports.html</v>
      </c>
    </row>
    <row r="2740" spans="1:18" x14ac:dyDescent="0.2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Reduce Fossil Fuel Exports</v>
      </c>
      <c r="C2740" s="254" t="str">
        <f t="shared" si="119"/>
        <v>Percent Reduction in Fossil Fuel Exports</v>
      </c>
      <c r="D2740" s="6" t="s">
        <v>50</v>
      </c>
      <c r="E2740" s="45"/>
      <c r="F2740" s="6" t="s">
        <v>91</v>
      </c>
      <c r="G2740" s="45"/>
      <c r="H2740" s="47">
        <f t="shared" si="113"/>
        <v>2739</v>
      </c>
      <c r="I2740" s="324" t="s">
        <v>40</v>
      </c>
      <c r="J2740" s="255" t="str">
        <f>IF(ISBLANK(INDEX('Policy Characteristics'!D:D,MATCH($C2740,'Policy Characteristics'!$C:$C,0))),"",INDEX('Policy Characteristics'!D:D,MATCH($C2740,'Policy Characteristics'!$C:$C,0)))</f>
        <v>Percent Reduction in Fossil Fuel Exports</v>
      </c>
      <c r="K2740" s="254" t="str">
        <f>IF(ISBLANK(INDEX('Policy Characteristics'!E:E,MATCH($C2740,'Policy Characteristics'!$C:$C,0))),"",INDEX('Policy Characteristics'!E:E,MATCH($C2740,'Policy Characteristics'!$C:$C,0)))</f>
        <v>indst reduce fossil fuel exports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exports</v>
      </c>
      <c r="P2740" s="254" t="str">
        <f>IF(ISBLANK(INDEX('Policy Characteristics'!J:J,MATCH($C2740,'Policy Characteristics'!$C:$C,0))),"",INDEX('Policy Characteristics'!J:J,MATCH($C2740,'Policy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reduce-fuel-exports.html</v>
      </c>
    </row>
    <row r="2741" spans="1:18" x14ac:dyDescent="0.2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Reduce Fossil Fuel Exports</v>
      </c>
      <c r="C2741" s="254" t="str">
        <f t="shared" si="119"/>
        <v>Percent Reduction in Fossil Fuel Exports</v>
      </c>
      <c r="D2741" s="6" t="s">
        <v>51</v>
      </c>
      <c r="E2741" s="45"/>
      <c r="F2741" s="6" t="s">
        <v>92</v>
      </c>
      <c r="G2741" s="45"/>
      <c r="H2741" s="47">
        <f t="shared" si="113"/>
        <v>2740</v>
      </c>
      <c r="I2741" s="324" t="s">
        <v>40</v>
      </c>
      <c r="J2741" s="255" t="str">
        <f>IF(ISBLANK(INDEX('Policy Characteristics'!D:D,MATCH($C2741,'Policy Characteristics'!$C:$C,0))),"",INDEX('Policy Characteristics'!D:D,MATCH($C2741,'Policy Characteristics'!$C:$C,0)))</f>
        <v>Percent Reduction in Fossil Fuel Exports</v>
      </c>
      <c r="K2741" s="254" t="str">
        <f>IF(ISBLANK(INDEX('Policy Characteristics'!E:E,MATCH($C2741,'Policy Characteristics'!$C:$C,0))),"",INDEX('Policy Characteristics'!E:E,MATCH($C2741,'Policy Characteristics'!$C:$C,0)))</f>
        <v>indst reduce fossil fuel exports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exports</v>
      </c>
      <c r="P2741" s="254" t="str">
        <f>IF(ISBLANK(INDEX('Policy Characteristics'!J:J,MATCH($C2741,'Policy Characteristics'!$C:$C,0))),"",INDEX('Policy Characteristics'!J:J,MATCH($C2741,'Policy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reduce-fuel-exports.html</v>
      </c>
    </row>
    <row r="2742" spans="1:18" x14ac:dyDescent="0.2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Reduce Fossil Fuel Exports</v>
      </c>
      <c r="C2742" s="254" t="str">
        <f t="shared" si="119"/>
        <v>Percent Reduction in Fossil Fuel Exports</v>
      </c>
      <c r="D2742" s="6" t="s">
        <v>2448</v>
      </c>
      <c r="E2742" s="45"/>
      <c r="F2742" s="6" t="s">
        <v>2449</v>
      </c>
      <c r="G2742" s="45"/>
      <c r="H2742" s="47">
        <f t="shared" si="113"/>
        <v>2741</v>
      </c>
      <c r="I2742" s="324" t="s">
        <v>40</v>
      </c>
      <c r="J2742" s="255" t="str">
        <f>IF(ISBLANK(INDEX('Policy Characteristics'!D:D,MATCH($C2742,'Policy Characteristics'!$C:$C,0))),"",INDEX('Policy Characteristics'!D:D,MATCH($C2742,'Policy Characteristics'!$C:$C,0)))</f>
        <v>Percent Reduction in Fossil Fuel Exports</v>
      </c>
      <c r="K2742" s="254" t="str">
        <f>IF(ISBLANK(INDEX('Policy Characteristics'!E:E,MATCH($C2742,'Policy Characteristics'!$C:$C,0))),"",INDEX('Policy Characteristics'!E:E,MATCH($C2742,'Policy Characteristics'!$C:$C,0)))</f>
        <v>indst reduce fossil fuel exports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exports</v>
      </c>
      <c r="P2742" s="254" t="str">
        <f>IF(ISBLANK(INDEX('Policy Characteristics'!J:J,MATCH($C2742,'Policy Characteristics'!$C:$C,0))),"",INDEX('Policy Characteristics'!J:J,MATCH($C2742,'Policy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reduce-fuel-exports.html</v>
      </c>
    </row>
    <row r="2743" spans="1:18" x14ac:dyDescent="0.2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Reduce Fossil Fuel Exports</v>
      </c>
      <c r="C2743" s="254" t="str">
        <f t="shared" si="119"/>
        <v>Percent Reduction in Fossil Fuel Exports</v>
      </c>
      <c r="D2743" s="6" t="s">
        <v>427</v>
      </c>
      <c r="E2743" s="45"/>
      <c r="F2743" s="6" t="s">
        <v>428</v>
      </c>
      <c r="G2743" s="45"/>
      <c r="H2743" s="47">
        <f t="shared" si="113"/>
        <v>2742</v>
      </c>
      <c r="I2743" s="325" t="s">
        <v>41</v>
      </c>
      <c r="J2743" s="255" t="str">
        <f>IF(ISBLANK(INDEX('Policy Characteristics'!D:D,MATCH($C2743,'Policy Characteristics'!$C:$C,0))),"",INDEX('Policy Characteristics'!D:D,MATCH($C2743,'Policy Characteristics'!$C:$C,0)))</f>
        <v>Percent Reduction in Fossil Fuel Exports</v>
      </c>
      <c r="K2743" s="254" t="str">
        <f>IF(ISBLANK(INDEX('Policy Characteristics'!E:E,MATCH($C2743,'Policy Characteristics'!$C:$C,0))),"",INDEX('Policy Characteristics'!E:E,MATCH($C2743,'Policy Characteristics'!$C:$C,0)))</f>
        <v>indst reduce fossil fuel exports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exports</v>
      </c>
      <c r="P2743" s="254" t="str">
        <f>IF(ISBLANK(INDEX('Policy Characteristics'!J:J,MATCH($C2743,'Policy Characteristics'!$C:$C,0))),"",INDEX('Policy Characteristics'!J:J,MATCH($C2743,'Policy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reduce-fuel-exports.html</v>
      </c>
    </row>
    <row r="2744" spans="1:18" x14ac:dyDescent="0.2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Reduce Fossil Fuel Exports</v>
      </c>
      <c r="C2744" s="254" t="str">
        <f t="shared" si="119"/>
        <v>Percent Reduction in Fossil Fuel Exports</v>
      </c>
      <c r="D2744" s="6" t="s">
        <v>2440</v>
      </c>
      <c r="E2744" s="45"/>
      <c r="F2744" s="6" t="s">
        <v>2444</v>
      </c>
      <c r="G2744" s="45"/>
      <c r="H2744" s="47">
        <f t="shared" si="113"/>
        <v>2743</v>
      </c>
      <c r="I2744" s="324" t="s">
        <v>40</v>
      </c>
      <c r="J2744" s="255" t="str">
        <f>IF(ISBLANK(INDEX('Policy Characteristics'!D:D,MATCH($C2744,'Policy Characteristics'!$C:$C,0))),"",INDEX('Policy Characteristics'!D:D,MATCH($C2744,'Policy Characteristics'!$C:$C,0)))</f>
        <v>Percent Reduction in Fossil Fuel Exports</v>
      </c>
      <c r="K2744" s="254" t="str">
        <f>IF(ISBLANK(INDEX('Policy Characteristics'!E:E,MATCH($C2744,'Policy Characteristics'!$C:$C,0))),"",INDEX('Policy Characteristics'!E:E,MATCH($C2744,'Policy Characteristics'!$C:$C,0)))</f>
        <v>indst reduce fossil fuel exports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exports</v>
      </c>
      <c r="P2744" s="254" t="str">
        <f>IF(ISBLANK(INDEX('Policy Characteristics'!J:J,MATCH($C2744,'Policy Characteristics'!$C:$C,0))),"",INDEX('Policy Characteristics'!J:J,MATCH($C2744,'Policy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reduce-fuel-exports.html</v>
      </c>
    </row>
    <row r="2745" spans="1:18" x14ac:dyDescent="0.2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Reduce Fossil Fuel Exports</v>
      </c>
      <c r="C2745" s="254" t="str">
        <f t="shared" si="119"/>
        <v>Percent Reduction in Fossil Fuel Exports</v>
      </c>
      <c r="D2745" s="6" t="s">
        <v>2450</v>
      </c>
      <c r="E2745" s="45"/>
      <c r="F2745" s="6" t="s">
        <v>2451</v>
      </c>
      <c r="G2745" s="45"/>
      <c r="H2745" s="47">
        <f t="shared" si="113"/>
        <v>2744</v>
      </c>
      <c r="I2745" s="324" t="s">
        <v>40</v>
      </c>
      <c r="J2745" s="255" t="str">
        <f>IF(ISBLANK(INDEX('Policy Characteristics'!D:D,MATCH($C2745,'Policy Characteristics'!$C:$C,0))),"",INDEX('Policy Characteristics'!D:D,MATCH($C2745,'Policy Characteristics'!$C:$C,0)))</f>
        <v>Percent Reduction in Fossil Fuel Exports</v>
      </c>
      <c r="K2745" s="254" t="str">
        <f>IF(ISBLANK(INDEX('Policy Characteristics'!E:E,MATCH($C2745,'Policy Characteristics'!$C:$C,0))),"",INDEX('Policy Characteristics'!E:E,MATCH($C2745,'Policy Characteristics'!$C:$C,0)))</f>
        <v>indst reduce fossil fuel exports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exports</v>
      </c>
      <c r="P2745" s="254" t="str">
        <f>IF(ISBLANK(INDEX('Policy Characteristics'!J:J,MATCH($C2745,'Policy Characteristics'!$C:$C,0))),"",INDEX('Policy Characteristics'!J:J,MATCH($C2745,'Policy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reduce-fuel-exports.html</v>
      </c>
    </row>
    <row r="2746" spans="1:18" x14ac:dyDescent="0.2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Reduce Fossil Fuel Exports</v>
      </c>
      <c r="C2746" s="254" t="str">
        <f t="shared" si="119"/>
        <v>Percent Reduction in Fossil Fuel Exports</v>
      </c>
      <c r="D2746" s="6" t="s">
        <v>2441</v>
      </c>
      <c r="E2746" s="45"/>
      <c r="F2746" s="6" t="s">
        <v>2445</v>
      </c>
      <c r="G2746" s="45"/>
      <c r="H2746" s="47">
        <f t="shared" si="113"/>
        <v>2745</v>
      </c>
      <c r="I2746" s="324" t="s">
        <v>40</v>
      </c>
      <c r="J2746" s="255" t="str">
        <f>IF(ISBLANK(INDEX('Policy Characteristics'!D:D,MATCH($C2746,'Policy Characteristics'!$C:$C,0))),"",INDEX('Policy Characteristics'!D:D,MATCH($C2746,'Policy Characteristics'!$C:$C,0)))</f>
        <v>Percent Reduction in Fossil Fuel Exports</v>
      </c>
      <c r="K2746" s="254" t="str">
        <f>IF(ISBLANK(INDEX('Policy Characteristics'!E:E,MATCH($C2746,'Policy Characteristics'!$C:$C,0))),"",INDEX('Policy Characteristics'!E:E,MATCH($C2746,'Policy Characteristics'!$C:$C,0)))</f>
        <v>indst reduce fossil fuel exports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exports</v>
      </c>
      <c r="P2746" s="254" t="str">
        <f>IF(ISBLANK(INDEX('Policy Characteristics'!J:J,MATCH($C2746,'Policy Characteristics'!$C:$C,0))),"",INDEX('Policy Characteristics'!J:J,MATCH($C2746,'Policy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reduce-fuel-exports.html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Afforestation and Reforestation</v>
      </c>
      <c r="C2747" t="s">
        <v>415</v>
      </c>
      <c r="D2747" s="45"/>
      <c r="E2747" s="45"/>
      <c r="F2747" s="45"/>
      <c r="G2747" s="45"/>
      <c r="H2747" s="47">
        <f t="shared" si="113"/>
        <v>2746</v>
      </c>
      <c r="I2747" s="324" t="s">
        <v>40</v>
      </c>
      <c r="J2747" s="255" t="str">
        <f>IF(ISBLANK(INDEX('Policy Characteristics'!D:D,MATCH($C2747,'Policy Characteristics'!$C:$C,0))),"",INDEX('Policy Characteristics'!D:D,MATCH($C2747,'Policy Characteristics'!$C:$C,0)))</f>
        <v>Afforestation and Reforestation</v>
      </c>
      <c r="K2747" s="254" t="str">
        <f>IF(ISBLANK(INDEX('Policy Characteristics'!E:E,MATCH($C2747,'Policy Characteristics'!$C:$C,0))),"",INDEX('Policy Characteristics'!E:E,MATCH($C2747,'Policy Characteristics'!$C:$C,0)))</f>
        <v>land afforestation and reforestation</v>
      </c>
      <c r="L2747" s="261">
        <f>IF(ISBLANK(INDEX('Policy Characteristics'!F:F,MATCH($C2747,'Policy Characteristics'!$C:$C,0))),"",INDEX('Policy Characteristics'!F:F,MATCH($C2747,'Policy Characteristics'!$C:$C,0)))</f>
        <v>-3</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of potential achieved</v>
      </c>
      <c r="P2747" s="254" t="str">
        <f>IF(ISBLANK(INDEX('Policy Characteristics'!J:J,MATCH($C2747,'Policy Characteristics'!$C:$C,0))),"",INDEX('Policy Characteristics'!J:J,MATCH($C2747,'Policy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47" s="254" t="str">
        <f>IF(ISBLANK(INDEX('Policy Characteristics'!K:K,MATCH($C2747,'Policy Characteristics'!$C:$C,0))),"",INDEX('Policy Characteristics'!K:K,MATCH($C2747,'Policy Characteristics'!$C:$C,0)))</f>
        <v>lulucf.html#aff-ref</v>
      </c>
      <c r="R2747" s="254" t="str">
        <f>IF(ISBLANK(INDEX('Policy Characteristics'!L:L,MATCH($C2747,'Policy Characteristics'!$C:$C,0))),"",INDEX('Policy Characteristics'!L:L,MATCH($C2747,'Policy Characteristics'!$C:$C,0)))</f>
        <v>afforestation-and-reforestation.html</v>
      </c>
    </row>
    <row r="2748" spans="1:18" x14ac:dyDescent="0.25">
      <c r="A2748" s="254" t="str">
        <f>IF(ISBLANK(INDEX('Policy Characteristics'!A:A,MATCH($C2748,'Policy Characteristics'!$C:$C,0))),"",INDEX('Policy Characteristics'!A:A,MATCH($C2748,'Policy Characteristics'!$C:$C,0)))</f>
        <v>Agriculture, Land Use, and Forestry</v>
      </c>
      <c r="B2748" s="262" t="str">
        <f>IF(ISBLANK(INDEX('Policy Characteristics'!B:B,MATCH($C2748,'Policy Characteristics'!$C:$C,0))),"",INDEX('Policy Characteristics'!B:B,MATCH($C2748,'Policy Characteristics'!$C:$C,0)))</f>
        <v>Avoid Deforestation</v>
      </c>
      <c r="C2748" t="s">
        <v>422</v>
      </c>
      <c r="D2748" s="45"/>
      <c r="E2748" s="45"/>
      <c r="F2748" s="45"/>
      <c r="G2748" s="45"/>
      <c r="H2748" s="47">
        <f t="shared" si="113"/>
        <v>2747</v>
      </c>
      <c r="I2748" s="325" t="s">
        <v>41</v>
      </c>
      <c r="J2748" s="255" t="str">
        <f>IF(ISBLANK(INDEX('Policy Characteristics'!D:D,MATCH($C2748,'Policy Characteristics'!$C:$C,0))),"",INDEX('Policy Characteristics'!D:D,MATCH($C2748,'Policy Characteristics'!$C:$C,0)))</f>
        <v>Avoid Deforestation</v>
      </c>
      <c r="K2748" s="254" t="str">
        <f>IF(ISBLANK(INDEX('Policy Characteristics'!E:E,MATCH($C2748,'Policy Characteristics'!$C:$C,0))),"",INDEX('Policy Characteristics'!E:E,MATCH($C2748,'Policy Characteristics'!$C:$C,0)))</f>
        <v>land avoid deforestation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of potential achieved</v>
      </c>
      <c r="P2748" s="254" t="str">
        <f>IF(ISBLANK(INDEX('Policy Characteristics'!J:J,MATCH($C2748,'Policy Characteristics'!$C:$C,0))),"",INDEX('Policy Characteristics'!J:J,MATCH($C2748,'Policy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48" s="254" t="str">
        <f>IF(ISBLANK(INDEX('Policy Characteristics'!K:K,MATCH($C2748,'Policy Characteristics'!$C:$C,0))),"",INDEX('Policy Characteristics'!K:K,MATCH($C2748,'Policy Characteristics'!$C:$C,0)))</f>
        <v>lulucf.html#avoid-def</v>
      </c>
      <c r="R2748" s="254" t="str">
        <f>IF(ISBLANK(INDEX('Policy Characteristics'!L:L,MATCH($C2748,'Policy Characteristics'!$C:$C,0))),"",INDEX('Policy Characteristics'!L:L,MATCH($C2748,'Policy Characteristics'!$C:$C,0)))</f>
        <v>avoid-deforestation.html</v>
      </c>
    </row>
    <row r="2749" spans="1:18" x14ac:dyDescent="0.25">
      <c r="A2749" s="254" t="str">
        <f>IF(ISBLANK(INDEX('Policy Characteristics'!A:A,MATCH($C2749,'Policy Characteristics'!$C:$C,0))),"",INDEX('Policy Characteristics'!A:A,MATCH($C2749,'Policy Characteristics'!$C:$C,0)))</f>
        <v>Agriculture, Land Use, and Forestry</v>
      </c>
      <c r="B2749" s="262" t="str">
        <f>IF(ISBLANK(INDEX('Policy Characteristics'!B:B,MATCH($C2749,'Policy Characteristics'!$C:$C,0))),"",INDEX('Policy Characteristics'!B:B,MATCH($C2749,'Policy Characteristics'!$C:$C,0)))</f>
        <v>Grassland Restoration and Avoided Conversion</v>
      </c>
      <c r="C2749" t="s">
        <v>419</v>
      </c>
      <c r="D2749" s="45"/>
      <c r="E2749" s="45"/>
      <c r="F2749" s="45"/>
      <c r="G2749" s="45"/>
      <c r="H2749" s="47">
        <f t="shared" si="113"/>
        <v>2748</v>
      </c>
      <c r="I2749" s="325" t="s">
        <v>40</v>
      </c>
      <c r="J2749" s="255" t="str">
        <f>IF(ISBLANK(INDEX('Policy Characteristics'!D:D,MATCH($C2749,'Policy Characteristics'!$C:$C,0))),"",INDEX('Policy Characteristics'!D:D,MATCH($C2749,'Policy Characteristics'!$C:$C,0)))</f>
        <v>Grassland Restoration and Avoided Conversion</v>
      </c>
      <c r="K2749" s="254" t="str">
        <f>IF(ISBLANK(INDEX('Policy Characteristics'!E:E,MATCH($C2749,'Policy Characteristics'!$C:$C,0))),"",INDEX('Policy Characteristics'!E:E,MATCH($C2749,'Policy Characteristics'!$C:$C,0)))</f>
        <v>land forest restoration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potential achieved</v>
      </c>
      <c r="P2749" s="254" t="str">
        <f>IF(ISBLANK(INDEX('Policy Characteristics'!J:J,MATCH($C2749,'Policy Characteristics'!$C:$C,0))),"",INDEX('Policy Characteristics'!J:J,MATCH($C2749,'Policy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forest-restoration.html</v>
      </c>
    </row>
    <row r="2750" spans="1:18" x14ac:dyDescent="0.25">
      <c r="A2750" s="254" t="str">
        <f>IF(ISBLANK(INDEX('Policy Characteristics'!A:A,MATCH($C2750,'Policy Characteristics'!$C:$C,0))),"",INDEX('Policy Characteristics'!A:A,MATCH($C2750,'Policy Characteristics'!$C:$C,0)))</f>
        <v>Agriculture, Land Use, and Forestry</v>
      </c>
      <c r="B2750" s="262" t="str">
        <f>IF(ISBLANK(INDEX('Policy Characteristics'!B:B,MATCH($C2750,'Policy Characteristics'!$C:$C,0))),"",INDEX('Policy Characteristics'!B:B,MATCH($C2750,'Policy Characteristics'!$C:$C,0)))</f>
        <v>Forest Set-Asides</v>
      </c>
      <c r="C2750" t="s">
        <v>416</v>
      </c>
      <c r="D2750" s="45"/>
      <c r="E2750" s="45"/>
      <c r="F2750" s="45"/>
      <c r="G2750" s="45"/>
      <c r="H2750" s="47">
        <f t="shared" si="113"/>
        <v>2749</v>
      </c>
      <c r="I2750" s="324" t="s">
        <v>41</v>
      </c>
      <c r="J2750" s="255" t="str">
        <f>IF(ISBLANK(INDEX('Policy Characteristics'!D:D,MATCH($C2750,'Policy Characteristics'!$C:$C,0))),"",INDEX('Policy Characteristics'!D:D,MATCH($C2750,'Policy Characteristics'!$C:$C,0)))</f>
        <v>Forest Set-Asides</v>
      </c>
      <c r="K2750" s="254" t="str">
        <f>IF(ISBLANK(INDEX('Policy Characteristics'!E:E,MATCH($C2750,'Policy Characteristics'!$C:$C,0))),"",INDEX('Policy Characteristics'!E:E,MATCH($C2750,'Policy Characteristics'!$C:$C,0)))</f>
        <v>land forest set asides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potential achieved</v>
      </c>
      <c r="P2750" s="254" t="str">
        <f>IF(ISBLANK(INDEX('Policy Characteristics'!J:J,MATCH($C2750,'Policy Characteristics'!$C:$C,0))),"",INDEX('Policy Characteristics'!J:J,MATCH($C2750,'Policy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50" s="254" t="str">
        <f>IF(ISBLANK(INDEX('Policy Characteristics'!K:K,MATCH($C2750,'Policy Characteristics'!$C:$C,0))),"",INDEX('Policy Characteristics'!K:K,MATCH($C2750,'Policy Characteristics'!$C:$C,0)))</f>
        <v>lulucf.html#set-asides</v>
      </c>
      <c r="R2750" s="254" t="str">
        <f>IF(ISBLANK(INDEX('Policy Characteristics'!L:L,MATCH($C2750,'Policy Characteristics'!$C:$C,0))),"",INDEX('Policy Characteristics'!L:L,MATCH($C2750,'Policy Characteristics'!$C:$C,0)))</f>
        <v>forest-set-asides.html</v>
      </c>
    </row>
    <row r="2751" spans="1:18" x14ac:dyDescent="0.25">
      <c r="A2751" s="254" t="str">
        <f>IF(ISBLANK(INDEX('Policy Characteristics'!A:A,MATCH($C2751,'Policy Characteristics'!$C:$C,0))),"",INDEX('Policy Characteristics'!A:A,MATCH($C2751,'Policy Characteristics'!$C:$C,0)))</f>
        <v>Agriculture, Land Use, and Forestry</v>
      </c>
      <c r="B2751" s="262" t="str">
        <f>IF(ISBLANK(INDEX('Policy Characteristics'!B:B,MATCH($C2751,'Policy Characteristics'!$C:$C,0))),"",INDEX('Policy Characteristics'!B:B,MATCH($C2751,'Policy Characteristics'!$C:$C,0)))</f>
        <v>Cropland and Rice Measures</v>
      </c>
      <c r="C2751" t="s">
        <v>2740</v>
      </c>
      <c r="D2751" s="45"/>
      <c r="E2751" s="45"/>
      <c r="F2751" s="45"/>
      <c r="G2751" s="45"/>
      <c r="H2751" s="47">
        <f t="shared" si="113"/>
        <v>2750</v>
      </c>
      <c r="I2751" s="324" t="s">
        <v>40</v>
      </c>
      <c r="J2751" s="255" t="str">
        <f>IF(ISBLANK(INDEX('Policy Characteristics'!D:D,MATCH($C2751,'Policy Characteristics'!$C:$C,0))),"",INDEX('Policy Characteristics'!D:D,MATCH($C2751,'Policy Characteristics'!$C:$C,0)))</f>
        <v>Cropland and Rice Measures</v>
      </c>
      <c r="K2751" s="254" t="str">
        <f>IF(ISBLANK(INDEX('Policy Characteristics'!E:E,MATCH($C2751,'Policy Characteristics'!$C:$C,0))),"",INDEX('Policy Characteristics'!E:E,MATCH($C2751,'Policy Characteristics'!$C:$C,0)))</f>
        <v>indst cropland and rice measures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of potential achieved</v>
      </c>
      <c r="P2751" s="254" t="str">
        <f>IF(ISBLANK(INDEX('Policy Characteristics'!J:J,MATCH($C2751,'Policy Characteristics'!$C:$C,0))),"",INDEX('Policy Characteristics'!J:J,MATCH($C2751,'Policy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51" s="254" t="str">
        <f>IF(ISBLANK(INDEX('Policy Characteristics'!K:K,MATCH($C2751,'Policy Characteristics'!$C:$C,0))),"",INDEX('Policy Characteristics'!K:K,MATCH($C2751,'Policy Characteristics'!$C:$C,0)))</f>
        <v>industry-ag-main.html#cropland</v>
      </c>
      <c r="R2751" s="254" t="str">
        <f>IF(ISBLANK(INDEX('Policy Characteristics'!L:L,MATCH($C2751,'Policy Characteristics'!$C:$C,0))),"",INDEX('Policy Characteristics'!L:L,MATCH($C2751,'Policy Characteristics'!$C:$C,0)))</f>
        <v>cropland-management.html</v>
      </c>
    </row>
    <row r="2752" spans="1:18" x14ac:dyDescent="0.25">
      <c r="A2752" s="254" t="str">
        <f>IF(ISBLANK(INDEX('Policy Characteristics'!A:A,MATCH($C2752,'Policy Characteristics'!$C:$C,0))),"",INDEX('Policy Characteristics'!A:A,MATCH($C2752,'Policy Characteristics'!$C:$C,0)))</f>
        <v>Agriculture, Land Use, and Forestry</v>
      </c>
      <c r="B2752" s="262" t="str">
        <f>IF(ISBLANK(INDEX('Policy Characteristics'!B:B,MATCH($C2752,'Policy Characteristics'!$C:$C,0))),"",INDEX('Policy Characteristics'!B:B,MATCH($C2752,'Policy Characteristics'!$C:$C,0)))</f>
        <v>Improved Soil Measures</v>
      </c>
      <c r="C2752" t="s">
        <v>3293</v>
      </c>
      <c r="D2752" s="45"/>
      <c r="E2752" s="45"/>
      <c r="F2752" s="45"/>
      <c r="G2752" s="45"/>
      <c r="H2752" s="47">
        <f t="shared" si="113"/>
        <v>2751</v>
      </c>
      <c r="I2752" s="324" t="s">
        <v>41</v>
      </c>
      <c r="J2752" s="255" t="str">
        <f>IF(ISBLANK(INDEX('Policy Characteristics'!D:D,MATCH($C2752,'Policy Characteristics'!$C:$C,0))),"",INDEX('Policy Characteristics'!D:D,MATCH($C2752,'Policy Characteristics'!$C:$C,0)))</f>
        <v>Improved Soil Measures</v>
      </c>
      <c r="K2752" s="254" t="str">
        <f>IF(ISBLANK(INDEX('Policy Characteristics'!E:E,MATCH($C2752,'Policy Characteristics'!$C:$C,0))),"",INDEX('Policy Characteristics'!E:E,MATCH($C2752,'Policy Characteristics'!$C:$C,0)))</f>
        <v>indst tillage</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of potential achieved</v>
      </c>
      <c r="P2752" s="254" t="str">
        <f>IF(ISBLANK(INDEX('Policy Characteristics'!J:J,MATCH($C2752,'Policy Characteristics'!$C:$C,0))),"",INDEX('Policy Characteristics'!J:J,MATCH($C2752,'Policy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x14ac:dyDescent="0.25">
      <c r="A2753" s="254" t="str">
        <f>IF(ISBLANK(INDEX('Policy Characteristics'!A:A,MATCH($C2753,'Policy Characteristics'!$C:$C,0))),"",INDEX('Policy Characteristics'!A:A,MATCH($C2753,'Policy Characteristics'!$C:$C,0)))</f>
        <v>Agriculture, Land Use, and Forestry</v>
      </c>
      <c r="B2753" s="262" t="str">
        <f>IF(ISBLANK(INDEX('Policy Characteristics'!B:B,MATCH($C2753,'Policy Characteristics'!$C:$C,0))),"",INDEX('Policy Characteristics'!B:B,MATCH($C2753,'Policy Characteristics'!$C:$C,0)))</f>
        <v>Improved Forest Management</v>
      </c>
      <c r="C2753" t="s">
        <v>417</v>
      </c>
      <c r="D2753" s="45"/>
      <c r="E2753" s="45"/>
      <c r="F2753" s="45"/>
      <c r="G2753" s="45"/>
      <c r="H2753" s="47">
        <f t="shared" si="113"/>
        <v>2752</v>
      </c>
      <c r="I2753" s="324" t="s">
        <v>40</v>
      </c>
      <c r="J2753" s="255" t="str">
        <f>IF(ISBLANK(INDEX('Policy Characteristics'!D:D,MATCH($C2753,'Policy Characteristics'!$C:$C,0))),"",INDEX('Policy Characteristics'!D:D,MATCH($C2753,'Policy Characteristics'!$C:$C,0)))</f>
        <v>Improved Forest Management</v>
      </c>
      <c r="K2753" s="254" t="str">
        <f>IF(ISBLANK(INDEX('Policy Characteristics'!E:E,MATCH($C2753,'Policy Characteristics'!$C:$C,0))),"",INDEX('Policy Characteristics'!E:E,MATCH($C2753,'Policy Characteristics'!$C:$C,0)))</f>
        <v>land forest management</v>
      </c>
      <c r="L2753" s="261">
        <f>IF(ISBLANK(INDEX('Policy Characteristics'!F:F,MATCH($C2753,'Policy Characteristics'!$C:$C,0))),"",INDEX('Policy Characteristics'!F:F,MATCH($C2753,'Policy Characteristics'!$C:$C,0)))</f>
        <v>-1.5</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of potential achieved</v>
      </c>
      <c r="P2753" s="254" t="str">
        <f>IF(ISBLANK(INDEX('Policy Characteristics'!J:J,MATCH($C2753,'Policy Characteristics'!$C:$C,0))),"",INDEX('Policy Characteristics'!J:J,MATCH($C2753,'Policy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53" s="254" t="str">
        <f>IF(ISBLANK(INDEX('Policy Characteristics'!K:K,MATCH($C2753,'Policy Characteristics'!$C:$C,0))),"",INDEX('Policy Characteristics'!K:K,MATCH($C2753,'Policy Characteristics'!$C:$C,0)))</f>
        <v>lulucf.html#forest-mgmt</v>
      </c>
      <c r="R2753" s="254" t="str">
        <f>IF(ISBLANK(INDEX('Policy Characteristics'!L:L,MATCH($C2753,'Policy Characteristics'!$C:$C,0))),"",INDEX('Policy Characteristics'!L:L,MATCH($C2753,'Policy Characteristics'!$C:$C,0)))</f>
        <v>improved-forest-management.html</v>
      </c>
    </row>
    <row r="2754" spans="1:18" x14ac:dyDescent="0.25">
      <c r="A2754" s="254" t="str">
        <f>IF(ISBLANK(INDEX('Policy Characteristics'!A:A,MATCH($C2754,'Policy Characteristics'!$C:$C,0))),"",INDEX('Policy Characteristics'!A:A,MATCH($C2754,'Policy Characteristics'!$C:$C,0)))</f>
        <v>Agriculture, Land Use, and Forestry</v>
      </c>
      <c r="B2754" s="262" t="str">
        <f>IF(ISBLANK(INDEX('Policy Characteristics'!B:B,MATCH($C2754,'Policy Characteristics'!$C:$C,0))),"",INDEX('Policy Characteristics'!B:B,MATCH($C2754,'Policy Characteristics'!$C:$C,0)))</f>
        <v>Livestock Measures</v>
      </c>
      <c r="C2754" t="s">
        <v>2772</v>
      </c>
      <c r="D2754" s="45"/>
      <c r="E2754" s="45"/>
      <c r="F2754" s="45"/>
      <c r="G2754" s="45"/>
      <c r="H2754" s="47">
        <f t="shared" si="113"/>
        <v>2753</v>
      </c>
      <c r="I2754" s="324" t="s">
        <v>40</v>
      </c>
      <c r="J2754" s="255" t="str">
        <f>IF(ISBLANK(INDEX('Policy Characteristics'!D:D,MATCH($C2754,'Policy Characteristics'!$C:$C,0))),"",INDEX('Policy Characteristics'!D:D,MATCH($C2754,'Policy Characteristics'!$C:$C,0)))</f>
        <v>Livestock Measures</v>
      </c>
      <c r="K2754" s="254" t="str">
        <f>IF(ISBLANK(INDEX('Policy Characteristics'!E:E,MATCH($C2754,'Policy Characteristics'!$C:$C,0))),"",INDEX('Policy Characteristics'!E:E,MATCH($C2754,'Policy Characteristics'!$C:$C,0)))</f>
        <v>indst livestock measures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of potential achieved</v>
      </c>
      <c r="P2754" s="254" t="str">
        <f>IF(ISBLANK(INDEX('Policy Characteristics'!J:J,MATCH($C2754,'Policy Characteristics'!$C:$C,0))),"",INDEX('Policy Characteristics'!J:J,MATCH($C2754,'Policy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54" s="254" t="str">
        <f>IF(ISBLANK(INDEX('Policy Characteristics'!K:K,MATCH($C2754,'Policy Characteristics'!$C:$C,0))),"",INDEX('Policy Characteristics'!K:K,MATCH($C2754,'Policy Characteristics'!$C:$C,0)))</f>
        <v>industry-ag-main.html#livestock</v>
      </c>
      <c r="R2754" s="254" t="str">
        <f>IF(ISBLANK(INDEX('Policy Characteristics'!L:L,MATCH($C2754,'Policy Characteristics'!$C:$C,0))),"",INDEX('Policy Characteristics'!L:L,MATCH($C2754,'Policy Characteristics'!$C:$C,0)))</f>
        <v>livestock-measures.html</v>
      </c>
    </row>
    <row r="2755" spans="1:18" x14ac:dyDescent="0.25">
      <c r="A2755" s="254" t="str">
        <f>IF(ISBLANK(INDEX('Policy Characteristics'!A:A,MATCH($C2755,'Policy Characteristics'!$C:$C,0))),"",INDEX('Policy Characteristics'!A:A,MATCH($C2755,'Policy Characteristics'!$C:$C,0)))</f>
        <v>Agriculture, Land Use, and Forestry</v>
      </c>
      <c r="B2755" s="262" t="str">
        <f>IF(ISBLANK(INDEX('Policy Characteristics'!B:B,MATCH($C2755,'Policy Characteristics'!$C:$C,0))),"",INDEX('Policy Characteristics'!B:B,MATCH($C2755,'Policy Characteristics'!$C:$C,0)))</f>
        <v>Wetland Restoration</v>
      </c>
      <c r="C2755" t="s">
        <v>418</v>
      </c>
      <c r="D2755" s="45"/>
      <c r="E2755" s="45"/>
      <c r="F2755" s="45"/>
      <c r="G2755" s="45"/>
      <c r="H2755" s="47">
        <f t="shared" si="113"/>
        <v>2754</v>
      </c>
      <c r="I2755" s="324" t="s">
        <v>40</v>
      </c>
      <c r="J2755" s="255" t="str">
        <f>IF(ISBLANK(INDEX('Policy Characteristics'!D:D,MATCH($C2755,'Policy Characteristics'!$C:$C,0))),"",INDEX('Policy Characteristics'!D:D,MATCH($C2755,'Policy Characteristics'!$C:$C,0)))</f>
        <v>Wetland Restoration</v>
      </c>
      <c r="K2755" s="254" t="str">
        <f>IF(ISBLANK(INDEX('Policy Characteristics'!E:E,MATCH($C2755,'Policy Characteristics'!$C:$C,0))),"",INDEX('Policy Characteristics'!E:E,MATCH($C2755,'Policy Characteristics'!$C:$C,0)))</f>
        <v>land peatland restoration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of potential achieved</v>
      </c>
      <c r="P2755" s="254" t="str">
        <f>IF(ISBLANK(INDEX('Policy Characteristics'!J:J,MATCH($C2755,'Policy Characteristics'!$C:$C,0))),"",INDEX('Policy Characteristics'!J:J,MATCH($C2755,'Policy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peatland-restoration.html</v>
      </c>
    </row>
    <row r="2756" spans="1:18" x14ac:dyDescent="0.25">
      <c r="A2756" s="254" t="str">
        <f>IF(ISBLANK(INDEX('Policy Characteristics'!A:A,MATCH($C2756,'Policy Characteristics'!$C:$C,0))),"",INDEX('Policy Characteristics'!A:A,MATCH($C2756,'Policy Characteristics'!$C:$C,0)))</f>
        <v>Agriculture, Land Use, and Forestry</v>
      </c>
      <c r="B2756" s="262" t="str">
        <f>IF(ISBLANK(INDEX('Policy Characteristics'!B:B,MATCH($C2756,'Policy Characteristics'!$C:$C,0))),"",INDEX('Policy Characteristics'!B:B,MATCH($C2756,'Policy Characteristics'!$C:$C,0)))</f>
        <v>Shift to Non-Animal Products</v>
      </c>
      <c r="C2756" t="s">
        <v>2418</v>
      </c>
      <c r="D2756" s="45"/>
      <c r="E2756" s="45"/>
      <c r="F2756" s="45"/>
      <c r="G2756" s="45"/>
      <c r="H2756" s="47">
        <f t="shared" si="113"/>
        <v>2755</v>
      </c>
      <c r="I2756" s="324" t="s">
        <v>40</v>
      </c>
      <c r="J2756" s="255" t="str">
        <f>IF(ISBLANK(INDEX('Policy Characteristics'!D:D,MATCH($C2756,'Policy Characteristics'!$C:$C,0))),"",INDEX('Policy Characteristics'!D:D,MATCH($C2756,'Policy Characteristics'!$C:$C,0)))</f>
        <v>Shift to Non-Animal Products</v>
      </c>
      <c r="K2756" s="254" t="str">
        <f>IF(ISBLANK(INDEX('Policy Characteristics'!E:E,MATCH($C2756,'Policy Characteristics'!$C:$C,0))),"",INDEX('Policy Characteristics'!E:E,MATCH($C2756,'Policy Characteristics'!$C:$C,0)))</f>
        <v>indst shift to nonanimal products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animal products</v>
      </c>
      <c r="P2756" s="254" t="str">
        <f>IF(ISBLANK(INDEX('Policy Characteristics'!J:J,MATCH($C2756,'Policy Characteristics'!$C:$C,0))),"",INDEX('Policy Characteristics'!J:J,MATCH($C2756,'Policy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shift-to-non-animal-products.html</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Use CHP for District Heat</v>
      </c>
      <c r="C2757" s="317" t="s">
        <v>272</v>
      </c>
      <c r="D2757" s="6"/>
      <c r="E2757" s="6"/>
      <c r="F2757" s="6"/>
      <c r="G2757" s="6"/>
      <c r="H2757" s="47">
        <f t="shared" si="113"/>
        <v>2756</v>
      </c>
      <c r="I2757" s="325" t="s">
        <v>40</v>
      </c>
      <c r="J2757" s="255" t="str">
        <f>IF(ISBLANK(INDEX('Policy Characteristics'!D:D,MATCH($C2757,'Policy Characteristics'!$C:$C,0))),"",INDEX('Policy Characteristics'!D:D,MATCH($C2757,'Policy Characteristics'!$C:$C,0)))</f>
        <v>District Heat CHP</v>
      </c>
      <c r="K2757" s="254" t="str">
        <f>IF(ISBLANK(INDEX('Policy Characteristics'!E:E,MATCH($C2757,'Policy Characteristics'!$C:$C,0))),"",INDEX('Policy Characteristics'!E:E,MATCH($C2757,'Policy Characteristics'!$C:$C,0)))</f>
        <v>heat convert heat to CHP</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non-CHP heat converted</v>
      </c>
      <c r="P2757" s="254" t="str">
        <f>IF(ISBLANK(INDEX('Policy Characteristics'!J:J,MATCH($C2757,'Policy Characteristics'!$C:$C,0))),"",INDEX('Policy Characteristics'!J:J,MATCH($C2757,'Policy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57" s="254" t="str">
        <f>IF(ISBLANK(INDEX('Policy Characteristics'!K:K,MATCH($C2757,'Policy Characteristics'!$C:$C,0))),"",INDEX('Policy Characteristics'!K:K,MATCH($C2757,'Policy Characteristics'!$C:$C,0)))</f>
        <v>district-heating.html#chp</v>
      </c>
      <c r="R2757" s="254" t="str">
        <f>IF(ISBLANK(INDEX('Policy Characteristics'!L:L,MATCH($C2757,'Policy Characteristics'!$C:$C,0))),"",INDEX('Policy Characteristics'!L:L,MATCH($C2757,'Policy Characteristics'!$C:$C,0)))</f>
        <v>convert-non-chp-heat-production.html</v>
      </c>
    </row>
    <row r="2758" spans="1:18" s="2" customFormat="1" x14ac:dyDescent="0.25">
      <c r="A2758" s="254" t="str">
        <f>IF(ISBLANK(INDEX('Policy Characteristics'!A:A,MATCH($C2758,'Policy Characteristics'!$C:$C,0))),"",INDEX('Policy Characteristics'!A:A,MATCH($C2758,'Policy Characteristics'!$C:$C,0)))</f>
        <v>District Heat and Hydrogen</v>
      </c>
      <c r="B2758" s="262" t="str">
        <f>IF(ISBLANK(INDEX('Policy Characteristics'!B:B,MATCH($C2758,'Policy Characteristics'!$C:$C,0))),"",INDEX('Policy Characteristics'!B:B,MATCH($C2758,'Policy Characteristics'!$C:$C,0)))</f>
        <v>Produce District Heat with Electricity</v>
      </c>
      <c r="C2758" s="317" t="s">
        <v>2708</v>
      </c>
      <c r="D2758" s="6"/>
      <c r="E2758" s="6"/>
      <c r="F2758" s="6"/>
      <c r="G2758" s="6"/>
      <c r="H2758" s="47">
        <f t="shared" si="113"/>
        <v>2757</v>
      </c>
      <c r="I2758" s="325" t="s">
        <v>40</v>
      </c>
      <c r="J2758" s="255" t="str">
        <f>IF(ISBLANK(INDEX('Policy Characteristics'!D:D,MATCH($C2758,'Policy Characteristics'!$C:$C,0))),"",INDEX('Policy Characteristics'!D:D,MATCH($C2758,'Policy Characteristics'!$C:$C,0)))</f>
        <v>District Heat Fuel Switching</v>
      </c>
      <c r="K2758" s="254" t="str">
        <f>IF(ISBLANK(INDEX('Policy Characteristics'!E:E,MATCH($C2758,'Policy Characteristics'!$C:$C,0))),"",INDEX('Policy Characteristics'!E:E,MATCH($C2758,'Policy Characteristics'!$C:$C,0)))</f>
        <v>heat fuel type shifting</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of fuel use</v>
      </c>
      <c r="P2758" s="254" t="str">
        <f>IF(ISBLANK(INDEX('Policy Characteristics'!J:J,MATCH($C2758,'Policy Characteristics'!$C:$C,0))),"",INDEX('Policy Characteristics'!J:J,MATCH($C2758,'Policy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58" s="254" t="str">
        <f>IF(ISBLANK(INDEX('Policy Characteristics'!K:K,MATCH($C2758,'Policy Characteristics'!$C:$C,0))),"",INDEX('Policy Characteristics'!K:K,MATCH($C2758,'Policy Characteristics'!$C:$C,0)))</f>
        <v>district-heating.html#convert-coal</v>
      </c>
      <c r="R2758" s="254" t="str">
        <f>IF(ISBLANK(INDEX('Policy Characteristics'!L:L,MATCH($C2758,'Policy Characteristics'!$C:$C,0))),"",INDEX('Policy Characteristics'!L:L,MATCH($C2758,'Policy Characteristics'!$C:$C,0)))</f>
        <v>district-heat-fuel-switching.html</v>
      </c>
    </row>
    <row r="2759" spans="1:18" s="2" customFormat="1" x14ac:dyDescent="0.25">
      <c r="A2759" s="254" t="str">
        <f>IF(ISBLANK(INDEX('Policy Characteristics'!A:A,MATCH($C2759,'Policy Characteristics'!$C:$C,0))),"",INDEX('Policy Characteristics'!A:A,MATCH($C2759,'Policy Characteristics'!$C:$C,0)))</f>
        <v>District Heat and Hydrogen</v>
      </c>
      <c r="B2759" s="262" t="str">
        <f>IF(ISBLANK(INDEX('Policy Characteristics'!B:B,MATCH($C2759,'Policy Characteristics'!$C:$C,0))),"",INDEX('Policy Characteristics'!B:B,MATCH($C2759,'Policy Characteristics'!$C:$C,0)))</f>
        <v>Hydrogen CCS Transport and Storage Subsidy</v>
      </c>
      <c r="C2759" t="s">
        <v>3791</v>
      </c>
      <c r="D2759" s="6"/>
      <c r="E2759" s="6"/>
      <c r="F2759" s="6"/>
      <c r="G2759" s="6"/>
      <c r="H2759" s="47">
        <f t="shared" si="113"/>
        <v>2758</v>
      </c>
      <c r="I2759" s="325" t="s">
        <v>40</v>
      </c>
      <c r="J2759" s="255" t="str">
        <f>IF(ISBLANK(INDEX('Policy Characteristics'!D:D,MATCH($C2759,'Policy Characteristics'!$C:$C,0))),"",INDEX('Policy Characteristics'!D:D,MATCH($C2759,'Policy Characteristics'!$C:$C,0)))</f>
        <v>CCS Transport and Storage Subsidy</v>
      </c>
      <c r="K2759" s="254" t="str">
        <f>IF(ISBLANK(INDEX('Policy Characteristics'!E:E,MATCH($C2759,'Policy Characteristics'!$C:$C,0))),"",INDEX('Policy Characteristics'!E:E,MATCH($C2759,'Policy Characteristics'!$C:$C,0)))</f>
        <v>hydgn CCS tport storage subsidy</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of unsubsidized cost</v>
      </c>
      <c r="P2759" s="254" t="str">
        <f>IF(ISBLANK(INDEX('Policy Characteristics'!J:J,MATCH($C2759,'Policy Characteristics'!$C:$C,0))),"",INDEX('Policy Characteristics'!J:J,MATCH($C2759,'Policy Characteristics'!$C:$C,0)))</f>
        <v>**Description:** This policy allows the government to cover the cost of CO2 transportation and storage.  // **Guidance for setting values:** The BAU cost for CCS transportation and storage is around $29 per tonne. A setting of 100% would cover the full cost.</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
      </c>
    </row>
    <row r="2760" spans="1:18" s="2" customFormat="1" x14ac:dyDescent="0.25">
      <c r="A2760" s="254" t="str">
        <f>IF(ISBLANK(INDEX('Policy Characteristics'!A:A,MATCH($C2760,'Policy Characteristics'!$C:$C,0))),"",INDEX('Policy Characteristics'!A:A,MATCH($C2760,'Policy Characteristics'!$C:$C,0)))</f>
        <v>District Heat and Hydrogen</v>
      </c>
      <c r="B2760" s="262" t="str">
        <f>IF(ISBLANK(INDEX('Policy Characteristics'!B:B,MATCH($C2760,'Policy Characteristics'!$C:$C,0))),"",INDEX('Policy Characteristics'!B:B,MATCH($C2760,'Policy Characteristics'!$C:$C,0)))</f>
        <v>Hydrogen Production Subsidy</v>
      </c>
      <c r="C2760" t="s">
        <v>3903</v>
      </c>
      <c r="D2760" s="6" t="s">
        <v>3904</v>
      </c>
      <c r="E2760" s="6"/>
      <c r="F2760" s="6" t="s">
        <v>3911</v>
      </c>
      <c r="G2760" s="6"/>
      <c r="H2760" s="47">
        <f t="shared" si="113"/>
        <v>2759</v>
      </c>
      <c r="I2760" s="325" t="s">
        <v>41</v>
      </c>
      <c r="J2760" s="255" t="str">
        <f>IF(ISBLANK(INDEX('Policy Characteristics'!D:D,MATCH($C2760,'Policy Characteristics'!$C:$C,0))),"",INDEX('Policy Characteristics'!D:D,MATCH($C2760,'Policy Characteristics'!$C:$C,0)))</f>
        <v>Hydrogen Production Subsidy</v>
      </c>
      <c r="K2760" s="254" t="str">
        <f>IF(ISBLANK(INDEX('Policy Characteristics'!E:E,MATCH($C2760,'Policy Characteristics'!$C:$C,0))),"",INDEX('Policy Characteristics'!E:E,MATCH($C2760,'Policy Characteristics'!$C:$C,0)))</f>
        <v>hydgn production subsidy</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5</v>
      </c>
      <c r="N2760" s="261">
        <f>IF(ISBLANK(INDEX('Policy Characteristics'!H:H,MATCH($C2760,'Policy Characteristics'!$C:$C,0))),"",INDEX('Policy Characteristics'!H:H,MATCH($C2760,'Policy Characteristics'!$C:$C,0)))</f>
        <v>0.05</v>
      </c>
      <c r="O2760" s="254" t="str">
        <f>IF(ISBLANK(INDEX('Policy Characteristics'!I:I,MATCH($C2760,'Policy Characteristics'!$C:$C,0))),"",INDEX('Policy Characteristics'!I:I,MATCH($C2760,'Policy Characteristics'!$C:$C,0)))</f>
        <v>$/kg</v>
      </c>
      <c r="P2760" s="254" t="str">
        <f>IF(ISBLANK(INDEX('Policy Characteristics'!J:J,MATCH($C2760,'Policy Characteristics'!$C:$C,0))),"",INDEX('Policy Characteristics'!J:J,MATCH($C2760,'Policy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
      </c>
    </row>
    <row r="2761" spans="1:18" s="2" customFormat="1" x14ac:dyDescent="0.25">
      <c r="A2761" s="254" t="str">
        <f>IF(ISBLANK(INDEX('Policy Characteristics'!A:A,MATCH($C2761,'Policy Characteristics'!$C:$C,0))),"",INDEX('Policy Characteristics'!A:A,MATCH($C2761,'Policy Characteristics'!$C:$C,0)))</f>
        <v>District Heat and Hydrogen</v>
      </c>
      <c r="B2761" s="262" t="str">
        <f>IF(ISBLANK(INDEX('Policy Characteristics'!B:B,MATCH($C2761,'Policy Characteristics'!$C:$C,0))),"",INDEX('Policy Characteristics'!B:B,MATCH($C2761,'Policy Characteristics'!$C:$C,0)))</f>
        <v>Hydrogen Production Subsidy</v>
      </c>
      <c r="C2761" s="254" t="str">
        <f>$C$2760</f>
        <v>Additional Subsidy for Hydrogen Production This Year</v>
      </c>
      <c r="D2761" s="6" t="s">
        <v>3905</v>
      </c>
      <c r="E2761" s="6"/>
      <c r="F2761" s="6" t="s">
        <v>3912</v>
      </c>
      <c r="G2761" s="6"/>
      <c r="H2761" s="47">
        <f t="shared" si="113"/>
        <v>2760</v>
      </c>
      <c r="I2761" s="325" t="s">
        <v>41</v>
      </c>
      <c r="J2761" s="255" t="str">
        <f>IF(ISBLANK(INDEX('Policy Characteristics'!D:D,MATCH($C2761,'Policy Characteristics'!$C:$C,0))),"",INDEX('Policy Characteristics'!D:D,MATCH($C2761,'Policy Characteristics'!$C:$C,0)))</f>
        <v>Hydrogen Production Subsidy</v>
      </c>
      <c r="K2761" s="254" t="str">
        <f>IF(ISBLANK(INDEX('Policy Characteristics'!E:E,MATCH($C2761,'Policy Characteristics'!$C:$C,0))),"",INDEX('Policy Characteristics'!E:E,MATCH($C2761,'Policy Characteristics'!$C:$C,0)))</f>
        <v>hydgn production subsidy</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5</v>
      </c>
      <c r="N2761" s="261">
        <f>IF(ISBLANK(INDEX('Policy Characteristics'!H:H,MATCH($C2761,'Policy Characteristics'!$C:$C,0))),"",INDEX('Policy Characteristics'!H:H,MATCH($C2761,'Policy Characteristics'!$C:$C,0)))</f>
        <v>0.05</v>
      </c>
      <c r="O2761" s="254" t="str">
        <f>IF(ISBLANK(INDEX('Policy Characteristics'!I:I,MATCH($C2761,'Policy Characteristics'!$C:$C,0))),"",INDEX('Policy Characteristics'!I:I,MATCH($C2761,'Policy Characteristics'!$C:$C,0)))</f>
        <v>$/kg</v>
      </c>
      <c r="P2761" s="254" t="str">
        <f>IF(ISBLANK(INDEX('Policy Characteristics'!J:J,MATCH($C2761,'Policy Characteristics'!$C:$C,0))),"",INDEX('Policy Characteristics'!J:J,MATCH($C2761,'Policy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
      </c>
    </row>
    <row r="2762" spans="1:18" s="2" customFormat="1" x14ac:dyDescent="0.25">
      <c r="A2762" s="254" t="str">
        <f>IF(ISBLANK(INDEX('Policy Characteristics'!A:A,MATCH($C2762,'Policy Characteristics'!$C:$C,0))),"",INDEX('Policy Characteristics'!A:A,MATCH($C2762,'Policy Characteristics'!$C:$C,0)))</f>
        <v>District Heat and Hydrogen</v>
      </c>
      <c r="B2762" s="262" t="str">
        <f>IF(ISBLANK(INDEX('Policy Characteristics'!B:B,MATCH($C2762,'Policy Characteristics'!$C:$C,0))),"",INDEX('Policy Characteristics'!B:B,MATCH($C2762,'Policy Characteristics'!$C:$C,0)))</f>
        <v>Hydrogen Production Subsidy</v>
      </c>
      <c r="C2762" s="254" t="str">
        <f t="shared" ref="C2762:C2766" si="120">$C$2760</f>
        <v>Additional Subsidy for Hydrogen Production This Year</v>
      </c>
      <c r="D2762" s="6" t="s">
        <v>3906</v>
      </c>
      <c r="E2762" s="6"/>
      <c r="F2762" s="6" t="s">
        <v>3698</v>
      </c>
      <c r="G2762" s="6"/>
      <c r="H2762" s="47">
        <f t="shared" si="113"/>
        <v>2761</v>
      </c>
      <c r="I2762" s="325" t="s">
        <v>41</v>
      </c>
      <c r="J2762" s="255" t="str">
        <f>IF(ISBLANK(INDEX('Policy Characteristics'!D:D,MATCH($C2762,'Policy Characteristics'!$C:$C,0))),"",INDEX('Policy Characteristics'!D:D,MATCH($C2762,'Policy Characteristics'!$C:$C,0)))</f>
        <v>Hydrogen Production Subsidy</v>
      </c>
      <c r="K2762" s="254" t="str">
        <f>IF(ISBLANK(INDEX('Policy Characteristics'!E:E,MATCH($C2762,'Policy Characteristics'!$C:$C,0))),"",INDEX('Policy Characteristics'!E:E,MATCH($C2762,'Policy Characteristics'!$C:$C,0)))</f>
        <v>hydgn production subsidy</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5</v>
      </c>
      <c r="N2762" s="261">
        <f>IF(ISBLANK(INDEX('Policy Characteristics'!H:H,MATCH($C2762,'Policy Characteristics'!$C:$C,0))),"",INDEX('Policy Characteristics'!H:H,MATCH($C2762,'Policy Characteristics'!$C:$C,0)))</f>
        <v>0.05</v>
      </c>
      <c r="O2762" s="254" t="str">
        <f>IF(ISBLANK(INDEX('Policy Characteristics'!I:I,MATCH($C2762,'Policy Characteristics'!$C:$C,0))),"",INDEX('Policy Characteristics'!I:I,MATCH($C2762,'Policy Characteristics'!$C:$C,0)))</f>
        <v>$/kg</v>
      </c>
      <c r="P2762" s="254" t="str">
        <f>IF(ISBLANK(INDEX('Policy Characteristics'!J:J,MATCH($C2762,'Policy Characteristics'!$C:$C,0))),"",INDEX('Policy Characteristics'!J:J,MATCH($C2762,'Policy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
      </c>
    </row>
    <row r="2763" spans="1:18" s="2" customFormat="1" x14ac:dyDescent="0.25">
      <c r="A2763" s="254" t="str">
        <f>IF(ISBLANK(INDEX('Policy Characteristics'!A:A,MATCH($C2763,'Policy Characteristics'!$C:$C,0))),"",INDEX('Policy Characteristics'!A:A,MATCH($C2763,'Policy Characteristics'!$C:$C,0)))</f>
        <v>District Heat and Hydrogen</v>
      </c>
      <c r="B2763" s="262" t="str">
        <f>IF(ISBLANK(INDEX('Policy Characteristics'!B:B,MATCH($C2763,'Policy Characteristics'!$C:$C,0))),"",INDEX('Policy Characteristics'!B:B,MATCH($C2763,'Policy Characteristics'!$C:$C,0)))</f>
        <v>Hydrogen Production Subsidy</v>
      </c>
      <c r="C2763" s="254" t="str">
        <f t="shared" si="120"/>
        <v>Additional Subsidy for Hydrogen Production This Year</v>
      </c>
      <c r="D2763" s="6" t="s">
        <v>3907</v>
      </c>
      <c r="E2763" s="6"/>
      <c r="F2763" s="6" t="s">
        <v>3699</v>
      </c>
      <c r="G2763" s="6"/>
      <c r="H2763" s="47">
        <f t="shared" si="113"/>
        <v>2762</v>
      </c>
      <c r="I2763" s="325" t="s">
        <v>41</v>
      </c>
      <c r="J2763" s="255" t="str">
        <f>IF(ISBLANK(INDEX('Policy Characteristics'!D:D,MATCH($C2763,'Policy Characteristics'!$C:$C,0))),"",INDEX('Policy Characteristics'!D:D,MATCH($C2763,'Policy Characteristics'!$C:$C,0)))</f>
        <v>Hydrogen Production Subsidy</v>
      </c>
      <c r="K2763" s="254" t="str">
        <f>IF(ISBLANK(INDEX('Policy Characteristics'!E:E,MATCH($C2763,'Policy Characteristics'!$C:$C,0))),"",INDEX('Policy Characteristics'!E:E,MATCH($C2763,'Policy Characteristics'!$C:$C,0)))</f>
        <v>hydgn production subsidy</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5</v>
      </c>
      <c r="N2763" s="261">
        <f>IF(ISBLANK(INDEX('Policy Characteristics'!H:H,MATCH($C2763,'Policy Characteristics'!$C:$C,0))),"",INDEX('Policy Characteristics'!H:H,MATCH($C2763,'Policy Characteristics'!$C:$C,0)))</f>
        <v>0.05</v>
      </c>
      <c r="O2763" s="254" t="str">
        <f>IF(ISBLANK(INDEX('Policy Characteristics'!I:I,MATCH($C2763,'Policy Characteristics'!$C:$C,0))),"",INDEX('Policy Characteristics'!I:I,MATCH($C2763,'Policy Characteristics'!$C:$C,0)))</f>
        <v>$/kg</v>
      </c>
      <c r="P2763" s="254" t="str">
        <f>IF(ISBLANK(INDEX('Policy Characteristics'!J:J,MATCH($C2763,'Policy Characteristics'!$C:$C,0))),"",INDEX('Policy Characteristics'!J:J,MATCH($C2763,'Policy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3" s="254" t="str">
        <f>IF(ISBLANK(INDEX('Policy Characteristics'!K:K,MATCH($C2763,'Policy Characteristics'!$C:$C,0))),"",INDEX('Policy Characteristics'!K:K,MATCH($C2763,'Policy Characteristics'!$C:$C,0)))</f>
        <v/>
      </c>
      <c r="R2763" s="254" t="str">
        <f>IF(ISBLANK(INDEX('Policy Characteristics'!L:L,MATCH($C2763,'Policy Characteristics'!$C:$C,0))),"",INDEX('Policy Characteristics'!L:L,MATCH($C2763,'Policy Characteristics'!$C:$C,0)))</f>
        <v/>
      </c>
    </row>
    <row r="2764" spans="1:18" s="2" customFormat="1" x14ac:dyDescent="0.25">
      <c r="A2764" s="254" t="str">
        <f>IF(ISBLANK(INDEX('Policy Characteristics'!A:A,MATCH($C2764,'Policy Characteristics'!$C:$C,0))),"",INDEX('Policy Characteristics'!A:A,MATCH($C2764,'Policy Characteristics'!$C:$C,0)))</f>
        <v>District Heat and Hydrogen</v>
      </c>
      <c r="B2764" s="262" t="str">
        <f>IF(ISBLANK(INDEX('Policy Characteristics'!B:B,MATCH($C2764,'Policy Characteristics'!$C:$C,0))),"",INDEX('Policy Characteristics'!B:B,MATCH($C2764,'Policy Characteristics'!$C:$C,0)))</f>
        <v>Hydrogen Production Subsidy</v>
      </c>
      <c r="C2764" s="254" t="str">
        <f t="shared" si="120"/>
        <v>Additional Subsidy for Hydrogen Production This Year</v>
      </c>
      <c r="D2764" s="6" t="s">
        <v>3908</v>
      </c>
      <c r="E2764" s="6"/>
      <c r="F2764" s="6" t="s">
        <v>3913</v>
      </c>
      <c r="G2764" s="6"/>
      <c r="H2764" s="47">
        <f t="shared" si="113"/>
        <v>2763</v>
      </c>
      <c r="I2764" s="325" t="s">
        <v>41</v>
      </c>
      <c r="J2764" s="255" t="str">
        <f>IF(ISBLANK(INDEX('Policy Characteristics'!D:D,MATCH($C2764,'Policy Characteristics'!$C:$C,0))),"",INDEX('Policy Characteristics'!D:D,MATCH($C2764,'Policy Characteristics'!$C:$C,0)))</f>
        <v>Hydrogen Production Subsidy</v>
      </c>
      <c r="K2764" s="254" t="str">
        <f>IF(ISBLANK(INDEX('Policy Characteristics'!E:E,MATCH($C2764,'Policy Characteristics'!$C:$C,0))),"",INDEX('Policy Characteristics'!E:E,MATCH($C2764,'Policy Characteristics'!$C:$C,0)))</f>
        <v>hydgn production subsidy</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5</v>
      </c>
      <c r="N2764" s="261">
        <f>IF(ISBLANK(INDEX('Policy Characteristics'!H:H,MATCH($C2764,'Policy Characteristics'!$C:$C,0))),"",INDEX('Policy Characteristics'!H:H,MATCH($C2764,'Policy Characteristics'!$C:$C,0)))</f>
        <v>0.05</v>
      </c>
      <c r="O2764" s="254" t="str">
        <f>IF(ISBLANK(INDEX('Policy Characteristics'!I:I,MATCH($C2764,'Policy Characteristics'!$C:$C,0))),"",INDEX('Policy Characteristics'!I:I,MATCH($C2764,'Policy Characteristics'!$C:$C,0)))</f>
        <v>$/kg</v>
      </c>
      <c r="P2764" s="254" t="str">
        <f>IF(ISBLANK(INDEX('Policy Characteristics'!J:J,MATCH($C2764,'Policy Characteristics'!$C:$C,0))),"",INDEX('Policy Characteristics'!J:J,MATCH($C2764,'Policy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4" s="254" t="str">
        <f>IF(ISBLANK(INDEX('Policy Characteristics'!K:K,MATCH($C2764,'Policy Characteristics'!$C:$C,0))),"",INDEX('Policy Characteristics'!K:K,MATCH($C2764,'Policy Characteristics'!$C:$C,0)))</f>
        <v/>
      </c>
      <c r="R2764" s="254" t="str">
        <f>IF(ISBLANK(INDEX('Policy Characteristics'!L:L,MATCH($C2764,'Policy Characteristics'!$C:$C,0))),"",INDEX('Policy Characteristics'!L:L,MATCH($C2764,'Policy Characteristics'!$C:$C,0)))</f>
        <v/>
      </c>
    </row>
    <row r="2765" spans="1:18" s="2" customFormat="1" x14ac:dyDescent="0.25">
      <c r="A2765" s="254" t="str">
        <f>IF(ISBLANK(INDEX('Policy Characteristics'!A:A,MATCH($C2765,'Policy Characteristics'!$C:$C,0))),"",INDEX('Policy Characteristics'!A:A,MATCH($C2765,'Policy Characteristics'!$C:$C,0)))</f>
        <v>District Heat and Hydrogen</v>
      </c>
      <c r="B2765" s="262" t="str">
        <f>IF(ISBLANK(INDEX('Policy Characteristics'!B:B,MATCH($C2765,'Policy Characteristics'!$C:$C,0))),"",INDEX('Policy Characteristics'!B:B,MATCH($C2765,'Policy Characteristics'!$C:$C,0)))</f>
        <v>Hydrogen Production Subsidy</v>
      </c>
      <c r="C2765" s="254" t="str">
        <f t="shared" si="120"/>
        <v>Additional Subsidy for Hydrogen Production This Year</v>
      </c>
      <c r="D2765" s="6" t="s">
        <v>3909</v>
      </c>
      <c r="E2765" s="6"/>
      <c r="F2765" s="6" t="s">
        <v>3914</v>
      </c>
      <c r="G2765" s="6"/>
      <c r="H2765" s="47">
        <f t="shared" ref="H2765:H2828" si="121">H2764+1</f>
        <v>2764</v>
      </c>
      <c r="I2765" s="325" t="s">
        <v>40</v>
      </c>
      <c r="J2765" s="255" t="str">
        <f>IF(ISBLANK(INDEX('Policy Characteristics'!D:D,MATCH($C2765,'Policy Characteristics'!$C:$C,0))),"",INDEX('Policy Characteristics'!D:D,MATCH($C2765,'Policy Characteristics'!$C:$C,0)))</f>
        <v>Hydrogen Production Subsidy</v>
      </c>
      <c r="K2765" s="254" t="str">
        <f>IF(ISBLANK(INDEX('Policy Characteristics'!E:E,MATCH($C2765,'Policy Characteristics'!$C:$C,0))),"",INDEX('Policy Characteristics'!E:E,MATCH($C2765,'Policy Characteristics'!$C:$C,0)))</f>
        <v>hydgn production subsidy</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5</v>
      </c>
      <c r="N2765" s="261">
        <f>IF(ISBLANK(INDEX('Policy Characteristics'!H:H,MATCH($C2765,'Policy Characteristics'!$C:$C,0))),"",INDEX('Policy Characteristics'!H:H,MATCH($C2765,'Policy Characteristics'!$C:$C,0)))</f>
        <v>0.05</v>
      </c>
      <c r="O2765" s="254" t="str">
        <f>IF(ISBLANK(INDEX('Policy Characteristics'!I:I,MATCH($C2765,'Policy Characteristics'!$C:$C,0))),"",INDEX('Policy Characteristics'!I:I,MATCH($C2765,'Policy Characteristics'!$C:$C,0)))</f>
        <v>$/kg</v>
      </c>
      <c r="P2765" s="254" t="str">
        <f>IF(ISBLANK(INDEX('Policy Characteristics'!J:J,MATCH($C2765,'Policy Characteristics'!$C:$C,0))),"",INDEX('Policy Characteristics'!J:J,MATCH($C2765,'Policy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
      </c>
    </row>
    <row r="2766" spans="1:18" s="2" customFormat="1" x14ac:dyDescent="0.25">
      <c r="A2766" s="254" t="str">
        <f>IF(ISBLANK(INDEX('Policy Characteristics'!A:A,MATCH($C2766,'Policy Characteristics'!$C:$C,0))),"",INDEX('Policy Characteristics'!A:A,MATCH($C2766,'Policy Characteristics'!$C:$C,0)))</f>
        <v>District Heat and Hydrogen</v>
      </c>
      <c r="B2766" s="262" t="str">
        <f>IF(ISBLANK(INDEX('Policy Characteristics'!B:B,MATCH($C2766,'Policy Characteristics'!$C:$C,0))),"",INDEX('Policy Characteristics'!B:B,MATCH($C2766,'Policy Characteristics'!$C:$C,0)))</f>
        <v>Hydrogen Production Subsidy</v>
      </c>
      <c r="C2766" s="254" t="str">
        <f t="shared" si="120"/>
        <v>Additional Subsidy for Hydrogen Production This Year</v>
      </c>
      <c r="D2766" s="6" t="s">
        <v>3910</v>
      </c>
      <c r="E2766" s="6"/>
      <c r="F2766" s="6" t="s">
        <v>3915</v>
      </c>
      <c r="G2766" s="6"/>
      <c r="H2766" s="47">
        <f t="shared" si="121"/>
        <v>2765</v>
      </c>
      <c r="I2766" s="325" t="s">
        <v>40</v>
      </c>
      <c r="J2766" s="255" t="str">
        <f>IF(ISBLANK(INDEX('Policy Characteristics'!D:D,MATCH($C2766,'Policy Characteristics'!$C:$C,0))),"",INDEX('Policy Characteristics'!D:D,MATCH($C2766,'Policy Characteristics'!$C:$C,0)))</f>
        <v>Hydrogen Production Subsidy</v>
      </c>
      <c r="K2766" s="254" t="str">
        <f>IF(ISBLANK(INDEX('Policy Characteristics'!E:E,MATCH($C2766,'Policy Characteristics'!$C:$C,0))),"",INDEX('Policy Characteristics'!E:E,MATCH($C2766,'Policy Characteristics'!$C:$C,0)))</f>
        <v>hydgn production subsidy</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5</v>
      </c>
      <c r="N2766" s="261">
        <f>IF(ISBLANK(INDEX('Policy Characteristics'!H:H,MATCH($C2766,'Policy Characteristics'!$C:$C,0))),"",INDEX('Policy Characteristics'!H:H,MATCH($C2766,'Policy Characteristics'!$C:$C,0)))</f>
        <v>0.05</v>
      </c>
      <c r="O2766" s="254" t="str">
        <f>IF(ISBLANK(INDEX('Policy Characteristics'!I:I,MATCH($C2766,'Policy Characteristics'!$C:$C,0))),"",INDEX('Policy Characteristics'!I:I,MATCH($C2766,'Policy Characteristics'!$C:$C,0)))</f>
        <v>$/kg</v>
      </c>
      <c r="P2766" s="254" t="str">
        <f>IF(ISBLANK(INDEX('Policy Characteristics'!J:J,MATCH($C2766,'Policy Characteristics'!$C:$C,0))),"",INDEX('Policy Characteristics'!J:J,MATCH($C2766,'Policy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66" s="254" t="str">
        <f>IF(ISBLANK(INDEX('Policy Characteristics'!K:K,MATCH($C2766,'Policy Characteristics'!$C:$C,0))),"",INDEX('Policy Characteristics'!K:K,MATCH($C2766,'Policy Characteristics'!$C:$C,0)))</f>
        <v/>
      </c>
      <c r="R2766" s="254" t="str">
        <f>IF(ISBLANK(INDEX('Policy Characteristics'!L:L,MATCH($C2766,'Policy Characteristics'!$C:$C,0))),"",INDEX('Policy Characteristics'!L:L,MATCH($C2766,'Policy Characteristics'!$C:$C,0)))</f>
        <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Carbon Price</v>
      </c>
      <c r="C2767" t="s">
        <v>2389</v>
      </c>
      <c r="D2767" s="45" t="s">
        <v>317</v>
      </c>
      <c r="E2767" s="45"/>
      <c r="F2767" s="45" t="s">
        <v>321</v>
      </c>
      <c r="G2767" s="45"/>
      <c r="H2767" s="47">
        <f t="shared" si="121"/>
        <v>2766</v>
      </c>
      <c r="I2767" s="324" t="s">
        <v>40</v>
      </c>
      <c r="J2767" s="255" t="str">
        <f>IF(ISBLANK(INDEX('Policy Characteristics'!D:D,MATCH($C2767,'Policy Characteristics'!$C:$C,0))),"",INDEX('Policy Characteristics'!D:D,MATCH($C2767,'Policy Characteristics'!$C:$C,0)))</f>
        <v>Carbon Price</v>
      </c>
      <c r="K2767" s="254" t="str">
        <f>IF(ISBLANK(INDEX('Policy Characteristics'!E:E,MATCH($C2767,'Policy Characteristics'!$C:$C,0))),"",INDEX('Policy Characteristics'!E:E,MATCH($C2767,'Policy Characteristics'!$C:$C,0)))</f>
        <v>cross carbon tax</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300</v>
      </c>
      <c r="N2767" s="261">
        <f>IF(ISBLANK(INDEX('Policy Characteristics'!H:H,MATCH($C2767,'Policy Characteristics'!$C:$C,0))),"",INDEX('Policy Characteristics'!H:H,MATCH($C2767,'Policy Characteristics'!$C:$C,0)))</f>
        <v>5</v>
      </c>
      <c r="O2767" s="254" t="str">
        <f>IF(ISBLANK(INDEX('Policy Characteristics'!I:I,MATCH($C2767,'Policy Characteristics'!$C:$C,0))),"",INDEX('Policy Characteristics'!I:I,MATCH($C2767,'Policy Characteristics'!$C:$C,0)))</f>
        <v>$/metric ton CO2e</v>
      </c>
      <c r="P2767" s="254" t="str">
        <f>IF(ISBLANK(INDEX('Policy Characteristics'!J:J,MATCH($C2767,'Policy Characteristics'!$C:$C,0))),"",INDEX('Policy Characteristics'!J:J,MATCH($C2767,'Policy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7" s="254" t="str">
        <f>IF(ISBLANK(INDEX('Policy Characteristics'!K:K,MATCH($C2767,'Policy Characteristics'!$C:$C,0))),"",INDEX('Policy Characteristics'!K:K,MATCH($C2767,'Policy Characteristics'!$C:$C,0)))</f>
        <v>fuels.html#carbon-tax</v>
      </c>
      <c r="R2767" s="254" t="str">
        <f>IF(ISBLANK(INDEX('Policy Characteristics'!L:L,MATCH($C2767,'Policy Characteristics'!$C:$C,0))),"",INDEX('Policy Characteristics'!L:L,MATCH($C2767,'Policy Characteristics'!$C:$C,0)))</f>
        <v>carbon-tax.html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Carbon Price</v>
      </c>
      <c r="C2768" s="254" t="str">
        <f t="shared" ref="C2768" si="122">C$2767</f>
        <v>Additional Carbon Tax Rate</v>
      </c>
      <c r="D2768" s="45" t="s">
        <v>325</v>
      </c>
      <c r="E2768" s="45"/>
      <c r="F2768" s="45" t="s">
        <v>326</v>
      </c>
      <c r="G2768" s="45"/>
      <c r="H2768" s="47">
        <f t="shared" si="121"/>
        <v>2767</v>
      </c>
      <c r="I2768" s="324" t="s">
        <v>40</v>
      </c>
      <c r="J2768" s="255" t="str">
        <f>IF(ISBLANK(INDEX('Policy Characteristics'!D:D,MATCH($C2768,'Policy Characteristics'!$C:$C,0))),"",INDEX('Policy Characteristics'!D:D,MATCH($C2768,'Policy Characteristics'!$C:$C,0)))</f>
        <v>Carbon Price</v>
      </c>
      <c r="K2768" s="254" t="str">
        <f>IF(ISBLANK(INDEX('Policy Characteristics'!E:E,MATCH($C2768,'Policy Characteristics'!$C:$C,0))),"",INDEX('Policy Characteristics'!E:E,MATCH($C2768,'Policy Characteristics'!$C:$C,0)))</f>
        <v>cross carbon tax</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300</v>
      </c>
      <c r="N2768" s="261">
        <f>IF(ISBLANK(INDEX('Policy Characteristics'!H:H,MATCH($C2768,'Policy Characteristics'!$C:$C,0))),"",INDEX('Policy Characteristics'!H:H,MATCH($C2768,'Policy Characteristics'!$C:$C,0)))</f>
        <v>5</v>
      </c>
      <c r="O2768" s="254" t="str">
        <f>IF(ISBLANK(INDEX('Policy Characteristics'!I:I,MATCH($C2768,'Policy Characteristics'!$C:$C,0))),"",INDEX('Policy Characteristics'!I:I,MATCH($C2768,'Policy Characteristics'!$C:$C,0)))</f>
        <v>$/metric ton CO2e</v>
      </c>
      <c r="P2768" s="254" t="str">
        <f>IF(ISBLANK(INDEX('Policy Characteristics'!J:J,MATCH($C2768,'Policy Characteristics'!$C:$C,0))),"",INDEX('Policy Characteristics'!J:J,MATCH($C2768,'Policy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8" s="254" t="str">
        <f>IF(ISBLANK(INDEX('Policy Characteristics'!K:K,MATCH($C2768,'Policy Characteristics'!$C:$C,0))),"",INDEX('Policy Characteristics'!K:K,MATCH($C2768,'Policy Characteristics'!$C:$C,0)))</f>
        <v>fuels.html#carbon-tax</v>
      </c>
      <c r="R2768" s="254" t="str">
        <f>IF(ISBLANK(INDEX('Policy Characteristics'!L:L,MATCH($C2768,'Policy Characteristics'!$C:$C,0))),"",INDEX('Policy Characteristics'!L:L,MATCH($C2768,'Policy Characteristics'!$C:$C,0)))</f>
        <v>carbon-tax.html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Carbon Price</v>
      </c>
      <c r="C2769" s="254" t="str">
        <f t="shared" ref="C2769:C2772" si="123">C$2767</f>
        <v>Additional Carbon Tax Rate</v>
      </c>
      <c r="D2769" s="45" t="s">
        <v>319</v>
      </c>
      <c r="E2769" s="45"/>
      <c r="F2769" s="45" t="s">
        <v>323</v>
      </c>
      <c r="G2769" s="45"/>
      <c r="H2769" s="47">
        <f t="shared" si="121"/>
        <v>2768</v>
      </c>
      <c r="I2769" s="324" t="s">
        <v>40</v>
      </c>
      <c r="J2769" s="255" t="str">
        <f>IF(ISBLANK(INDEX('Policy Characteristics'!D:D,MATCH($C2769,'Policy Characteristics'!$C:$C,0))),"",INDEX('Policy Characteristics'!D:D,MATCH($C2769,'Policy Characteristics'!$C:$C,0)))</f>
        <v>Carbon Price</v>
      </c>
      <c r="K2769" s="254" t="str">
        <f>IF(ISBLANK(INDEX('Policy Characteristics'!E:E,MATCH($C2769,'Policy Characteristics'!$C:$C,0))),"",INDEX('Policy Characteristics'!E:E,MATCH($C2769,'Policy Characteristics'!$C:$C,0)))</f>
        <v>cross carbon tax</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300</v>
      </c>
      <c r="N2769" s="261">
        <f>IF(ISBLANK(INDEX('Policy Characteristics'!H:H,MATCH($C2769,'Policy Characteristics'!$C:$C,0))),"",INDEX('Policy Characteristics'!H:H,MATCH($C2769,'Policy Characteristics'!$C:$C,0)))</f>
        <v>5</v>
      </c>
      <c r="O2769" s="254" t="str">
        <f>IF(ISBLANK(INDEX('Policy Characteristics'!I:I,MATCH($C2769,'Policy Characteristics'!$C:$C,0))),"",INDEX('Policy Characteristics'!I:I,MATCH($C2769,'Policy Characteristics'!$C:$C,0)))</f>
        <v>$/metric ton CO2e</v>
      </c>
      <c r="P2769" s="254" t="str">
        <f>IF(ISBLANK(INDEX('Policy Characteristics'!J:J,MATCH($C2769,'Policy Characteristics'!$C:$C,0))),"",INDEX('Policy Characteristics'!J:J,MATCH($C2769,'Policy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9" s="254" t="str">
        <f>IF(ISBLANK(INDEX('Policy Characteristics'!K:K,MATCH($C2769,'Policy Characteristics'!$C:$C,0))),"",INDEX('Policy Characteristics'!K:K,MATCH($C2769,'Policy Characteristics'!$C:$C,0)))</f>
        <v>fuels.html#carbon-tax</v>
      </c>
      <c r="R2769" s="254" t="str">
        <f>IF(ISBLANK(INDEX('Policy Characteristics'!L:L,MATCH($C2769,'Policy Characteristics'!$C:$C,0))),"",INDEX('Policy Characteristics'!L:L,MATCH($C2769,'Policy Characteristics'!$C:$C,0)))</f>
        <v>carbon-tax.html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Carbon Price</v>
      </c>
      <c r="C2770" s="254" t="str">
        <f t="shared" si="123"/>
        <v>Additional Carbon Tax Rate</v>
      </c>
      <c r="D2770" s="45" t="s">
        <v>320</v>
      </c>
      <c r="E2770" s="45"/>
      <c r="F2770" s="45" t="s">
        <v>324</v>
      </c>
      <c r="G2770" s="45"/>
      <c r="H2770" s="47">
        <f t="shared" si="121"/>
        <v>2769</v>
      </c>
      <c r="I2770" s="324" t="s">
        <v>40</v>
      </c>
      <c r="J2770" s="255" t="str">
        <f>IF(ISBLANK(INDEX('Policy Characteristics'!D:D,MATCH($C2770,'Policy Characteristics'!$C:$C,0))),"",INDEX('Policy Characteristics'!D:D,MATCH($C2770,'Policy Characteristics'!$C:$C,0)))</f>
        <v>Carbon Price</v>
      </c>
      <c r="K2770" s="254" t="str">
        <f>IF(ISBLANK(INDEX('Policy Characteristics'!E:E,MATCH($C2770,'Policy Characteristics'!$C:$C,0))),"",INDEX('Policy Characteristics'!E:E,MATCH($C2770,'Policy Characteristics'!$C:$C,0)))</f>
        <v>cross carbon tax</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300</v>
      </c>
      <c r="N2770" s="261">
        <f>IF(ISBLANK(INDEX('Policy Characteristics'!H:H,MATCH($C2770,'Policy Characteristics'!$C:$C,0))),"",INDEX('Policy Characteristics'!H:H,MATCH($C2770,'Policy Characteristics'!$C:$C,0)))</f>
        <v>5</v>
      </c>
      <c r="O2770" s="254" t="str">
        <f>IF(ISBLANK(INDEX('Policy Characteristics'!I:I,MATCH($C2770,'Policy Characteristics'!$C:$C,0))),"",INDEX('Policy Characteristics'!I:I,MATCH($C2770,'Policy Characteristics'!$C:$C,0)))</f>
        <v>$/metric ton CO2e</v>
      </c>
      <c r="P2770" s="254" t="str">
        <f>IF(ISBLANK(INDEX('Policy Characteristics'!J:J,MATCH($C2770,'Policy Characteristics'!$C:$C,0))),"",INDEX('Policy Characteristics'!J:J,MATCH($C2770,'Policy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70" s="254" t="str">
        <f>IF(ISBLANK(INDEX('Policy Characteristics'!K:K,MATCH($C2770,'Policy Characteristics'!$C:$C,0))),"",INDEX('Policy Characteristics'!K:K,MATCH($C2770,'Policy Characteristics'!$C:$C,0)))</f>
        <v>fuels.html#carbon-tax</v>
      </c>
      <c r="R2770" s="254" t="str">
        <f>IF(ISBLANK(INDEX('Policy Characteristics'!L:L,MATCH($C2770,'Policy Characteristics'!$C:$C,0))),"",INDEX('Policy Characteristics'!L:L,MATCH($C2770,'Policy Characteristics'!$C:$C,0)))</f>
        <v>carbon-tax.html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Carbon Price</v>
      </c>
      <c r="C2771" s="254" t="str">
        <f t="shared" si="123"/>
        <v>Additional Carbon Tax Rate</v>
      </c>
      <c r="D2771" s="45" t="s">
        <v>318</v>
      </c>
      <c r="E2771" s="45"/>
      <c r="F2771" s="45" t="s">
        <v>322</v>
      </c>
      <c r="G2771" s="45"/>
      <c r="H2771" s="47">
        <f t="shared" si="121"/>
        <v>2770</v>
      </c>
      <c r="I2771" s="324" t="s">
        <v>40</v>
      </c>
      <c r="J2771" s="255" t="str">
        <f>IF(ISBLANK(INDEX('Policy Characteristics'!D:D,MATCH($C2771,'Policy Characteristics'!$C:$C,0))),"",INDEX('Policy Characteristics'!D:D,MATCH($C2771,'Policy Characteristics'!$C:$C,0)))</f>
        <v>Carbon Price</v>
      </c>
      <c r="K2771" s="254" t="str">
        <f>IF(ISBLANK(INDEX('Policy Characteristics'!E:E,MATCH($C2771,'Policy Characteristics'!$C:$C,0))),"",INDEX('Policy Characteristics'!E:E,MATCH($C2771,'Policy Characteristics'!$C:$C,0)))</f>
        <v>cross carbon tax</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300</v>
      </c>
      <c r="N2771" s="261">
        <f>IF(ISBLANK(INDEX('Policy Characteristics'!H:H,MATCH($C2771,'Policy Characteristics'!$C:$C,0))),"",INDEX('Policy Characteristics'!H:H,MATCH($C2771,'Policy Characteristics'!$C:$C,0)))</f>
        <v>5</v>
      </c>
      <c r="O2771" s="254" t="str">
        <f>IF(ISBLANK(INDEX('Policy Characteristics'!I:I,MATCH($C2771,'Policy Characteristics'!$C:$C,0))),"",INDEX('Policy Characteristics'!I:I,MATCH($C2771,'Policy Characteristics'!$C:$C,0)))</f>
        <v>$/metric ton CO2e</v>
      </c>
      <c r="P2771" s="254" t="str">
        <f>IF(ISBLANK(INDEX('Policy Characteristics'!J:J,MATCH($C2771,'Policy Characteristics'!$C:$C,0))),"",INDEX('Policy Characteristics'!J:J,MATCH($C2771,'Policy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71" s="254" t="str">
        <f>IF(ISBLANK(INDEX('Policy Characteristics'!K:K,MATCH($C2771,'Policy Characteristics'!$C:$C,0))),"",INDEX('Policy Characteristics'!K:K,MATCH($C2771,'Policy Characteristics'!$C:$C,0)))</f>
        <v>fuels.html#carbon-tax</v>
      </c>
      <c r="R2771" s="254" t="str">
        <f>IF(ISBLANK(INDEX('Policy Characteristics'!L:L,MATCH($C2771,'Policy Characteristics'!$C:$C,0))),"",INDEX('Policy Characteristics'!L:L,MATCH($C2771,'Policy Characteristics'!$C:$C,0)))</f>
        <v>carbon-tax.html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Carbon Price</v>
      </c>
      <c r="C2772" s="254" t="str">
        <f t="shared" si="123"/>
        <v>Additional Carbon Tax Rate</v>
      </c>
      <c r="D2772" s="45" t="s">
        <v>2464</v>
      </c>
      <c r="E2772" s="45"/>
      <c r="F2772" s="45" t="s">
        <v>2846</v>
      </c>
      <c r="G2772" s="45"/>
      <c r="H2772" s="47">
        <f t="shared" si="121"/>
        <v>2771</v>
      </c>
      <c r="I2772" s="324" t="s">
        <v>40</v>
      </c>
      <c r="J2772" s="255" t="str">
        <f>IF(ISBLANK(INDEX('Policy Characteristics'!D:D,MATCH($C2772,'Policy Characteristics'!$C:$C,0))),"",INDEX('Policy Characteristics'!D:D,MATCH($C2772,'Policy Characteristics'!$C:$C,0)))</f>
        <v>Carbon Price</v>
      </c>
      <c r="K2772" s="254" t="str">
        <f>IF(ISBLANK(INDEX('Policy Characteristics'!E:E,MATCH($C2772,'Policy Characteristics'!$C:$C,0))),"",INDEX('Policy Characteristics'!E:E,MATCH($C2772,'Policy Characteristics'!$C:$C,0)))</f>
        <v>cross carbon tax</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300</v>
      </c>
      <c r="N2772" s="261">
        <f>IF(ISBLANK(INDEX('Policy Characteristics'!H:H,MATCH($C2772,'Policy Characteristics'!$C:$C,0))),"",INDEX('Policy Characteristics'!H:H,MATCH($C2772,'Policy Characteristics'!$C:$C,0)))</f>
        <v>5</v>
      </c>
      <c r="O2772" s="254" t="str">
        <f>IF(ISBLANK(INDEX('Policy Characteristics'!I:I,MATCH($C2772,'Policy Characteristics'!$C:$C,0))),"",INDEX('Policy Characteristics'!I:I,MATCH($C2772,'Policy Characteristics'!$C:$C,0)))</f>
        <v>$/metric ton CO2e</v>
      </c>
      <c r="P2772" s="254" t="str">
        <f>IF(ISBLANK(INDEX('Policy Characteristics'!J:J,MATCH($C2772,'Policy Characteristics'!$C:$C,0))),"",INDEX('Policy Characteristics'!J:J,MATCH($C2772,'Policy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72" s="254" t="str">
        <f>IF(ISBLANK(INDEX('Policy Characteristics'!K:K,MATCH($C2772,'Policy Characteristics'!$C:$C,0))),"",INDEX('Policy Characteristics'!K:K,MATCH($C2772,'Policy Characteristics'!$C:$C,0)))</f>
        <v>fuels.html#carbon-tax</v>
      </c>
      <c r="R2772" s="254" t="str">
        <f>IF(ISBLANK(INDEX('Policy Characteristics'!L:L,MATCH($C2772,'Policy Characteristics'!$C:$C,0))),"",INDEX('Policy Characteristics'!L:L,MATCH($C2772,'Policy Characteristics'!$C:$C,0)))</f>
        <v>carbon-tax.html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t="s">
        <v>133</v>
      </c>
      <c r="D2773" s="45" t="s">
        <v>49</v>
      </c>
      <c r="E2773" s="45"/>
      <c r="F2773" s="45" t="s">
        <v>89</v>
      </c>
      <c r="G2773" s="45"/>
      <c r="H2773" s="47">
        <f t="shared" si="121"/>
        <v>2772</v>
      </c>
      <c r="I2773" s="325" t="s">
        <v>41</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ref="C2774:C2789" si="124">C$2773</f>
        <v>Percent Reduction in BAU Subsidies</v>
      </c>
      <c r="D2774" s="6" t="s">
        <v>434</v>
      </c>
      <c r="E2774" s="45"/>
      <c r="F2774" s="6" t="s">
        <v>431</v>
      </c>
      <c r="G2774" s="45"/>
      <c r="H2774" s="47">
        <f t="shared" si="121"/>
        <v>2773</v>
      </c>
      <c r="I2774" s="325" t="s">
        <v>40</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124"/>
        <v>Percent Reduction in BAU Subsidies</v>
      </c>
      <c r="D2775" s="6" t="s">
        <v>43</v>
      </c>
      <c r="E2775" s="45"/>
      <c r="F2775" s="6" t="s">
        <v>83</v>
      </c>
      <c r="G2775" s="45"/>
      <c r="H2775" s="47">
        <f t="shared" si="121"/>
        <v>2774</v>
      </c>
      <c r="I2775" s="325" t="s">
        <v>40</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124"/>
        <v>Percent Reduction in BAU Subsidies</v>
      </c>
      <c r="D2776" s="6" t="s">
        <v>44</v>
      </c>
      <c r="E2776" s="45"/>
      <c r="F2776" s="6" t="s">
        <v>84</v>
      </c>
      <c r="G2776" s="45"/>
      <c r="H2776" s="47">
        <f t="shared" si="121"/>
        <v>2775</v>
      </c>
      <c r="I2776" s="325" t="s">
        <v>40</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124"/>
        <v>Percent Reduction in BAU Subsidies</v>
      </c>
      <c r="D2777" s="6" t="s">
        <v>45</v>
      </c>
      <c r="E2777" s="45"/>
      <c r="F2777" s="6" t="s">
        <v>85</v>
      </c>
      <c r="G2777" s="45"/>
      <c r="H2777" s="47">
        <f t="shared" si="121"/>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124"/>
        <v>Percent Reduction in BAU Subsidies</v>
      </c>
      <c r="D2778" s="6" t="s">
        <v>46</v>
      </c>
      <c r="E2778" s="45"/>
      <c r="F2778" s="6" t="s">
        <v>3855</v>
      </c>
      <c r="G2778" s="45"/>
      <c r="H2778" s="47">
        <f t="shared" si="121"/>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124"/>
        <v>Percent Reduction in BAU Subsidies</v>
      </c>
      <c r="D2779" s="6" t="s">
        <v>47</v>
      </c>
      <c r="E2779" s="45"/>
      <c r="F2779" s="6" t="s">
        <v>90</v>
      </c>
      <c r="G2779" s="45"/>
      <c r="H2779" s="47">
        <f t="shared" si="121"/>
        <v>2778</v>
      </c>
      <c r="I2779" s="325" t="s">
        <v>40</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124"/>
        <v>Percent Reduction in BAU Subsidies</v>
      </c>
      <c r="D2780" s="6" t="s">
        <v>48</v>
      </c>
      <c r="E2780" s="45"/>
      <c r="F2780" s="6" t="s">
        <v>88</v>
      </c>
      <c r="G2780" s="45"/>
      <c r="H2780" s="47">
        <f t="shared" si="121"/>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si="124"/>
        <v>Percent Reduction in BAU Subsidies</v>
      </c>
      <c r="D2781" s="6" t="s">
        <v>50</v>
      </c>
      <c r="E2781" s="45"/>
      <c r="F2781" s="6" t="s">
        <v>91</v>
      </c>
      <c r="G2781" s="45"/>
      <c r="H2781" s="47">
        <f t="shared" si="121"/>
        <v>2780</v>
      </c>
      <c r="I2781" s="325" t="s">
        <v>40</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si="124"/>
        <v>Percent Reduction in BAU Subsidies</v>
      </c>
      <c r="D2782" s="6" t="s">
        <v>51</v>
      </c>
      <c r="E2782" s="45"/>
      <c r="F2782" s="6" t="s">
        <v>92</v>
      </c>
      <c r="G2782" s="45"/>
      <c r="H2782" s="47">
        <f t="shared" si="121"/>
        <v>2781</v>
      </c>
      <c r="I2782" s="325" t="s">
        <v>40</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124"/>
        <v>Percent Reduction in BAU Subsidies</v>
      </c>
      <c r="D2783" s="6" t="s">
        <v>52</v>
      </c>
      <c r="E2783" s="45"/>
      <c r="F2783" s="6" t="s">
        <v>93</v>
      </c>
      <c r="G2783" s="45"/>
      <c r="H2783" s="47">
        <f t="shared" si="121"/>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124"/>
        <v>Percent Reduction in BAU Subsidies</v>
      </c>
      <c r="D2784" s="6" t="s">
        <v>53</v>
      </c>
      <c r="E2784" s="45"/>
      <c r="F2784" s="6" t="s">
        <v>94</v>
      </c>
      <c r="G2784" s="45"/>
      <c r="H2784" s="47">
        <f t="shared" si="121"/>
        <v>2783</v>
      </c>
      <c r="I2784" s="325" t="s">
        <v>41</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4"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End Existing Subsidies</v>
      </c>
      <c r="C2785" s="254" t="str">
        <f t="shared" si="124"/>
        <v>Percent Reduction in BAU Subsidies</v>
      </c>
      <c r="D2785" s="6" t="s">
        <v>2448</v>
      </c>
      <c r="E2785" s="45"/>
      <c r="F2785" s="6" t="s">
        <v>2449</v>
      </c>
      <c r="G2785" s="45"/>
      <c r="H2785" s="47">
        <f t="shared" si="121"/>
        <v>2784</v>
      </c>
      <c r="I2785" s="325" t="s">
        <v>41</v>
      </c>
      <c r="J2785" s="255" t="str">
        <f>IF(ISBLANK(INDEX('Policy Characteristics'!D:D,MATCH($C2785,'Policy Characteristics'!$C:$C,0))),"",INDEX('Policy Characteristics'!D:D,MATCH($C2785,'Policy Characteristics'!$C:$C,0)))</f>
        <v>End Existing Subsidies</v>
      </c>
      <c r="K2785" s="254" t="str">
        <f>IF(ISBLANK(INDEX('Policy Characteristics'!E:E,MATCH($C2785,'Policy Characteristics'!$C:$C,0))),"",INDEX('Policy Characteristics'!E:E,MATCH($C2785,'Policy Characteristics'!$C:$C,0)))</f>
        <v>cross reduce BAU subsidies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BAU subsidies</v>
      </c>
      <c r="P2785" s="254" t="str">
        <f>IF(ISBLANK(INDEX('Policy Characteristics'!J:J,MATCH($C2785,'Policy Characteristics'!$C:$C,0))),"",INDEX('Policy Characteristics'!J:J,MATCH($C2785,'Policy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5" s="254" t="str">
        <f>IF(ISBLANK(INDEX('Policy Characteristics'!K:K,MATCH($C2785,'Policy Characteristics'!$C:$C,0))),"",INDEX('Policy Characteristics'!K:K,MATCH($C2785,'Policy Characteristics'!$C:$C,0)))</f>
        <v>fuels.html#end-subsidies</v>
      </c>
      <c r="R2785" s="254" t="str">
        <f>IF(ISBLANK(INDEX('Policy Characteristics'!L:L,MATCH($C2785,'Policy Characteristics'!$C:$C,0))),"",INDEX('Policy Characteristics'!L:L,MATCH($C2785,'Policy Characteristics'!$C:$C,0)))</f>
        <v>end-existing-subsidies.html</v>
      </c>
    </row>
    <row r="2786" spans="1:18" s="4"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End Existing Subsidies</v>
      </c>
      <c r="C2786" s="254" t="str">
        <f t="shared" si="124"/>
        <v>Percent Reduction in BAU Subsidies</v>
      </c>
      <c r="D2786" s="6" t="s">
        <v>71</v>
      </c>
      <c r="E2786" s="45"/>
      <c r="F2786" s="6" t="s">
        <v>95</v>
      </c>
      <c r="G2786" s="45"/>
      <c r="H2786" s="47">
        <f t="shared" si="121"/>
        <v>2785</v>
      </c>
      <c r="I2786" s="325" t="s">
        <v>41</v>
      </c>
      <c r="J2786" s="255" t="str">
        <f>IF(ISBLANK(INDEX('Policy Characteristics'!D:D,MATCH($C2786,'Policy Characteristics'!$C:$C,0))),"",INDEX('Policy Characteristics'!D:D,MATCH($C2786,'Policy Characteristics'!$C:$C,0)))</f>
        <v>End Existing Subsidies</v>
      </c>
      <c r="K2786" s="254" t="str">
        <f>IF(ISBLANK(INDEX('Policy Characteristics'!E:E,MATCH($C2786,'Policy Characteristics'!$C:$C,0))),"",INDEX('Policy Characteristics'!E:E,MATCH($C2786,'Policy Characteristics'!$C:$C,0)))</f>
        <v>cross reduce BAU subsidies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BAU subsidies</v>
      </c>
      <c r="P2786" s="254" t="str">
        <f>IF(ISBLANK(INDEX('Policy Characteristics'!J:J,MATCH($C2786,'Policy Characteristics'!$C:$C,0))),"",INDEX('Policy Characteristics'!J:J,MATCH($C2786,'Policy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6" s="254" t="str">
        <f>IF(ISBLANK(INDEX('Policy Characteristics'!K:K,MATCH($C2786,'Policy Characteristics'!$C:$C,0))),"",INDEX('Policy Characteristics'!K:K,MATCH($C2786,'Policy Characteristics'!$C:$C,0)))</f>
        <v>fuels.html#end-subsidies</v>
      </c>
      <c r="R2786" s="254" t="str">
        <f>IF(ISBLANK(INDEX('Policy Characteristics'!L:L,MATCH($C2786,'Policy Characteristics'!$C:$C,0))),"",INDEX('Policy Characteristics'!L:L,MATCH($C2786,'Policy Characteristics'!$C:$C,0)))</f>
        <v>end-existing-subsidies.html</v>
      </c>
    </row>
    <row r="2787" spans="1:18" s="4"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End Existing Subsidies</v>
      </c>
      <c r="C2787" s="254" t="str">
        <f t="shared" si="124"/>
        <v>Percent Reduction in BAU Subsidies</v>
      </c>
      <c r="D2787" s="6" t="s">
        <v>420</v>
      </c>
      <c r="E2787" s="45"/>
      <c r="F2787" s="6" t="s">
        <v>421</v>
      </c>
      <c r="G2787" s="45"/>
      <c r="H2787" s="47">
        <f t="shared" si="121"/>
        <v>2786</v>
      </c>
      <c r="I2787" s="325" t="s">
        <v>40</v>
      </c>
      <c r="J2787" s="255" t="str">
        <f>IF(ISBLANK(INDEX('Policy Characteristics'!D:D,MATCH($C2787,'Policy Characteristics'!$C:$C,0))),"",INDEX('Policy Characteristics'!D:D,MATCH($C2787,'Policy Characteristics'!$C:$C,0)))</f>
        <v>End Existing Subsidies</v>
      </c>
      <c r="K2787" s="254" t="str">
        <f>IF(ISBLANK(INDEX('Policy Characteristics'!E:E,MATCH($C2787,'Policy Characteristics'!$C:$C,0))),"",INDEX('Policy Characteristics'!E:E,MATCH($C2787,'Policy Characteristics'!$C:$C,0)))</f>
        <v>cross reduce BAU subsidies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BAU subsidies</v>
      </c>
      <c r="P2787" s="254" t="str">
        <f>IF(ISBLANK(INDEX('Policy Characteristics'!J:J,MATCH($C2787,'Policy Characteristics'!$C:$C,0))),"",INDEX('Policy Characteristics'!J:J,MATCH($C2787,'Policy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7" s="254" t="str">
        <f>IF(ISBLANK(INDEX('Policy Characteristics'!K:K,MATCH($C2787,'Policy Characteristics'!$C:$C,0))),"",INDEX('Policy Characteristics'!K:K,MATCH($C2787,'Policy Characteristics'!$C:$C,0)))</f>
        <v>fuels.html#end-subsidies</v>
      </c>
      <c r="R2787" s="254" t="str">
        <f>IF(ISBLANK(INDEX('Policy Characteristics'!L:L,MATCH($C2787,'Policy Characteristics'!$C:$C,0))),"",INDEX('Policy Characteristics'!L:L,MATCH($C2787,'Policy Characteristics'!$C:$C,0)))</f>
        <v>end-existing-subsidies.html</v>
      </c>
    </row>
    <row r="2788" spans="1:18" s="4"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End Existing Subsidies</v>
      </c>
      <c r="C2788" s="254" t="str">
        <f t="shared" si="124"/>
        <v>Percent Reduction in BAU Subsidies</v>
      </c>
      <c r="D2788" s="6" t="s">
        <v>427</v>
      </c>
      <c r="E2788" s="45"/>
      <c r="F2788" s="6" t="s">
        <v>428</v>
      </c>
      <c r="G2788" s="45"/>
      <c r="H2788" s="47">
        <f t="shared" si="121"/>
        <v>2787</v>
      </c>
      <c r="I2788" s="325" t="s">
        <v>41</v>
      </c>
      <c r="J2788" s="255" t="str">
        <f>IF(ISBLANK(INDEX('Policy Characteristics'!D:D,MATCH($C2788,'Policy Characteristics'!$C:$C,0))),"",INDEX('Policy Characteristics'!D:D,MATCH($C2788,'Policy Characteristics'!$C:$C,0)))</f>
        <v>End Existing Subsidies</v>
      </c>
      <c r="K2788" s="254" t="str">
        <f>IF(ISBLANK(INDEX('Policy Characteristics'!E:E,MATCH($C2788,'Policy Characteristics'!$C:$C,0))),"",INDEX('Policy Characteristics'!E:E,MATCH($C2788,'Policy Characteristics'!$C:$C,0)))</f>
        <v>cross reduce BAU subsidies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BAU subsidies</v>
      </c>
      <c r="P2788" s="254" t="str">
        <f>IF(ISBLANK(INDEX('Policy Characteristics'!J:J,MATCH($C2788,'Policy Characteristics'!$C:$C,0))),"",INDEX('Policy Characteristics'!J:J,MATCH($C2788,'Policy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8" s="254" t="str">
        <f>IF(ISBLANK(INDEX('Policy Characteristics'!K:K,MATCH($C2788,'Policy Characteristics'!$C:$C,0))),"",INDEX('Policy Characteristics'!K:K,MATCH($C2788,'Policy Characteristics'!$C:$C,0)))</f>
        <v>fuels.html#end-subsidies</v>
      </c>
      <c r="R2788" s="254" t="str">
        <f>IF(ISBLANK(INDEX('Policy Characteristics'!L:L,MATCH($C2788,'Policy Characteristics'!$C:$C,0))),"",INDEX('Policy Characteristics'!L:L,MATCH($C2788,'Policy Characteristics'!$C:$C,0)))</f>
        <v>end-existing-subsidies.html</v>
      </c>
    </row>
    <row r="2789" spans="1:18" s="4"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End Existing Subsidies</v>
      </c>
      <c r="C2789" s="254" t="str">
        <f t="shared" si="124"/>
        <v>Percent Reduction in BAU Subsidies</v>
      </c>
      <c r="D2789" s="6" t="s">
        <v>2440</v>
      </c>
      <c r="E2789" s="45"/>
      <c r="F2789" s="6" t="s">
        <v>2444</v>
      </c>
      <c r="G2789" s="45"/>
      <c r="H2789" s="47">
        <f t="shared" si="121"/>
        <v>2788</v>
      </c>
      <c r="I2789" s="325" t="s">
        <v>41</v>
      </c>
      <c r="J2789" s="255" t="str">
        <f>IF(ISBLANK(INDEX('Policy Characteristics'!D:D,MATCH($C2789,'Policy Characteristics'!$C:$C,0))),"",INDEX('Policy Characteristics'!D:D,MATCH($C2789,'Policy Characteristics'!$C:$C,0)))</f>
        <v>End Existing Subsidies</v>
      </c>
      <c r="K2789" s="254" t="str">
        <f>IF(ISBLANK(INDEX('Policy Characteristics'!E:E,MATCH($C2789,'Policy Characteristics'!$C:$C,0))),"",INDEX('Policy Characteristics'!E:E,MATCH($C2789,'Policy Characteristics'!$C:$C,0)))</f>
        <v>cross reduce BAU subsidies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BAU subsidies</v>
      </c>
      <c r="P2789" s="254" t="str">
        <f>IF(ISBLANK(INDEX('Policy Characteristics'!J:J,MATCH($C2789,'Policy Characteristics'!$C:$C,0))),"",INDEX('Policy Characteristics'!J:J,MATCH($C2789,'Policy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9" s="254" t="str">
        <f>IF(ISBLANK(INDEX('Policy Characteristics'!K:K,MATCH($C2789,'Policy Characteristics'!$C:$C,0))),"",INDEX('Policy Characteristics'!K:K,MATCH($C2789,'Policy Characteristics'!$C:$C,0)))</f>
        <v>fuels.html#end-subsidies</v>
      </c>
      <c r="R2789" s="254" t="str">
        <f>IF(ISBLANK(INDEX('Policy Characteristics'!L:L,MATCH($C2789,'Policy Characteristics'!$C:$C,0))),"",INDEX('Policy Characteristics'!L:L,MATCH($C2789,'Policy Characteristics'!$C:$C,0)))</f>
        <v>end-existing-subsidies.html</v>
      </c>
    </row>
    <row r="2790" spans="1:18" s="4"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End Existing Subsidies</v>
      </c>
      <c r="C2790" s="254" t="str">
        <f t="shared" ref="C2790" si="125">C$2773</f>
        <v>Percent Reduction in BAU Subsidies</v>
      </c>
      <c r="D2790" s="6" t="s">
        <v>2450</v>
      </c>
      <c r="E2790" s="45"/>
      <c r="F2790" s="6" t="s">
        <v>2451</v>
      </c>
      <c r="G2790" s="45"/>
      <c r="H2790" s="47">
        <f t="shared" si="121"/>
        <v>2789</v>
      </c>
      <c r="I2790" s="325" t="s">
        <v>41</v>
      </c>
      <c r="J2790" s="255" t="str">
        <f>IF(ISBLANK(INDEX('Policy Characteristics'!D:D,MATCH($C2790,'Policy Characteristics'!$C:$C,0))),"",INDEX('Policy Characteristics'!D:D,MATCH($C2790,'Policy Characteristics'!$C:$C,0)))</f>
        <v>End Existing Subsidies</v>
      </c>
      <c r="K2790" s="254" t="str">
        <f>IF(ISBLANK(INDEX('Policy Characteristics'!E:E,MATCH($C2790,'Policy Characteristics'!$C:$C,0))),"",INDEX('Policy Characteristics'!E:E,MATCH($C2790,'Policy Characteristics'!$C:$C,0)))</f>
        <v>cross reduce BAU subsidies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BAU subsidies</v>
      </c>
      <c r="P2790" s="254" t="str">
        <f>IF(ISBLANK(INDEX('Policy Characteristics'!J:J,MATCH($C2790,'Policy Characteristics'!$C:$C,0))),"",INDEX('Policy Characteristics'!J:J,MATCH($C2790,'Policy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0" s="254" t="str">
        <f>IF(ISBLANK(INDEX('Policy Characteristics'!K:K,MATCH($C2790,'Policy Characteristics'!$C:$C,0))),"",INDEX('Policy Characteristics'!K:K,MATCH($C2790,'Policy Characteristics'!$C:$C,0)))</f>
        <v>fuels.html#end-subsidies</v>
      </c>
      <c r="R2790" s="254" t="str">
        <f>IF(ISBLANK(INDEX('Policy Characteristics'!L:L,MATCH($C2790,'Policy Characteristics'!$C:$C,0))),"",INDEX('Policy Characteristics'!L:L,MATCH($C2790,'Policy Characteristics'!$C:$C,0)))</f>
        <v>end-existing-subsidies.html</v>
      </c>
    </row>
    <row r="2791" spans="1:18" s="4"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End Existing Subsidies</v>
      </c>
      <c r="C2791" s="254" t="str">
        <f t="shared" ref="C2791:C2793" si="126">C$2773</f>
        <v>Percent Reduction in BAU Subsidies</v>
      </c>
      <c r="D2791" s="6" t="s">
        <v>2441</v>
      </c>
      <c r="E2791" s="45"/>
      <c r="F2791" s="6" t="s">
        <v>2445</v>
      </c>
      <c r="G2791" s="45"/>
      <c r="H2791" s="47">
        <f t="shared" si="121"/>
        <v>2790</v>
      </c>
      <c r="I2791" s="325" t="s">
        <v>41</v>
      </c>
      <c r="J2791" s="255" t="str">
        <f>IF(ISBLANK(INDEX('Policy Characteristics'!D:D,MATCH($C2791,'Policy Characteristics'!$C:$C,0))),"",INDEX('Policy Characteristics'!D:D,MATCH($C2791,'Policy Characteristics'!$C:$C,0)))</f>
        <v>End Existing Subsidies</v>
      </c>
      <c r="K2791" s="254" t="str">
        <f>IF(ISBLANK(INDEX('Policy Characteristics'!E:E,MATCH($C2791,'Policy Characteristics'!$C:$C,0))),"",INDEX('Policy Characteristics'!E:E,MATCH($C2791,'Policy Characteristics'!$C:$C,0)))</f>
        <v>cross reduce BAU subsidies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BAU subsidies</v>
      </c>
      <c r="P2791" s="254" t="str">
        <f>IF(ISBLANK(INDEX('Policy Characteristics'!J:J,MATCH($C2791,'Policy Characteristics'!$C:$C,0))),"",INDEX('Policy Characteristics'!J:J,MATCH($C2791,'Policy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1" s="254" t="str">
        <f>IF(ISBLANK(INDEX('Policy Characteristics'!K:K,MATCH($C2791,'Policy Characteristics'!$C:$C,0))),"",INDEX('Policy Characteristics'!K:K,MATCH($C2791,'Policy Characteristics'!$C:$C,0)))</f>
        <v>fuels.html#end-subsidies</v>
      </c>
      <c r="R2791" s="254" t="str">
        <f>IF(ISBLANK(INDEX('Policy Characteristics'!L:L,MATCH($C2791,'Policy Characteristics'!$C:$C,0))),"",INDEX('Policy Characteristics'!L:L,MATCH($C2791,'Policy Characteristics'!$C:$C,0)))</f>
        <v>end-existing-subsidies.html</v>
      </c>
    </row>
    <row r="2792" spans="1:18" s="4"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End Existing Subsidies</v>
      </c>
      <c r="C2792" s="254" t="str">
        <f t="shared" si="126"/>
        <v>Percent Reduction in BAU Subsidies</v>
      </c>
      <c r="D2792" s="6" t="s">
        <v>2442</v>
      </c>
      <c r="E2792" s="45"/>
      <c r="F2792" s="6" t="s">
        <v>2446</v>
      </c>
      <c r="G2792" s="45"/>
      <c r="H2792" s="47">
        <f t="shared" si="121"/>
        <v>2791</v>
      </c>
      <c r="I2792" s="325" t="s">
        <v>41</v>
      </c>
      <c r="J2792" s="255" t="str">
        <f>IF(ISBLANK(INDEX('Policy Characteristics'!D:D,MATCH($C2792,'Policy Characteristics'!$C:$C,0))),"",INDEX('Policy Characteristics'!D:D,MATCH($C2792,'Policy Characteristics'!$C:$C,0)))</f>
        <v>End Existing Subsidies</v>
      </c>
      <c r="K2792" s="254" t="str">
        <f>IF(ISBLANK(INDEX('Policy Characteristics'!E:E,MATCH($C2792,'Policy Characteristics'!$C:$C,0))),"",INDEX('Policy Characteristics'!E:E,MATCH($C2792,'Policy Characteristics'!$C:$C,0)))</f>
        <v>cross reduce BAU subsidies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BAU subsidies</v>
      </c>
      <c r="P2792" s="254" t="str">
        <f>IF(ISBLANK(INDEX('Policy Characteristics'!J:J,MATCH($C2792,'Policy Characteristics'!$C:$C,0))),"",INDEX('Policy Characteristics'!J:J,MATCH($C2792,'Policy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2" s="254" t="str">
        <f>IF(ISBLANK(INDEX('Policy Characteristics'!K:K,MATCH($C2792,'Policy Characteristics'!$C:$C,0))),"",INDEX('Policy Characteristics'!K:K,MATCH($C2792,'Policy Characteristics'!$C:$C,0)))</f>
        <v>fuels.html#end-subsidies</v>
      </c>
      <c r="R2792" s="254" t="str">
        <f>IF(ISBLANK(INDEX('Policy Characteristics'!L:L,MATCH($C2792,'Policy Characteristics'!$C:$C,0))),"",INDEX('Policy Characteristics'!L:L,MATCH($C2792,'Policy Characteristics'!$C:$C,0)))</f>
        <v>end-existing-subsidies.html</v>
      </c>
    </row>
    <row r="2793" spans="1:18" s="4"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End Existing Subsidies</v>
      </c>
      <c r="C2793" s="254" t="str">
        <f t="shared" si="126"/>
        <v>Percent Reduction in BAU Subsidies</v>
      </c>
      <c r="D2793" s="6" t="s">
        <v>2443</v>
      </c>
      <c r="E2793" s="45"/>
      <c r="F2793" s="6" t="s">
        <v>2447</v>
      </c>
      <c r="G2793" s="45"/>
      <c r="H2793" s="47">
        <f t="shared" si="121"/>
        <v>2792</v>
      </c>
      <c r="I2793" s="325" t="s">
        <v>40</v>
      </c>
      <c r="J2793" s="255" t="str">
        <f>IF(ISBLANK(INDEX('Policy Characteristics'!D:D,MATCH($C2793,'Policy Characteristics'!$C:$C,0))),"",INDEX('Policy Characteristics'!D:D,MATCH($C2793,'Policy Characteristics'!$C:$C,0)))</f>
        <v>End Existing Subsidies</v>
      </c>
      <c r="K2793" s="254" t="str">
        <f>IF(ISBLANK(INDEX('Policy Characteristics'!E:E,MATCH($C2793,'Policy Characteristics'!$C:$C,0))),"",INDEX('Policy Characteristics'!E:E,MATCH($C2793,'Policy Characteristics'!$C:$C,0)))</f>
        <v>cross reduce BAU subsidies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BAU subsidies</v>
      </c>
      <c r="P2793" s="254" t="str">
        <f>IF(ISBLANK(INDEX('Policy Characteristics'!J:J,MATCH($C2793,'Policy Characteristics'!$C:$C,0))),"",INDEX('Policy Characteristics'!J:J,MATCH($C2793,'Policy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3" s="254" t="str">
        <f>IF(ISBLANK(INDEX('Policy Characteristics'!K:K,MATCH($C2793,'Policy Characteristics'!$C:$C,0))),"",INDEX('Policy Characteristics'!K:K,MATCH($C2793,'Policy Characteristics'!$C:$C,0)))</f>
        <v>fuels.html#end-subsidies</v>
      </c>
      <c r="R2793" s="254" t="str">
        <f>IF(ISBLANK(INDEX('Policy Characteristics'!L:L,MATCH($C2793,'Policy Characteristics'!$C:$C,0))),"",INDEX('Policy Characteristics'!L:L,MATCH($C2793,'Policy Characteristics'!$C:$C,0)))</f>
        <v>end-existing-subsidies.html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1" t="s">
        <v>3319</v>
      </c>
      <c r="D2794" s="45" t="s">
        <v>3018</v>
      </c>
      <c r="E2794" s="6"/>
      <c r="F2794" t="s">
        <v>3043</v>
      </c>
      <c r="G2794" s="6"/>
      <c r="H2794" s="47">
        <f t="shared" si="121"/>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C$2794</f>
        <v>BEPEfCT Boolean Exempt Process Emissions from Carbon Tax</v>
      </c>
      <c r="D2795" s="6" t="s">
        <v>3019</v>
      </c>
      <c r="E2795" s="6"/>
      <c r="F2795" t="s">
        <v>2728</v>
      </c>
      <c r="G2795" s="6"/>
      <c r="H2795" s="47">
        <f t="shared" si="121"/>
        <v>2794</v>
      </c>
      <c r="I2795" s="325" t="s">
        <v>40</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ref="C2796:C2818" si="127">C$2794</f>
        <v>BEPEfCT Boolean Exempt Process Emissions from Carbon Tax</v>
      </c>
      <c r="D2796" s="6" t="s">
        <v>3020</v>
      </c>
      <c r="E2796" s="6"/>
      <c r="F2796" t="s">
        <v>2984</v>
      </c>
      <c r="G2796" s="6"/>
      <c r="H2796" s="47">
        <f t="shared" si="121"/>
        <v>2795</v>
      </c>
      <c r="I2796" s="325" t="s">
        <v>40</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127"/>
        <v>BEPEfCT Boolean Exempt Process Emissions from Carbon Tax</v>
      </c>
      <c r="D2797" s="6" t="s">
        <v>3021</v>
      </c>
      <c r="E2797" s="6"/>
      <c r="F2797" t="s">
        <v>2985</v>
      </c>
      <c r="G2797" s="6"/>
      <c r="H2797" s="47">
        <f t="shared" si="121"/>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127"/>
        <v>BEPEfCT Boolean Exempt Process Emissions from Carbon Tax</v>
      </c>
      <c r="D2798" s="6" t="s">
        <v>3022</v>
      </c>
      <c r="E2798" s="6"/>
      <c r="F2798" t="s">
        <v>2986</v>
      </c>
      <c r="G2798" s="6"/>
      <c r="H2798" s="47">
        <f t="shared" si="121"/>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127"/>
        <v>BEPEfCT Boolean Exempt Process Emissions from Carbon Tax</v>
      </c>
      <c r="D2799" s="6" t="s">
        <v>3023</v>
      </c>
      <c r="E2799" s="6"/>
      <c r="F2799" t="s">
        <v>2987</v>
      </c>
      <c r="G2799" s="6"/>
      <c r="H2799" s="47">
        <f t="shared" si="121"/>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127"/>
        <v>BEPEfCT Boolean Exempt Process Emissions from Carbon Tax</v>
      </c>
      <c r="D2800" s="6" t="s">
        <v>3024</v>
      </c>
      <c r="E2800" s="6"/>
      <c r="F2800" t="s">
        <v>2988</v>
      </c>
      <c r="G2800" s="6"/>
      <c r="H2800" s="47">
        <f t="shared" si="121"/>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127"/>
        <v>BEPEfCT Boolean Exempt Process Emissions from Carbon Tax</v>
      </c>
      <c r="D2801" s="6" t="s">
        <v>3025</v>
      </c>
      <c r="E2801" s="6"/>
      <c r="F2801" t="s">
        <v>2989</v>
      </c>
      <c r="G2801" s="6"/>
      <c r="H2801" s="47">
        <f t="shared" si="121"/>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127"/>
        <v>BEPEfCT Boolean Exempt Process Emissions from Carbon Tax</v>
      </c>
      <c r="D2802" s="6" t="s">
        <v>3026</v>
      </c>
      <c r="E2802" s="6"/>
      <c r="F2802" t="s">
        <v>2990</v>
      </c>
      <c r="G2802" s="6"/>
      <c r="H2802" s="47">
        <f t="shared" si="121"/>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127"/>
        <v>BEPEfCT Boolean Exempt Process Emissions from Carbon Tax</v>
      </c>
      <c r="D2803" s="6" t="s">
        <v>3027</v>
      </c>
      <c r="E2803" s="6"/>
      <c r="F2803" t="s">
        <v>2548</v>
      </c>
      <c r="G2803" s="6"/>
      <c r="H2803" s="47">
        <f t="shared" si="121"/>
        <v>2802</v>
      </c>
      <c r="I2803" s="325" t="s">
        <v>40</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127"/>
        <v>BEPEfCT Boolean Exempt Process Emissions from Carbon Tax</v>
      </c>
      <c r="D2804" s="6" t="s">
        <v>3028</v>
      </c>
      <c r="E2804" s="6"/>
      <c r="F2804" t="s">
        <v>2991</v>
      </c>
      <c r="G2804" s="6"/>
      <c r="H2804" s="47">
        <f t="shared" si="121"/>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127"/>
        <v>BEPEfCT Boolean Exempt Process Emissions from Carbon Tax</v>
      </c>
      <c r="D2805" s="6" t="s">
        <v>3029</v>
      </c>
      <c r="E2805" s="6"/>
      <c r="F2805" t="s">
        <v>2992</v>
      </c>
      <c r="G2805" s="6"/>
      <c r="H2805" s="47">
        <f t="shared" si="121"/>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127"/>
        <v>BEPEfCT Boolean Exempt Process Emissions from Carbon Tax</v>
      </c>
      <c r="D2806" s="6" t="s">
        <v>3030</v>
      </c>
      <c r="E2806" s="6"/>
      <c r="F2806" t="s">
        <v>2993</v>
      </c>
      <c r="G2806" s="6"/>
      <c r="H2806" s="47">
        <f t="shared" si="121"/>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127"/>
        <v>BEPEfCT Boolean Exempt Process Emissions from Carbon Tax</v>
      </c>
      <c r="D2807" s="6" t="s">
        <v>3031</v>
      </c>
      <c r="E2807" s="6"/>
      <c r="F2807" t="s">
        <v>2549</v>
      </c>
      <c r="G2807" s="6"/>
      <c r="H2807" s="47">
        <f t="shared" si="121"/>
        <v>2806</v>
      </c>
      <c r="I2807" s="325" t="s">
        <v>41</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127"/>
        <v>BEPEfCT Boolean Exempt Process Emissions from Carbon Tax</v>
      </c>
      <c r="D2808" s="6" t="s">
        <v>3032</v>
      </c>
      <c r="E2808" s="6"/>
      <c r="F2808" t="s">
        <v>2994</v>
      </c>
      <c r="G2808" s="6"/>
      <c r="H2808" s="47">
        <f t="shared" si="121"/>
        <v>2807</v>
      </c>
      <c r="I2808" s="325" t="s">
        <v>41</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127"/>
        <v>BEPEfCT Boolean Exempt Process Emissions from Carbon Tax</v>
      </c>
      <c r="D2809" s="6" t="s">
        <v>3033</v>
      </c>
      <c r="E2809" s="6"/>
      <c r="F2809" t="s">
        <v>2995</v>
      </c>
      <c r="G2809" s="6"/>
      <c r="H2809" s="47">
        <f t="shared" si="121"/>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Exempt Process Emissions from C Tax</v>
      </c>
      <c r="C2810" s="254" t="str">
        <f t="shared" si="127"/>
        <v>BEPEfCT Boolean Exempt Process Emissions from Carbon Tax</v>
      </c>
      <c r="D2810" s="6" t="s">
        <v>3034</v>
      </c>
      <c r="E2810" s="6"/>
      <c r="F2810" t="s">
        <v>2996</v>
      </c>
      <c r="G2810" s="6"/>
      <c r="H2810" s="47">
        <f t="shared" si="121"/>
        <v>2809</v>
      </c>
      <c r="I2810" s="325" t="s">
        <v>41</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cross toggle whether carbon tax affects process emissions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Exempt Process Emissions from C Tax</v>
      </c>
      <c r="C2811" s="254" t="str">
        <f t="shared" si="127"/>
        <v>BEPEfCT Boolean Exempt Process Emissions from Carbon Tax</v>
      </c>
      <c r="D2811" s="6" t="s">
        <v>3035</v>
      </c>
      <c r="E2811" s="6"/>
      <c r="F2811" t="s">
        <v>2997</v>
      </c>
      <c r="G2811" s="6"/>
      <c r="H2811" s="47">
        <f t="shared" si="121"/>
        <v>2810</v>
      </c>
      <c r="I2811" s="325" t="s">
        <v>41</v>
      </c>
      <c r="J2811" s="255" t="str">
        <f>IF(ISBLANK(INDEX('Policy Characteristics'!D:D,MATCH($C2811,'Policy Characteristics'!$C:$C,0))),"",INDEX('Policy Characteristics'!D:D,MATCH($C2811,'Policy Characteristics'!$C:$C,0)))</f>
        <v/>
      </c>
      <c r="K2811" s="254" t="str">
        <f>IF(ISBLANK(INDEX('Policy Characteristics'!E:E,MATCH($C2811,'Policy Characteristics'!$C:$C,0))),"",INDEX('Policy Characteristics'!E:E,MATCH($C2811,'Policy Characteristics'!$C:$C,0)))</f>
        <v>cross toggle whether carbon tax affects process emissions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1" s="254" t="str">
        <f>IF(ISBLANK(INDEX('Policy Characteristics'!K:K,MATCH($C2811,'Policy Characteristics'!$C:$C,0))),"",INDEX('Policy Characteristics'!K:K,MATCH($C2811,'Policy Characteristics'!$C:$C,0)))</f>
        <v>fuels.html#carbon-tax</v>
      </c>
      <c r="R2811" s="254" t="str">
        <f>IF(ISBLANK(INDEX('Policy Characteristics'!L:L,MATCH($C2811,'Policy Characteristics'!$C:$C,0))),"",INDEX('Policy Characteristics'!L:L,MATCH($C2811,'Policy Characteristics'!$C:$C,0)))</f>
        <v>carbon-tax.html</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Exempt Process Emissions from C Tax</v>
      </c>
      <c r="C2812" s="254" t="str">
        <f t="shared" si="127"/>
        <v>BEPEfCT Boolean Exempt Process Emissions from Carbon Tax</v>
      </c>
      <c r="D2812" s="6" t="s">
        <v>3036</v>
      </c>
      <c r="E2812" s="6"/>
      <c r="F2812" t="s">
        <v>2998</v>
      </c>
      <c r="G2812" s="6"/>
      <c r="H2812" s="47">
        <f t="shared" si="121"/>
        <v>2811</v>
      </c>
      <c r="I2812" s="325" t="s">
        <v>41</v>
      </c>
      <c r="J2812" s="255" t="str">
        <f>IF(ISBLANK(INDEX('Policy Characteristics'!D:D,MATCH($C2812,'Policy Characteristics'!$C:$C,0))),"",INDEX('Policy Characteristics'!D:D,MATCH($C2812,'Policy Characteristics'!$C:$C,0)))</f>
        <v/>
      </c>
      <c r="K2812" s="254" t="str">
        <f>IF(ISBLANK(INDEX('Policy Characteristics'!E:E,MATCH($C2812,'Policy Characteristics'!$C:$C,0))),"",INDEX('Policy Characteristics'!E:E,MATCH($C2812,'Policy Characteristics'!$C:$C,0)))</f>
        <v>cross toggle whether carbon tax affects process emissions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2" s="254" t="str">
        <f>IF(ISBLANK(INDEX('Policy Characteristics'!K:K,MATCH($C2812,'Policy Characteristics'!$C:$C,0))),"",INDEX('Policy Characteristics'!K:K,MATCH($C2812,'Policy Characteristics'!$C:$C,0)))</f>
        <v>fuels.html#carbon-tax</v>
      </c>
      <c r="R2812" s="254" t="str">
        <f>IF(ISBLANK(INDEX('Policy Characteristics'!L:L,MATCH($C2812,'Policy Characteristics'!$C:$C,0))),"",INDEX('Policy Characteristics'!L:L,MATCH($C2812,'Policy Characteristics'!$C:$C,0)))</f>
        <v>carbon-tax.html</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Exempt Process Emissions from C Tax</v>
      </c>
      <c r="C2813" s="254" t="str">
        <f t="shared" si="127"/>
        <v>BEPEfCT Boolean Exempt Process Emissions from Carbon Tax</v>
      </c>
      <c r="D2813" s="6" t="s">
        <v>3037</v>
      </c>
      <c r="E2813" s="6"/>
      <c r="F2813" t="s">
        <v>2999</v>
      </c>
      <c r="G2813" s="6"/>
      <c r="H2813" s="47">
        <f t="shared" si="121"/>
        <v>2812</v>
      </c>
      <c r="I2813" s="325" t="s">
        <v>41</v>
      </c>
      <c r="J2813" s="255" t="str">
        <f>IF(ISBLANK(INDEX('Policy Characteristics'!D:D,MATCH($C2813,'Policy Characteristics'!$C:$C,0))),"",INDEX('Policy Characteristics'!D:D,MATCH($C2813,'Policy Characteristics'!$C:$C,0)))</f>
        <v/>
      </c>
      <c r="K2813" s="254" t="str">
        <f>IF(ISBLANK(INDEX('Policy Characteristics'!E:E,MATCH($C2813,'Policy Characteristics'!$C:$C,0))),"",INDEX('Policy Characteristics'!E:E,MATCH($C2813,'Policy Characteristics'!$C:$C,0)))</f>
        <v>cross toggle whether carbon tax affects process emissions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3" s="254" t="str">
        <f>IF(ISBLANK(INDEX('Policy Characteristics'!K:K,MATCH($C2813,'Policy Characteristics'!$C:$C,0))),"",INDEX('Policy Characteristics'!K:K,MATCH($C2813,'Policy Characteristics'!$C:$C,0)))</f>
        <v>fuels.html#carbon-tax</v>
      </c>
      <c r="R2813" s="254" t="str">
        <f>IF(ISBLANK(INDEX('Policy Characteristics'!L:L,MATCH($C2813,'Policy Characteristics'!$C:$C,0))),"",INDEX('Policy Characteristics'!L:L,MATCH($C2813,'Policy Characteristics'!$C:$C,0)))</f>
        <v>carbon-tax.html</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Exempt Process Emissions from C Tax</v>
      </c>
      <c r="C2814" s="254" t="str">
        <f t="shared" si="127"/>
        <v>BEPEfCT Boolean Exempt Process Emissions from Carbon Tax</v>
      </c>
      <c r="D2814" s="6" t="s">
        <v>3038</v>
      </c>
      <c r="E2814" s="6"/>
      <c r="F2814" t="s">
        <v>3000</v>
      </c>
      <c r="G2814" s="6"/>
      <c r="H2814" s="47">
        <f t="shared" si="121"/>
        <v>2813</v>
      </c>
      <c r="I2814" s="325" t="s">
        <v>41</v>
      </c>
      <c r="J2814" s="255" t="str">
        <f>IF(ISBLANK(INDEX('Policy Characteristics'!D:D,MATCH($C2814,'Policy Characteristics'!$C:$C,0))),"",INDEX('Policy Characteristics'!D:D,MATCH($C2814,'Policy Characteristics'!$C:$C,0)))</f>
        <v/>
      </c>
      <c r="K2814" s="254" t="str">
        <f>IF(ISBLANK(INDEX('Policy Characteristics'!E:E,MATCH($C2814,'Policy Characteristics'!$C:$C,0))),"",INDEX('Policy Characteristics'!E:E,MATCH($C2814,'Policy Characteristics'!$C:$C,0)))</f>
        <v>cross toggle whether carbon tax affects process emissions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4" s="254" t="str">
        <f>IF(ISBLANK(INDEX('Policy Characteristics'!K:K,MATCH($C2814,'Policy Characteristics'!$C:$C,0))),"",INDEX('Policy Characteristics'!K:K,MATCH($C2814,'Policy Characteristics'!$C:$C,0)))</f>
        <v>fuels.html#carbon-tax</v>
      </c>
      <c r="R2814" s="254" t="str">
        <f>IF(ISBLANK(INDEX('Policy Characteristics'!L:L,MATCH($C2814,'Policy Characteristics'!$C:$C,0))),"",INDEX('Policy Characteristics'!L:L,MATCH($C2814,'Policy Characteristics'!$C:$C,0)))</f>
        <v>carbon-tax.html</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Exempt Process Emissions from C Tax</v>
      </c>
      <c r="C2815" s="254" t="str">
        <f t="shared" si="127"/>
        <v>BEPEfCT Boolean Exempt Process Emissions from Carbon Tax</v>
      </c>
      <c r="D2815" s="6" t="s">
        <v>3039</v>
      </c>
      <c r="E2815" s="6"/>
      <c r="F2815" t="s">
        <v>3001</v>
      </c>
      <c r="G2815" s="6"/>
      <c r="H2815" s="47">
        <f t="shared" si="121"/>
        <v>2814</v>
      </c>
      <c r="I2815" s="325" t="s">
        <v>41</v>
      </c>
      <c r="J2815" s="255" t="str">
        <f>IF(ISBLANK(INDEX('Policy Characteristics'!D:D,MATCH($C2815,'Policy Characteristics'!$C:$C,0))),"",INDEX('Policy Characteristics'!D:D,MATCH($C2815,'Policy Characteristics'!$C:$C,0)))</f>
        <v/>
      </c>
      <c r="K2815" s="254" t="str">
        <f>IF(ISBLANK(INDEX('Policy Characteristics'!E:E,MATCH($C2815,'Policy Characteristics'!$C:$C,0))),"",INDEX('Policy Characteristics'!E:E,MATCH($C2815,'Policy Characteristics'!$C:$C,0)))</f>
        <v>cross toggle whether carbon tax affects process emissions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5" s="254" t="str">
        <f>IF(ISBLANK(INDEX('Policy Characteristics'!K:K,MATCH($C2815,'Policy Characteristics'!$C:$C,0))),"",INDEX('Policy Characteristics'!K:K,MATCH($C2815,'Policy Characteristics'!$C:$C,0)))</f>
        <v>fuels.html#carbon-tax</v>
      </c>
      <c r="R2815" s="254" t="str">
        <f>IF(ISBLANK(INDEX('Policy Characteristics'!L:L,MATCH($C2815,'Policy Characteristics'!$C:$C,0))),"",INDEX('Policy Characteristics'!L:L,MATCH($C2815,'Policy Characteristics'!$C:$C,0)))</f>
        <v>carbon-tax.html</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Exempt Process Emissions from C Tax</v>
      </c>
      <c r="C2816" s="254" t="str">
        <f t="shared" si="127"/>
        <v>BEPEfCT Boolean Exempt Process Emissions from Carbon Tax</v>
      </c>
      <c r="D2816" s="6" t="s">
        <v>3040</v>
      </c>
      <c r="E2816" s="6"/>
      <c r="F2816" t="s">
        <v>3002</v>
      </c>
      <c r="G2816" s="6"/>
      <c r="H2816" s="47">
        <f t="shared" si="121"/>
        <v>2815</v>
      </c>
      <c r="I2816" s="325" t="s">
        <v>40</v>
      </c>
      <c r="J2816" s="255" t="str">
        <f>IF(ISBLANK(INDEX('Policy Characteristics'!D:D,MATCH($C2816,'Policy Characteristics'!$C:$C,0))),"",INDEX('Policy Characteristics'!D:D,MATCH($C2816,'Policy Characteristics'!$C:$C,0)))</f>
        <v/>
      </c>
      <c r="K2816" s="254" t="str">
        <f>IF(ISBLANK(INDEX('Policy Characteristics'!E:E,MATCH($C2816,'Policy Characteristics'!$C:$C,0))),"",INDEX('Policy Characteristics'!E:E,MATCH($C2816,'Policy Characteristics'!$C:$C,0)))</f>
        <v>cross toggle whether carbon tax affects process emissions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6" s="254" t="str">
        <f>IF(ISBLANK(INDEX('Policy Characteristics'!K:K,MATCH($C2816,'Policy Characteristics'!$C:$C,0))),"",INDEX('Policy Characteristics'!K:K,MATCH($C2816,'Policy Characteristics'!$C:$C,0)))</f>
        <v>fuels.html#carbon-tax</v>
      </c>
      <c r="R2816" s="254" t="str">
        <f>IF(ISBLANK(INDEX('Policy Characteristics'!L:L,MATCH($C2816,'Policy Characteristics'!$C:$C,0))),"",INDEX('Policy Characteristics'!L:L,MATCH($C2816,'Policy Characteristics'!$C:$C,0)))</f>
        <v>carbon-tax.html</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Exempt Process Emissions from C Tax</v>
      </c>
      <c r="C2817" s="254" t="str">
        <f t="shared" si="127"/>
        <v>BEPEfCT Boolean Exempt Process Emissions from Carbon Tax</v>
      </c>
      <c r="D2817" s="6" t="s">
        <v>3041</v>
      </c>
      <c r="E2817" s="6"/>
      <c r="F2817" t="s">
        <v>3044</v>
      </c>
      <c r="G2817" s="6"/>
      <c r="H2817" s="47">
        <f t="shared" si="121"/>
        <v>2816</v>
      </c>
      <c r="I2817" s="325" t="s">
        <v>40</v>
      </c>
      <c r="J2817" s="255" t="str">
        <f>IF(ISBLANK(INDEX('Policy Characteristics'!D:D,MATCH($C2817,'Policy Characteristics'!$C:$C,0))),"",INDEX('Policy Characteristics'!D:D,MATCH($C2817,'Policy Characteristics'!$C:$C,0)))</f>
        <v/>
      </c>
      <c r="K2817" s="254" t="str">
        <f>IF(ISBLANK(INDEX('Policy Characteristics'!E:E,MATCH($C2817,'Policy Characteristics'!$C:$C,0))),"",INDEX('Policy Characteristics'!E:E,MATCH($C2817,'Policy Characteristics'!$C:$C,0)))</f>
        <v>cross toggle whether carbon tax affects process emissions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7" s="254" t="str">
        <f>IF(ISBLANK(INDEX('Policy Characteristics'!K:K,MATCH($C2817,'Policy Characteristics'!$C:$C,0))),"",INDEX('Policy Characteristics'!K:K,MATCH($C2817,'Policy Characteristics'!$C:$C,0)))</f>
        <v>fuels.html#carbon-tax</v>
      </c>
      <c r="R2817" s="254" t="str">
        <f>IF(ISBLANK(INDEX('Policy Characteristics'!L:L,MATCH($C2817,'Policy Characteristics'!$C:$C,0))),"",INDEX('Policy Characteristics'!L:L,MATCH($C2817,'Policy Characteristics'!$C:$C,0)))</f>
        <v>carbon-tax.html</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Exempt Process Emissions from C Tax</v>
      </c>
      <c r="C2818" s="254" t="str">
        <f t="shared" si="127"/>
        <v>BEPEfCT Boolean Exempt Process Emissions from Carbon Tax</v>
      </c>
      <c r="D2818" s="6" t="s">
        <v>3042</v>
      </c>
      <c r="E2818" s="6"/>
      <c r="F2818" t="s">
        <v>3003</v>
      </c>
      <c r="G2818" s="6"/>
      <c r="H2818" s="47">
        <f t="shared" si="121"/>
        <v>2817</v>
      </c>
      <c r="I2818" s="325" t="s">
        <v>41</v>
      </c>
      <c r="J2818" s="255" t="str">
        <f>IF(ISBLANK(INDEX('Policy Characteristics'!D:D,MATCH($C2818,'Policy Characteristics'!$C:$C,0))),"",INDEX('Policy Characteristics'!D:D,MATCH($C2818,'Policy Characteristics'!$C:$C,0)))</f>
        <v/>
      </c>
      <c r="K2818" s="254" t="str">
        <f>IF(ISBLANK(INDEX('Policy Characteristics'!E:E,MATCH($C2818,'Policy Characteristics'!$C:$C,0))),"",INDEX('Policy Characteristics'!E:E,MATCH($C2818,'Policy Characteristics'!$C:$C,0)))</f>
        <v>cross toggle whether carbon tax affects process emissions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8" s="254" t="str">
        <f>IF(ISBLANK(INDEX('Policy Characteristics'!K:K,MATCH($C2818,'Policy Characteristics'!$C:$C,0))),"",INDEX('Policy Characteristics'!K:K,MATCH($C2818,'Policy Characteristics'!$C:$C,0)))</f>
        <v>fuels.html#carbon-tax</v>
      </c>
      <c r="R2818" s="254" t="str">
        <f>IF(ISBLANK(INDEX('Policy Characteristics'!L:L,MATCH($C2818,'Policy Characteristics'!$C:$C,0))),"",INDEX('Policy Characteristics'!L:L,MATCH($C2818,'Policy Characteristics'!$C:$C,0)))</f>
        <v>carbon-tax.html</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Toggle Carbon Tax Border Adjustment</v>
      </c>
      <c r="C2819" s="1" t="s">
        <v>3320</v>
      </c>
      <c r="D2819" s="6"/>
      <c r="E2819" s="6"/>
      <c r="F2819" s="6"/>
      <c r="G2819" s="6"/>
      <c r="H2819" s="47">
        <f t="shared" si="121"/>
        <v>2818</v>
      </c>
      <c r="I2819" s="325" t="s">
        <v>40</v>
      </c>
      <c r="J2819" s="255" t="str">
        <f>IF(ISBLANK(INDEX('Policy Characteristics'!D:D,MATCH($C2819,'Policy Characteristics'!$C:$C,0))),"",INDEX('Policy Characteristics'!D:D,MATCH($C2819,'Policy Characteristics'!$C:$C,0)))</f>
        <v/>
      </c>
      <c r="K2819" s="254" t="str">
        <f>IF(ISBLANK(INDEX('Policy Characteristics'!E:E,MATCH($C2819,'Policy Characteristics'!$C:$C,0))),"",INDEX('Policy Characteristics'!E:E,MATCH($C2819,'Policy Characteristics'!$C:$C,0)))</f>
        <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**Description:** By default, carbon taxes apply to only domestically produced goods. Turning this policy lever on enables carbon tax border adjustments, meaning the carbon tax will apply to both domestically produced and imported goods.</v>
      </c>
      <c r="Q2819" s="254" t="str">
        <f>IF(ISBLANK(INDEX('Policy Characteristics'!K:K,MATCH($C2819,'Policy Characteristics'!$C:$C,0))),"",INDEX('Policy Characteristics'!K:K,MATCH($C2819,'Policy Characteristics'!$C:$C,0)))</f>
        <v>fuels.html#carbon-tax</v>
      </c>
      <c r="R2819" s="254" t="str">
        <f>IF(ISBLANK(INDEX('Policy Characteristics'!L:L,MATCH($C2819,'Policy Characteristics'!$C:$C,0))),"",INDEX('Policy Characteristics'!L:L,MATCH($C2819,'Policy Characteristics'!$C:$C,0)))</f>
        <v>carbon-tax.html</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317" t="s">
        <v>2682</v>
      </c>
      <c r="D2820" s="6" t="s">
        <v>49</v>
      </c>
      <c r="E2820" s="6"/>
      <c r="F2820" s="6" t="s">
        <v>89</v>
      </c>
      <c r="G2820" s="6"/>
      <c r="H2820" s="47">
        <f t="shared" si="121"/>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ref="C2821:C2822" si="128">C$2820</f>
        <v>Toggle Whether Policies Affect Energy Prices</v>
      </c>
      <c r="D2821" s="6" t="s">
        <v>71</v>
      </c>
      <c r="E2821" s="6"/>
      <c r="F2821" s="6" t="s">
        <v>95</v>
      </c>
      <c r="G2821" s="6"/>
      <c r="H2821" s="47">
        <f t="shared" si="121"/>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128"/>
        <v>Toggle Whether Policies Affect Energy Prices</v>
      </c>
      <c r="D2822" s="6" t="s">
        <v>2443</v>
      </c>
      <c r="E2822" s="6"/>
      <c r="F2822" s="6" t="s">
        <v>2447</v>
      </c>
      <c r="G2822" s="6"/>
      <c r="H2822" s="47">
        <f t="shared" si="121"/>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317" t="s">
        <v>2682</v>
      </c>
      <c r="D2823" s="6" t="s">
        <v>434</v>
      </c>
      <c r="E2823" s="45"/>
      <c r="F2823" s="6" t="s">
        <v>431</v>
      </c>
      <c r="G2823" s="6"/>
      <c r="H2823" s="47">
        <f t="shared" si="121"/>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ref="C2824:C2834" si="129">C$2823</f>
        <v>Toggle Whether Policies Affect Energy Prices</v>
      </c>
      <c r="D2824" s="6" t="s">
        <v>43</v>
      </c>
      <c r="E2824" s="45"/>
      <c r="F2824" s="6" t="s">
        <v>83</v>
      </c>
      <c r="G2824" s="6"/>
      <c r="H2824" s="47">
        <f t="shared" si="121"/>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129"/>
        <v>Toggle Whether Policies Affect Energy Prices</v>
      </c>
      <c r="D2825" s="6" t="s">
        <v>48</v>
      </c>
      <c r="E2825" s="45"/>
      <c r="F2825" s="6" t="s">
        <v>88</v>
      </c>
      <c r="G2825" s="6"/>
      <c r="H2825" s="47">
        <f t="shared" si="121"/>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Fixed Energy Prices</v>
      </c>
      <c r="C2826" s="254" t="str">
        <f t="shared" si="129"/>
        <v>Toggle Whether Policies Affect Energy Prices</v>
      </c>
      <c r="D2826" s="6" t="s">
        <v>50</v>
      </c>
      <c r="E2826" s="45"/>
      <c r="F2826" s="6" t="s">
        <v>91</v>
      </c>
      <c r="G2826" s="6"/>
      <c r="H2826" s="47">
        <f t="shared" si="121"/>
        <v>2825</v>
      </c>
      <c r="I2826" s="325" t="s">
        <v>41</v>
      </c>
      <c r="J2826" s="255" t="str">
        <f>IF(ISBLANK(INDEX('Policy Characteristics'!D:D,MATCH($C2826,'Policy Characteristics'!$C:$C,0))),"",INDEX('Policy Characteristics'!D:D,MATCH($C2826,'Policy Characteristics'!$C:$C,0)))</f>
        <v>Fixed Energy Prices</v>
      </c>
      <c r="K2826" s="254" t="str">
        <f>IF(ISBLANK(INDEX('Policy Characteristics'!E:E,MATCH($C2826,'Policy Characteristics'!$C:$C,0))),"",INDEX('Policy Characteristics'!E:E,MATCH($C2826,'Policy Characteristics'!$C:$C,0)))</f>
        <v>cross toggle whether policies affect energy prices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
      </c>
      <c r="Q2826" s="254" t="str">
        <f>IF(ISBLANK(INDEX('Policy Characteristics'!K:K,MATCH($C2826,'Policy Characteristics'!$C:$C,0))),"",INDEX('Policy Characteristics'!K:K,MATCH($C2826,'Policy Characteristics'!$C:$C,0)))</f>
        <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Fixed Energy Prices</v>
      </c>
      <c r="C2827" s="254" t="str">
        <f t="shared" si="129"/>
        <v>Toggle Whether Policies Affect Energy Prices</v>
      </c>
      <c r="D2827" s="6" t="s">
        <v>51</v>
      </c>
      <c r="E2827" s="45"/>
      <c r="F2827" s="6" t="s">
        <v>92</v>
      </c>
      <c r="G2827" s="6"/>
      <c r="H2827" s="47">
        <f t="shared" si="121"/>
        <v>2826</v>
      </c>
      <c r="I2827" s="325" t="s">
        <v>41</v>
      </c>
      <c r="J2827" s="255" t="str">
        <f>IF(ISBLANK(INDEX('Policy Characteristics'!D:D,MATCH($C2827,'Policy Characteristics'!$C:$C,0))),"",INDEX('Policy Characteristics'!D:D,MATCH($C2827,'Policy Characteristics'!$C:$C,0)))</f>
        <v>Fixed Energy Prices</v>
      </c>
      <c r="K2827" s="254" t="str">
        <f>IF(ISBLANK(INDEX('Policy Characteristics'!E:E,MATCH($C2827,'Policy Characteristics'!$C:$C,0))),"",INDEX('Policy Characteristics'!E:E,MATCH($C2827,'Policy Characteristics'!$C:$C,0)))</f>
        <v>cross toggle whether policies affect energy prices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
      </c>
      <c r="Q2827" s="254" t="str">
        <f>IF(ISBLANK(INDEX('Policy Characteristics'!K:K,MATCH($C2827,'Policy Characteristics'!$C:$C,0))),"",INDEX('Policy Characteristics'!K:K,MATCH($C2827,'Policy Characteristics'!$C:$C,0)))</f>
        <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Fixed Energy Prices</v>
      </c>
      <c r="C2828" s="254" t="str">
        <f t="shared" si="129"/>
        <v>Toggle Whether Policies Affect Energy Prices</v>
      </c>
      <c r="D2828" s="6" t="s">
        <v>52</v>
      </c>
      <c r="E2828" s="45"/>
      <c r="F2828" s="6" t="s">
        <v>93</v>
      </c>
      <c r="G2828" s="6"/>
      <c r="H2828" s="47">
        <f t="shared" si="121"/>
        <v>2827</v>
      </c>
      <c r="I2828" s="325" t="s">
        <v>41</v>
      </c>
      <c r="J2828" s="255" t="str">
        <f>IF(ISBLANK(INDEX('Policy Characteristics'!D:D,MATCH($C2828,'Policy Characteristics'!$C:$C,0))),"",INDEX('Policy Characteristics'!D:D,MATCH($C2828,'Policy Characteristics'!$C:$C,0)))</f>
        <v>Fixed Energy Prices</v>
      </c>
      <c r="K2828" s="254" t="str">
        <f>IF(ISBLANK(INDEX('Policy Characteristics'!E:E,MATCH($C2828,'Policy Characteristics'!$C:$C,0))),"",INDEX('Policy Characteristics'!E:E,MATCH($C2828,'Policy Characteristics'!$C:$C,0)))</f>
        <v>cross toggle whether policies affect energy prices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
      </c>
      <c r="Q2828" s="254" t="str">
        <f>IF(ISBLANK(INDEX('Policy Characteristics'!K:K,MATCH($C2828,'Policy Characteristics'!$C:$C,0))),"",INDEX('Policy Characteristics'!K:K,MATCH($C2828,'Policy Characteristics'!$C:$C,0)))</f>
        <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Fixed Energy Prices</v>
      </c>
      <c r="C2829" s="254" t="str">
        <f t="shared" si="129"/>
        <v>Toggle Whether Policies Affect Energy Prices</v>
      </c>
      <c r="D2829" s="6" t="s">
        <v>53</v>
      </c>
      <c r="E2829" s="45"/>
      <c r="F2829" s="6" t="s">
        <v>94</v>
      </c>
      <c r="G2829" s="6"/>
      <c r="H2829" s="47">
        <f t="shared" ref="H2829:H2892" si="130">H2828+1</f>
        <v>2828</v>
      </c>
      <c r="I2829" s="325" t="s">
        <v>41</v>
      </c>
      <c r="J2829" s="255" t="str">
        <f>IF(ISBLANK(INDEX('Policy Characteristics'!D:D,MATCH($C2829,'Policy Characteristics'!$C:$C,0))),"",INDEX('Policy Characteristics'!D:D,MATCH($C2829,'Policy Characteristics'!$C:$C,0)))</f>
        <v>Fixed Energy Prices</v>
      </c>
      <c r="K2829" s="254" t="str">
        <f>IF(ISBLANK(INDEX('Policy Characteristics'!E:E,MATCH($C2829,'Policy Characteristics'!$C:$C,0))),"",INDEX('Policy Characteristics'!E:E,MATCH($C2829,'Policy Characteristics'!$C:$C,0)))</f>
        <v>cross toggle whether policies affect energy prices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
      </c>
      <c r="Q2829" s="254" t="str">
        <f>IF(ISBLANK(INDEX('Policy Characteristics'!K:K,MATCH($C2829,'Policy Characteristics'!$C:$C,0))),"",INDEX('Policy Characteristics'!K:K,MATCH($C2829,'Policy Characteristics'!$C:$C,0)))</f>
        <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Fixed Energy Prices</v>
      </c>
      <c r="C2830" s="254" t="str">
        <f t="shared" si="129"/>
        <v>Toggle Whether Policies Affect Energy Prices</v>
      </c>
      <c r="D2830" s="6" t="s">
        <v>2448</v>
      </c>
      <c r="E2830" s="45"/>
      <c r="F2830" s="6" t="s">
        <v>2449</v>
      </c>
      <c r="G2830" s="6"/>
      <c r="H2830" s="47">
        <f t="shared" si="130"/>
        <v>2829</v>
      </c>
      <c r="I2830" s="325" t="s">
        <v>41</v>
      </c>
      <c r="J2830" s="255" t="str">
        <f>IF(ISBLANK(INDEX('Policy Characteristics'!D:D,MATCH($C2830,'Policy Characteristics'!$C:$C,0))),"",INDEX('Policy Characteristics'!D:D,MATCH($C2830,'Policy Characteristics'!$C:$C,0)))</f>
        <v>Fixed Energy Prices</v>
      </c>
      <c r="K2830" s="254" t="str">
        <f>IF(ISBLANK(INDEX('Policy Characteristics'!E:E,MATCH($C2830,'Policy Characteristics'!$C:$C,0))),"",INDEX('Policy Characteristics'!E:E,MATCH($C2830,'Policy Characteristics'!$C:$C,0)))</f>
        <v>cross toggle whether policies affect energy prices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
      </c>
      <c r="Q2830" s="254" t="str">
        <f>IF(ISBLANK(INDEX('Policy Characteristics'!K:K,MATCH($C2830,'Policy Characteristics'!$C:$C,0))),"",INDEX('Policy Characteristics'!K:K,MATCH($C2830,'Policy Characteristics'!$C:$C,0)))</f>
        <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Fixed Energy Prices</v>
      </c>
      <c r="C2831" s="254" t="str">
        <f t="shared" si="129"/>
        <v>Toggle Whether Policies Affect Energy Prices</v>
      </c>
      <c r="D2831" s="6" t="s">
        <v>427</v>
      </c>
      <c r="E2831" s="45"/>
      <c r="F2831" s="6" t="s">
        <v>428</v>
      </c>
      <c r="G2831" s="6"/>
      <c r="H2831" s="47">
        <f t="shared" si="130"/>
        <v>2830</v>
      </c>
      <c r="I2831" s="325" t="s">
        <v>41</v>
      </c>
      <c r="J2831" s="255" t="str">
        <f>IF(ISBLANK(INDEX('Policy Characteristics'!D:D,MATCH($C2831,'Policy Characteristics'!$C:$C,0))),"",INDEX('Policy Characteristics'!D:D,MATCH($C2831,'Policy Characteristics'!$C:$C,0)))</f>
        <v>Fixed Energy Prices</v>
      </c>
      <c r="K2831" s="254" t="str">
        <f>IF(ISBLANK(INDEX('Policy Characteristics'!E:E,MATCH($C2831,'Policy Characteristics'!$C:$C,0))),"",INDEX('Policy Characteristics'!E:E,MATCH($C2831,'Policy Characteristics'!$C:$C,0)))</f>
        <v>cross toggle whether policies affect energy prices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
      </c>
      <c r="Q2831" s="254" t="str">
        <f>IF(ISBLANK(INDEX('Policy Characteristics'!K:K,MATCH($C2831,'Policy Characteristics'!$C:$C,0))),"",INDEX('Policy Characteristics'!K:K,MATCH($C2831,'Policy Characteristics'!$C:$C,0)))</f>
        <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Fixed Energy Prices</v>
      </c>
      <c r="C2832" s="254" t="str">
        <f t="shared" si="129"/>
        <v>Toggle Whether Policies Affect Energy Prices</v>
      </c>
      <c r="D2832" s="6" t="s">
        <v>2440</v>
      </c>
      <c r="E2832" s="45"/>
      <c r="F2832" s="6" t="s">
        <v>2444</v>
      </c>
      <c r="G2832" s="6"/>
      <c r="H2832" s="47">
        <f t="shared" si="130"/>
        <v>2831</v>
      </c>
      <c r="I2832" s="325" t="s">
        <v>41</v>
      </c>
      <c r="J2832" s="255" t="str">
        <f>IF(ISBLANK(INDEX('Policy Characteristics'!D:D,MATCH($C2832,'Policy Characteristics'!$C:$C,0))),"",INDEX('Policy Characteristics'!D:D,MATCH($C2832,'Policy Characteristics'!$C:$C,0)))</f>
        <v>Fixed Energy Prices</v>
      </c>
      <c r="K2832" s="254" t="str">
        <f>IF(ISBLANK(INDEX('Policy Characteristics'!E:E,MATCH($C2832,'Policy Characteristics'!$C:$C,0))),"",INDEX('Policy Characteristics'!E:E,MATCH($C2832,'Policy Characteristics'!$C:$C,0)))</f>
        <v>cross toggle whether policies affect energy prices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
      </c>
      <c r="Q2832" s="254" t="str">
        <f>IF(ISBLANK(INDEX('Policy Characteristics'!K:K,MATCH($C2832,'Policy Characteristics'!$C:$C,0))),"",INDEX('Policy Characteristics'!K:K,MATCH($C2832,'Policy Characteristics'!$C:$C,0)))</f>
        <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Fixed Energy Prices</v>
      </c>
      <c r="C2833" s="254" t="str">
        <f t="shared" si="129"/>
        <v>Toggle Whether Policies Affect Energy Prices</v>
      </c>
      <c r="D2833" s="6" t="s">
        <v>2450</v>
      </c>
      <c r="E2833" s="45"/>
      <c r="F2833" s="6" t="s">
        <v>2451</v>
      </c>
      <c r="G2833" s="6"/>
      <c r="H2833" s="47">
        <f t="shared" si="130"/>
        <v>2832</v>
      </c>
      <c r="I2833" s="325" t="s">
        <v>41</v>
      </c>
      <c r="J2833" s="255" t="str">
        <f>IF(ISBLANK(INDEX('Policy Characteristics'!D:D,MATCH($C2833,'Policy Characteristics'!$C:$C,0))),"",INDEX('Policy Characteristics'!D:D,MATCH($C2833,'Policy Characteristics'!$C:$C,0)))</f>
        <v>Fixed Energy Prices</v>
      </c>
      <c r="K2833" s="254" t="str">
        <f>IF(ISBLANK(INDEX('Policy Characteristics'!E:E,MATCH($C2833,'Policy Characteristics'!$C:$C,0))),"",INDEX('Policy Characteristics'!E:E,MATCH($C2833,'Policy Characteristics'!$C:$C,0)))</f>
        <v>cross toggle whether policies affect energy prices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
      </c>
      <c r="Q2833" s="254" t="str">
        <f>IF(ISBLANK(INDEX('Policy Characteristics'!K:K,MATCH($C2833,'Policy Characteristics'!$C:$C,0))),"",INDEX('Policy Characteristics'!K:K,MATCH($C2833,'Policy Characteristics'!$C:$C,0)))</f>
        <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Fixed Energy Prices</v>
      </c>
      <c r="C2834" s="254" t="str">
        <f t="shared" si="129"/>
        <v>Toggle Whether Policies Affect Energy Prices</v>
      </c>
      <c r="D2834" s="6" t="s">
        <v>2441</v>
      </c>
      <c r="E2834" s="45"/>
      <c r="F2834" s="6" t="s">
        <v>2445</v>
      </c>
      <c r="G2834" s="6"/>
      <c r="H2834" s="47">
        <f t="shared" si="130"/>
        <v>2833</v>
      </c>
      <c r="I2834" s="325" t="s">
        <v>41</v>
      </c>
      <c r="J2834" s="255" t="str">
        <f>IF(ISBLANK(INDEX('Policy Characteristics'!D:D,MATCH($C2834,'Policy Characteristics'!$C:$C,0))),"",INDEX('Policy Characteristics'!D:D,MATCH($C2834,'Policy Characteristics'!$C:$C,0)))</f>
        <v>Fixed Energy Prices</v>
      </c>
      <c r="K2834" s="254" t="str">
        <f>IF(ISBLANK(INDEX('Policy Characteristics'!E:E,MATCH($C2834,'Policy Characteristics'!$C:$C,0))),"",INDEX('Policy Characteristics'!E:E,MATCH($C2834,'Policy Characteristics'!$C:$C,0)))</f>
        <v>cross toggle whether policies affect energy prices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
      </c>
      <c r="Q2834" s="254" t="str">
        <f>IF(ISBLANK(INDEX('Policy Characteristics'!K:K,MATCH($C2834,'Policy Characteristics'!$C:$C,0))),"",INDEX('Policy Characteristics'!K:K,MATCH($C2834,'Policy Characteristics'!$C:$C,0)))</f>
        <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317" t="s">
        <v>2725</v>
      </c>
      <c r="D2835" s="6" t="s">
        <v>434</v>
      </c>
      <c r="E2835" s="45"/>
      <c r="F2835" s="6" t="s">
        <v>431</v>
      </c>
      <c r="G2835" s="6"/>
      <c r="H2835" s="47">
        <f t="shared" si="130"/>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ref="C2836:C2849" si="131">C$2835</f>
        <v>Fuel Price Deregulation</v>
      </c>
      <c r="D2836" s="6" t="s">
        <v>43</v>
      </c>
      <c r="E2836" s="45"/>
      <c r="F2836" s="6" t="s">
        <v>83</v>
      </c>
      <c r="G2836" s="6"/>
      <c r="H2836" s="47">
        <f t="shared" si="130"/>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131"/>
        <v>Fuel Price Deregulation</v>
      </c>
      <c r="D2837" s="6" t="s">
        <v>44</v>
      </c>
      <c r="E2837" s="45"/>
      <c r="F2837" s="6" t="s">
        <v>84</v>
      </c>
      <c r="G2837" s="6"/>
      <c r="H2837" s="47">
        <f t="shared" si="130"/>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131"/>
        <v>Fuel Price Deregulation</v>
      </c>
      <c r="D2838" s="6" t="s">
        <v>48</v>
      </c>
      <c r="E2838" s="45"/>
      <c r="F2838" s="6" t="s">
        <v>88</v>
      </c>
      <c r="G2838" s="6"/>
      <c r="H2838" s="47">
        <f t="shared" si="130"/>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131"/>
        <v>Fuel Price Deregulation</v>
      </c>
      <c r="D2839" s="6" t="s">
        <v>50</v>
      </c>
      <c r="E2839" s="45"/>
      <c r="F2839" s="6" t="s">
        <v>91</v>
      </c>
      <c r="G2839" s="6"/>
      <c r="H2839" s="47">
        <f t="shared" si="130"/>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131"/>
        <v>Fuel Price Deregulation</v>
      </c>
      <c r="D2840" s="6" t="s">
        <v>51</v>
      </c>
      <c r="E2840" s="45"/>
      <c r="F2840" s="6" t="s">
        <v>92</v>
      </c>
      <c r="G2840" s="6"/>
      <c r="H2840" s="47">
        <f t="shared" si="130"/>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2"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Price Deregulation</v>
      </c>
      <c r="C2841" s="254" t="str">
        <f t="shared" si="131"/>
        <v>Fuel Price Deregulation</v>
      </c>
      <c r="D2841" s="6" t="s">
        <v>52</v>
      </c>
      <c r="E2841" s="45"/>
      <c r="F2841" s="6" t="s">
        <v>93</v>
      </c>
      <c r="G2841" s="6"/>
      <c r="H2841" s="47">
        <f t="shared" si="130"/>
        <v>2840</v>
      </c>
      <c r="I2841" s="325" t="s">
        <v>41</v>
      </c>
      <c r="J2841" s="255" t="str">
        <f>IF(ISBLANK(INDEX('Policy Characteristics'!D:D,MATCH($C2841,'Policy Characteristics'!$C:$C,0))),"",INDEX('Policy Characteristics'!D:D,MATCH($C2841,'Policy Characteristics'!$C:$C,0)))</f>
        <v>Fuel Price Deregulation</v>
      </c>
      <c r="K2841" s="254" t="str">
        <f>IF(ISBLANK(INDEX('Policy Characteristics'!E:E,MATCH($C2841,'Policy Characteristics'!$C:$C,0))),"",INDEX('Policy Characteristics'!E:E,MATCH($C2841,'Policy Characteristics'!$C:$C,0)))</f>
        <v>cross fuel price deregulation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price deregulated</v>
      </c>
      <c r="P2841" s="254" t="str">
        <f>IF(ISBLANK(INDEX('Policy Characteristics'!J:J,MATCH($C2841,'Policy Characteristics'!$C:$C,0))),"",INDEX('Policy Characteristics'!J:J,MATCH($C2841,'Policy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1" s="254" t="str">
        <f>IF(ISBLANK(INDEX('Policy Characteristics'!K:K,MATCH($C2841,'Policy Characteristics'!$C:$C,0))),"",INDEX('Policy Characteristics'!K:K,MATCH($C2841,'Policy Characteristics'!$C:$C,0)))</f>
        <v>fuels.html#fuel-price-deregulation</v>
      </c>
      <c r="R2841" s="254" t="str">
        <f>IF(ISBLANK(INDEX('Policy Characteristics'!L:L,MATCH($C2841,'Policy Characteristics'!$C:$C,0))),"",INDEX('Policy Characteristics'!L:L,MATCH($C2841,'Policy Characteristics'!$C:$C,0)))</f>
        <v/>
      </c>
    </row>
    <row r="2842" spans="1:18" s="2"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Price Deregulation</v>
      </c>
      <c r="C2842" s="254" t="str">
        <f t="shared" si="131"/>
        <v>Fuel Price Deregulation</v>
      </c>
      <c r="D2842" s="6" t="s">
        <v>53</v>
      </c>
      <c r="E2842" s="45"/>
      <c r="F2842" s="6" t="s">
        <v>94</v>
      </c>
      <c r="G2842" s="6"/>
      <c r="H2842" s="47">
        <f t="shared" si="130"/>
        <v>2841</v>
      </c>
      <c r="I2842" s="325" t="s">
        <v>41</v>
      </c>
      <c r="J2842" s="255" t="str">
        <f>IF(ISBLANK(INDEX('Policy Characteristics'!D:D,MATCH($C2842,'Policy Characteristics'!$C:$C,0))),"",INDEX('Policy Characteristics'!D:D,MATCH($C2842,'Policy Characteristics'!$C:$C,0)))</f>
        <v>Fuel Price Deregulation</v>
      </c>
      <c r="K2842" s="254" t="str">
        <f>IF(ISBLANK(INDEX('Policy Characteristics'!E:E,MATCH($C2842,'Policy Characteristics'!$C:$C,0))),"",INDEX('Policy Characteristics'!E:E,MATCH($C2842,'Policy Characteristics'!$C:$C,0)))</f>
        <v>cross fuel price deregulation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price deregulated</v>
      </c>
      <c r="P2842" s="254" t="str">
        <f>IF(ISBLANK(INDEX('Policy Characteristics'!J:J,MATCH($C2842,'Policy Characteristics'!$C:$C,0))),"",INDEX('Policy Characteristics'!J:J,MATCH($C2842,'Policy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2" s="254" t="str">
        <f>IF(ISBLANK(INDEX('Policy Characteristics'!K:K,MATCH($C2842,'Policy Characteristics'!$C:$C,0))),"",INDEX('Policy Characteristics'!K:K,MATCH($C2842,'Policy Characteristics'!$C:$C,0)))</f>
        <v>fuels.html#fuel-price-deregulation</v>
      </c>
      <c r="R2842" s="254" t="str">
        <f>IF(ISBLANK(INDEX('Policy Characteristics'!L:L,MATCH($C2842,'Policy Characteristics'!$C:$C,0))),"",INDEX('Policy Characteristics'!L:L,MATCH($C2842,'Policy Characteristics'!$C:$C,0)))</f>
        <v/>
      </c>
    </row>
    <row r="2843" spans="1:18" s="2"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Price Deregulation</v>
      </c>
      <c r="C2843" s="254" t="str">
        <f t="shared" si="131"/>
        <v>Fuel Price Deregulation</v>
      </c>
      <c r="D2843" s="6" t="s">
        <v>2448</v>
      </c>
      <c r="E2843" s="45"/>
      <c r="F2843" s="6" t="s">
        <v>2449</v>
      </c>
      <c r="G2843" s="6"/>
      <c r="H2843" s="47">
        <f t="shared" si="130"/>
        <v>2842</v>
      </c>
      <c r="I2843" s="325" t="s">
        <v>41</v>
      </c>
      <c r="J2843" s="255" t="str">
        <f>IF(ISBLANK(INDEX('Policy Characteristics'!D:D,MATCH($C2843,'Policy Characteristics'!$C:$C,0))),"",INDEX('Policy Characteristics'!D:D,MATCH($C2843,'Policy Characteristics'!$C:$C,0)))</f>
        <v>Fuel Price Deregulation</v>
      </c>
      <c r="K2843" s="254" t="str">
        <f>IF(ISBLANK(INDEX('Policy Characteristics'!E:E,MATCH($C2843,'Policy Characteristics'!$C:$C,0))),"",INDEX('Policy Characteristics'!E:E,MATCH($C2843,'Policy Characteristics'!$C:$C,0)))</f>
        <v>cross fuel price deregulation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price deregulated</v>
      </c>
      <c r="P2843" s="254" t="str">
        <f>IF(ISBLANK(INDEX('Policy Characteristics'!J:J,MATCH($C2843,'Policy Characteristics'!$C:$C,0))),"",INDEX('Policy Characteristics'!J:J,MATCH($C2843,'Policy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3" s="254" t="str">
        <f>IF(ISBLANK(INDEX('Policy Characteristics'!K:K,MATCH($C2843,'Policy Characteristics'!$C:$C,0))),"",INDEX('Policy Characteristics'!K:K,MATCH($C2843,'Policy Characteristics'!$C:$C,0)))</f>
        <v>fuels.html#fuel-price-deregulation</v>
      </c>
      <c r="R2843" s="254" t="str">
        <f>IF(ISBLANK(INDEX('Policy Characteristics'!L:L,MATCH($C2843,'Policy Characteristics'!$C:$C,0))),"",INDEX('Policy Characteristics'!L:L,MATCH($C2843,'Policy Characteristics'!$C:$C,0)))</f>
        <v/>
      </c>
    </row>
    <row r="2844" spans="1:18" s="2"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Price Deregulation</v>
      </c>
      <c r="C2844" s="254" t="str">
        <f t="shared" si="131"/>
        <v>Fuel Price Deregulation</v>
      </c>
      <c r="D2844" s="6" t="s">
        <v>427</v>
      </c>
      <c r="E2844" s="45"/>
      <c r="F2844" s="6" t="s">
        <v>428</v>
      </c>
      <c r="G2844" s="6"/>
      <c r="H2844" s="47">
        <f t="shared" si="130"/>
        <v>2843</v>
      </c>
      <c r="I2844" s="325" t="s">
        <v>41</v>
      </c>
      <c r="J2844" s="255" t="str">
        <f>IF(ISBLANK(INDEX('Policy Characteristics'!D:D,MATCH($C2844,'Policy Characteristics'!$C:$C,0))),"",INDEX('Policy Characteristics'!D:D,MATCH($C2844,'Policy Characteristics'!$C:$C,0)))</f>
        <v>Fuel Price Deregulation</v>
      </c>
      <c r="K2844" s="254" t="str">
        <f>IF(ISBLANK(INDEX('Policy Characteristics'!E:E,MATCH($C2844,'Policy Characteristics'!$C:$C,0))),"",INDEX('Policy Characteristics'!E:E,MATCH($C2844,'Policy Characteristics'!$C:$C,0)))</f>
        <v>cross fuel price deregulation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price deregulated</v>
      </c>
      <c r="P2844" s="254" t="str">
        <f>IF(ISBLANK(INDEX('Policy Characteristics'!J:J,MATCH($C2844,'Policy Characteristics'!$C:$C,0))),"",INDEX('Policy Characteristics'!J:J,MATCH($C2844,'Policy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4" s="254" t="str">
        <f>IF(ISBLANK(INDEX('Policy Characteristics'!K:K,MATCH($C2844,'Policy Characteristics'!$C:$C,0))),"",INDEX('Policy Characteristics'!K:K,MATCH($C2844,'Policy Characteristics'!$C:$C,0)))</f>
        <v>fuels.html#fuel-price-deregulation</v>
      </c>
      <c r="R2844" s="254" t="str">
        <f>IF(ISBLANK(INDEX('Policy Characteristics'!L:L,MATCH($C2844,'Policy Characteristics'!$C:$C,0))),"",INDEX('Policy Characteristics'!L:L,MATCH($C2844,'Policy Characteristics'!$C:$C,0)))</f>
        <v/>
      </c>
    </row>
    <row r="2845" spans="1:18" s="2"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Price Deregulation</v>
      </c>
      <c r="C2845" s="254" t="str">
        <f t="shared" si="131"/>
        <v>Fuel Price Deregulation</v>
      </c>
      <c r="D2845" s="6" t="s">
        <v>2440</v>
      </c>
      <c r="E2845" s="45"/>
      <c r="F2845" s="6" t="s">
        <v>2444</v>
      </c>
      <c r="G2845" s="6"/>
      <c r="H2845" s="47">
        <f t="shared" si="130"/>
        <v>2844</v>
      </c>
      <c r="I2845" s="325" t="s">
        <v>41</v>
      </c>
      <c r="J2845" s="255" t="str">
        <f>IF(ISBLANK(INDEX('Policy Characteristics'!D:D,MATCH($C2845,'Policy Characteristics'!$C:$C,0))),"",INDEX('Policy Characteristics'!D:D,MATCH($C2845,'Policy Characteristics'!$C:$C,0)))</f>
        <v>Fuel Price Deregulation</v>
      </c>
      <c r="K2845" s="254" t="str">
        <f>IF(ISBLANK(INDEX('Policy Characteristics'!E:E,MATCH($C2845,'Policy Characteristics'!$C:$C,0))),"",INDEX('Policy Characteristics'!E:E,MATCH($C2845,'Policy Characteristics'!$C:$C,0)))</f>
        <v>cross fuel price deregulation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price deregulated</v>
      </c>
      <c r="P2845" s="254" t="str">
        <f>IF(ISBLANK(INDEX('Policy Characteristics'!J:J,MATCH($C2845,'Policy Characteristics'!$C:$C,0))),"",INDEX('Policy Characteristics'!J:J,MATCH($C2845,'Policy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5" s="254" t="str">
        <f>IF(ISBLANK(INDEX('Policy Characteristics'!K:K,MATCH($C2845,'Policy Characteristics'!$C:$C,0))),"",INDEX('Policy Characteristics'!K:K,MATCH($C2845,'Policy Characteristics'!$C:$C,0)))</f>
        <v>fuels.html#fuel-price-deregulation</v>
      </c>
      <c r="R2845" s="254" t="str">
        <f>IF(ISBLANK(INDEX('Policy Characteristics'!L:L,MATCH($C2845,'Policy Characteristics'!$C:$C,0))),"",INDEX('Policy Characteristics'!L:L,MATCH($C2845,'Policy Characteristics'!$C:$C,0)))</f>
        <v/>
      </c>
    </row>
    <row r="2846" spans="1:18" s="2"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Price Deregulation</v>
      </c>
      <c r="C2846" s="254" t="str">
        <f t="shared" si="131"/>
        <v>Fuel Price Deregulation</v>
      </c>
      <c r="D2846" s="6" t="s">
        <v>2450</v>
      </c>
      <c r="E2846" s="45"/>
      <c r="F2846" s="6" t="s">
        <v>2451</v>
      </c>
      <c r="G2846" s="6"/>
      <c r="H2846" s="47">
        <f t="shared" si="130"/>
        <v>2845</v>
      </c>
      <c r="I2846" s="325" t="s">
        <v>41</v>
      </c>
      <c r="J2846" s="255" t="str">
        <f>IF(ISBLANK(INDEX('Policy Characteristics'!D:D,MATCH($C2846,'Policy Characteristics'!$C:$C,0))),"",INDEX('Policy Characteristics'!D:D,MATCH($C2846,'Policy Characteristics'!$C:$C,0)))</f>
        <v>Fuel Price Deregulation</v>
      </c>
      <c r="K2846" s="254" t="str">
        <f>IF(ISBLANK(INDEX('Policy Characteristics'!E:E,MATCH($C2846,'Policy Characteristics'!$C:$C,0))),"",INDEX('Policy Characteristics'!E:E,MATCH($C2846,'Policy Characteristics'!$C:$C,0)))</f>
        <v>cross fuel price deregulation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price deregulated</v>
      </c>
      <c r="P2846" s="254" t="str">
        <f>IF(ISBLANK(INDEX('Policy Characteristics'!J:J,MATCH($C2846,'Policy Characteristics'!$C:$C,0))),"",INDEX('Policy Characteristics'!J:J,MATCH($C2846,'Policy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6" s="254" t="str">
        <f>IF(ISBLANK(INDEX('Policy Characteristics'!K:K,MATCH($C2846,'Policy Characteristics'!$C:$C,0))),"",INDEX('Policy Characteristics'!K:K,MATCH($C2846,'Policy Characteristics'!$C:$C,0)))</f>
        <v>fuels.html#fuel-price-deregulation</v>
      </c>
      <c r="R2846" s="254" t="str">
        <f>IF(ISBLANK(INDEX('Policy Characteristics'!L:L,MATCH($C2846,'Policy Characteristics'!$C:$C,0))),"",INDEX('Policy Characteristics'!L:L,MATCH($C2846,'Policy Characteristics'!$C:$C,0)))</f>
        <v/>
      </c>
    </row>
    <row r="2847" spans="1:18" s="2"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Price Deregulation</v>
      </c>
      <c r="C2847" s="254" t="str">
        <f t="shared" si="131"/>
        <v>Fuel Price Deregulation</v>
      </c>
      <c r="D2847" s="6" t="s">
        <v>2441</v>
      </c>
      <c r="E2847" s="45"/>
      <c r="F2847" s="6" t="s">
        <v>2445</v>
      </c>
      <c r="G2847" s="6"/>
      <c r="H2847" s="47">
        <f t="shared" si="130"/>
        <v>2846</v>
      </c>
      <c r="I2847" s="325" t="s">
        <v>41</v>
      </c>
      <c r="J2847" s="255" t="str">
        <f>IF(ISBLANK(INDEX('Policy Characteristics'!D:D,MATCH($C2847,'Policy Characteristics'!$C:$C,0))),"",INDEX('Policy Characteristics'!D:D,MATCH($C2847,'Policy Characteristics'!$C:$C,0)))</f>
        <v>Fuel Price Deregulation</v>
      </c>
      <c r="K2847" s="254" t="str">
        <f>IF(ISBLANK(INDEX('Policy Characteristics'!E:E,MATCH($C2847,'Policy Characteristics'!$C:$C,0))),"",INDEX('Policy Characteristics'!E:E,MATCH($C2847,'Policy Characteristics'!$C:$C,0)))</f>
        <v>cross fuel price deregulation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price deregulated</v>
      </c>
      <c r="P2847" s="254" t="str">
        <f>IF(ISBLANK(INDEX('Policy Characteristics'!J:J,MATCH($C2847,'Policy Characteristics'!$C:$C,0))),"",INDEX('Policy Characteristics'!J:J,MATCH($C2847,'Policy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7" s="254" t="str">
        <f>IF(ISBLANK(INDEX('Policy Characteristics'!K:K,MATCH($C2847,'Policy Characteristics'!$C:$C,0))),"",INDEX('Policy Characteristics'!K:K,MATCH($C2847,'Policy Characteristics'!$C:$C,0)))</f>
        <v>fuels.html#fuel-price-deregulation</v>
      </c>
      <c r="R2847" s="254" t="str">
        <f>IF(ISBLANK(INDEX('Policy Characteristics'!L:L,MATCH($C2847,'Policy Characteristics'!$C:$C,0))),"",INDEX('Policy Characteristics'!L:L,MATCH($C2847,'Policy Characteristics'!$C:$C,0)))</f>
        <v/>
      </c>
    </row>
    <row r="2848" spans="1:18" s="2"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Price Deregulation</v>
      </c>
      <c r="C2848" s="254" t="str">
        <f t="shared" si="131"/>
        <v>Fuel Price Deregulation</v>
      </c>
      <c r="D2848" s="6" t="s">
        <v>2442</v>
      </c>
      <c r="E2848" s="45"/>
      <c r="F2848" s="6" t="s">
        <v>2446</v>
      </c>
      <c r="G2848" s="6"/>
      <c r="H2848" s="47">
        <f t="shared" si="130"/>
        <v>2847</v>
      </c>
      <c r="I2848" s="325" t="s">
        <v>41</v>
      </c>
      <c r="J2848" s="255" t="str">
        <f>IF(ISBLANK(INDEX('Policy Characteristics'!D:D,MATCH($C2848,'Policy Characteristics'!$C:$C,0))),"",INDEX('Policy Characteristics'!D:D,MATCH($C2848,'Policy Characteristics'!$C:$C,0)))</f>
        <v>Fuel Price Deregulation</v>
      </c>
      <c r="K2848" s="254" t="str">
        <f>IF(ISBLANK(INDEX('Policy Characteristics'!E:E,MATCH($C2848,'Policy Characteristics'!$C:$C,0))),"",INDEX('Policy Characteristics'!E:E,MATCH($C2848,'Policy Characteristics'!$C:$C,0)))</f>
        <v>cross fuel price deregulation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price deregulated</v>
      </c>
      <c r="P2848" s="254" t="str">
        <f>IF(ISBLANK(INDEX('Policy Characteristics'!J:J,MATCH($C2848,'Policy Characteristics'!$C:$C,0))),"",INDEX('Policy Characteristics'!J:J,MATCH($C2848,'Policy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8" s="254" t="str">
        <f>IF(ISBLANK(INDEX('Policy Characteristics'!K:K,MATCH($C2848,'Policy Characteristics'!$C:$C,0))),"",INDEX('Policy Characteristics'!K:K,MATCH($C2848,'Policy Characteristics'!$C:$C,0)))</f>
        <v>fuels.html#fuel-price-deregulation</v>
      </c>
      <c r="R2848" s="254" t="str">
        <f>IF(ISBLANK(INDEX('Policy Characteristics'!L:L,MATCH($C2848,'Policy Characteristics'!$C:$C,0))),"",INDEX('Policy Characteristics'!L:L,MATCH($C2848,'Policy Characteristics'!$C:$C,0)))</f>
        <v/>
      </c>
    </row>
    <row r="2849" spans="1:18" s="2"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Price Deregulation</v>
      </c>
      <c r="C2849" s="254" t="str">
        <f t="shared" si="131"/>
        <v>Fuel Price Deregulation</v>
      </c>
      <c r="D2849" s="6" t="s">
        <v>2443</v>
      </c>
      <c r="E2849" s="45"/>
      <c r="F2849" s="6" t="s">
        <v>2447</v>
      </c>
      <c r="G2849" s="6"/>
      <c r="H2849" s="47">
        <f t="shared" si="130"/>
        <v>2848</v>
      </c>
      <c r="I2849" s="325" t="s">
        <v>41</v>
      </c>
      <c r="J2849" s="255" t="str">
        <f>IF(ISBLANK(INDEX('Policy Characteristics'!D:D,MATCH($C2849,'Policy Characteristics'!$C:$C,0))),"",INDEX('Policy Characteristics'!D:D,MATCH($C2849,'Policy Characteristics'!$C:$C,0)))</f>
        <v>Fuel Price Deregulation</v>
      </c>
      <c r="K2849" s="254" t="str">
        <f>IF(ISBLANK(INDEX('Policy Characteristics'!E:E,MATCH($C2849,'Policy Characteristics'!$C:$C,0))),"",INDEX('Policy Characteristics'!E:E,MATCH($C2849,'Policy Characteristics'!$C:$C,0)))</f>
        <v>cross fuel price deregulation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price deregulated</v>
      </c>
      <c r="P2849" s="254" t="str">
        <f>IF(ISBLANK(INDEX('Policy Characteristics'!J:J,MATCH($C2849,'Policy Characteristics'!$C:$C,0))),"",INDEX('Policy Characteristics'!J:J,MATCH($C2849,'Policy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9" s="254" t="str">
        <f>IF(ISBLANK(INDEX('Policy Characteristics'!K:K,MATCH($C2849,'Policy Characteristics'!$C:$C,0))),"",INDEX('Policy Characteristics'!K:K,MATCH($C2849,'Policy Characteristics'!$C:$C,0)))</f>
        <v>fuels.html#fuel-price-deregulation</v>
      </c>
      <c r="R2849" s="254" t="str">
        <f>IF(ISBLANK(INDEX('Policy Characteristics'!L:L,MATCH($C2849,'Policy Characteristics'!$C:$C,0))),"",INDEX('Policy Characteristics'!L:L,MATCH($C2849,'Policy Characteristics'!$C:$C,0)))</f>
        <v/>
      </c>
    </row>
    <row r="2850" spans="1:18" s="4" customFormat="1"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t="s">
        <v>3225</v>
      </c>
      <c r="D2850" s="45" t="s">
        <v>49</v>
      </c>
      <c r="E2850" s="45" t="s">
        <v>317</v>
      </c>
      <c r="F2850" s="45" t="s">
        <v>89</v>
      </c>
      <c r="G2850" s="45" t="s">
        <v>4</v>
      </c>
      <c r="H2850" s="47">
        <f t="shared" si="130"/>
        <v>2849</v>
      </c>
      <c r="I2850" s="324"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s="4" customFormat="1"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ref="C2851:C2914" si="132">C$2850</f>
        <v>Additional Fuel Tax or Subsidy Rate by Fuel</v>
      </c>
      <c r="D2851" s="6" t="s">
        <v>434</v>
      </c>
      <c r="E2851" s="45" t="s">
        <v>317</v>
      </c>
      <c r="F2851" s="6" t="s">
        <v>431</v>
      </c>
      <c r="G2851" s="45" t="s">
        <v>4</v>
      </c>
      <c r="H2851" s="47">
        <f t="shared" si="130"/>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s="4" customFormat="1"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132"/>
        <v>Additional Fuel Tax or Subsidy Rate by Fuel</v>
      </c>
      <c r="D2852" s="6" t="s">
        <v>43</v>
      </c>
      <c r="E2852" s="45" t="s">
        <v>317</v>
      </c>
      <c r="F2852" s="6" t="s">
        <v>83</v>
      </c>
      <c r="G2852" s="45" t="s">
        <v>4</v>
      </c>
      <c r="H2852" s="47">
        <f t="shared" si="130"/>
        <v>2851</v>
      </c>
      <c r="I2852" s="325" t="s">
        <v>40</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s="4" customFormat="1"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132"/>
        <v>Additional Fuel Tax or Subsidy Rate by Fuel</v>
      </c>
      <c r="D2853" s="6" t="s">
        <v>44</v>
      </c>
      <c r="E2853" s="45" t="s">
        <v>317</v>
      </c>
      <c r="F2853" s="6" t="s">
        <v>84</v>
      </c>
      <c r="G2853" s="45" t="s">
        <v>4</v>
      </c>
      <c r="H2853" s="47">
        <f t="shared" si="130"/>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s="4" customFormat="1"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132"/>
        <v>Additional Fuel Tax or Subsidy Rate by Fuel</v>
      </c>
      <c r="D2854" s="6" t="s">
        <v>48</v>
      </c>
      <c r="E2854" s="45" t="s">
        <v>317</v>
      </c>
      <c r="F2854" s="6" t="s">
        <v>88</v>
      </c>
      <c r="G2854" s="45" t="s">
        <v>4</v>
      </c>
      <c r="H2854" s="47">
        <f t="shared" si="130"/>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s="4" customFormat="1"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132"/>
        <v>Additional Fuel Tax or Subsidy Rate by Fuel</v>
      </c>
      <c r="D2855" s="6" t="s">
        <v>50</v>
      </c>
      <c r="E2855" s="45" t="s">
        <v>317</v>
      </c>
      <c r="F2855" s="6" t="s">
        <v>91</v>
      </c>
      <c r="G2855" s="45" t="s">
        <v>4</v>
      </c>
      <c r="H2855" s="47">
        <f t="shared" si="130"/>
        <v>2854</v>
      </c>
      <c r="I2855" s="325" t="s">
        <v>40</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s="4" customFormat="1"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132"/>
        <v>Additional Fuel Tax or Subsidy Rate by Fuel</v>
      </c>
      <c r="D2856" s="6" t="s">
        <v>51</v>
      </c>
      <c r="E2856" s="45" t="s">
        <v>317</v>
      </c>
      <c r="F2856" s="6" t="s">
        <v>92</v>
      </c>
      <c r="G2856" s="45" t="s">
        <v>4</v>
      </c>
      <c r="H2856" s="47">
        <f t="shared" si="130"/>
        <v>2855</v>
      </c>
      <c r="I2856" s="325" t="s">
        <v>40</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s="4" customFormat="1"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132"/>
        <v>Additional Fuel Tax or Subsidy Rate by Fuel</v>
      </c>
      <c r="D2857" s="6" t="s">
        <v>52</v>
      </c>
      <c r="E2857" s="45" t="s">
        <v>317</v>
      </c>
      <c r="F2857" s="6" t="s">
        <v>93</v>
      </c>
      <c r="G2857" s="45" t="s">
        <v>4</v>
      </c>
      <c r="H2857" s="47">
        <f t="shared" si="130"/>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132"/>
        <v>Additional Fuel Tax or Subsidy Rate by Fuel</v>
      </c>
      <c r="D2858" s="6" t="s">
        <v>53</v>
      </c>
      <c r="E2858" s="45" t="s">
        <v>317</v>
      </c>
      <c r="F2858" s="6" t="s">
        <v>94</v>
      </c>
      <c r="G2858" s="45" t="s">
        <v>4</v>
      </c>
      <c r="H2858" s="47">
        <f t="shared" si="130"/>
        <v>2857</v>
      </c>
      <c r="I2858" s="325" t="s">
        <v>40</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132"/>
        <v>Additional Fuel Tax or Subsidy Rate by Fuel</v>
      </c>
      <c r="D2859" s="6" t="s">
        <v>2448</v>
      </c>
      <c r="E2859" s="45" t="s">
        <v>317</v>
      </c>
      <c r="F2859" s="6" t="s">
        <v>2449</v>
      </c>
      <c r="G2859" s="45" t="s">
        <v>4</v>
      </c>
      <c r="H2859" s="47">
        <f t="shared" si="130"/>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132"/>
        <v>Additional Fuel Tax or Subsidy Rate by Fuel</v>
      </c>
      <c r="D2860" s="6" t="s">
        <v>71</v>
      </c>
      <c r="E2860" s="45" t="s">
        <v>317</v>
      </c>
      <c r="F2860" s="6" t="s">
        <v>95</v>
      </c>
      <c r="G2860" s="45" t="s">
        <v>4</v>
      </c>
      <c r="H2860" s="47">
        <f t="shared" si="130"/>
        <v>2859</v>
      </c>
      <c r="I2860" s="325" t="s">
        <v>41</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132"/>
        <v>Additional Fuel Tax or Subsidy Rate by Fuel</v>
      </c>
      <c r="D2861" s="6" t="s">
        <v>427</v>
      </c>
      <c r="E2861" s="45" t="s">
        <v>317</v>
      </c>
      <c r="F2861" s="6" t="s">
        <v>428</v>
      </c>
      <c r="G2861" s="45" t="s">
        <v>4</v>
      </c>
      <c r="H2861" s="47">
        <f t="shared" si="130"/>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132"/>
        <v>Additional Fuel Tax or Subsidy Rate by Fuel</v>
      </c>
      <c r="D2862" s="6" t="s">
        <v>2440</v>
      </c>
      <c r="E2862" s="45" t="s">
        <v>317</v>
      </c>
      <c r="F2862" s="6" t="s">
        <v>2444</v>
      </c>
      <c r="G2862" s="45" t="s">
        <v>4</v>
      </c>
      <c r="H2862" s="47">
        <f t="shared" si="130"/>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132"/>
        <v>Additional Fuel Tax or Subsidy Rate by Fuel</v>
      </c>
      <c r="D2863" s="6" t="s">
        <v>2450</v>
      </c>
      <c r="E2863" s="45" t="s">
        <v>317</v>
      </c>
      <c r="F2863" s="6" t="s">
        <v>2451</v>
      </c>
      <c r="G2863" s="45" t="s">
        <v>4</v>
      </c>
      <c r="H2863" s="47">
        <f t="shared" si="130"/>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132"/>
        <v>Additional Fuel Tax or Subsidy Rate by Fuel</v>
      </c>
      <c r="D2864" s="6" t="s">
        <v>2441</v>
      </c>
      <c r="E2864" s="45" t="s">
        <v>317</v>
      </c>
      <c r="F2864" s="6" t="s">
        <v>2445</v>
      </c>
      <c r="G2864" s="45" t="s">
        <v>4</v>
      </c>
      <c r="H2864" s="47">
        <f t="shared" si="130"/>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132"/>
        <v>Additional Fuel Tax or Subsidy Rate by Fuel</v>
      </c>
      <c r="D2865" s="6" t="s">
        <v>2442</v>
      </c>
      <c r="E2865" s="45" t="s">
        <v>317</v>
      </c>
      <c r="F2865" s="6" t="s">
        <v>2446</v>
      </c>
      <c r="G2865" s="45" t="s">
        <v>4</v>
      </c>
      <c r="H2865" s="47">
        <f t="shared" si="130"/>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132"/>
        <v>Additional Fuel Tax or Subsidy Rate by Fuel</v>
      </c>
      <c r="D2866" s="6" t="s">
        <v>2443</v>
      </c>
      <c r="E2866" s="45" t="s">
        <v>317</v>
      </c>
      <c r="F2866" s="6" t="s">
        <v>2447</v>
      </c>
      <c r="G2866" s="45" t="s">
        <v>4</v>
      </c>
      <c r="H2866" s="47">
        <f t="shared" si="130"/>
        <v>2865</v>
      </c>
      <c r="I2866" s="325" t="s">
        <v>40</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s="4" customFormat="1"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132"/>
        <v>Additional Fuel Tax or Subsidy Rate by Fuel</v>
      </c>
      <c r="D2867" s="45" t="s">
        <v>49</v>
      </c>
      <c r="E2867" s="45" t="s">
        <v>325</v>
      </c>
      <c r="F2867" s="45" t="s">
        <v>89</v>
      </c>
      <c r="G2867" s="45" t="s">
        <v>89</v>
      </c>
      <c r="H2867" s="47">
        <f t="shared" si="130"/>
        <v>2866</v>
      </c>
      <c r="I2867" s="324"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s="4" customFormat="1"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132"/>
        <v>Additional Fuel Tax or Subsidy Rate by Fuel</v>
      </c>
      <c r="D2868" s="6" t="s">
        <v>434</v>
      </c>
      <c r="E2868" s="45" t="s">
        <v>325</v>
      </c>
      <c r="F2868" s="6" t="s">
        <v>431</v>
      </c>
      <c r="G2868" s="45" t="s">
        <v>89</v>
      </c>
      <c r="H2868" s="47">
        <f t="shared" si="130"/>
        <v>2867</v>
      </c>
      <c r="I2868" s="325" t="s">
        <v>40</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s="4" customFormat="1"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132"/>
        <v>Additional Fuel Tax or Subsidy Rate by Fuel</v>
      </c>
      <c r="D2869" s="6" t="s">
        <v>43</v>
      </c>
      <c r="E2869" s="45" t="s">
        <v>325</v>
      </c>
      <c r="F2869" s="6" t="s">
        <v>83</v>
      </c>
      <c r="G2869" s="45" t="s">
        <v>89</v>
      </c>
      <c r="H2869" s="47">
        <f t="shared" si="130"/>
        <v>2868</v>
      </c>
      <c r="I2869" s="325" t="s">
        <v>40</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s="4" customFormat="1"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132"/>
        <v>Additional Fuel Tax or Subsidy Rate by Fuel</v>
      </c>
      <c r="D2870" s="6" t="s">
        <v>44</v>
      </c>
      <c r="E2870" s="45" t="s">
        <v>325</v>
      </c>
      <c r="F2870" s="6" t="s">
        <v>84</v>
      </c>
      <c r="G2870" s="45" t="s">
        <v>89</v>
      </c>
      <c r="H2870" s="47">
        <f t="shared" si="130"/>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s="4" customFormat="1"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132"/>
        <v>Additional Fuel Tax or Subsidy Rate by Fuel</v>
      </c>
      <c r="D2871" s="6" t="s">
        <v>48</v>
      </c>
      <c r="E2871" s="45" t="s">
        <v>325</v>
      </c>
      <c r="F2871" s="6" t="s">
        <v>88</v>
      </c>
      <c r="G2871" s="45" t="s">
        <v>89</v>
      </c>
      <c r="H2871" s="47">
        <f t="shared" si="130"/>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s="4" customFormat="1"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132"/>
        <v>Additional Fuel Tax or Subsidy Rate by Fuel</v>
      </c>
      <c r="D2872" s="6" t="s">
        <v>50</v>
      </c>
      <c r="E2872" s="45" t="s">
        <v>325</v>
      </c>
      <c r="F2872" s="6" t="s">
        <v>91</v>
      </c>
      <c r="G2872" s="45" t="s">
        <v>89</v>
      </c>
      <c r="H2872" s="47">
        <f t="shared" si="130"/>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s="4" customFormat="1"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132"/>
        <v>Additional Fuel Tax or Subsidy Rate by Fuel</v>
      </c>
      <c r="D2873" s="6" t="s">
        <v>51</v>
      </c>
      <c r="E2873" s="45" t="s">
        <v>325</v>
      </c>
      <c r="F2873" s="6" t="s">
        <v>92</v>
      </c>
      <c r="G2873" s="45" t="s">
        <v>89</v>
      </c>
      <c r="H2873" s="47">
        <f t="shared" si="130"/>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s="4" customFormat="1"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132"/>
        <v>Additional Fuel Tax or Subsidy Rate by Fuel</v>
      </c>
      <c r="D2874" s="6" t="s">
        <v>52</v>
      </c>
      <c r="E2874" s="45" t="s">
        <v>325</v>
      </c>
      <c r="F2874" s="6" t="s">
        <v>93</v>
      </c>
      <c r="G2874" s="45" t="s">
        <v>89</v>
      </c>
      <c r="H2874" s="47">
        <f t="shared" si="130"/>
        <v>2873</v>
      </c>
      <c r="I2874" s="325" t="s">
        <v>41</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132"/>
        <v>Additional Fuel Tax or Subsidy Rate by Fuel</v>
      </c>
      <c r="D2875" s="6" t="s">
        <v>53</v>
      </c>
      <c r="E2875" s="45" t="s">
        <v>325</v>
      </c>
      <c r="F2875" s="6" t="s">
        <v>94</v>
      </c>
      <c r="G2875" s="45" t="s">
        <v>89</v>
      </c>
      <c r="H2875" s="47">
        <f t="shared" si="130"/>
        <v>2874</v>
      </c>
      <c r="I2875" s="325" t="s">
        <v>41</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132"/>
        <v>Additional Fuel Tax or Subsidy Rate by Fuel</v>
      </c>
      <c r="D2876" s="6" t="s">
        <v>2448</v>
      </c>
      <c r="E2876" s="45" t="s">
        <v>325</v>
      </c>
      <c r="F2876" s="6" t="s">
        <v>2449</v>
      </c>
      <c r="G2876" s="45" t="s">
        <v>89</v>
      </c>
      <c r="H2876" s="47">
        <f t="shared" si="130"/>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132"/>
        <v>Additional Fuel Tax or Subsidy Rate by Fuel</v>
      </c>
      <c r="D2877" s="6" t="s">
        <v>71</v>
      </c>
      <c r="E2877" s="45" t="s">
        <v>325</v>
      </c>
      <c r="F2877" s="6" t="s">
        <v>95</v>
      </c>
      <c r="G2877" s="45" t="s">
        <v>89</v>
      </c>
      <c r="H2877" s="47">
        <f t="shared" si="130"/>
        <v>2876</v>
      </c>
      <c r="I2877" s="325" t="s">
        <v>41</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132"/>
        <v>Additional Fuel Tax or Subsidy Rate by Fuel</v>
      </c>
      <c r="D2878" s="6" t="s">
        <v>427</v>
      </c>
      <c r="E2878" s="45" t="s">
        <v>325</v>
      </c>
      <c r="F2878" s="6" t="s">
        <v>428</v>
      </c>
      <c r="G2878" s="45" t="s">
        <v>89</v>
      </c>
      <c r="H2878" s="47">
        <f t="shared" si="130"/>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132"/>
        <v>Additional Fuel Tax or Subsidy Rate by Fuel</v>
      </c>
      <c r="D2879" s="6" t="s">
        <v>2440</v>
      </c>
      <c r="E2879" s="45" t="s">
        <v>325</v>
      </c>
      <c r="F2879" s="6" t="s">
        <v>2444</v>
      </c>
      <c r="G2879" s="45" t="s">
        <v>89</v>
      </c>
      <c r="H2879" s="47">
        <f t="shared" si="130"/>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132"/>
        <v>Additional Fuel Tax or Subsidy Rate by Fuel</v>
      </c>
      <c r="D2880" s="6" t="s">
        <v>2450</v>
      </c>
      <c r="E2880" s="45" t="s">
        <v>325</v>
      </c>
      <c r="F2880" s="6" t="s">
        <v>2451</v>
      </c>
      <c r="G2880" s="45" t="s">
        <v>89</v>
      </c>
      <c r="H2880" s="47">
        <f t="shared" si="130"/>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132"/>
        <v>Additional Fuel Tax or Subsidy Rate by Fuel</v>
      </c>
      <c r="D2881" s="6" t="s">
        <v>2441</v>
      </c>
      <c r="E2881" s="45" t="s">
        <v>325</v>
      </c>
      <c r="F2881" s="6" t="s">
        <v>2445</v>
      </c>
      <c r="G2881" s="45" t="s">
        <v>89</v>
      </c>
      <c r="H2881" s="47">
        <f t="shared" si="130"/>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2"/>
        <v>Additional Fuel Tax or Subsidy Rate by Fuel</v>
      </c>
      <c r="D2882" s="6" t="s">
        <v>2442</v>
      </c>
      <c r="E2882" s="45" t="s">
        <v>325</v>
      </c>
      <c r="F2882" s="6" t="s">
        <v>2446</v>
      </c>
      <c r="G2882" s="45" t="s">
        <v>89</v>
      </c>
      <c r="H2882" s="47">
        <f t="shared" si="130"/>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2"/>
        <v>Additional Fuel Tax or Subsidy Rate by Fuel</v>
      </c>
      <c r="D2883" s="6" t="s">
        <v>2443</v>
      </c>
      <c r="E2883" s="45" t="s">
        <v>325</v>
      </c>
      <c r="F2883" s="6" t="s">
        <v>2447</v>
      </c>
      <c r="G2883" s="45" t="s">
        <v>89</v>
      </c>
      <c r="H2883" s="47">
        <f t="shared" si="130"/>
        <v>2882</v>
      </c>
      <c r="I2883" s="325" t="s">
        <v>40</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2"/>
        <v>Additional Fuel Tax or Subsidy Rate by Fuel</v>
      </c>
      <c r="D2884" s="45" t="s">
        <v>49</v>
      </c>
      <c r="E2884" s="45" t="s">
        <v>319</v>
      </c>
      <c r="F2884" s="45" t="s">
        <v>89</v>
      </c>
      <c r="G2884" s="45" t="s">
        <v>3659</v>
      </c>
      <c r="H2884" s="47">
        <f t="shared" si="130"/>
        <v>2883</v>
      </c>
      <c r="I2884" s="324" t="s">
        <v>40</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2"/>
        <v>Additional Fuel Tax or Subsidy Rate by Fuel</v>
      </c>
      <c r="D2885" s="6" t="s">
        <v>434</v>
      </c>
      <c r="E2885" s="45" t="s">
        <v>319</v>
      </c>
      <c r="F2885" s="6" t="s">
        <v>431</v>
      </c>
      <c r="G2885" s="45" t="s">
        <v>3659</v>
      </c>
      <c r="H2885" s="47">
        <f t="shared" si="130"/>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2"/>
        <v>Additional Fuel Tax or Subsidy Rate by Fuel</v>
      </c>
      <c r="D2886" s="6" t="s">
        <v>43</v>
      </c>
      <c r="E2886" s="45" t="s">
        <v>319</v>
      </c>
      <c r="F2886" s="6" t="s">
        <v>83</v>
      </c>
      <c r="G2886" s="45" t="s">
        <v>3659</v>
      </c>
      <c r="H2886" s="47">
        <f t="shared" si="130"/>
        <v>2885</v>
      </c>
      <c r="I2886" s="325" t="s">
        <v>40</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2"/>
        <v>Additional Fuel Tax or Subsidy Rate by Fuel</v>
      </c>
      <c r="D2887" s="6" t="s">
        <v>44</v>
      </c>
      <c r="E2887" s="45" t="s">
        <v>319</v>
      </c>
      <c r="F2887" s="6" t="s">
        <v>84</v>
      </c>
      <c r="G2887" s="45" t="s">
        <v>3659</v>
      </c>
      <c r="H2887" s="47">
        <f t="shared" si="130"/>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2"/>
        <v>Additional Fuel Tax or Subsidy Rate by Fuel</v>
      </c>
      <c r="D2888" s="6" t="s">
        <v>48</v>
      </c>
      <c r="E2888" s="45" t="s">
        <v>319</v>
      </c>
      <c r="F2888" s="6" t="s">
        <v>88</v>
      </c>
      <c r="G2888" s="45" t="s">
        <v>3659</v>
      </c>
      <c r="H2888" s="47">
        <f t="shared" si="130"/>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s="4" customFormat="1"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2"/>
        <v>Additional Fuel Tax or Subsidy Rate by Fuel</v>
      </c>
      <c r="D2889" s="6" t="s">
        <v>50</v>
      </c>
      <c r="E2889" s="45" t="s">
        <v>319</v>
      </c>
      <c r="F2889" s="6" t="s">
        <v>91</v>
      </c>
      <c r="G2889" s="45" t="s">
        <v>3659</v>
      </c>
      <c r="H2889" s="47">
        <f t="shared" si="130"/>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s="4" customFormat="1"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2"/>
        <v>Additional Fuel Tax or Subsidy Rate by Fuel</v>
      </c>
      <c r="D2890" s="6" t="s">
        <v>51</v>
      </c>
      <c r="E2890" s="45" t="s">
        <v>319</v>
      </c>
      <c r="F2890" s="6" t="s">
        <v>92</v>
      </c>
      <c r="G2890" s="45" t="s">
        <v>3659</v>
      </c>
      <c r="H2890" s="47">
        <f t="shared" si="130"/>
        <v>2889</v>
      </c>
      <c r="I2890" s="325" t="s">
        <v>40</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s="4" customFormat="1"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2"/>
        <v>Additional Fuel Tax or Subsidy Rate by Fuel</v>
      </c>
      <c r="D2891" s="6" t="s">
        <v>52</v>
      </c>
      <c r="E2891" s="45" t="s">
        <v>319</v>
      </c>
      <c r="F2891" s="6" t="s">
        <v>93</v>
      </c>
      <c r="G2891" s="45" t="s">
        <v>3659</v>
      </c>
      <c r="H2891" s="47">
        <f t="shared" si="130"/>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2"/>
        <v>Additional Fuel Tax or Subsidy Rate by Fuel</v>
      </c>
      <c r="D2892" s="6" t="s">
        <v>53</v>
      </c>
      <c r="E2892" s="45" t="s">
        <v>319</v>
      </c>
      <c r="F2892" s="6" t="s">
        <v>94</v>
      </c>
      <c r="G2892" s="45" t="s">
        <v>3659</v>
      </c>
      <c r="H2892" s="47">
        <f t="shared" si="130"/>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2"/>
        <v>Additional Fuel Tax or Subsidy Rate by Fuel</v>
      </c>
      <c r="D2893" s="6" t="s">
        <v>2448</v>
      </c>
      <c r="E2893" s="45" t="s">
        <v>319</v>
      </c>
      <c r="F2893" s="6" t="s">
        <v>2449</v>
      </c>
      <c r="G2893" s="45" t="s">
        <v>3659</v>
      </c>
      <c r="H2893" s="47">
        <f t="shared" ref="H2893:H2956" si="133">H2892+1</f>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2"/>
        <v>Additional Fuel Tax or Subsidy Rate by Fuel</v>
      </c>
      <c r="D2894" s="6" t="s">
        <v>71</v>
      </c>
      <c r="E2894" s="45" t="s">
        <v>319</v>
      </c>
      <c r="F2894" s="6" t="s">
        <v>95</v>
      </c>
      <c r="G2894" s="45" t="s">
        <v>3659</v>
      </c>
      <c r="H2894" s="47">
        <f t="shared" si="133"/>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2"/>
        <v>Additional Fuel Tax or Subsidy Rate by Fuel</v>
      </c>
      <c r="D2895" s="6" t="s">
        <v>427</v>
      </c>
      <c r="E2895" s="45" t="s">
        <v>319</v>
      </c>
      <c r="F2895" s="6" t="s">
        <v>428</v>
      </c>
      <c r="G2895" s="45" t="s">
        <v>3659</v>
      </c>
      <c r="H2895" s="47">
        <f t="shared" si="133"/>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2"/>
        <v>Additional Fuel Tax or Subsidy Rate by Fuel</v>
      </c>
      <c r="D2896" s="6" t="s">
        <v>2440</v>
      </c>
      <c r="E2896" s="45" t="s">
        <v>319</v>
      </c>
      <c r="F2896" s="6" t="s">
        <v>2444</v>
      </c>
      <c r="G2896" s="45" t="s">
        <v>3659</v>
      </c>
      <c r="H2896" s="47">
        <f t="shared" si="133"/>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2"/>
        <v>Additional Fuel Tax or Subsidy Rate by Fuel</v>
      </c>
      <c r="D2897" s="6" t="s">
        <v>2450</v>
      </c>
      <c r="E2897" s="45" t="s">
        <v>319</v>
      </c>
      <c r="F2897" s="6" t="s">
        <v>2451</v>
      </c>
      <c r="G2897" s="45" t="s">
        <v>3659</v>
      </c>
      <c r="H2897" s="47">
        <f t="shared" si="133"/>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2"/>
        <v>Additional Fuel Tax or Subsidy Rate by Fuel</v>
      </c>
      <c r="D2898" s="6" t="s">
        <v>2441</v>
      </c>
      <c r="E2898" s="45" t="s">
        <v>319</v>
      </c>
      <c r="F2898" s="6" t="s">
        <v>2445</v>
      </c>
      <c r="G2898" s="45" t="s">
        <v>3659</v>
      </c>
      <c r="H2898" s="47">
        <f t="shared" si="133"/>
        <v>2897</v>
      </c>
      <c r="I2898" s="325" t="s">
        <v>41</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2"/>
        <v>Additional Fuel Tax or Subsidy Rate by Fuel</v>
      </c>
      <c r="D2899" s="6" t="s">
        <v>2442</v>
      </c>
      <c r="E2899" s="45" t="s">
        <v>319</v>
      </c>
      <c r="F2899" s="6" t="s">
        <v>2446</v>
      </c>
      <c r="G2899" s="45" t="s">
        <v>3659</v>
      </c>
      <c r="H2899" s="47">
        <f t="shared" si="133"/>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2"/>
        <v>Additional Fuel Tax or Subsidy Rate by Fuel</v>
      </c>
      <c r="D2900" s="6" t="s">
        <v>2443</v>
      </c>
      <c r="E2900" s="45" t="s">
        <v>319</v>
      </c>
      <c r="F2900" s="6" t="s">
        <v>2447</v>
      </c>
      <c r="G2900" s="45" t="s">
        <v>3659</v>
      </c>
      <c r="H2900" s="47">
        <f t="shared" si="133"/>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2"/>
        <v>Additional Fuel Tax or Subsidy Rate by Fuel</v>
      </c>
      <c r="D2901" s="45" t="s">
        <v>49</v>
      </c>
      <c r="E2901" s="45" t="s">
        <v>320</v>
      </c>
      <c r="F2901" s="45" t="s">
        <v>89</v>
      </c>
      <c r="G2901" s="45" t="s">
        <v>2555</v>
      </c>
      <c r="H2901" s="47">
        <f t="shared" si="133"/>
        <v>2900</v>
      </c>
      <c r="I2901" s="324" t="s">
        <v>40</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2"/>
        <v>Additional Fuel Tax or Subsidy Rate by Fuel</v>
      </c>
      <c r="D2902" s="6" t="s">
        <v>434</v>
      </c>
      <c r="E2902" s="45" t="s">
        <v>320</v>
      </c>
      <c r="F2902" s="6" t="s">
        <v>431</v>
      </c>
      <c r="G2902" s="45" t="s">
        <v>2555</v>
      </c>
      <c r="H2902" s="47">
        <f t="shared" si="133"/>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2"/>
        <v>Additional Fuel Tax or Subsidy Rate by Fuel</v>
      </c>
      <c r="D2903" s="6" t="s">
        <v>43</v>
      </c>
      <c r="E2903" s="45" t="s">
        <v>320</v>
      </c>
      <c r="F2903" s="6" t="s">
        <v>83</v>
      </c>
      <c r="G2903" s="45" t="s">
        <v>2555</v>
      </c>
      <c r="H2903" s="47">
        <f t="shared" si="133"/>
        <v>2902</v>
      </c>
      <c r="I2903" s="325" t="s">
        <v>40</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2"/>
        <v>Additional Fuel Tax or Subsidy Rate by Fuel</v>
      </c>
      <c r="D2904" s="6" t="s">
        <v>44</v>
      </c>
      <c r="E2904" s="45" t="s">
        <v>320</v>
      </c>
      <c r="F2904" s="6" t="s">
        <v>84</v>
      </c>
      <c r="G2904" s="45" t="s">
        <v>2555</v>
      </c>
      <c r="H2904" s="47">
        <f t="shared" si="133"/>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2"/>
        <v>Additional Fuel Tax or Subsidy Rate by Fuel</v>
      </c>
      <c r="D2905" s="6" t="s">
        <v>48</v>
      </c>
      <c r="E2905" s="45" t="s">
        <v>320</v>
      </c>
      <c r="F2905" s="6" t="s">
        <v>88</v>
      </c>
      <c r="G2905" s="45" t="s">
        <v>2555</v>
      </c>
      <c r="H2905" s="47">
        <f t="shared" si="133"/>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s="4" customFormat="1"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2"/>
        <v>Additional Fuel Tax or Subsidy Rate by Fuel</v>
      </c>
      <c r="D2906" s="6" t="s">
        <v>50</v>
      </c>
      <c r="E2906" s="45" t="s">
        <v>320</v>
      </c>
      <c r="F2906" s="6" t="s">
        <v>91</v>
      </c>
      <c r="G2906" s="45" t="s">
        <v>2555</v>
      </c>
      <c r="H2906" s="47">
        <f t="shared" si="133"/>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s="4" customFormat="1"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2"/>
        <v>Additional Fuel Tax or Subsidy Rate by Fuel</v>
      </c>
      <c r="D2907" s="6" t="s">
        <v>51</v>
      </c>
      <c r="E2907" s="45" t="s">
        <v>320</v>
      </c>
      <c r="F2907" s="6" t="s">
        <v>92</v>
      </c>
      <c r="G2907" s="45" t="s">
        <v>2555</v>
      </c>
      <c r="H2907" s="47">
        <f t="shared" si="133"/>
        <v>2906</v>
      </c>
      <c r="I2907" s="325" t="s">
        <v>40</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s="4" customFormat="1"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2"/>
        <v>Additional Fuel Tax or Subsidy Rate by Fuel</v>
      </c>
      <c r="D2908" s="6" t="s">
        <v>52</v>
      </c>
      <c r="E2908" s="45" t="s">
        <v>320</v>
      </c>
      <c r="F2908" s="6" t="s">
        <v>93</v>
      </c>
      <c r="G2908" s="45" t="s">
        <v>2555</v>
      </c>
      <c r="H2908" s="47">
        <f t="shared" si="133"/>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2"/>
        <v>Additional Fuel Tax or Subsidy Rate by Fuel</v>
      </c>
      <c r="D2909" s="6" t="s">
        <v>53</v>
      </c>
      <c r="E2909" s="45" t="s">
        <v>320</v>
      </c>
      <c r="F2909" s="6" t="s">
        <v>94</v>
      </c>
      <c r="G2909" s="45" t="s">
        <v>2555</v>
      </c>
      <c r="H2909" s="47">
        <f t="shared" si="133"/>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2"/>
        <v>Additional Fuel Tax or Subsidy Rate by Fuel</v>
      </c>
      <c r="D2910" s="6" t="s">
        <v>2448</v>
      </c>
      <c r="E2910" s="45" t="s">
        <v>320</v>
      </c>
      <c r="F2910" s="6" t="s">
        <v>2449</v>
      </c>
      <c r="G2910" s="45" t="s">
        <v>2555</v>
      </c>
      <c r="H2910" s="47">
        <f t="shared" si="133"/>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2"/>
        <v>Additional Fuel Tax or Subsidy Rate by Fuel</v>
      </c>
      <c r="D2911" s="6" t="s">
        <v>71</v>
      </c>
      <c r="E2911" s="45" t="s">
        <v>320</v>
      </c>
      <c r="F2911" s="6" t="s">
        <v>95</v>
      </c>
      <c r="G2911" s="45" t="s">
        <v>2555</v>
      </c>
      <c r="H2911" s="47">
        <f t="shared" si="133"/>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2"/>
        <v>Additional Fuel Tax or Subsidy Rate by Fuel</v>
      </c>
      <c r="D2912" s="6" t="s">
        <v>427</v>
      </c>
      <c r="E2912" s="45" t="s">
        <v>320</v>
      </c>
      <c r="F2912" s="6" t="s">
        <v>428</v>
      </c>
      <c r="G2912" s="45" t="s">
        <v>2555</v>
      </c>
      <c r="H2912" s="47">
        <f t="shared" si="133"/>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2"/>
        <v>Additional Fuel Tax or Subsidy Rate by Fuel</v>
      </c>
      <c r="D2913" s="6" t="s">
        <v>2440</v>
      </c>
      <c r="E2913" s="45" t="s">
        <v>320</v>
      </c>
      <c r="F2913" s="6" t="s">
        <v>2444</v>
      </c>
      <c r="G2913" s="45" t="s">
        <v>2555</v>
      </c>
      <c r="H2913" s="47">
        <f t="shared" si="133"/>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2"/>
        <v>Additional Fuel Tax or Subsidy Rate by Fuel</v>
      </c>
      <c r="D2914" s="6" t="s">
        <v>2450</v>
      </c>
      <c r="E2914" s="45" t="s">
        <v>320</v>
      </c>
      <c r="F2914" s="6" t="s">
        <v>2451</v>
      </c>
      <c r="G2914" s="45" t="s">
        <v>2555</v>
      </c>
      <c r="H2914" s="47">
        <f t="shared" si="133"/>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ref="C2915:C2978" si="134">C$2850</f>
        <v>Additional Fuel Tax or Subsidy Rate by Fuel</v>
      </c>
      <c r="D2915" s="6" t="s">
        <v>2441</v>
      </c>
      <c r="E2915" s="45" t="s">
        <v>320</v>
      </c>
      <c r="F2915" s="6" t="s">
        <v>2445</v>
      </c>
      <c r="G2915" s="45" t="s">
        <v>2555</v>
      </c>
      <c r="H2915" s="47">
        <f t="shared" si="133"/>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4"/>
        <v>Additional Fuel Tax or Subsidy Rate by Fuel</v>
      </c>
      <c r="D2916" s="6" t="s">
        <v>2442</v>
      </c>
      <c r="E2916" s="45" t="s">
        <v>320</v>
      </c>
      <c r="F2916" s="6" t="s">
        <v>2446</v>
      </c>
      <c r="G2916" s="45" t="s">
        <v>2555</v>
      </c>
      <c r="H2916" s="47">
        <f t="shared" si="133"/>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4"/>
        <v>Additional Fuel Tax or Subsidy Rate by Fuel</v>
      </c>
      <c r="D2917" s="6" t="s">
        <v>2443</v>
      </c>
      <c r="E2917" s="45" t="s">
        <v>320</v>
      </c>
      <c r="F2917" s="6" t="s">
        <v>2447</v>
      </c>
      <c r="G2917" s="45" t="s">
        <v>2555</v>
      </c>
      <c r="H2917" s="47">
        <f t="shared" si="133"/>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4"/>
        <v>Additional Fuel Tax or Subsidy Rate by Fuel</v>
      </c>
      <c r="D2918" s="45" t="s">
        <v>49</v>
      </c>
      <c r="E2918" s="45" t="s">
        <v>318</v>
      </c>
      <c r="F2918" s="45" t="s">
        <v>89</v>
      </c>
      <c r="G2918" s="45" t="s">
        <v>9</v>
      </c>
      <c r="H2918" s="47">
        <f t="shared" si="133"/>
        <v>2917</v>
      </c>
      <c r="I2918" s="324"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4"/>
        <v>Additional Fuel Tax or Subsidy Rate by Fuel</v>
      </c>
      <c r="D2919" s="6" t="s">
        <v>434</v>
      </c>
      <c r="E2919" s="45" t="s">
        <v>318</v>
      </c>
      <c r="F2919" s="6" t="s">
        <v>431</v>
      </c>
      <c r="G2919" s="45" t="s">
        <v>9</v>
      </c>
      <c r="H2919" s="47">
        <f t="shared" si="133"/>
        <v>2918</v>
      </c>
      <c r="I2919" s="325" t="s">
        <v>40</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4"/>
        <v>Additional Fuel Tax or Subsidy Rate by Fuel</v>
      </c>
      <c r="D2920" s="6" t="s">
        <v>43</v>
      </c>
      <c r="E2920" s="45" t="s">
        <v>318</v>
      </c>
      <c r="F2920" s="6" t="s">
        <v>83</v>
      </c>
      <c r="G2920" s="45" t="s">
        <v>9</v>
      </c>
      <c r="H2920" s="47">
        <f t="shared" si="133"/>
        <v>2919</v>
      </c>
      <c r="I2920" s="325" t="s">
        <v>40</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4"/>
        <v>Additional Fuel Tax or Subsidy Rate by Fuel</v>
      </c>
      <c r="D2921" s="6" t="s">
        <v>44</v>
      </c>
      <c r="E2921" s="45" t="s">
        <v>318</v>
      </c>
      <c r="F2921" s="6" t="s">
        <v>84</v>
      </c>
      <c r="G2921" s="45" t="s">
        <v>9</v>
      </c>
      <c r="H2921" s="47">
        <f t="shared" si="133"/>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4"/>
        <v>Additional Fuel Tax or Subsidy Rate by Fuel</v>
      </c>
      <c r="D2922" s="6" t="s">
        <v>48</v>
      </c>
      <c r="E2922" s="45" t="s">
        <v>318</v>
      </c>
      <c r="F2922" s="6" t="s">
        <v>88</v>
      </c>
      <c r="G2922" s="45" t="s">
        <v>9</v>
      </c>
      <c r="H2922" s="47">
        <f t="shared" si="133"/>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s="4" customFormat="1"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4"/>
        <v>Additional Fuel Tax or Subsidy Rate by Fuel</v>
      </c>
      <c r="D2923" s="6" t="s">
        <v>50</v>
      </c>
      <c r="E2923" s="45" t="s">
        <v>318</v>
      </c>
      <c r="F2923" s="6" t="s">
        <v>91</v>
      </c>
      <c r="G2923" s="45" t="s">
        <v>9</v>
      </c>
      <c r="H2923" s="47">
        <f t="shared" si="133"/>
        <v>2922</v>
      </c>
      <c r="I2923" s="325" t="s">
        <v>41</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s="4" customFormat="1"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4"/>
        <v>Additional Fuel Tax or Subsidy Rate by Fuel</v>
      </c>
      <c r="D2924" s="6" t="s">
        <v>51</v>
      </c>
      <c r="E2924" s="45" t="s">
        <v>318</v>
      </c>
      <c r="F2924" s="6" t="s">
        <v>92</v>
      </c>
      <c r="G2924" s="45" t="s">
        <v>9</v>
      </c>
      <c r="H2924" s="47">
        <f t="shared" si="133"/>
        <v>2923</v>
      </c>
      <c r="I2924" s="325" t="s">
        <v>40</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s="4" customFormat="1"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4"/>
        <v>Additional Fuel Tax or Subsidy Rate by Fuel</v>
      </c>
      <c r="D2925" s="6" t="s">
        <v>52</v>
      </c>
      <c r="E2925" s="45" t="s">
        <v>318</v>
      </c>
      <c r="F2925" s="6" t="s">
        <v>93</v>
      </c>
      <c r="G2925" s="45" t="s">
        <v>9</v>
      </c>
      <c r="H2925" s="47">
        <f t="shared" si="133"/>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4"/>
        <v>Additional Fuel Tax or Subsidy Rate by Fuel</v>
      </c>
      <c r="D2926" s="6" t="s">
        <v>53</v>
      </c>
      <c r="E2926" s="45" t="s">
        <v>318</v>
      </c>
      <c r="F2926" s="6" t="s">
        <v>94</v>
      </c>
      <c r="G2926" s="45" t="s">
        <v>9</v>
      </c>
      <c r="H2926" s="47">
        <f t="shared" si="133"/>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4"/>
        <v>Additional Fuel Tax or Subsidy Rate by Fuel</v>
      </c>
      <c r="D2927" s="6" t="s">
        <v>2448</v>
      </c>
      <c r="E2927" s="45" t="s">
        <v>318</v>
      </c>
      <c r="F2927" s="6" t="s">
        <v>2449</v>
      </c>
      <c r="G2927" s="45" t="s">
        <v>9</v>
      </c>
      <c r="H2927" s="47">
        <f t="shared" si="133"/>
        <v>2926</v>
      </c>
      <c r="I2927" s="325" t="s">
        <v>40</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4"/>
        <v>Additional Fuel Tax or Subsidy Rate by Fuel</v>
      </c>
      <c r="D2928" s="6" t="s">
        <v>71</v>
      </c>
      <c r="E2928" s="45" t="s">
        <v>318</v>
      </c>
      <c r="F2928" s="6" t="s">
        <v>95</v>
      </c>
      <c r="G2928" s="45" t="s">
        <v>9</v>
      </c>
      <c r="H2928" s="47">
        <f t="shared" si="133"/>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4"/>
        <v>Additional Fuel Tax or Subsidy Rate by Fuel</v>
      </c>
      <c r="D2929" s="6" t="s">
        <v>427</v>
      </c>
      <c r="E2929" s="45" t="s">
        <v>318</v>
      </c>
      <c r="F2929" s="6" t="s">
        <v>428</v>
      </c>
      <c r="G2929" s="45" t="s">
        <v>9</v>
      </c>
      <c r="H2929" s="47">
        <f t="shared" si="133"/>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4"/>
        <v>Additional Fuel Tax or Subsidy Rate by Fuel</v>
      </c>
      <c r="D2930" s="6" t="s">
        <v>2440</v>
      </c>
      <c r="E2930" s="45" t="s">
        <v>318</v>
      </c>
      <c r="F2930" s="6" t="s">
        <v>2444</v>
      </c>
      <c r="G2930" s="45" t="s">
        <v>9</v>
      </c>
      <c r="H2930" s="47">
        <f t="shared" si="133"/>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134"/>
        <v>Additional Fuel Tax or Subsidy Rate by Fuel</v>
      </c>
      <c r="D2931" s="6" t="s">
        <v>2450</v>
      </c>
      <c r="E2931" s="45" t="s">
        <v>318</v>
      </c>
      <c r="F2931" s="6" t="s">
        <v>2451</v>
      </c>
      <c r="G2931" s="45" t="s">
        <v>9</v>
      </c>
      <c r="H2931" s="47">
        <f t="shared" si="133"/>
        <v>2930</v>
      </c>
      <c r="I2931" s="325" t="s">
        <v>40</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4"/>
        <v>Additional Fuel Tax or Subsidy Rate by Fuel</v>
      </c>
      <c r="D2932" s="6" t="s">
        <v>2441</v>
      </c>
      <c r="E2932" s="45" t="s">
        <v>318</v>
      </c>
      <c r="F2932" s="6" t="s">
        <v>2445</v>
      </c>
      <c r="G2932" s="45" t="s">
        <v>9</v>
      </c>
      <c r="H2932" s="47">
        <f t="shared" si="133"/>
        <v>2931</v>
      </c>
      <c r="I2932" s="325" t="s">
        <v>40</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4"/>
        <v>Additional Fuel Tax or Subsidy Rate by Fuel</v>
      </c>
      <c r="D2933" s="6" t="s">
        <v>2442</v>
      </c>
      <c r="E2933" s="45" t="s">
        <v>318</v>
      </c>
      <c r="F2933" s="6" t="s">
        <v>2446</v>
      </c>
      <c r="G2933" s="45" t="s">
        <v>9</v>
      </c>
      <c r="H2933" s="47">
        <f t="shared" si="133"/>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4"/>
        <v>Additional Fuel Tax or Subsidy Rate by Fuel</v>
      </c>
      <c r="D2934" s="6" t="s">
        <v>2443</v>
      </c>
      <c r="E2934" s="45" t="s">
        <v>318</v>
      </c>
      <c r="F2934" s="6" t="s">
        <v>2447</v>
      </c>
      <c r="G2934" s="45" t="s">
        <v>9</v>
      </c>
      <c r="H2934" s="47">
        <f t="shared" si="133"/>
        <v>2933</v>
      </c>
      <c r="I2934" s="325" t="s">
        <v>40</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4"/>
        <v>Additional Fuel Tax or Subsidy Rate by Fuel</v>
      </c>
      <c r="D2935" s="45" t="s">
        <v>49</v>
      </c>
      <c r="E2935" s="45" t="s">
        <v>2464</v>
      </c>
      <c r="F2935" s="45" t="s">
        <v>89</v>
      </c>
      <c r="G2935" s="45" t="s">
        <v>2457</v>
      </c>
      <c r="H2935" s="47">
        <f t="shared" si="133"/>
        <v>2934</v>
      </c>
      <c r="I2935" s="324" t="s">
        <v>40</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4"/>
        <v>Additional Fuel Tax or Subsidy Rate by Fuel</v>
      </c>
      <c r="D2936" s="6" t="s">
        <v>434</v>
      </c>
      <c r="E2936" s="45" t="s">
        <v>2464</v>
      </c>
      <c r="F2936" s="6" t="s">
        <v>431</v>
      </c>
      <c r="G2936" s="45" t="s">
        <v>2457</v>
      </c>
      <c r="H2936" s="47">
        <f t="shared" si="133"/>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4"/>
        <v>Additional Fuel Tax or Subsidy Rate by Fuel</v>
      </c>
      <c r="D2937" s="6" t="s">
        <v>43</v>
      </c>
      <c r="E2937" s="45" t="s">
        <v>2464</v>
      </c>
      <c r="F2937" s="6" t="s">
        <v>83</v>
      </c>
      <c r="G2937" s="45" t="s">
        <v>2457</v>
      </c>
      <c r="H2937" s="47">
        <f t="shared" si="133"/>
        <v>2936</v>
      </c>
      <c r="I2937" s="325" t="s">
        <v>40</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4"/>
        <v>Additional Fuel Tax or Subsidy Rate by Fuel</v>
      </c>
      <c r="D2938" s="6" t="s">
        <v>44</v>
      </c>
      <c r="E2938" s="45" t="s">
        <v>2464</v>
      </c>
      <c r="F2938" s="6" t="s">
        <v>84</v>
      </c>
      <c r="G2938" s="45" t="s">
        <v>2457</v>
      </c>
      <c r="H2938" s="47">
        <f t="shared" si="133"/>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4"/>
        <v>Additional Fuel Tax or Subsidy Rate by Fuel</v>
      </c>
      <c r="D2939" s="6" t="s">
        <v>48</v>
      </c>
      <c r="E2939" s="45" t="s">
        <v>2464</v>
      </c>
      <c r="F2939" s="6" t="s">
        <v>88</v>
      </c>
      <c r="G2939" s="45" t="s">
        <v>2457</v>
      </c>
      <c r="H2939" s="47">
        <f t="shared" si="133"/>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s="4" customFormat="1"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4"/>
        <v>Additional Fuel Tax or Subsidy Rate by Fuel</v>
      </c>
      <c r="D2940" s="6" t="s">
        <v>50</v>
      </c>
      <c r="E2940" s="45" t="s">
        <v>2464</v>
      </c>
      <c r="F2940" s="6" t="s">
        <v>91</v>
      </c>
      <c r="G2940" s="45" t="s">
        <v>2457</v>
      </c>
      <c r="H2940" s="47">
        <f t="shared" si="133"/>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s="4" customFormat="1"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4"/>
        <v>Additional Fuel Tax or Subsidy Rate by Fuel</v>
      </c>
      <c r="D2941" s="6" t="s">
        <v>51</v>
      </c>
      <c r="E2941" s="45" t="s">
        <v>2464</v>
      </c>
      <c r="F2941" s="6" t="s">
        <v>92</v>
      </c>
      <c r="G2941" s="45" t="s">
        <v>2457</v>
      </c>
      <c r="H2941" s="47">
        <f t="shared" si="133"/>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s="4" customFormat="1"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4"/>
        <v>Additional Fuel Tax or Subsidy Rate by Fuel</v>
      </c>
      <c r="D2942" s="6" t="s">
        <v>52</v>
      </c>
      <c r="E2942" s="45" t="s">
        <v>2464</v>
      </c>
      <c r="F2942" s="6" t="s">
        <v>93</v>
      </c>
      <c r="G2942" s="45" t="s">
        <v>2457</v>
      </c>
      <c r="H2942" s="47">
        <f t="shared" si="133"/>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4"/>
        <v>Additional Fuel Tax or Subsidy Rate by Fuel</v>
      </c>
      <c r="D2943" s="6" t="s">
        <v>53</v>
      </c>
      <c r="E2943" s="45" t="s">
        <v>2464</v>
      </c>
      <c r="F2943" s="6" t="s">
        <v>94</v>
      </c>
      <c r="G2943" s="45" t="s">
        <v>2457</v>
      </c>
      <c r="H2943" s="47">
        <f t="shared" si="133"/>
        <v>2942</v>
      </c>
      <c r="I2943" s="325"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4"/>
        <v>Additional Fuel Tax or Subsidy Rate by Fuel</v>
      </c>
      <c r="D2944" s="6" t="s">
        <v>2448</v>
      </c>
      <c r="E2944" s="45" t="s">
        <v>2464</v>
      </c>
      <c r="F2944" s="6" t="s">
        <v>2449</v>
      </c>
      <c r="G2944" s="45" t="s">
        <v>2457</v>
      </c>
      <c r="H2944" s="47">
        <f t="shared" si="133"/>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134"/>
        <v>Additional Fuel Tax or Subsidy Rate by Fuel</v>
      </c>
      <c r="D2945" s="6" t="s">
        <v>71</v>
      </c>
      <c r="E2945" s="45" t="s">
        <v>2464</v>
      </c>
      <c r="F2945" s="6" t="s">
        <v>95</v>
      </c>
      <c r="G2945" s="45" t="s">
        <v>2457</v>
      </c>
      <c r="H2945" s="47">
        <f t="shared" si="133"/>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4"/>
        <v>Additional Fuel Tax or Subsidy Rate by Fuel</v>
      </c>
      <c r="D2946" s="6" t="s">
        <v>427</v>
      </c>
      <c r="E2946" s="45" t="s">
        <v>2464</v>
      </c>
      <c r="F2946" s="6" t="s">
        <v>428</v>
      </c>
      <c r="G2946" s="45" t="s">
        <v>2457</v>
      </c>
      <c r="H2946" s="47">
        <f t="shared" si="133"/>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4"/>
        <v>Additional Fuel Tax or Subsidy Rate by Fuel</v>
      </c>
      <c r="D2947" s="6" t="s">
        <v>2440</v>
      </c>
      <c r="E2947" s="45" t="s">
        <v>2464</v>
      </c>
      <c r="F2947" s="6" t="s">
        <v>2444</v>
      </c>
      <c r="G2947" s="45" t="s">
        <v>2457</v>
      </c>
      <c r="H2947" s="47">
        <f t="shared" si="133"/>
        <v>2946</v>
      </c>
      <c r="I2947" s="325"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4"/>
        <v>Additional Fuel Tax or Subsidy Rate by Fuel</v>
      </c>
      <c r="D2948" s="6" t="s">
        <v>2450</v>
      </c>
      <c r="E2948" s="45" t="s">
        <v>2464</v>
      </c>
      <c r="F2948" s="6" t="s">
        <v>2451</v>
      </c>
      <c r="G2948" s="45" t="s">
        <v>2457</v>
      </c>
      <c r="H2948" s="47">
        <f t="shared" si="133"/>
        <v>2947</v>
      </c>
      <c r="I2948" s="325"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4"/>
        <v>Additional Fuel Tax or Subsidy Rate by Fuel</v>
      </c>
      <c r="D2949" s="6" t="s">
        <v>2441</v>
      </c>
      <c r="E2949" s="45" t="s">
        <v>2464</v>
      </c>
      <c r="F2949" s="6" t="s">
        <v>2445</v>
      </c>
      <c r="G2949" s="45" t="s">
        <v>2457</v>
      </c>
      <c r="H2949" s="47">
        <f t="shared" si="133"/>
        <v>2948</v>
      </c>
      <c r="I2949" s="325"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4"/>
        <v>Additional Fuel Tax or Subsidy Rate by Fuel</v>
      </c>
      <c r="D2950" s="6" t="s">
        <v>2442</v>
      </c>
      <c r="E2950" s="45" t="s">
        <v>2464</v>
      </c>
      <c r="F2950" s="6" t="s">
        <v>2446</v>
      </c>
      <c r="G2950" s="45" t="s">
        <v>2457</v>
      </c>
      <c r="H2950" s="47">
        <f t="shared" si="133"/>
        <v>2949</v>
      </c>
      <c r="I2950" s="325"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4"/>
        <v>Additional Fuel Tax or Subsidy Rate by Fuel</v>
      </c>
      <c r="D2951" s="6" t="s">
        <v>2443</v>
      </c>
      <c r="E2951" s="45" t="s">
        <v>2464</v>
      </c>
      <c r="F2951" s="6" t="s">
        <v>2447</v>
      </c>
      <c r="G2951" s="45" t="s">
        <v>2457</v>
      </c>
      <c r="H2951" s="47">
        <f t="shared" si="133"/>
        <v>2950</v>
      </c>
      <c r="I2951" s="325"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4"/>
        <v>Additional Fuel Tax or Subsidy Rate by Fuel</v>
      </c>
      <c r="D2952" s="45" t="s">
        <v>49</v>
      </c>
      <c r="E2952" s="45" t="s">
        <v>3656</v>
      </c>
      <c r="F2952" s="45" t="s">
        <v>89</v>
      </c>
      <c r="G2952" s="45" t="s">
        <v>2405</v>
      </c>
      <c r="H2952" s="47">
        <f t="shared" si="133"/>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4"/>
        <v>Additional Fuel Tax or Subsidy Rate by Fuel</v>
      </c>
      <c r="D2953" s="6" t="s">
        <v>434</v>
      </c>
      <c r="E2953" s="45" t="s">
        <v>3656</v>
      </c>
      <c r="F2953" s="6" t="s">
        <v>431</v>
      </c>
      <c r="G2953" s="45" t="s">
        <v>2405</v>
      </c>
      <c r="H2953" s="47">
        <f t="shared" si="133"/>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4"/>
        <v>Additional Fuel Tax or Subsidy Rate by Fuel</v>
      </c>
      <c r="D2954" s="6" t="s">
        <v>43</v>
      </c>
      <c r="E2954" s="45" t="s">
        <v>3656</v>
      </c>
      <c r="F2954" s="6" t="s">
        <v>83</v>
      </c>
      <c r="G2954" s="45" t="s">
        <v>2405</v>
      </c>
      <c r="H2954" s="47">
        <f t="shared" si="133"/>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4"/>
        <v>Additional Fuel Tax or Subsidy Rate by Fuel</v>
      </c>
      <c r="D2955" s="6" t="s">
        <v>44</v>
      </c>
      <c r="E2955" s="45" t="s">
        <v>3656</v>
      </c>
      <c r="F2955" s="6" t="s">
        <v>84</v>
      </c>
      <c r="G2955" s="45" t="s">
        <v>2405</v>
      </c>
      <c r="H2955" s="47">
        <f t="shared" si="133"/>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4"/>
        <v>Additional Fuel Tax or Subsidy Rate by Fuel</v>
      </c>
      <c r="D2956" s="6" t="s">
        <v>48</v>
      </c>
      <c r="E2956" s="45" t="s">
        <v>3656</v>
      </c>
      <c r="F2956" s="6" t="s">
        <v>88</v>
      </c>
      <c r="G2956" s="45" t="s">
        <v>2405</v>
      </c>
      <c r="H2956" s="47">
        <f t="shared" si="133"/>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s="4" customFormat="1"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4"/>
        <v>Additional Fuel Tax or Subsidy Rate by Fuel</v>
      </c>
      <c r="D2957" s="6" t="s">
        <v>50</v>
      </c>
      <c r="E2957" s="45" t="s">
        <v>3656</v>
      </c>
      <c r="F2957" s="6" t="s">
        <v>91</v>
      </c>
      <c r="G2957" s="45" t="s">
        <v>2405</v>
      </c>
      <c r="H2957" s="47">
        <f t="shared" ref="H2957:H3020" si="135">H2956+1</f>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s="4" customFormat="1"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4"/>
        <v>Additional Fuel Tax or Subsidy Rate by Fuel</v>
      </c>
      <c r="D2958" s="6" t="s">
        <v>51</v>
      </c>
      <c r="E2958" s="45" t="s">
        <v>3656</v>
      </c>
      <c r="F2958" s="6" t="s">
        <v>92</v>
      </c>
      <c r="G2958" s="45" t="s">
        <v>2405</v>
      </c>
      <c r="H2958" s="47">
        <f t="shared" si="135"/>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s="4" customFormat="1"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4"/>
        <v>Additional Fuel Tax or Subsidy Rate by Fuel</v>
      </c>
      <c r="D2959" s="6" t="s">
        <v>52</v>
      </c>
      <c r="E2959" s="45" t="s">
        <v>3656</v>
      </c>
      <c r="F2959" s="6" t="s">
        <v>93</v>
      </c>
      <c r="G2959" s="45" t="s">
        <v>2405</v>
      </c>
      <c r="H2959" s="47">
        <f t="shared" si="135"/>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4"/>
        <v>Additional Fuel Tax or Subsidy Rate by Fuel</v>
      </c>
      <c r="D2960" s="6" t="s">
        <v>53</v>
      </c>
      <c r="E2960" s="45" t="s">
        <v>3656</v>
      </c>
      <c r="F2960" s="6" t="s">
        <v>94</v>
      </c>
      <c r="G2960" s="45" t="s">
        <v>2405</v>
      </c>
      <c r="H2960" s="47">
        <f t="shared" si="135"/>
        <v>2959</v>
      </c>
      <c r="I2960" s="324"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4"/>
        <v>Additional Fuel Tax or Subsidy Rate by Fuel</v>
      </c>
      <c r="D2961" s="6" t="s">
        <v>2448</v>
      </c>
      <c r="E2961" s="45" t="s">
        <v>3656</v>
      </c>
      <c r="F2961" s="6" t="s">
        <v>2449</v>
      </c>
      <c r="G2961" s="45" t="s">
        <v>2405</v>
      </c>
      <c r="H2961" s="47">
        <f t="shared" si="135"/>
        <v>2960</v>
      </c>
      <c r="I2961" s="324"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4"/>
        <v>Additional Fuel Tax or Subsidy Rate by Fuel</v>
      </c>
      <c r="D2962" s="6" t="s">
        <v>71</v>
      </c>
      <c r="E2962" s="45" t="s">
        <v>3656</v>
      </c>
      <c r="F2962" s="6" t="s">
        <v>95</v>
      </c>
      <c r="G2962" s="45" t="s">
        <v>2405</v>
      </c>
      <c r="H2962" s="47">
        <f t="shared" si="135"/>
        <v>2961</v>
      </c>
      <c r="I2962" s="324"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4"/>
        <v>Additional Fuel Tax or Subsidy Rate by Fuel</v>
      </c>
      <c r="D2963" s="6" t="s">
        <v>427</v>
      </c>
      <c r="E2963" s="45" t="s">
        <v>3656</v>
      </c>
      <c r="F2963" s="6" t="s">
        <v>428</v>
      </c>
      <c r="G2963" s="45" t="s">
        <v>2405</v>
      </c>
      <c r="H2963" s="47">
        <f t="shared" si="135"/>
        <v>2962</v>
      </c>
      <c r="I2963" s="324"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4"/>
        <v>Additional Fuel Tax or Subsidy Rate by Fuel</v>
      </c>
      <c r="D2964" s="6" t="s">
        <v>2440</v>
      </c>
      <c r="E2964" s="45" t="s">
        <v>3656</v>
      </c>
      <c r="F2964" s="6" t="s">
        <v>2444</v>
      </c>
      <c r="G2964" s="45" t="s">
        <v>2405</v>
      </c>
      <c r="H2964" s="47">
        <f t="shared" si="135"/>
        <v>2963</v>
      </c>
      <c r="I2964" s="324"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4"/>
        <v>Additional Fuel Tax or Subsidy Rate by Fuel</v>
      </c>
      <c r="D2965" s="6" t="s">
        <v>2450</v>
      </c>
      <c r="E2965" s="45" t="s">
        <v>3656</v>
      </c>
      <c r="F2965" s="6" t="s">
        <v>2451</v>
      </c>
      <c r="G2965" s="45" t="s">
        <v>2405</v>
      </c>
      <c r="H2965" s="47">
        <f t="shared" si="135"/>
        <v>2964</v>
      </c>
      <c r="I2965" s="324"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4"/>
        <v>Additional Fuel Tax or Subsidy Rate by Fuel</v>
      </c>
      <c r="D2966" s="6" t="s">
        <v>2441</v>
      </c>
      <c r="E2966" s="45" t="s">
        <v>3656</v>
      </c>
      <c r="F2966" s="6" t="s">
        <v>2445</v>
      </c>
      <c r="G2966" s="45" t="s">
        <v>2405</v>
      </c>
      <c r="H2966" s="47">
        <f t="shared" si="135"/>
        <v>2965</v>
      </c>
      <c r="I2966" s="324"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4"/>
        <v>Additional Fuel Tax or Subsidy Rate by Fuel</v>
      </c>
      <c r="D2967" s="6" t="s">
        <v>2442</v>
      </c>
      <c r="E2967" s="45" t="s">
        <v>3656</v>
      </c>
      <c r="F2967" s="6" t="s">
        <v>2446</v>
      </c>
      <c r="G2967" s="45" t="s">
        <v>2405</v>
      </c>
      <c r="H2967" s="47">
        <f t="shared" si="135"/>
        <v>2966</v>
      </c>
      <c r="I2967" s="324"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4"/>
        <v>Additional Fuel Tax or Subsidy Rate by Fuel</v>
      </c>
      <c r="D2968" s="6" t="s">
        <v>2443</v>
      </c>
      <c r="E2968" s="45" t="s">
        <v>3656</v>
      </c>
      <c r="F2968" s="6" t="s">
        <v>2447</v>
      </c>
      <c r="G2968" s="45" t="s">
        <v>2405</v>
      </c>
      <c r="H2968" s="47">
        <f t="shared" si="135"/>
        <v>2967</v>
      </c>
      <c r="I2968" s="324"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4"/>
        <v>Additional Fuel Tax or Subsidy Rate by Fuel</v>
      </c>
      <c r="D2969" s="45" t="s">
        <v>49</v>
      </c>
      <c r="E2969" s="45" t="s">
        <v>3657</v>
      </c>
      <c r="F2969" s="45" t="s">
        <v>89</v>
      </c>
      <c r="G2969" s="45" t="s">
        <v>2762</v>
      </c>
      <c r="H2969" s="47">
        <f t="shared" si="135"/>
        <v>2968</v>
      </c>
      <c r="I2969" s="324" t="s">
        <v>40</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4"/>
        <v>Additional Fuel Tax or Subsidy Rate by Fuel</v>
      </c>
      <c r="D2970" s="6" t="s">
        <v>434</v>
      </c>
      <c r="E2970" s="45" t="s">
        <v>3657</v>
      </c>
      <c r="F2970" s="6" t="s">
        <v>431</v>
      </c>
      <c r="G2970" s="45" t="s">
        <v>2762</v>
      </c>
      <c r="H2970" s="47">
        <f t="shared" si="135"/>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4"/>
        <v>Additional Fuel Tax or Subsidy Rate by Fuel</v>
      </c>
      <c r="D2971" s="6" t="s">
        <v>43</v>
      </c>
      <c r="E2971" s="45" t="s">
        <v>3657</v>
      </c>
      <c r="F2971" s="6" t="s">
        <v>83</v>
      </c>
      <c r="G2971" s="45" t="s">
        <v>2762</v>
      </c>
      <c r="H2971" s="47">
        <f t="shared" si="135"/>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4"/>
        <v>Additional Fuel Tax or Subsidy Rate by Fuel</v>
      </c>
      <c r="D2972" s="6" t="s">
        <v>44</v>
      </c>
      <c r="E2972" s="45" t="s">
        <v>3657</v>
      </c>
      <c r="F2972" s="6" t="s">
        <v>84</v>
      </c>
      <c r="G2972" s="45" t="s">
        <v>2762</v>
      </c>
      <c r="H2972" s="47">
        <f t="shared" si="135"/>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4"/>
        <v>Additional Fuel Tax or Subsidy Rate by Fuel</v>
      </c>
      <c r="D2973" s="6" t="s">
        <v>48</v>
      </c>
      <c r="E2973" s="45" t="s">
        <v>3657</v>
      </c>
      <c r="F2973" s="6" t="s">
        <v>88</v>
      </c>
      <c r="G2973" s="45" t="s">
        <v>2762</v>
      </c>
      <c r="H2973" s="47">
        <f t="shared" si="135"/>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s="4" customFormat="1"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4"/>
        <v>Additional Fuel Tax or Subsidy Rate by Fuel</v>
      </c>
      <c r="D2974" s="6" t="s">
        <v>50</v>
      </c>
      <c r="E2974" s="45" t="s">
        <v>3657</v>
      </c>
      <c r="F2974" s="6" t="s">
        <v>91</v>
      </c>
      <c r="G2974" s="45" t="s">
        <v>2762</v>
      </c>
      <c r="H2974" s="47">
        <f t="shared" si="135"/>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s="4" customFormat="1"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4"/>
        <v>Additional Fuel Tax or Subsidy Rate by Fuel</v>
      </c>
      <c r="D2975" s="6" t="s">
        <v>51</v>
      </c>
      <c r="E2975" s="45" t="s">
        <v>3657</v>
      </c>
      <c r="F2975" s="6" t="s">
        <v>92</v>
      </c>
      <c r="G2975" s="45" t="s">
        <v>2762</v>
      </c>
      <c r="H2975" s="47">
        <f t="shared" si="135"/>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s="4" customFormat="1"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4"/>
        <v>Additional Fuel Tax or Subsidy Rate by Fuel</v>
      </c>
      <c r="D2976" s="6" t="s">
        <v>52</v>
      </c>
      <c r="E2976" s="45" t="s">
        <v>3657</v>
      </c>
      <c r="F2976" s="6" t="s">
        <v>93</v>
      </c>
      <c r="G2976" s="45" t="s">
        <v>2762</v>
      </c>
      <c r="H2976" s="47">
        <f t="shared" si="135"/>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s="4" customFormat="1"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4"/>
        <v>Additional Fuel Tax or Subsidy Rate by Fuel</v>
      </c>
      <c r="D2977" s="6" t="s">
        <v>53</v>
      </c>
      <c r="E2977" s="45" t="s">
        <v>3657</v>
      </c>
      <c r="F2977" s="6" t="s">
        <v>94</v>
      </c>
      <c r="G2977" s="45" t="s">
        <v>2762</v>
      </c>
      <c r="H2977" s="47">
        <f t="shared" si="135"/>
        <v>2976</v>
      </c>
      <c r="I2977" s="325"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4"/>
        <v>Additional Fuel Tax or Subsidy Rate by Fuel</v>
      </c>
      <c r="D2978" s="6" t="s">
        <v>2448</v>
      </c>
      <c r="E2978" s="45" t="s">
        <v>3657</v>
      </c>
      <c r="F2978" s="6" t="s">
        <v>2449</v>
      </c>
      <c r="G2978" s="45" t="s">
        <v>2762</v>
      </c>
      <c r="H2978" s="47">
        <f t="shared" si="135"/>
        <v>2977</v>
      </c>
      <c r="I2978" s="325"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ref="C2979:C2985" si="136">C$2850</f>
        <v>Additional Fuel Tax or Subsidy Rate by Fuel</v>
      </c>
      <c r="D2979" s="6" t="s">
        <v>71</v>
      </c>
      <c r="E2979" s="45" t="s">
        <v>3657</v>
      </c>
      <c r="F2979" s="6" t="s">
        <v>95</v>
      </c>
      <c r="G2979" s="45" t="s">
        <v>2762</v>
      </c>
      <c r="H2979" s="47">
        <f t="shared" si="135"/>
        <v>2978</v>
      </c>
      <c r="I2979" s="325"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2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6"/>
        <v>Additional Fuel Tax or Subsidy Rate by Fuel</v>
      </c>
      <c r="D2980" s="6" t="s">
        <v>427</v>
      </c>
      <c r="E2980" s="45" t="s">
        <v>3657</v>
      </c>
      <c r="F2980" s="6" t="s">
        <v>428</v>
      </c>
      <c r="G2980" s="45" t="s">
        <v>2762</v>
      </c>
      <c r="H2980" s="47">
        <f t="shared" si="135"/>
        <v>2979</v>
      </c>
      <c r="I2980" s="325"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2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6"/>
        <v>Additional Fuel Tax or Subsidy Rate by Fuel</v>
      </c>
      <c r="D2981" s="6" t="s">
        <v>2440</v>
      </c>
      <c r="E2981" s="45" t="s">
        <v>3657</v>
      </c>
      <c r="F2981" s="6" t="s">
        <v>2444</v>
      </c>
      <c r="G2981" s="45" t="s">
        <v>2762</v>
      </c>
      <c r="H2981" s="47">
        <f t="shared" si="135"/>
        <v>2980</v>
      </c>
      <c r="I2981" s="325"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x14ac:dyDescent="0.2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6"/>
        <v>Additional Fuel Tax or Subsidy Rate by Fuel</v>
      </c>
      <c r="D2982" s="6" t="s">
        <v>2450</v>
      </c>
      <c r="E2982" s="45" t="s">
        <v>3657</v>
      </c>
      <c r="F2982" s="6" t="s">
        <v>2451</v>
      </c>
      <c r="G2982" s="45" t="s">
        <v>2762</v>
      </c>
      <c r="H2982" s="47">
        <f t="shared" si="135"/>
        <v>2981</v>
      </c>
      <c r="I2982" s="325"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x14ac:dyDescent="0.2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6"/>
        <v>Additional Fuel Tax or Subsidy Rate by Fuel</v>
      </c>
      <c r="D2983" s="6" t="s">
        <v>2441</v>
      </c>
      <c r="E2983" s="45" t="s">
        <v>3657</v>
      </c>
      <c r="F2983" s="6" t="s">
        <v>2445</v>
      </c>
      <c r="G2983" s="45" t="s">
        <v>2762</v>
      </c>
      <c r="H2983" s="47">
        <f t="shared" si="135"/>
        <v>2982</v>
      </c>
      <c r="I2983" s="325"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x14ac:dyDescent="0.2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6"/>
        <v>Additional Fuel Tax or Subsidy Rate by Fuel</v>
      </c>
      <c r="D2984" s="6" t="s">
        <v>2442</v>
      </c>
      <c r="E2984" s="45" t="s">
        <v>3657</v>
      </c>
      <c r="F2984" s="6" t="s">
        <v>2446</v>
      </c>
      <c r="G2984" s="45" t="s">
        <v>2762</v>
      </c>
      <c r="H2984" s="47">
        <f t="shared" si="135"/>
        <v>2983</v>
      </c>
      <c r="I2984" s="325"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x14ac:dyDescent="0.2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6"/>
        <v>Additional Fuel Tax or Subsidy Rate by Fuel</v>
      </c>
      <c r="D2985" s="6" t="s">
        <v>2443</v>
      </c>
      <c r="E2985" s="45" t="s">
        <v>3657</v>
      </c>
      <c r="F2985" s="6" t="s">
        <v>2447</v>
      </c>
      <c r="G2985" s="45" t="s">
        <v>2762</v>
      </c>
      <c r="H2985" s="47">
        <f t="shared" si="135"/>
        <v>2984</v>
      </c>
      <c r="I2985" s="325" t="s">
        <v>41</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x14ac:dyDescent="0.2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Non BAU Carbon Tax Vehicle Qualification</v>
      </c>
      <c r="C2986" t="s">
        <v>3615</v>
      </c>
      <c r="H2986" s="47">
        <f t="shared" si="135"/>
        <v>2985</v>
      </c>
      <c r="I2986" s="322" t="s">
        <v>40</v>
      </c>
      <c r="J2986" s="255" t="str">
        <f>IF(ISBLANK(INDEX('Policy Characteristics'!D:D,MATCH($C2986,'Policy Characteristics'!$C:$C,0))),"",INDEX('Policy Characteristics'!D:D,MATCH($C2986,'Policy Characteristics'!$C:$C,0)))</f>
        <v/>
      </c>
      <c r="K2986" s="254" t="str">
        <f>IF(ISBLANK(INDEX('Policy Characteristics'!E:E,MATCH($C2986,'Policy Characteristics'!$C:$C,0))),"",INDEX('Policy Characteristics'!E:E,MATCH($C2986,'Policy Characteristics'!$C:$C,0)))</f>
        <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1</v>
      </c>
      <c r="N2986" s="261">
        <f>IF(ISBLANK(INDEX('Policy Characteristics'!H:H,MATCH($C2986,'Policy Characteristics'!$C:$C,0))),"",INDEX('Policy Characteristics'!H:H,MATCH($C2986,'Policy Characteristics'!$C:$C,0)))</f>
        <v>1</v>
      </c>
      <c r="O2986" s="254" t="str">
        <f>IF(ISBLANK(INDEX('Policy Characteristics'!I:I,MATCH($C2986,'Policy Characteristics'!$C:$C,0))),"",INDEX('Policy Characteristics'!I:I,MATCH($C2986,'Policy Characteristics'!$C:$C,0)))</f>
        <v>on/off</v>
      </c>
      <c r="P2986" s="254" t="str">
        <f>IF(ISBLANK(INDEX('Policy Characteristics'!J:J,MATCH($C2986,'Policy Characteristics'!$C:$C,0))),"",INDEX('Policy Characteristics'!J:J,MATCH($C2986,'Policy Characteristics'!$C:$C,0)))</f>
        <v xml:space="preserve">**Description:** This lever determines which vehicle types are captured under the scope of a carbon tax. In some regions, only certain vehicle types are covered by a carbon tax or cap. </v>
      </c>
      <c r="Q2986" s="254" t="str">
        <f>IF(ISBLANK(INDEX('Policy Characteristics'!K:K,MATCH($C2986,'Policy Characteristics'!$C:$C,0))),"",INDEX('Policy Characteristics'!K:K,MATCH($C2986,'Policy Characteristics'!$C:$C,0)))</f>
        <v/>
      </c>
      <c r="R2986" s="254" t="str">
        <f>IF(ISBLANK(INDEX('Policy Characteristics'!L:L,MATCH($C2986,'Policy Characteristics'!$C:$C,0))),"",INDEX('Policy Characteristics'!L:L,MATCH($C2986,'Policy Characteristics'!$C:$C,0)))</f>
        <v/>
      </c>
    </row>
    <row r="2987" spans="1:18" x14ac:dyDescent="0.2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Non BAU Carbon Tax Industry Qualification</v>
      </c>
      <c r="C2987" t="s">
        <v>3616</v>
      </c>
      <c r="H2987" s="47">
        <f t="shared" si="135"/>
        <v>2986</v>
      </c>
      <c r="I2987" s="322" t="s">
        <v>40</v>
      </c>
      <c r="J2987" s="255" t="str">
        <f>IF(ISBLANK(INDEX('Policy Characteristics'!D:D,MATCH($C2987,'Policy Characteristics'!$C:$C,0))),"",INDEX('Policy Characteristics'!D:D,MATCH($C2987,'Policy Characteristics'!$C:$C,0)))</f>
        <v/>
      </c>
      <c r="K2987" s="254" t="str">
        <f>IF(ISBLANK(INDEX('Policy Characteristics'!E:E,MATCH($C2987,'Policy Characteristics'!$C:$C,0))),"",INDEX('Policy Characteristics'!E:E,MATCH($C2987,'Policy Characteristics'!$C:$C,0)))</f>
        <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1</v>
      </c>
      <c r="N2987" s="261">
        <f>IF(ISBLANK(INDEX('Policy Characteristics'!H:H,MATCH($C2987,'Policy Characteristics'!$C:$C,0))),"",INDEX('Policy Characteristics'!H:H,MATCH($C2987,'Policy Characteristics'!$C:$C,0)))</f>
        <v>1</v>
      </c>
      <c r="O2987" s="254" t="str">
        <f>IF(ISBLANK(INDEX('Policy Characteristics'!I:I,MATCH($C2987,'Policy Characteristics'!$C:$C,0))),"",INDEX('Policy Characteristics'!I:I,MATCH($C2987,'Policy Characteristics'!$C:$C,0)))</f>
        <v>on/off</v>
      </c>
      <c r="P2987" s="254" t="str">
        <f>IF(ISBLANK(INDEX('Policy Characteristics'!J:J,MATCH($C2987,'Policy Characteristics'!$C:$C,0))),"",INDEX('Policy Characteristics'!J:J,MATCH($C2987,'Policy Characteristics'!$C:$C,0)))</f>
        <v xml:space="preserve">**Description:** This lever determines which industry categories are captured under the scope of a carbon tax. In some regions, only certain industries are covered by a carbon tax or cap. </v>
      </c>
      <c r="Q2987" s="254" t="str">
        <f>IF(ISBLANK(INDEX('Policy Characteristics'!K:K,MATCH($C2987,'Policy Characteristics'!$C:$C,0))),"",INDEX('Policy Characteristics'!K:K,MATCH($C2987,'Policy Characteristics'!$C:$C,0)))</f>
        <v/>
      </c>
      <c r="R2987" s="254" t="str">
        <f>IF(ISBLANK(INDEX('Policy Characteristics'!L:L,MATCH($C2987,'Policy Characteristics'!$C:$C,0))),"",INDEX('Policy Characteristics'!L:L,MATCH($C2987,'Policy Characteristics'!$C:$C,0)))</f>
        <v/>
      </c>
    </row>
    <row r="2988" spans="1:18" x14ac:dyDescent="0.2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Non BAU CBAM Industry Qualification</v>
      </c>
      <c r="C2988" t="s">
        <v>3617</v>
      </c>
      <c r="H2988" s="47">
        <f t="shared" si="135"/>
        <v>2987</v>
      </c>
      <c r="I2988" s="322" t="s">
        <v>40</v>
      </c>
      <c r="J2988" s="255" t="str">
        <f>IF(ISBLANK(INDEX('Policy Characteristics'!D:D,MATCH($C2988,'Policy Characteristics'!$C:$C,0))),"",INDEX('Policy Characteristics'!D:D,MATCH($C2988,'Policy Characteristics'!$C:$C,0)))</f>
        <v/>
      </c>
      <c r="K2988" s="254" t="str">
        <f>IF(ISBLANK(INDEX('Policy Characteristics'!E:E,MATCH($C2988,'Policy Characteristics'!$C:$C,0))),"",INDEX('Policy Characteristics'!E:E,MATCH($C2988,'Policy Characteristics'!$C:$C,0)))</f>
        <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1</v>
      </c>
      <c r="N2988" s="261">
        <f>IF(ISBLANK(INDEX('Policy Characteristics'!H:H,MATCH($C2988,'Policy Characteristics'!$C:$C,0))),"",INDEX('Policy Characteristics'!H:H,MATCH($C2988,'Policy Characteristics'!$C:$C,0)))</f>
        <v>1</v>
      </c>
      <c r="O2988" s="254" t="str">
        <f>IF(ISBLANK(INDEX('Policy Characteristics'!I:I,MATCH($C2988,'Policy Characteristics'!$C:$C,0))),"",INDEX('Policy Characteristics'!I:I,MATCH($C2988,'Policy Characteristics'!$C:$C,0)))</f>
        <v>on/off</v>
      </c>
      <c r="P2988" s="254" t="str">
        <f>IF(ISBLANK(INDEX('Policy Characteristics'!J:J,MATCH($C2988,'Policy Characteristics'!$C:$C,0))),"",INDEX('Policy Characteristics'!J:J,MATCH($C2988,'Policy Characteristics'!$C:$C,0)))</f>
        <v>**Description:** This lever determines which industry categories are captured under the scope of a carbon border adjustment mechanism. In some regions, only certain industries are covered by a border mechanism.</v>
      </c>
      <c r="Q2988" s="254" t="str">
        <f>IF(ISBLANK(INDEX('Policy Characteristics'!K:K,MATCH($C2988,'Policy Characteristics'!$C:$C,0))),"",INDEX('Policy Characteristics'!K:K,MATCH($C2988,'Policy Characteristics'!$C:$C,0)))</f>
        <v/>
      </c>
      <c r="R2988" s="254" t="str">
        <f>IF(ISBLANK(INDEX('Policy Characteristics'!L:L,MATCH($C2988,'Policy Characteristics'!$C:$C,0))),"",INDEX('Policy Characteristics'!L:L,MATCH($C2988,'Policy Characteristics'!$C:$C,0)))</f>
        <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t="s">
        <v>273</v>
      </c>
      <c r="D2989" s="45" t="s">
        <v>109</v>
      </c>
      <c r="E2989" s="45"/>
      <c r="F2989" s="45" t="s">
        <v>300</v>
      </c>
      <c r="G2989" s="45"/>
      <c r="H2989" s="47">
        <f t="shared" si="135"/>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building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ref="C2990:C2994" si="137">C$2989</f>
        <v>RnD Building Capital Cost Perc Reduction</v>
      </c>
      <c r="D2990" s="45" t="s">
        <v>110</v>
      </c>
      <c r="E2990" s="45"/>
      <c r="F2990" s="45" t="s">
        <v>301</v>
      </c>
      <c r="G2990" s="45"/>
      <c r="H2990" s="47">
        <f t="shared" si="135"/>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building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137"/>
        <v>RnD Building Capital Cost Perc Reduction</v>
      </c>
      <c r="D2991" s="45" t="s">
        <v>111</v>
      </c>
      <c r="E2991" s="45"/>
      <c r="F2991" s="45" t="s">
        <v>302</v>
      </c>
      <c r="G2991" s="45"/>
      <c r="H2991" s="47">
        <f t="shared" si="135"/>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building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137"/>
        <v>RnD Building Capital Cost Perc Reduction</v>
      </c>
      <c r="D2992" s="45" t="s">
        <v>112</v>
      </c>
      <c r="E2992" s="45"/>
      <c r="F2992" s="45" t="s">
        <v>303</v>
      </c>
      <c r="G2992" s="45"/>
      <c r="H2992" s="47">
        <f t="shared" si="135"/>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building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137"/>
        <v>RnD Building Capital Cost Perc Reduction</v>
      </c>
      <c r="D2993" s="45" t="s">
        <v>113</v>
      </c>
      <c r="E2993" s="45"/>
      <c r="F2993" s="45" t="s">
        <v>304</v>
      </c>
      <c r="G2993" s="45"/>
      <c r="H2993" s="47">
        <f t="shared" si="135"/>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building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137"/>
        <v>RnD Building Capital Cost Perc Reduction</v>
      </c>
      <c r="D2994" s="45" t="s">
        <v>114</v>
      </c>
      <c r="E2994" s="45"/>
      <c r="F2994" s="45" t="s">
        <v>305</v>
      </c>
      <c r="G2994" s="45"/>
      <c r="H2994" s="47">
        <f t="shared" si="135"/>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building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t="s">
        <v>274</v>
      </c>
      <c r="D2995" s="45"/>
      <c r="E2995" s="45"/>
      <c r="F2995" s="45" t="s">
        <v>23</v>
      </c>
      <c r="G2995" s="45"/>
      <c r="H2995" s="47">
        <f t="shared" si="135"/>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CCS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t="s">
        <v>275</v>
      </c>
      <c r="D2996" s="45" t="s">
        <v>432</v>
      </c>
      <c r="E2996" s="45"/>
      <c r="F2996" s="45" t="s">
        <v>435</v>
      </c>
      <c r="G2996" s="45"/>
      <c r="H2996" s="47">
        <f t="shared" si="135"/>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ref="C2997:C3019" si="138">C$2996</f>
        <v>RnD Electricity Capital Cost Perc Reduction</v>
      </c>
      <c r="D2997" s="6" t="s">
        <v>3436</v>
      </c>
      <c r="E2997" s="45"/>
      <c r="F2997" s="6" t="s">
        <v>3448</v>
      </c>
      <c r="G2997" s="45"/>
      <c r="H2997" s="47">
        <f t="shared" si="135"/>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138"/>
        <v>RnD Electricity Capital Cost Perc Reduction</v>
      </c>
      <c r="D2998" s="6" t="s">
        <v>3437</v>
      </c>
      <c r="E2998" s="45"/>
      <c r="F2998" s="6" t="s">
        <v>3449</v>
      </c>
      <c r="G2998" s="45"/>
      <c r="H2998" s="47">
        <f t="shared" si="135"/>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138"/>
        <v>RnD Electricity Capital Cost Perc Reduction</v>
      </c>
      <c r="D2999" s="6" t="s">
        <v>72</v>
      </c>
      <c r="E2999" s="45"/>
      <c r="F2999" s="6" t="s">
        <v>3450</v>
      </c>
      <c r="G2999" s="45"/>
      <c r="H2999" s="47">
        <f t="shared" si="135"/>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138"/>
        <v>RnD Electricity Capital Cost Perc Reduction</v>
      </c>
      <c r="D3000" s="6" t="s">
        <v>73</v>
      </c>
      <c r="E3000" s="45"/>
      <c r="F3000" s="6" t="s">
        <v>306</v>
      </c>
      <c r="G3000" s="45"/>
      <c r="H3000" s="47">
        <f t="shared" si="135"/>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138"/>
        <v>RnD Electricity Capital Cost Perc Reduction</v>
      </c>
      <c r="D3001" s="6" t="s">
        <v>433</v>
      </c>
      <c r="E3001" s="45"/>
      <c r="F3001" s="6" t="s">
        <v>437</v>
      </c>
      <c r="G3001" s="45"/>
      <c r="H3001" s="47">
        <f t="shared" si="135"/>
        <v>3000</v>
      </c>
      <c r="I3001" s="324" t="s">
        <v>40</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138"/>
        <v>RnD Electricity Capital Cost Perc Reduction</v>
      </c>
      <c r="D3002" s="6" t="s">
        <v>74</v>
      </c>
      <c r="E3002" s="45"/>
      <c r="F3002" s="6" t="s">
        <v>307</v>
      </c>
      <c r="G3002" s="45"/>
      <c r="H3002" s="47">
        <f t="shared" si="135"/>
        <v>3001</v>
      </c>
      <c r="I3002" s="324" t="s">
        <v>40</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138"/>
        <v>RnD Electricity Capital Cost Perc Reduction</v>
      </c>
      <c r="D3003" s="6" t="s">
        <v>75</v>
      </c>
      <c r="E3003" s="45"/>
      <c r="F3003" s="6" t="s">
        <v>308</v>
      </c>
      <c r="G3003" s="45"/>
      <c r="H3003" s="47">
        <f t="shared" si="135"/>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138"/>
        <v>RnD Electricity Capital Cost Perc Reduction</v>
      </c>
      <c r="D3004" s="6" t="s">
        <v>76</v>
      </c>
      <c r="E3004" s="45"/>
      <c r="F3004" s="6" t="s">
        <v>309</v>
      </c>
      <c r="G3004" s="45"/>
      <c r="H3004" s="47">
        <f t="shared" si="135"/>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138"/>
        <v>RnD Electricity Capital Cost Perc Reduction</v>
      </c>
      <c r="D3005" s="6" t="s">
        <v>2402</v>
      </c>
      <c r="E3005" s="45"/>
      <c r="F3005" s="6" t="s">
        <v>3451</v>
      </c>
      <c r="G3005" s="45"/>
      <c r="H3005" s="47">
        <f t="shared" si="135"/>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138"/>
        <v>RnD Electricity Capital Cost Perc Reduction</v>
      </c>
      <c r="D3006" s="6" t="s">
        <v>293</v>
      </c>
      <c r="E3006" s="45"/>
      <c r="F3006" s="6" t="s">
        <v>3452</v>
      </c>
      <c r="G3006" s="45"/>
      <c r="H3006" s="47">
        <f t="shared" si="135"/>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138"/>
        <v>RnD Electricity Capital Cost Perc Reduction</v>
      </c>
      <c r="D3007" s="6" t="s">
        <v>294</v>
      </c>
      <c r="E3007" s="45"/>
      <c r="F3007" s="6" t="s">
        <v>2242</v>
      </c>
      <c r="G3007" s="45"/>
      <c r="H3007" s="47">
        <f t="shared" si="135"/>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138"/>
        <v>RnD Electricity Capital Cost Perc Reduction</v>
      </c>
      <c r="D3008" s="6" t="s">
        <v>429</v>
      </c>
      <c r="E3008" s="45"/>
      <c r="F3008" s="6" t="s">
        <v>430</v>
      </c>
      <c r="G3008" s="45"/>
      <c r="H3008" s="47">
        <f t="shared" si="135"/>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138"/>
        <v>RnD Electricity Capital Cost Perc Reduction</v>
      </c>
      <c r="D3009" s="6" t="s">
        <v>438</v>
      </c>
      <c r="E3009" s="45"/>
      <c r="F3009" s="6" t="s">
        <v>440</v>
      </c>
      <c r="G3009" s="45"/>
      <c r="H3009" s="47">
        <f t="shared" si="135"/>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138"/>
        <v>RnD Electricity Capital Cost Perc Reduction</v>
      </c>
      <c r="D3010" s="6" t="s">
        <v>2717</v>
      </c>
      <c r="E3010" s="45"/>
      <c r="F3010" s="6" t="s">
        <v>3453</v>
      </c>
      <c r="G3010" s="45"/>
      <c r="H3010" s="47">
        <f t="shared" si="135"/>
        <v>3009</v>
      </c>
      <c r="I3010" s="324" t="s">
        <v>41</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s="254" t="str">
        <f t="shared" si="138"/>
        <v>RnD Electricity Capital Cost Perc Reduction</v>
      </c>
      <c r="D3011" s="6" t="s">
        <v>2718</v>
      </c>
      <c r="E3011" s="45"/>
      <c r="F3011" s="6" t="s">
        <v>3454</v>
      </c>
      <c r="G3011" s="45"/>
      <c r="H3011" s="47">
        <f t="shared" si="135"/>
        <v>3010</v>
      </c>
      <c r="I3011" s="324" t="s">
        <v>41</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electricity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si="138"/>
        <v>RnD Electricity Capital Cost Perc Reduction</v>
      </c>
      <c r="D3012" s="6" t="s">
        <v>2719</v>
      </c>
      <c r="E3012" s="45"/>
      <c r="F3012" s="6" t="s">
        <v>3455</v>
      </c>
      <c r="G3012" s="45"/>
      <c r="H3012" s="47">
        <f t="shared" si="135"/>
        <v>3011</v>
      </c>
      <c r="I3012" s="324" t="s">
        <v>40</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electricity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138"/>
        <v>RnD Electricity Capital Cost Perc Reduction</v>
      </c>
      <c r="D3013" s="6" t="s">
        <v>3435</v>
      </c>
      <c r="E3013" s="45"/>
      <c r="F3013" s="6" t="s">
        <v>3456</v>
      </c>
      <c r="G3013" s="45"/>
      <c r="H3013" s="47">
        <f t="shared" si="135"/>
        <v>3012</v>
      </c>
      <c r="I3013" s="324" t="s">
        <v>40</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electricity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138"/>
        <v>RnD Electricity Capital Cost Perc Reduction</v>
      </c>
      <c r="D3014" s="6" t="s">
        <v>3438</v>
      </c>
      <c r="E3014" s="45"/>
      <c r="F3014" s="6" t="s">
        <v>3457</v>
      </c>
      <c r="G3014" s="45"/>
      <c r="H3014" s="47">
        <f t="shared" si="135"/>
        <v>3013</v>
      </c>
      <c r="I3014" s="324" t="s">
        <v>40</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electricity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138"/>
        <v>RnD Electricity Capital Cost Perc Reduction</v>
      </c>
      <c r="D3015" s="6" t="s">
        <v>3439</v>
      </c>
      <c r="E3015" s="45"/>
      <c r="F3015" s="6" t="s">
        <v>3458</v>
      </c>
      <c r="G3015" s="45"/>
      <c r="H3015" s="47">
        <f t="shared" si="135"/>
        <v>3014</v>
      </c>
      <c r="I3015" s="324" t="s">
        <v>40</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electricity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138"/>
        <v>RnD Electricity Capital Cost Perc Reduction</v>
      </c>
      <c r="D3016" s="6" t="s">
        <v>3440</v>
      </c>
      <c r="E3016" s="45"/>
      <c r="F3016" s="6" t="s">
        <v>3459</v>
      </c>
      <c r="G3016" s="45"/>
      <c r="H3016" s="47">
        <f t="shared" si="135"/>
        <v>3015</v>
      </c>
      <c r="I3016" s="324" t="s">
        <v>40</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electricity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138"/>
        <v>RnD Electricity Capital Cost Perc Reduction</v>
      </c>
      <c r="D3017" s="6" t="s">
        <v>3441</v>
      </c>
      <c r="E3017" s="45"/>
      <c r="F3017" s="6" t="s">
        <v>3460</v>
      </c>
      <c r="G3017" s="45"/>
      <c r="H3017" s="47">
        <f t="shared" si="135"/>
        <v>3016</v>
      </c>
      <c r="I3017" s="324" t="s">
        <v>40</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electricity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138"/>
        <v>RnD Electricity Capital Cost Perc Reduction</v>
      </c>
      <c r="D3018" s="6" t="s">
        <v>3505</v>
      </c>
      <c r="E3018" s="45"/>
      <c r="F3018" s="6" t="s">
        <v>3507</v>
      </c>
      <c r="G3018" s="45"/>
      <c r="H3018" s="47">
        <f t="shared" si="135"/>
        <v>3017</v>
      </c>
      <c r="I3018" s="324" t="s">
        <v>40</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electricity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138"/>
        <v>RnD Electricity Capital Cost Perc Reduction</v>
      </c>
      <c r="D3019" s="6" t="s">
        <v>3506</v>
      </c>
      <c r="E3019" s="45"/>
      <c r="F3019" s="6" t="s">
        <v>3508</v>
      </c>
      <c r="G3019" s="45"/>
      <c r="H3019" s="47">
        <f t="shared" si="135"/>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electricity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t="s">
        <v>276</v>
      </c>
      <c r="D3020" s="45" t="s">
        <v>3462</v>
      </c>
      <c r="E3020" s="45" t="s">
        <v>2376</v>
      </c>
      <c r="F3020" t="s">
        <v>3468</v>
      </c>
      <c r="G3020" s="45" t="s">
        <v>89</v>
      </c>
      <c r="H3020" s="47">
        <f t="shared" si="135"/>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ref="C3021:C3084" si="139">C$3020</f>
        <v>RnD Industry Capital Cost Perc Reduction</v>
      </c>
      <c r="D3021" s="45" t="s">
        <v>3462</v>
      </c>
      <c r="E3021" s="45" t="s">
        <v>2377</v>
      </c>
      <c r="F3021" t="s">
        <v>3468</v>
      </c>
      <c r="G3021" s="45" t="s">
        <v>2608</v>
      </c>
      <c r="H3021" s="47">
        <f t="shared" ref="H3021:H3084" si="140">H3020+1</f>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39"/>
        <v>RnD Industry Capital Cost Perc Reduction</v>
      </c>
      <c r="D3022" s="45" t="s">
        <v>3462</v>
      </c>
      <c r="E3022" s="45" t="s">
        <v>2378</v>
      </c>
      <c r="F3022" t="s">
        <v>3468</v>
      </c>
      <c r="G3022" s="45" t="s">
        <v>83</v>
      </c>
      <c r="H3022" s="47">
        <f t="shared" si="140"/>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39"/>
        <v>RnD Industry Capital Cost Perc Reduction</v>
      </c>
      <c r="D3023" s="45" t="s">
        <v>3462</v>
      </c>
      <c r="E3023" s="45" t="s">
        <v>2379</v>
      </c>
      <c r="F3023" t="s">
        <v>3468</v>
      </c>
      <c r="G3023" s="45" t="s">
        <v>88</v>
      </c>
      <c r="H3023" s="47">
        <f t="shared" si="140"/>
        <v>3022</v>
      </c>
      <c r="I3023" s="324" t="s">
        <v>41</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39"/>
        <v>RnD Industry Capital Cost Perc Reduction</v>
      </c>
      <c r="D3024" s="45" t="s">
        <v>3462</v>
      </c>
      <c r="E3024" s="45" t="s">
        <v>2380</v>
      </c>
      <c r="F3024" t="s">
        <v>3468</v>
      </c>
      <c r="G3024" s="45" t="s">
        <v>3872</v>
      </c>
      <c r="H3024" s="47">
        <f t="shared" si="140"/>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139"/>
        <v>RnD Industry Capital Cost Perc Reduction</v>
      </c>
      <c r="D3025" s="45" t="s">
        <v>3462</v>
      </c>
      <c r="E3025" s="45" t="s">
        <v>2381</v>
      </c>
      <c r="F3025" t="s">
        <v>3468</v>
      </c>
      <c r="G3025" s="45" t="s">
        <v>95</v>
      </c>
      <c r="H3025" s="47">
        <f t="shared" si="140"/>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139"/>
        <v>RnD Industry Capital Cost Perc Reduction</v>
      </c>
      <c r="D3026" s="45" t="s">
        <v>3462</v>
      </c>
      <c r="E3026" s="45" t="s">
        <v>2675</v>
      </c>
      <c r="F3026" t="s">
        <v>3468</v>
      </c>
      <c r="G3026" s="45" t="s">
        <v>2444</v>
      </c>
      <c r="H3026" s="47">
        <f t="shared" si="140"/>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139"/>
        <v>RnD Industry Capital Cost Perc Reduction</v>
      </c>
      <c r="D3027" s="45" t="s">
        <v>3462</v>
      </c>
      <c r="E3027" s="45" t="s">
        <v>2676</v>
      </c>
      <c r="F3027" t="s">
        <v>3468</v>
      </c>
      <c r="G3027" s="45" t="s">
        <v>2561</v>
      </c>
      <c r="H3027" s="47">
        <f t="shared" si="140"/>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39"/>
        <v>RnD Industry Capital Cost Perc Reduction</v>
      </c>
      <c r="D3028" s="45" t="s">
        <v>3462</v>
      </c>
      <c r="E3028" s="45" t="s">
        <v>2677</v>
      </c>
      <c r="F3028" t="s">
        <v>3468</v>
      </c>
      <c r="G3028" s="45" t="s">
        <v>2623</v>
      </c>
      <c r="H3028" s="47">
        <f t="shared" si="140"/>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39"/>
        <v>RnD Industry Capital Cost Perc Reduction</v>
      </c>
      <c r="D3029" s="45" t="s">
        <v>3462</v>
      </c>
      <c r="E3029" s="45" t="s">
        <v>2674</v>
      </c>
      <c r="F3029" t="s">
        <v>3468</v>
      </c>
      <c r="G3029" s="45" t="s">
        <v>2447</v>
      </c>
      <c r="H3029" s="47">
        <f t="shared" si="140"/>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39"/>
        <v>RnD Industry Capital Cost Perc Reduction</v>
      </c>
      <c r="D3030" s="45" t="s">
        <v>3462</v>
      </c>
      <c r="E3030" s="45" t="s">
        <v>3870</v>
      </c>
      <c r="F3030" t="s">
        <v>3468</v>
      </c>
      <c r="G3030" s="45" t="s">
        <v>3873</v>
      </c>
      <c r="H3030" s="47">
        <f t="shared" si="140"/>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39"/>
        <v>RnD Industry Capital Cost Perc Reduction</v>
      </c>
      <c r="D3031" s="45" t="s">
        <v>3462</v>
      </c>
      <c r="E3031" s="45" t="s">
        <v>3871</v>
      </c>
      <c r="F3031" t="s">
        <v>3468</v>
      </c>
      <c r="G3031" s="45" t="s">
        <v>3874</v>
      </c>
      <c r="H3031" s="47">
        <f t="shared" si="140"/>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39"/>
        <v>RnD Industry Capital Cost Perc Reduction</v>
      </c>
      <c r="D3032" s="45" t="s">
        <v>3463</v>
      </c>
      <c r="E3032" s="45" t="s">
        <v>2376</v>
      </c>
      <c r="F3032" t="s">
        <v>3469</v>
      </c>
      <c r="G3032" s="45" t="s">
        <v>89</v>
      </c>
      <c r="H3032" s="47">
        <f t="shared" si="140"/>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39"/>
        <v>RnD Industry Capital Cost Perc Reduction</v>
      </c>
      <c r="D3033" s="45" t="s">
        <v>3463</v>
      </c>
      <c r="E3033" s="45" t="s">
        <v>2377</v>
      </c>
      <c r="F3033" t="s">
        <v>3469</v>
      </c>
      <c r="G3033" s="45" t="s">
        <v>2608</v>
      </c>
      <c r="H3033" s="47">
        <f t="shared" si="140"/>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39"/>
        <v>RnD Industry Capital Cost Perc Reduction</v>
      </c>
      <c r="D3034" s="45" t="s">
        <v>3463</v>
      </c>
      <c r="E3034" s="45" t="s">
        <v>2378</v>
      </c>
      <c r="F3034" t="s">
        <v>3469</v>
      </c>
      <c r="G3034" s="45" t="s">
        <v>83</v>
      </c>
      <c r="H3034" s="47">
        <f t="shared" si="140"/>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39"/>
        <v>RnD Industry Capital Cost Perc Reduction</v>
      </c>
      <c r="D3035" s="45" t="s">
        <v>3463</v>
      </c>
      <c r="E3035" s="45" t="s">
        <v>2379</v>
      </c>
      <c r="F3035" t="s">
        <v>3469</v>
      </c>
      <c r="G3035" s="45" t="s">
        <v>88</v>
      </c>
      <c r="H3035" s="47">
        <f t="shared" si="140"/>
        <v>3034</v>
      </c>
      <c r="I3035" s="324" t="s">
        <v>41</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139"/>
        <v>RnD Industry Capital Cost Perc Reduction</v>
      </c>
      <c r="D3036" s="45" t="s">
        <v>3463</v>
      </c>
      <c r="E3036" s="45" t="s">
        <v>2380</v>
      </c>
      <c r="F3036" t="s">
        <v>3469</v>
      </c>
      <c r="G3036" s="45" t="s">
        <v>3872</v>
      </c>
      <c r="H3036" s="47">
        <f t="shared" si="140"/>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139"/>
        <v>RnD Industry Capital Cost Perc Reduction</v>
      </c>
      <c r="D3037" s="45" t="s">
        <v>3463</v>
      </c>
      <c r="E3037" s="45" t="s">
        <v>2381</v>
      </c>
      <c r="F3037" t="s">
        <v>3469</v>
      </c>
      <c r="G3037" s="45" t="s">
        <v>95</v>
      </c>
      <c r="H3037" s="47">
        <f t="shared" si="140"/>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39"/>
        <v>RnD Industry Capital Cost Perc Reduction</v>
      </c>
      <c r="D3038" s="45" t="s">
        <v>3463</v>
      </c>
      <c r="E3038" s="45" t="s">
        <v>2675</v>
      </c>
      <c r="F3038" t="s">
        <v>3469</v>
      </c>
      <c r="G3038" s="45" t="s">
        <v>2444</v>
      </c>
      <c r="H3038" s="47">
        <f t="shared" si="140"/>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39"/>
        <v>RnD Industry Capital Cost Perc Reduction</v>
      </c>
      <c r="D3039" s="45" t="s">
        <v>3463</v>
      </c>
      <c r="E3039" s="45" t="s">
        <v>2676</v>
      </c>
      <c r="F3039" t="s">
        <v>3469</v>
      </c>
      <c r="G3039" s="45" t="s">
        <v>2561</v>
      </c>
      <c r="H3039" s="47">
        <f t="shared" si="140"/>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39"/>
        <v>RnD Industry Capital Cost Perc Reduction</v>
      </c>
      <c r="D3040" s="45" t="s">
        <v>3463</v>
      </c>
      <c r="E3040" s="45" t="s">
        <v>2677</v>
      </c>
      <c r="F3040" t="s">
        <v>3469</v>
      </c>
      <c r="G3040" s="45" t="s">
        <v>2623</v>
      </c>
      <c r="H3040" s="47">
        <f t="shared" si="140"/>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39"/>
        <v>RnD Industry Capital Cost Perc Reduction</v>
      </c>
      <c r="D3041" s="45" t="s">
        <v>3463</v>
      </c>
      <c r="E3041" s="45" t="s">
        <v>2674</v>
      </c>
      <c r="F3041" t="s">
        <v>3469</v>
      </c>
      <c r="G3041" s="45" t="s">
        <v>2447</v>
      </c>
      <c r="H3041" s="47">
        <f t="shared" si="140"/>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39"/>
        <v>RnD Industry Capital Cost Perc Reduction</v>
      </c>
      <c r="D3042" s="45" t="s">
        <v>3463</v>
      </c>
      <c r="E3042" s="45" t="s">
        <v>3870</v>
      </c>
      <c r="F3042" t="s">
        <v>3469</v>
      </c>
      <c r="G3042" s="45" t="s">
        <v>3873</v>
      </c>
      <c r="H3042" s="47">
        <f t="shared" si="140"/>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39"/>
        <v>RnD Industry Capital Cost Perc Reduction</v>
      </c>
      <c r="D3043" s="45" t="s">
        <v>3463</v>
      </c>
      <c r="E3043" s="45" t="s">
        <v>3871</v>
      </c>
      <c r="F3043" t="s">
        <v>3469</v>
      </c>
      <c r="G3043" s="45" t="s">
        <v>3874</v>
      </c>
      <c r="H3043" s="47">
        <f t="shared" si="140"/>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39"/>
        <v>RnD Industry Capital Cost Perc Reduction</v>
      </c>
      <c r="D3044" s="45" t="s">
        <v>3464</v>
      </c>
      <c r="E3044" s="45" t="s">
        <v>2376</v>
      </c>
      <c r="F3044" t="s">
        <v>3470</v>
      </c>
      <c r="G3044" s="45" t="s">
        <v>89</v>
      </c>
      <c r="H3044" s="47">
        <f t="shared" si="140"/>
        <v>3043</v>
      </c>
      <c r="I3044" s="324" t="s">
        <v>40</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39"/>
        <v>RnD Industry Capital Cost Perc Reduction</v>
      </c>
      <c r="D3045" s="45" t="s">
        <v>3464</v>
      </c>
      <c r="E3045" s="45" t="s">
        <v>2377</v>
      </c>
      <c r="F3045" t="s">
        <v>3470</v>
      </c>
      <c r="G3045" s="45" t="s">
        <v>2608</v>
      </c>
      <c r="H3045" s="47">
        <f t="shared" si="140"/>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39"/>
        <v>RnD Industry Capital Cost Perc Reduction</v>
      </c>
      <c r="D3046" s="45" t="s">
        <v>3464</v>
      </c>
      <c r="E3046" s="45" t="s">
        <v>2378</v>
      </c>
      <c r="F3046" t="s">
        <v>3470</v>
      </c>
      <c r="G3046" s="45" t="s">
        <v>83</v>
      </c>
      <c r="H3046" s="47">
        <f t="shared" si="140"/>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39"/>
        <v>RnD Industry Capital Cost Perc Reduction</v>
      </c>
      <c r="D3047" s="45" t="s">
        <v>3464</v>
      </c>
      <c r="E3047" s="45" t="s">
        <v>2379</v>
      </c>
      <c r="F3047" t="s">
        <v>3470</v>
      </c>
      <c r="G3047" s="45" t="s">
        <v>88</v>
      </c>
      <c r="H3047" s="47">
        <f t="shared" si="140"/>
        <v>3046</v>
      </c>
      <c r="I3047" s="324" t="s">
        <v>41</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39"/>
        <v>RnD Industry Capital Cost Perc Reduction</v>
      </c>
      <c r="D3048" s="45" t="s">
        <v>3464</v>
      </c>
      <c r="E3048" s="45" t="s">
        <v>2380</v>
      </c>
      <c r="F3048" t="s">
        <v>3470</v>
      </c>
      <c r="G3048" s="45" t="s">
        <v>3872</v>
      </c>
      <c r="H3048" s="47">
        <f t="shared" si="140"/>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39"/>
        <v>RnD Industry Capital Cost Perc Reduction</v>
      </c>
      <c r="D3049" s="45" t="s">
        <v>3464</v>
      </c>
      <c r="E3049" s="45" t="s">
        <v>2381</v>
      </c>
      <c r="F3049" t="s">
        <v>3470</v>
      </c>
      <c r="G3049" s="45" t="s">
        <v>95</v>
      </c>
      <c r="H3049" s="47">
        <f t="shared" si="140"/>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139"/>
        <v>RnD Industry Capital Cost Perc Reduction</v>
      </c>
      <c r="D3050" s="45" t="s">
        <v>3464</v>
      </c>
      <c r="E3050" s="45" t="s">
        <v>2675</v>
      </c>
      <c r="F3050" t="s">
        <v>3470</v>
      </c>
      <c r="G3050" s="45" t="s">
        <v>2444</v>
      </c>
      <c r="H3050" s="47">
        <f t="shared" si="140"/>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139"/>
        <v>RnD Industry Capital Cost Perc Reduction</v>
      </c>
      <c r="D3051" s="45" t="s">
        <v>3464</v>
      </c>
      <c r="E3051" s="45" t="s">
        <v>2676</v>
      </c>
      <c r="F3051" t="s">
        <v>3470</v>
      </c>
      <c r="G3051" s="45" t="s">
        <v>2561</v>
      </c>
      <c r="H3051" s="47">
        <f t="shared" si="140"/>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39"/>
        <v>RnD Industry Capital Cost Perc Reduction</v>
      </c>
      <c r="D3052" s="45" t="s">
        <v>3464</v>
      </c>
      <c r="E3052" s="45" t="s">
        <v>2677</v>
      </c>
      <c r="F3052" t="s">
        <v>3470</v>
      </c>
      <c r="G3052" s="45" t="s">
        <v>2623</v>
      </c>
      <c r="H3052" s="47">
        <f t="shared" si="140"/>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39"/>
        <v>RnD Industry Capital Cost Perc Reduction</v>
      </c>
      <c r="D3053" s="45" t="s">
        <v>3464</v>
      </c>
      <c r="E3053" s="45" t="s">
        <v>2674</v>
      </c>
      <c r="F3053" t="s">
        <v>3470</v>
      </c>
      <c r="G3053" s="45" t="s">
        <v>2447</v>
      </c>
      <c r="H3053" s="47">
        <f t="shared" si="140"/>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39"/>
        <v>RnD Industry Capital Cost Perc Reduction</v>
      </c>
      <c r="D3054" s="45" t="s">
        <v>3464</v>
      </c>
      <c r="E3054" s="45" t="s">
        <v>3870</v>
      </c>
      <c r="F3054" t="s">
        <v>3470</v>
      </c>
      <c r="G3054" s="45" t="s">
        <v>3873</v>
      </c>
      <c r="H3054" s="47">
        <f t="shared" si="140"/>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39"/>
        <v>RnD Industry Capital Cost Perc Reduction</v>
      </c>
      <c r="D3055" s="45" t="s">
        <v>3464</v>
      </c>
      <c r="E3055" s="45" t="s">
        <v>3871</v>
      </c>
      <c r="F3055" t="s">
        <v>3470</v>
      </c>
      <c r="G3055" s="45" t="s">
        <v>3874</v>
      </c>
      <c r="H3055" s="47">
        <f t="shared" si="140"/>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39"/>
        <v>RnD Industry Capital Cost Perc Reduction</v>
      </c>
      <c r="D3056" s="45" t="s">
        <v>3465</v>
      </c>
      <c r="E3056" s="45" t="s">
        <v>2376</v>
      </c>
      <c r="F3056" t="s">
        <v>3471</v>
      </c>
      <c r="G3056" s="45" t="s">
        <v>89</v>
      </c>
      <c r="H3056" s="47">
        <f t="shared" si="140"/>
        <v>3055</v>
      </c>
      <c r="I3056" s="324" t="s">
        <v>40</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39"/>
        <v>RnD Industry Capital Cost Perc Reduction</v>
      </c>
      <c r="D3057" s="45" t="s">
        <v>3465</v>
      </c>
      <c r="E3057" s="45" t="s">
        <v>2377</v>
      </c>
      <c r="F3057" t="s">
        <v>3471</v>
      </c>
      <c r="G3057" s="45" t="s">
        <v>2608</v>
      </c>
      <c r="H3057" s="47">
        <f t="shared" si="140"/>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39"/>
        <v>RnD Industry Capital Cost Perc Reduction</v>
      </c>
      <c r="D3058" s="45" t="s">
        <v>3465</v>
      </c>
      <c r="E3058" s="45" t="s">
        <v>2378</v>
      </c>
      <c r="F3058" t="s">
        <v>3471</v>
      </c>
      <c r="G3058" s="45" t="s">
        <v>83</v>
      </c>
      <c r="H3058" s="47">
        <f t="shared" si="140"/>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39"/>
        <v>RnD Industry Capital Cost Perc Reduction</v>
      </c>
      <c r="D3059" s="45" t="s">
        <v>3465</v>
      </c>
      <c r="E3059" s="45" t="s">
        <v>2379</v>
      </c>
      <c r="F3059" t="s">
        <v>3471</v>
      </c>
      <c r="G3059" s="45" t="s">
        <v>88</v>
      </c>
      <c r="H3059" s="47">
        <f t="shared" si="140"/>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39"/>
        <v>RnD Industry Capital Cost Perc Reduction</v>
      </c>
      <c r="D3060" s="45" t="s">
        <v>3465</v>
      </c>
      <c r="E3060" s="45" t="s">
        <v>2380</v>
      </c>
      <c r="F3060" t="s">
        <v>3471</v>
      </c>
      <c r="G3060" s="45" t="s">
        <v>3872</v>
      </c>
      <c r="H3060" s="47">
        <f t="shared" si="140"/>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39"/>
        <v>RnD Industry Capital Cost Perc Reduction</v>
      </c>
      <c r="D3061" s="45" t="s">
        <v>3465</v>
      </c>
      <c r="E3061" s="45" t="s">
        <v>2381</v>
      </c>
      <c r="F3061" t="s">
        <v>3471</v>
      </c>
      <c r="G3061" s="45" t="s">
        <v>95</v>
      </c>
      <c r="H3061" s="47">
        <f t="shared" si="140"/>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39"/>
        <v>RnD Industry Capital Cost Perc Reduction</v>
      </c>
      <c r="D3062" s="45" t="s">
        <v>3465</v>
      </c>
      <c r="E3062" s="45" t="s">
        <v>2675</v>
      </c>
      <c r="F3062" t="s">
        <v>3471</v>
      </c>
      <c r="G3062" s="45" t="s">
        <v>2444</v>
      </c>
      <c r="H3062" s="47">
        <f t="shared" si="140"/>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39"/>
        <v>RnD Industry Capital Cost Perc Reduction</v>
      </c>
      <c r="D3063" s="45" t="s">
        <v>3465</v>
      </c>
      <c r="E3063" s="45" t="s">
        <v>2676</v>
      </c>
      <c r="F3063" t="s">
        <v>3471</v>
      </c>
      <c r="G3063" s="45" t="s">
        <v>2561</v>
      </c>
      <c r="H3063" s="47">
        <f t="shared" si="140"/>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39"/>
        <v>RnD Industry Capital Cost Perc Reduction</v>
      </c>
      <c r="D3064" s="45" t="s">
        <v>3465</v>
      </c>
      <c r="E3064" s="45" t="s">
        <v>2677</v>
      </c>
      <c r="F3064" t="s">
        <v>3471</v>
      </c>
      <c r="G3064" s="45" t="s">
        <v>2623</v>
      </c>
      <c r="H3064" s="47">
        <f t="shared" si="140"/>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39"/>
        <v>RnD Industry Capital Cost Perc Reduction</v>
      </c>
      <c r="D3065" s="45" t="s">
        <v>3465</v>
      </c>
      <c r="E3065" s="45" t="s">
        <v>2674</v>
      </c>
      <c r="F3065" t="s">
        <v>3471</v>
      </c>
      <c r="G3065" s="45" t="s">
        <v>2447</v>
      </c>
      <c r="H3065" s="47">
        <f t="shared" si="140"/>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39"/>
        <v>RnD Industry Capital Cost Perc Reduction</v>
      </c>
      <c r="D3066" s="45" t="s">
        <v>3465</v>
      </c>
      <c r="E3066" s="45" t="s">
        <v>3870</v>
      </c>
      <c r="F3066" t="s">
        <v>3471</v>
      </c>
      <c r="G3066" s="45" t="s">
        <v>3873</v>
      </c>
      <c r="H3066" s="47">
        <f t="shared" si="140"/>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39"/>
        <v>RnD Industry Capital Cost Perc Reduction</v>
      </c>
      <c r="D3067" s="45" t="s">
        <v>3465</v>
      </c>
      <c r="E3067" s="45" t="s">
        <v>3871</v>
      </c>
      <c r="F3067" t="s">
        <v>3471</v>
      </c>
      <c r="G3067" s="45" t="s">
        <v>3874</v>
      </c>
      <c r="H3067" s="47">
        <f t="shared" si="140"/>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39"/>
        <v>RnD Industry Capital Cost Perc Reduction</v>
      </c>
      <c r="D3068" s="45" t="s">
        <v>3466</v>
      </c>
      <c r="E3068" s="45" t="s">
        <v>2376</v>
      </c>
      <c r="F3068" t="s">
        <v>3472</v>
      </c>
      <c r="G3068" s="45" t="s">
        <v>89</v>
      </c>
      <c r="H3068" s="47">
        <f t="shared" si="140"/>
        <v>3067</v>
      </c>
      <c r="I3068" s="324" t="s">
        <v>40</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39"/>
        <v>RnD Industry Capital Cost Perc Reduction</v>
      </c>
      <c r="D3069" s="45" t="s">
        <v>3466</v>
      </c>
      <c r="E3069" s="45" t="s">
        <v>2377</v>
      </c>
      <c r="F3069" t="s">
        <v>3472</v>
      </c>
      <c r="G3069" s="45" t="s">
        <v>2608</v>
      </c>
      <c r="H3069" s="47">
        <f t="shared" si="140"/>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39"/>
        <v>RnD Industry Capital Cost Perc Reduction</v>
      </c>
      <c r="D3070" s="45" t="s">
        <v>3466</v>
      </c>
      <c r="E3070" s="45" t="s">
        <v>2378</v>
      </c>
      <c r="F3070" t="s">
        <v>3472</v>
      </c>
      <c r="G3070" s="45" t="s">
        <v>83</v>
      </c>
      <c r="H3070" s="47">
        <f t="shared" si="140"/>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39"/>
        <v>RnD Industry Capital Cost Perc Reduction</v>
      </c>
      <c r="D3071" s="45" t="s">
        <v>3466</v>
      </c>
      <c r="E3071" s="45" t="s">
        <v>2379</v>
      </c>
      <c r="F3071" t="s">
        <v>3472</v>
      </c>
      <c r="G3071" s="45" t="s">
        <v>88</v>
      </c>
      <c r="H3071" s="47">
        <f t="shared" si="140"/>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39"/>
        <v>RnD Industry Capital Cost Perc Reduction</v>
      </c>
      <c r="D3072" s="45" t="s">
        <v>3466</v>
      </c>
      <c r="E3072" s="45" t="s">
        <v>2380</v>
      </c>
      <c r="F3072" t="s">
        <v>3472</v>
      </c>
      <c r="G3072" s="45" t="s">
        <v>3872</v>
      </c>
      <c r="H3072" s="47">
        <f t="shared" si="140"/>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39"/>
        <v>RnD Industry Capital Cost Perc Reduction</v>
      </c>
      <c r="D3073" s="45" t="s">
        <v>3466</v>
      </c>
      <c r="E3073" s="45" t="s">
        <v>2381</v>
      </c>
      <c r="F3073" t="s">
        <v>3472</v>
      </c>
      <c r="G3073" s="45" t="s">
        <v>95</v>
      </c>
      <c r="H3073" s="47">
        <f t="shared" si="140"/>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39"/>
        <v>RnD Industry Capital Cost Perc Reduction</v>
      </c>
      <c r="D3074" s="45" t="s">
        <v>3466</v>
      </c>
      <c r="E3074" s="45" t="s">
        <v>2675</v>
      </c>
      <c r="F3074" t="s">
        <v>3472</v>
      </c>
      <c r="G3074" s="45" t="s">
        <v>2444</v>
      </c>
      <c r="H3074" s="47">
        <f t="shared" si="140"/>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39"/>
        <v>RnD Industry Capital Cost Perc Reduction</v>
      </c>
      <c r="D3075" s="45" t="s">
        <v>3466</v>
      </c>
      <c r="E3075" s="45" t="s">
        <v>2676</v>
      </c>
      <c r="F3075" t="s">
        <v>3472</v>
      </c>
      <c r="G3075" s="45" t="s">
        <v>2561</v>
      </c>
      <c r="H3075" s="47">
        <f t="shared" si="140"/>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39"/>
        <v>RnD Industry Capital Cost Perc Reduction</v>
      </c>
      <c r="D3076" s="45" t="s">
        <v>3466</v>
      </c>
      <c r="E3076" s="45" t="s">
        <v>2677</v>
      </c>
      <c r="F3076" t="s">
        <v>3472</v>
      </c>
      <c r="G3076" s="45" t="s">
        <v>2623</v>
      </c>
      <c r="H3076" s="47">
        <f t="shared" si="140"/>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39"/>
        <v>RnD Industry Capital Cost Perc Reduction</v>
      </c>
      <c r="D3077" s="45" t="s">
        <v>3466</v>
      </c>
      <c r="E3077" s="45" t="s">
        <v>2674</v>
      </c>
      <c r="F3077" t="s">
        <v>3472</v>
      </c>
      <c r="G3077" s="45" t="s">
        <v>2447</v>
      </c>
      <c r="H3077" s="47">
        <f t="shared" si="140"/>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39"/>
        <v>RnD Industry Capital Cost Perc Reduction</v>
      </c>
      <c r="D3078" s="45" t="s">
        <v>3466</v>
      </c>
      <c r="E3078" s="45" t="s">
        <v>3870</v>
      </c>
      <c r="F3078" t="s">
        <v>3472</v>
      </c>
      <c r="G3078" s="45" t="s">
        <v>3873</v>
      </c>
      <c r="H3078" s="47">
        <f t="shared" si="140"/>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39"/>
        <v>RnD Industry Capital Cost Perc Reduction</v>
      </c>
      <c r="D3079" s="45" t="s">
        <v>3466</v>
      </c>
      <c r="E3079" s="45" t="s">
        <v>3871</v>
      </c>
      <c r="F3079" t="s">
        <v>3472</v>
      </c>
      <c r="G3079" s="45" t="s">
        <v>3874</v>
      </c>
      <c r="H3079" s="47">
        <f t="shared" si="140"/>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39"/>
        <v>RnD Industry Capital Cost Perc Reduction</v>
      </c>
      <c r="D3080" s="1" t="s">
        <v>3467</v>
      </c>
      <c r="E3080" s="45" t="s">
        <v>2376</v>
      </c>
      <c r="F3080" t="s">
        <v>3473</v>
      </c>
      <c r="G3080" s="45" t="s">
        <v>89</v>
      </c>
      <c r="H3080" s="47">
        <f t="shared" si="140"/>
        <v>3079</v>
      </c>
      <c r="I3080" s="324" t="s">
        <v>40</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39"/>
        <v>RnD Industry Capital Cost Perc Reduction</v>
      </c>
      <c r="D3081" s="1" t="s">
        <v>3467</v>
      </c>
      <c r="E3081" s="45" t="s">
        <v>2377</v>
      </c>
      <c r="F3081" t="s">
        <v>3473</v>
      </c>
      <c r="G3081" s="45" t="s">
        <v>2608</v>
      </c>
      <c r="H3081" s="47">
        <f t="shared" si="140"/>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39"/>
        <v>RnD Industry Capital Cost Perc Reduction</v>
      </c>
      <c r="D3082" s="1" t="s">
        <v>3467</v>
      </c>
      <c r="E3082" s="45" t="s">
        <v>2378</v>
      </c>
      <c r="F3082" t="s">
        <v>3473</v>
      </c>
      <c r="G3082" s="45" t="s">
        <v>83</v>
      </c>
      <c r="H3082" s="47">
        <f t="shared" si="140"/>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39"/>
        <v>RnD Industry Capital Cost Perc Reduction</v>
      </c>
      <c r="D3083" s="1" t="s">
        <v>3467</v>
      </c>
      <c r="E3083" s="45" t="s">
        <v>2379</v>
      </c>
      <c r="F3083" t="s">
        <v>3473</v>
      </c>
      <c r="G3083" s="45" t="s">
        <v>88</v>
      </c>
      <c r="H3083" s="47">
        <f t="shared" si="140"/>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39"/>
        <v>RnD Industry Capital Cost Perc Reduction</v>
      </c>
      <c r="D3084" s="1" t="s">
        <v>3467</v>
      </c>
      <c r="E3084" s="45" t="s">
        <v>2380</v>
      </c>
      <c r="F3084" t="s">
        <v>3473</v>
      </c>
      <c r="G3084" s="45" t="s">
        <v>3872</v>
      </c>
      <c r="H3084" s="47">
        <f t="shared" si="140"/>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ref="C3085:C3139" si="141">C$3020</f>
        <v>RnD Industry Capital Cost Perc Reduction</v>
      </c>
      <c r="D3085" s="1" t="s">
        <v>3467</v>
      </c>
      <c r="E3085" s="45" t="s">
        <v>2381</v>
      </c>
      <c r="F3085" t="s">
        <v>3473</v>
      </c>
      <c r="G3085" s="45" t="s">
        <v>95</v>
      </c>
      <c r="H3085" s="47">
        <f t="shared" ref="H3085:H3148" si="142">H3084+1</f>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1"/>
        <v>RnD Industry Capital Cost Perc Reduction</v>
      </c>
      <c r="D3086" s="1" t="s">
        <v>3467</v>
      </c>
      <c r="E3086" s="45" t="s">
        <v>2675</v>
      </c>
      <c r="F3086" t="s">
        <v>3473</v>
      </c>
      <c r="G3086" s="45" t="s">
        <v>2444</v>
      </c>
      <c r="H3086" s="47">
        <f t="shared" si="142"/>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1"/>
        <v>RnD Industry Capital Cost Perc Reduction</v>
      </c>
      <c r="D3087" s="1" t="s">
        <v>3467</v>
      </c>
      <c r="E3087" s="45" t="s">
        <v>2676</v>
      </c>
      <c r="F3087" t="s">
        <v>3473</v>
      </c>
      <c r="G3087" s="45" t="s">
        <v>2561</v>
      </c>
      <c r="H3087" s="47">
        <f t="shared" si="142"/>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1"/>
        <v>RnD Industry Capital Cost Perc Reduction</v>
      </c>
      <c r="D3088" s="1" t="s">
        <v>3467</v>
      </c>
      <c r="E3088" s="45" t="s">
        <v>2677</v>
      </c>
      <c r="F3088" t="s">
        <v>3473</v>
      </c>
      <c r="G3088" s="45" t="s">
        <v>2623</v>
      </c>
      <c r="H3088" s="47">
        <f t="shared" si="142"/>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1"/>
        <v>RnD Industry Capital Cost Perc Reduction</v>
      </c>
      <c r="D3089" s="1" t="s">
        <v>3467</v>
      </c>
      <c r="E3089" s="45" t="s">
        <v>2674</v>
      </c>
      <c r="F3089" t="s">
        <v>3473</v>
      </c>
      <c r="G3089" s="45" t="s">
        <v>2447</v>
      </c>
      <c r="H3089" s="47">
        <f t="shared" si="142"/>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1"/>
        <v>RnD Industry Capital Cost Perc Reduction</v>
      </c>
      <c r="D3090" s="1" t="s">
        <v>3467</v>
      </c>
      <c r="E3090" s="45" t="s">
        <v>3870</v>
      </c>
      <c r="F3090" t="s">
        <v>3473</v>
      </c>
      <c r="G3090" s="45" t="s">
        <v>3873</v>
      </c>
      <c r="H3090" s="47">
        <f t="shared" si="142"/>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1"/>
        <v>RnD Industry Capital Cost Perc Reduction</v>
      </c>
      <c r="D3091" s="1" t="s">
        <v>3467</v>
      </c>
      <c r="E3091" s="45" t="s">
        <v>3871</v>
      </c>
      <c r="F3091" t="s">
        <v>3473</v>
      </c>
      <c r="G3091" s="45" t="s">
        <v>3874</v>
      </c>
      <c r="H3091" s="47">
        <f t="shared" si="142"/>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1"/>
        <v>RnD Industry Capital Cost Perc Reduction</v>
      </c>
      <c r="D3092" s="1" t="s">
        <v>3584</v>
      </c>
      <c r="E3092" s="45" t="s">
        <v>2376</v>
      </c>
      <c r="F3092" t="s">
        <v>3474</v>
      </c>
      <c r="G3092" s="45" t="s">
        <v>89</v>
      </c>
      <c r="H3092" s="47">
        <f t="shared" si="142"/>
        <v>3091</v>
      </c>
      <c r="I3092" s="324" t="s">
        <v>40</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1"/>
        <v>RnD Industry Capital Cost Perc Reduction</v>
      </c>
      <c r="D3093" s="1" t="s">
        <v>3584</v>
      </c>
      <c r="E3093" s="45" t="s">
        <v>2377</v>
      </c>
      <c r="F3093" t="s">
        <v>3474</v>
      </c>
      <c r="G3093" s="45" t="s">
        <v>2608</v>
      </c>
      <c r="H3093" s="47">
        <f t="shared" si="142"/>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1"/>
        <v>RnD Industry Capital Cost Perc Reduction</v>
      </c>
      <c r="D3094" s="1" t="s">
        <v>3584</v>
      </c>
      <c r="E3094" s="45" t="s">
        <v>2378</v>
      </c>
      <c r="F3094" t="s">
        <v>3474</v>
      </c>
      <c r="G3094" s="45" t="s">
        <v>83</v>
      </c>
      <c r="H3094" s="47">
        <f t="shared" si="142"/>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1"/>
        <v>RnD Industry Capital Cost Perc Reduction</v>
      </c>
      <c r="D3095" s="1" t="s">
        <v>3584</v>
      </c>
      <c r="E3095" s="45" t="s">
        <v>2379</v>
      </c>
      <c r="F3095" t="s">
        <v>3474</v>
      </c>
      <c r="G3095" s="45" t="s">
        <v>88</v>
      </c>
      <c r="H3095" s="47">
        <f t="shared" si="142"/>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1"/>
        <v>RnD Industry Capital Cost Perc Reduction</v>
      </c>
      <c r="D3096" s="1" t="s">
        <v>3584</v>
      </c>
      <c r="E3096" s="45" t="s">
        <v>2380</v>
      </c>
      <c r="F3096" t="s">
        <v>3474</v>
      </c>
      <c r="G3096" s="45" t="s">
        <v>3872</v>
      </c>
      <c r="H3096" s="47">
        <f t="shared" si="142"/>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1"/>
        <v>RnD Industry Capital Cost Perc Reduction</v>
      </c>
      <c r="D3097" s="1" t="s">
        <v>3584</v>
      </c>
      <c r="E3097" s="45" t="s">
        <v>2381</v>
      </c>
      <c r="F3097" t="s">
        <v>3474</v>
      </c>
      <c r="G3097" s="45" t="s">
        <v>95</v>
      </c>
      <c r="H3097" s="47">
        <f t="shared" si="142"/>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1"/>
        <v>RnD Industry Capital Cost Perc Reduction</v>
      </c>
      <c r="D3098" s="1" t="s">
        <v>3584</v>
      </c>
      <c r="E3098" s="45" t="s">
        <v>2675</v>
      </c>
      <c r="F3098" t="s">
        <v>3474</v>
      </c>
      <c r="G3098" s="45" t="s">
        <v>2444</v>
      </c>
      <c r="H3098" s="47">
        <f t="shared" si="142"/>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1"/>
        <v>RnD Industry Capital Cost Perc Reduction</v>
      </c>
      <c r="D3099" s="1" t="s">
        <v>3584</v>
      </c>
      <c r="E3099" s="45" t="s">
        <v>2676</v>
      </c>
      <c r="F3099" t="s">
        <v>3474</v>
      </c>
      <c r="G3099" s="45" t="s">
        <v>2561</v>
      </c>
      <c r="H3099" s="47">
        <f t="shared" si="142"/>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1"/>
        <v>RnD Industry Capital Cost Perc Reduction</v>
      </c>
      <c r="D3100" s="1" t="s">
        <v>3584</v>
      </c>
      <c r="E3100" s="45" t="s">
        <v>2677</v>
      </c>
      <c r="F3100" t="s">
        <v>3474</v>
      </c>
      <c r="G3100" s="45" t="s">
        <v>2623</v>
      </c>
      <c r="H3100" s="47">
        <f t="shared" si="142"/>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141"/>
        <v>RnD Industry Capital Cost Perc Reduction</v>
      </c>
      <c r="D3101" s="1" t="s">
        <v>3584</v>
      </c>
      <c r="E3101" s="45" t="s">
        <v>2674</v>
      </c>
      <c r="F3101" t="s">
        <v>3474</v>
      </c>
      <c r="G3101" s="45" t="s">
        <v>2447</v>
      </c>
      <c r="H3101" s="47">
        <f t="shared" si="142"/>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1"/>
        <v>RnD Industry Capital Cost Perc Reduction</v>
      </c>
      <c r="D3102" s="1" t="s">
        <v>3584</v>
      </c>
      <c r="E3102" s="45" t="s">
        <v>3870</v>
      </c>
      <c r="F3102" t="s">
        <v>3474</v>
      </c>
      <c r="G3102" s="45" t="s">
        <v>3873</v>
      </c>
      <c r="H3102" s="47">
        <f t="shared" si="142"/>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1"/>
        <v>RnD Industry Capital Cost Perc Reduction</v>
      </c>
      <c r="D3103" s="1" t="s">
        <v>3584</v>
      </c>
      <c r="E3103" s="45" t="s">
        <v>3871</v>
      </c>
      <c r="F3103" t="s">
        <v>3474</v>
      </c>
      <c r="G3103" s="45" t="s">
        <v>3874</v>
      </c>
      <c r="H3103" s="47">
        <f t="shared" si="142"/>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1"/>
        <v>RnD Industry Capital Cost Perc Reduction</v>
      </c>
      <c r="D3104" s="1" t="s">
        <v>3954</v>
      </c>
      <c r="E3104" s="45" t="s">
        <v>2376</v>
      </c>
      <c r="F3104" t="s">
        <v>3930</v>
      </c>
      <c r="G3104" s="45" t="s">
        <v>89</v>
      </c>
      <c r="H3104" s="47">
        <f t="shared" si="142"/>
        <v>3103</v>
      </c>
      <c r="I3104" s="324" t="s">
        <v>40</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141"/>
        <v>RnD Industry Capital Cost Perc Reduction</v>
      </c>
      <c r="D3105" s="1" t="s">
        <v>3954</v>
      </c>
      <c r="E3105" s="45" t="s">
        <v>2377</v>
      </c>
      <c r="F3105" t="s">
        <v>3930</v>
      </c>
      <c r="G3105" s="45" t="s">
        <v>2608</v>
      </c>
      <c r="H3105" s="47">
        <f t="shared" si="142"/>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1"/>
        <v>RnD Industry Capital Cost Perc Reduction</v>
      </c>
      <c r="D3106" s="1" t="s">
        <v>3954</v>
      </c>
      <c r="E3106" s="45" t="s">
        <v>2378</v>
      </c>
      <c r="F3106" t="s">
        <v>3930</v>
      </c>
      <c r="G3106" s="45" t="s">
        <v>83</v>
      </c>
      <c r="H3106" s="47">
        <f t="shared" si="142"/>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1"/>
        <v>RnD Industry Capital Cost Perc Reduction</v>
      </c>
      <c r="D3107" s="1" t="s">
        <v>3954</v>
      </c>
      <c r="E3107" s="45" t="s">
        <v>2379</v>
      </c>
      <c r="F3107" t="s">
        <v>3930</v>
      </c>
      <c r="G3107" s="45" t="s">
        <v>88</v>
      </c>
      <c r="H3107" s="47">
        <f t="shared" si="142"/>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1"/>
        <v>RnD Industry Capital Cost Perc Reduction</v>
      </c>
      <c r="D3108" s="1" t="s">
        <v>3954</v>
      </c>
      <c r="E3108" s="45" t="s">
        <v>2380</v>
      </c>
      <c r="F3108" t="s">
        <v>3930</v>
      </c>
      <c r="G3108" s="45" t="s">
        <v>3872</v>
      </c>
      <c r="H3108" s="47">
        <f t="shared" si="142"/>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1"/>
        <v>RnD Industry Capital Cost Perc Reduction</v>
      </c>
      <c r="D3109" s="1" t="s">
        <v>3954</v>
      </c>
      <c r="E3109" s="45" t="s">
        <v>2381</v>
      </c>
      <c r="F3109" t="s">
        <v>3930</v>
      </c>
      <c r="G3109" s="45" t="s">
        <v>95</v>
      </c>
      <c r="H3109" s="47">
        <f t="shared" si="142"/>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1"/>
        <v>RnD Industry Capital Cost Perc Reduction</v>
      </c>
      <c r="D3110" s="1" t="s">
        <v>3954</v>
      </c>
      <c r="E3110" s="45" t="s">
        <v>2675</v>
      </c>
      <c r="F3110" t="s">
        <v>3930</v>
      </c>
      <c r="G3110" s="45" t="s">
        <v>2444</v>
      </c>
      <c r="H3110" s="47">
        <f t="shared" si="142"/>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1"/>
        <v>RnD Industry Capital Cost Perc Reduction</v>
      </c>
      <c r="D3111" s="1" t="s">
        <v>3954</v>
      </c>
      <c r="E3111" s="45" t="s">
        <v>2676</v>
      </c>
      <c r="F3111" t="s">
        <v>3930</v>
      </c>
      <c r="G3111" s="45" t="s">
        <v>2561</v>
      </c>
      <c r="H3111" s="47">
        <f t="shared" si="142"/>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1"/>
        <v>RnD Industry Capital Cost Perc Reduction</v>
      </c>
      <c r="D3112" s="1" t="s">
        <v>3954</v>
      </c>
      <c r="E3112" s="45" t="s">
        <v>2677</v>
      </c>
      <c r="F3112" t="s">
        <v>3930</v>
      </c>
      <c r="G3112" s="45" t="s">
        <v>2623</v>
      </c>
      <c r="H3112" s="47">
        <f t="shared" si="142"/>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1"/>
        <v>RnD Industry Capital Cost Perc Reduction</v>
      </c>
      <c r="D3113" s="1" t="s">
        <v>3954</v>
      </c>
      <c r="E3113" s="45" t="s">
        <v>2674</v>
      </c>
      <c r="F3113" t="s">
        <v>3930</v>
      </c>
      <c r="G3113" s="45" t="s">
        <v>2447</v>
      </c>
      <c r="H3113" s="47">
        <f t="shared" si="142"/>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1"/>
        <v>RnD Industry Capital Cost Perc Reduction</v>
      </c>
      <c r="D3114" s="1" t="s">
        <v>3954</v>
      </c>
      <c r="E3114" s="45" t="s">
        <v>3870</v>
      </c>
      <c r="F3114" t="s">
        <v>3930</v>
      </c>
      <c r="G3114" s="45" t="s">
        <v>3873</v>
      </c>
      <c r="H3114" s="47">
        <f t="shared" si="142"/>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1"/>
        <v>RnD Industry Capital Cost Perc Reduction</v>
      </c>
      <c r="D3115" s="1" t="s">
        <v>3954</v>
      </c>
      <c r="E3115" s="45" t="s">
        <v>3871</v>
      </c>
      <c r="F3115" t="s">
        <v>3930</v>
      </c>
      <c r="G3115" s="45" t="s">
        <v>3874</v>
      </c>
      <c r="H3115" s="47">
        <f t="shared" si="142"/>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1"/>
        <v>RnD Industry Capital Cost Perc Reduction</v>
      </c>
      <c r="D3116" s="1" t="s">
        <v>3955</v>
      </c>
      <c r="E3116" s="45" t="s">
        <v>2376</v>
      </c>
      <c r="F3116" t="s">
        <v>3929</v>
      </c>
      <c r="G3116" s="45" t="s">
        <v>89</v>
      </c>
      <c r="H3116" s="47">
        <f t="shared" si="142"/>
        <v>3115</v>
      </c>
      <c r="I3116" s="324" t="s">
        <v>40</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1"/>
        <v>RnD Industry Capital Cost Perc Reduction</v>
      </c>
      <c r="D3117" s="1" t="s">
        <v>3955</v>
      </c>
      <c r="E3117" s="45" t="s">
        <v>2377</v>
      </c>
      <c r="F3117" t="s">
        <v>3929</v>
      </c>
      <c r="G3117" s="45" t="s">
        <v>2608</v>
      </c>
      <c r="H3117" s="47">
        <f t="shared" si="142"/>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1"/>
        <v>RnD Industry Capital Cost Perc Reduction</v>
      </c>
      <c r="D3118" s="1" t="s">
        <v>3955</v>
      </c>
      <c r="E3118" s="45" t="s">
        <v>2378</v>
      </c>
      <c r="F3118" t="s">
        <v>3929</v>
      </c>
      <c r="G3118" s="45" t="s">
        <v>83</v>
      </c>
      <c r="H3118" s="47">
        <f t="shared" si="142"/>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1"/>
        <v>RnD Industry Capital Cost Perc Reduction</v>
      </c>
      <c r="D3119" s="1" t="s">
        <v>3955</v>
      </c>
      <c r="E3119" s="45" t="s">
        <v>2379</v>
      </c>
      <c r="F3119" t="s">
        <v>3929</v>
      </c>
      <c r="G3119" s="45" t="s">
        <v>88</v>
      </c>
      <c r="H3119" s="47">
        <f t="shared" si="142"/>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1"/>
        <v>RnD Industry Capital Cost Perc Reduction</v>
      </c>
      <c r="D3120" s="1" t="s">
        <v>3955</v>
      </c>
      <c r="E3120" s="45" t="s">
        <v>2380</v>
      </c>
      <c r="F3120" t="s">
        <v>3929</v>
      </c>
      <c r="G3120" s="45" t="s">
        <v>3872</v>
      </c>
      <c r="H3120" s="47">
        <f t="shared" si="142"/>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1"/>
        <v>RnD Industry Capital Cost Perc Reduction</v>
      </c>
      <c r="D3121" s="1" t="s">
        <v>3955</v>
      </c>
      <c r="E3121" s="45" t="s">
        <v>2381</v>
      </c>
      <c r="F3121" t="s">
        <v>3929</v>
      </c>
      <c r="G3121" s="45" t="s">
        <v>95</v>
      </c>
      <c r="H3121" s="47">
        <f t="shared" si="142"/>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1"/>
        <v>RnD Industry Capital Cost Perc Reduction</v>
      </c>
      <c r="D3122" s="1" t="s">
        <v>3955</v>
      </c>
      <c r="E3122" s="45" t="s">
        <v>2675</v>
      </c>
      <c r="F3122" t="s">
        <v>3929</v>
      </c>
      <c r="G3122" s="45" t="s">
        <v>2444</v>
      </c>
      <c r="H3122" s="47">
        <f t="shared" si="142"/>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1"/>
        <v>RnD Industry Capital Cost Perc Reduction</v>
      </c>
      <c r="D3123" s="1" t="s">
        <v>3955</v>
      </c>
      <c r="E3123" s="45" t="s">
        <v>2676</v>
      </c>
      <c r="F3123" t="s">
        <v>3929</v>
      </c>
      <c r="G3123" s="45" t="s">
        <v>2561</v>
      </c>
      <c r="H3123" s="47">
        <f t="shared" si="142"/>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1"/>
        <v>RnD Industry Capital Cost Perc Reduction</v>
      </c>
      <c r="D3124" s="1" t="s">
        <v>3955</v>
      </c>
      <c r="E3124" s="45" t="s">
        <v>2677</v>
      </c>
      <c r="F3124" t="s">
        <v>3929</v>
      </c>
      <c r="G3124" s="45" t="s">
        <v>2623</v>
      </c>
      <c r="H3124" s="47">
        <f t="shared" si="142"/>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1"/>
        <v>RnD Industry Capital Cost Perc Reduction</v>
      </c>
      <c r="D3125" s="1" t="s">
        <v>3955</v>
      </c>
      <c r="E3125" s="45" t="s">
        <v>2674</v>
      </c>
      <c r="F3125" t="s">
        <v>3929</v>
      </c>
      <c r="G3125" s="45" t="s">
        <v>2447</v>
      </c>
      <c r="H3125" s="47">
        <f t="shared" si="142"/>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1"/>
        <v>RnD Industry Capital Cost Perc Reduction</v>
      </c>
      <c r="D3126" s="1" t="s">
        <v>3955</v>
      </c>
      <c r="E3126" s="45" t="s">
        <v>3870</v>
      </c>
      <c r="F3126" t="s">
        <v>3929</v>
      </c>
      <c r="G3126" s="45" t="s">
        <v>3873</v>
      </c>
      <c r="H3126" s="47">
        <f t="shared" si="142"/>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1"/>
        <v>RnD Industry Capital Cost Perc Reduction</v>
      </c>
      <c r="D3127" s="1" t="s">
        <v>3955</v>
      </c>
      <c r="E3127" s="45" t="s">
        <v>3871</v>
      </c>
      <c r="F3127" t="s">
        <v>3929</v>
      </c>
      <c r="G3127" s="45" t="s">
        <v>3874</v>
      </c>
      <c r="H3127" s="47">
        <f t="shared" si="142"/>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1"/>
        <v>RnD Industry Capital Cost Perc Reduction</v>
      </c>
      <c r="D3128" s="1" t="s">
        <v>3956</v>
      </c>
      <c r="E3128" s="45" t="s">
        <v>2376</v>
      </c>
      <c r="F3128" t="s">
        <v>3957</v>
      </c>
      <c r="G3128" s="45" t="s">
        <v>89</v>
      </c>
      <c r="H3128" s="47">
        <f t="shared" si="142"/>
        <v>3127</v>
      </c>
      <c r="I3128" s="324" t="s">
        <v>40</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1"/>
        <v>RnD Industry Capital Cost Perc Reduction</v>
      </c>
      <c r="D3129" s="1" t="s">
        <v>3956</v>
      </c>
      <c r="E3129" s="45" t="s">
        <v>2377</v>
      </c>
      <c r="F3129" t="s">
        <v>3957</v>
      </c>
      <c r="G3129" s="45" t="s">
        <v>2608</v>
      </c>
      <c r="H3129" s="47">
        <f t="shared" si="142"/>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1"/>
        <v>RnD Industry Capital Cost Perc Reduction</v>
      </c>
      <c r="D3130" s="1" t="s">
        <v>3956</v>
      </c>
      <c r="E3130" s="45" t="s">
        <v>2378</v>
      </c>
      <c r="F3130" t="s">
        <v>3957</v>
      </c>
      <c r="G3130" s="45" t="s">
        <v>83</v>
      </c>
      <c r="H3130" s="47">
        <f t="shared" si="142"/>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1"/>
        <v>RnD Industry Capital Cost Perc Reduction</v>
      </c>
      <c r="D3131" s="1" t="s">
        <v>3956</v>
      </c>
      <c r="E3131" s="45" t="s">
        <v>2379</v>
      </c>
      <c r="F3131" t="s">
        <v>3957</v>
      </c>
      <c r="G3131" s="45" t="s">
        <v>88</v>
      </c>
      <c r="H3131" s="47">
        <f t="shared" si="142"/>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1"/>
        <v>RnD Industry Capital Cost Perc Reduction</v>
      </c>
      <c r="D3132" s="1" t="s">
        <v>3956</v>
      </c>
      <c r="E3132" s="45" t="s">
        <v>2380</v>
      </c>
      <c r="F3132" t="s">
        <v>3957</v>
      </c>
      <c r="G3132" s="45" t="s">
        <v>3872</v>
      </c>
      <c r="H3132" s="47">
        <f t="shared" si="142"/>
        <v>3131</v>
      </c>
      <c r="I3132" s="324" t="s">
        <v>41</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1"/>
        <v>RnD Industry Capital Cost Perc Reduction</v>
      </c>
      <c r="D3133" s="1" t="s">
        <v>3956</v>
      </c>
      <c r="E3133" s="45" t="s">
        <v>2381</v>
      </c>
      <c r="F3133" t="s">
        <v>3957</v>
      </c>
      <c r="G3133" s="45" t="s">
        <v>95</v>
      </c>
      <c r="H3133" s="47">
        <f t="shared" si="142"/>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1"/>
        <v>RnD Industry Capital Cost Perc Reduction</v>
      </c>
      <c r="D3134" s="1" t="s">
        <v>3956</v>
      </c>
      <c r="E3134" s="45" t="s">
        <v>2675</v>
      </c>
      <c r="F3134" t="s">
        <v>3957</v>
      </c>
      <c r="G3134" s="45" t="s">
        <v>2444</v>
      </c>
      <c r="H3134" s="47">
        <f t="shared" si="142"/>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1"/>
        <v>RnD Industry Capital Cost Perc Reduction</v>
      </c>
      <c r="D3135" s="1" t="s">
        <v>3956</v>
      </c>
      <c r="E3135" s="45" t="s">
        <v>2676</v>
      </c>
      <c r="F3135" t="s">
        <v>3957</v>
      </c>
      <c r="G3135" s="45" t="s">
        <v>2561</v>
      </c>
      <c r="H3135" s="47">
        <f t="shared" si="142"/>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1"/>
        <v>RnD Industry Capital Cost Perc Reduction</v>
      </c>
      <c r="D3136" s="1" t="s">
        <v>3956</v>
      </c>
      <c r="E3136" s="45" t="s">
        <v>2677</v>
      </c>
      <c r="F3136" t="s">
        <v>3957</v>
      </c>
      <c r="G3136" s="45" t="s">
        <v>2623</v>
      </c>
      <c r="H3136" s="47">
        <f t="shared" si="142"/>
        <v>3135</v>
      </c>
      <c r="I3136" s="324" t="s">
        <v>41</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industry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1"/>
        <v>RnD Industry Capital Cost Perc Reduction</v>
      </c>
      <c r="D3137" s="1" t="s">
        <v>3956</v>
      </c>
      <c r="E3137" s="45" t="s">
        <v>2674</v>
      </c>
      <c r="F3137" t="s">
        <v>3957</v>
      </c>
      <c r="G3137" s="45" t="s">
        <v>2447</v>
      </c>
      <c r="H3137" s="47">
        <f t="shared" si="142"/>
        <v>3136</v>
      </c>
      <c r="I3137" s="324" t="s">
        <v>41</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industry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1"/>
        <v>RnD Industry Capital Cost Perc Reduction</v>
      </c>
      <c r="D3138" s="1" t="s">
        <v>3956</v>
      </c>
      <c r="E3138" s="45" t="s">
        <v>3870</v>
      </c>
      <c r="F3138" t="s">
        <v>3957</v>
      </c>
      <c r="G3138" s="45" t="s">
        <v>3873</v>
      </c>
      <c r="H3138" s="47">
        <f t="shared" si="142"/>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industry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1"/>
        <v>RnD Industry Capital Cost Perc Reduction</v>
      </c>
      <c r="D3139" s="1" t="s">
        <v>3956</v>
      </c>
      <c r="E3139" s="45" t="s">
        <v>3871</v>
      </c>
      <c r="F3139" t="s">
        <v>3957</v>
      </c>
      <c r="G3139" s="45" t="s">
        <v>3874</v>
      </c>
      <c r="H3139" s="47">
        <f t="shared" si="142"/>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industry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317" t="s">
        <v>277</v>
      </c>
      <c r="D3140" s="45" t="s">
        <v>2230</v>
      </c>
      <c r="E3140" s="45"/>
      <c r="F3140" s="45" t="s">
        <v>455</v>
      </c>
      <c r="G3140" s="45"/>
      <c r="H3140" s="47">
        <f t="shared" si="142"/>
        <v>3139</v>
      </c>
      <c r="I3140" s="324" t="s">
        <v>40</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transportation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ref="C3141:C3146" si="143">C$3140</f>
        <v>RnD Transportation Capital Cost Perc Reduction</v>
      </c>
      <c r="D3141" s="45" t="s">
        <v>2231</v>
      </c>
      <c r="E3141" s="45"/>
      <c r="F3141" s="45" t="s">
        <v>456</v>
      </c>
      <c r="G3141" s="45"/>
      <c r="H3141" s="47">
        <f t="shared" si="142"/>
        <v>3140</v>
      </c>
      <c r="I3141" s="324" t="s">
        <v>40</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transportation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3"/>
        <v>RnD Transportation Capital Cost Perc Reduction</v>
      </c>
      <c r="D3142" s="45" t="s">
        <v>2232</v>
      </c>
      <c r="E3142" s="45"/>
      <c r="F3142" s="45" t="s">
        <v>457</v>
      </c>
      <c r="G3142" s="45"/>
      <c r="H3142" s="47">
        <f t="shared" si="142"/>
        <v>3141</v>
      </c>
      <c r="I3142" s="324" t="s">
        <v>40</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transportation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3"/>
        <v>RnD Transportation Capital Cost Perc Reduction</v>
      </c>
      <c r="D3143" s="45" t="s">
        <v>2233</v>
      </c>
      <c r="E3143" s="45"/>
      <c r="F3143" s="45" t="s">
        <v>458</v>
      </c>
      <c r="G3143" s="45"/>
      <c r="H3143" s="47">
        <f t="shared" si="142"/>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transportation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3"/>
        <v>RnD Transportation Capital Cost Perc Reduction</v>
      </c>
      <c r="D3144" s="45" t="s">
        <v>2234</v>
      </c>
      <c r="E3144" s="45"/>
      <c r="F3144" s="45" t="s">
        <v>459</v>
      </c>
      <c r="G3144" s="45"/>
      <c r="H3144" s="47">
        <f t="shared" si="142"/>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transportation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si="143"/>
        <v>RnD Transportation Capital Cost Perc Reduction</v>
      </c>
      <c r="D3145" s="45" t="s">
        <v>2478</v>
      </c>
      <c r="E3145" s="45"/>
      <c r="F3145" s="45" t="s">
        <v>2760</v>
      </c>
      <c r="G3145" s="45"/>
      <c r="H3145" s="47">
        <f t="shared" si="142"/>
        <v>3144</v>
      </c>
      <c r="I3145" s="324" t="s">
        <v>40</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transportation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3"/>
        <v>RnD Transportation Capital Cost Perc Reduction</v>
      </c>
      <c r="D3146" s="45" t="s">
        <v>2477</v>
      </c>
      <c r="E3146" s="45"/>
      <c r="F3146" s="45" t="s">
        <v>2761</v>
      </c>
      <c r="G3146" s="45"/>
      <c r="H3146" s="47">
        <f t="shared" si="142"/>
        <v>3145</v>
      </c>
      <c r="I3146" s="324" t="s">
        <v>40</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transportation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317" t="s">
        <v>3998</v>
      </c>
      <c r="D3147" s="45" t="s">
        <v>3904</v>
      </c>
      <c r="E3147" s="45"/>
      <c r="F3147" s="45" t="s">
        <v>3911</v>
      </c>
      <c r="G3147" s="45"/>
      <c r="H3147" s="47">
        <f t="shared" si="142"/>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hydgn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C$3147</f>
        <v>RnD Hydrogen Capital Cost Perc Reduction</v>
      </c>
      <c r="D3148" s="45" t="s">
        <v>3905</v>
      </c>
      <c r="E3148" s="45"/>
      <c r="F3148" s="45" t="s">
        <v>4003</v>
      </c>
      <c r="G3148" s="45"/>
      <c r="H3148" s="47">
        <f t="shared" si="142"/>
        <v>3147</v>
      </c>
      <c r="I3148" s="324" t="s">
        <v>41</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hydgn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ref="C3149:C3153" si="144">C$3147</f>
        <v>RnD Hydrogen Capital Cost Perc Reduction</v>
      </c>
      <c r="D3149" s="45" t="s">
        <v>3906</v>
      </c>
      <c r="E3149" s="45"/>
      <c r="F3149" s="45" t="s">
        <v>3698</v>
      </c>
      <c r="G3149" s="45"/>
      <c r="H3149" s="47">
        <f t="shared" ref="H3149:H3216" si="145">H3148+1</f>
        <v>3148</v>
      </c>
      <c r="I3149" s="324" t="s">
        <v>41</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hydgn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254" t="str">
        <f t="shared" si="144"/>
        <v>RnD Hydrogen Capital Cost Perc Reduction</v>
      </c>
      <c r="D3150" s="45" t="s">
        <v>3907</v>
      </c>
      <c r="E3150" s="45"/>
      <c r="F3150" s="45" t="s">
        <v>3699</v>
      </c>
      <c r="G3150" s="45"/>
      <c r="H3150" s="47">
        <f t="shared" si="145"/>
        <v>3149</v>
      </c>
      <c r="I3150" s="324" t="s">
        <v>41</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hydgn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 t="shared" si="144"/>
        <v>RnD Hydrogen Capital Cost Perc Reduction</v>
      </c>
      <c r="D3151" s="45" t="s">
        <v>3908</v>
      </c>
      <c r="E3151" s="45"/>
      <c r="F3151" s="45" t="s">
        <v>4000</v>
      </c>
      <c r="G3151" s="45"/>
      <c r="H3151" s="47">
        <f t="shared" si="145"/>
        <v>3150</v>
      </c>
      <c r="I3151" s="324" t="s">
        <v>41</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hydgn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 t="shared" si="144"/>
        <v>RnD Hydrogen Capital Cost Perc Reduction</v>
      </c>
      <c r="D3152" s="45" t="s">
        <v>3909</v>
      </c>
      <c r="E3152" s="45"/>
      <c r="F3152" s="45" t="s">
        <v>4002</v>
      </c>
      <c r="G3152" s="45"/>
      <c r="H3152" s="47">
        <f t="shared" si="145"/>
        <v>3151</v>
      </c>
      <c r="I3152" s="324" t="s">
        <v>40</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hydgn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 t="shared" si="144"/>
        <v>RnD Hydrogen Capital Cost Perc Reduction</v>
      </c>
      <c r="D3153" s="45" t="s">
        <v>3910</v>
      </c>
      <c r="E3153" s="45"/>
      <c r="F3153" s="45" t="s">
        <v>4001</v>
      </c>
      <c r="G3153" s="45"/>
      <c r="H3153" s="47">
        <f t="shared" si="145"/>
        <v>3152</v>
      </c>
      <c r="I3153" s="324" t="s">
        <v>40</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hydgn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
        <v>4065</v>
      </c>
      <c r="D3154" s="45" t="s">
        <v>4054</v>
      </c>
      <c r="E3154" s="45"/>
      <c r="F3154" s="45" t="s">
        <v>4067</v>
      </c>
      <c r="G3154" s="45"/>
      <c r="H3154" s="47">
        <f>H3153+1</f>
        <v>3153</v>
      </c>
      <c r="I3154" s="324" t="s">
        <v>40</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cement pathway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Capital Cost Reduction</v>
      </c>
      <c r="C3155" s="254" t="str">
        <f>C$3154</f>
        <v>RnD Cement Pathway Capital Cost Perc Reduction</v>
      </c>
      <c r="D3155" s="45" t="s">
        <v>4056</v>
      </c>
      <c r="E3155" s="45"/>
      <c r="F3155" s="45" t="s">
        <v>4068</v>
      </c>
      <c r="G3155" s="45"/>
      <c r="H3155" s="47">
        <f>H3154+1</f>
        <v>3154</v>
      </c>
      <c r="I3155" s="324" t="s">
        <v>40</v>
      </c>
      <c r="J3155" s="255" t="str">
        <f>IF(ISBLANK(INDEX('Policy Characteristics'!D:D,MATCH($C3155,'Policy Characteristics'!$C:$C,0))),"",INDEX('Policy Characteristics'!D:D,MATCH($C3155,'Policy Characteristics'!$C:$C,0)))</f>
        <v>R&amp;D Capital Cost Reductions</v>
      </c>
      <c r="K3155" s="254" t="str">
        <f>IF(ISBLANK(INDEX('Policy Characteristics'!E:E,MATCH($C3155,'Policy Characteristics'!$C:$C,0))),"",INDEX('Policy Characteristics'!E:E,MATCH($C3155,'Policy Characteristics'!$C:$C,0)))</f>
        <v>RnD cement pathway capital cost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cost</v>
      </c>
      <c r="P3155" s="254" t="str">
        <f>IF(ISBLANK(INDEX('Policy Characteristics'!J:J,MATCH($C3155,'Policy Characteristics'!$C:$C,0))),"",INDEX('Policy Characteristics'!J:J,MATCH($C3155,'Policy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Capital Cost Reduction</v>
      </c>
      <c r="C3156" s="254" t="str">
        <f>C$3154</f>
        <v>RnD Cement Pathway Capital Cost Perc Reduction</v>
      </c>
      <c r="D3156" s="45" t="s">
        <v>4058</v>
      </c>
      <c r="E3156" s="45"/>
      <c r="F3156" s="45" t="s">
        <v>4069</v>
      </c>
      <c r="G3156" s="45"/>
      <c r="H3156" s="47">
        <f>H3155+1</f>
        <v>3155</v>
      </c>
      <c r="I3156" s="324" t="s">
        <v>40</v>
      </c>
      <c r="J3156" s="255" t="str">
        <f>IF(ISBLANK(INDEX('Policy Characteristics'!D:D,MATCH($C3156,'Policy Characteristics'!$C:$C,0))),"",INDEX('Policy Characteristics'!D:D,MATCH($C3156,'Policy Characteristics'!$C:$C,0)))</f>
        <v>R&amp;D Capital Cost Reductions</v>
      </c>
      <c r="K3156" s="254" t="str">
        <f>IF(ISBLANK(INDEX('Policy Characteristics'!E:E,MATCH($C3156,'Policy Characteristics'!$C:$C,0))),"",INDEX('Policy Characteristics'!E:E,MATCH($C3156,'Policy Characteristics'!$C:$C,0)))</f>
        <v>RnD cement pathway capital cost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cost</v>
      </c>
      <c r="P3156" s="254" t="str">
        <f>IF(ISBLANK(INDEX('Policy Characteristics'!J:J,MATCH($C3156,'Policy Characteristics'!$C:$C,0))),"",INDEX('Policy Characteristics'!J:J,MATCH($C3156,'Policy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Capital Cost Reduction</v>
      </c>
      <c r="C3157" s="254" t="str">
        <f>C$3154</f>
        <v>RnD Cement Pathway Capital Cost Perc Reduction</v>
      </c>
      <c r="D3157" s="45" t="s">
        <v>4060</v>
      </c>
      <c r="E3157" s="45"/>
      <c r="F3157" s="45" t="s">
        <v>4070</v>
      </c>
      <c r="G3157" s="45"/>
      <c r="H3157" s="47">
        <f>H3156+1</f>
        <v>3156</v>
      </c>
      <c r="I3157" s="324" t="s">
        <v>40</v>
      </c>
      <c r="J3157" s="255" t="str">
        <f>IF(ISBLANK(INDEX('Policy Characteristics'!D:D,MATCH($C3157,'Policy Characteristics'!$C:$C,0))),"",INDEX('Policy Characteristics'!D:D,MATCH($C3157,'Policy Characteristics'!$C:$C,0)))</f>
        <v>R&amp;D Capital Cost Reductions</v>
      </c>
      <c r="K3157" s="254" t="str">
        <f>IF(ISBLANK(INDEX('Policy Characteristics'!E:E,MATCH($C3157,'Policy Characteristics'!$C:$C,0))),"",INDEX('Policy Characteristics'!E:E,MATCH($C3157,'Policy Characteristics'!$C:$C,0)))</f>
        <v>RnD cement pathway capital cost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cost</v>
      </c>
      <c r="P3157" s="254" t="str">
        <f>IF(ISBLANK(INDEX('Policy Characteristics'!J:J,MATCH($C3157,'Policy Characteristics'!$C:$C,0))),"",INDEX('Policy Characteristics'!J:J,MATCH($C3157,'Policy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s="2" customFormat="1"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Direct Air Capture</v>
      </c>
      <c r="C3158" s="317" t="s">
        <v>2771</v>
      </c>
      <c r="D3158" s="6"/>
      <c r="E3158" s="6"/>
      <c r="F3158" s="6"/>
      <c r="G3158" s="6"/>
      <c r="H3158" s="47">
        <f>H3157+1</f>
        <v>3157</v>
      </c>
      <c r="I3158" s="325" t="s">
        <v>40</v>
      </c>
      <c r="J3158" s="255" t="str">
        <f>IF(ISBLANK(INDEX('Policy Characteristics'!D:D,MATCH($C3158,'Policy Characteristics'!$C:$C,0))),"",INDEX('Policy Characteristics'!D:D,MATCH($C3158,'Policy Characteristics'!$C:$C,0)))</f>
        <v>Carbon Dioxide Removal</v>
      </c>
      <c r="K3158" s="254" t="str">
        <f>IF(ISBLANK(INDEX('Policy Characteristics'!E:E,MATCH($C3158,'Policy Characteristics'!$C:$C,0))),"",INDEX('Policy Characteristics'!E:E,MATCH($C3158,'Policy Characteristics'!$C:$C,0)))</f>
        <v>geoeng direct air capture</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1</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of potential achieved</v>
      </c>
      <c r="P3158" s="254" t="str">
        <f>IF(ISBLANK(INDEX('Policy Characteristics'!J:J,MATCH($C3158,'Policy Characteristics'!$C:$C,0))),"",INDEX('Policy Characteristics'!J:J,MATCH($C3158,'Policy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58" s="254" t="str">
        <f>IF(ISBLANK(INDEX('Policy Characteristics'!K:K,MATCH($C3158,'Policy Characteristics'!$C:$C,0))),"",INDEX('Policy Characteristics'!K:K,MATCH($C3158,'Policy Characteristics'!$C:$C,0)))</f>
        <v>direct-air-capture.html#dac</v>
      </c>
      <c r="R3158" s="254" t="str">
        <f>IF(ISBLANK(INDEX('Policy Characteristics'!L:L,MATCH($C3158,'Policy Characteristics'!$C:$C,0))),"",INDEX('Policy Characteristics'!L:L,MATCH($C3158,'Policy Characteristics'!$C:$C,0)))</f>
        <v>direct-air-capture.html</v>
      </c>
    </row>
    <row r="3159" spans="1:18" s="2" customFormat="1"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Enhanced Rock Weathering</v>
      </c>
      <c r="C3159" s="317" t="s">
        <v>3646</v>
      </c>
      <c r="D3159" s="6"/>
      <c r="E3159" s="6"/>
      <c r="F3159" s="6"/>
      <c r="G3159" s="6"/>
      <c r="H3159" s="47">
        <f t="shared" si="145"/>
        <v>3158</v>
      </c>
      <c r="I3159" s="325" t="s">
        <v>40</v>
      </c>
      <c r="J3159" s="255" t="str">
        <f>IF(ISBLANK(INDEX('Policy Characteristics'!D:D,MATCH($C3159,'Policy Characteristics'!$C:$C,0))),"",INDEX('Policy Characteristics'!D:D,MATCH($C3159,'Policy Characteristics'!$C:$C,0)))</f>
        <v>Carbon Dioxide Removal</v>
      </c>
      <c r="K3159" s="254" t="str">
        <f>IF(ISBLANK(INDEX('Policy Characteristics'!E:E,MATCH($C3159,'Policy Characteristics'!$C:$C,0))),"",INDEX('Policy Characteristics'!E:E,MATCH($C3159,'Policy Characteristics'!$C:$C,0)))</f>
        <v>geoeng enhanced rock weathering</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1</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of potential achieved</v>
      </c>
      <c r="P3159" s="254" t="str">
        <f>IF(ISBLANK(INDEX('Policy Characteristics'!J:J,MATCH($C3159,'Policy Characteristics'!$C:$C,0))),"",INDEX('Policy Characteristics'!J:J,MATCH($C3159,'Policy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59" s="254" t="str">
        <f>IF(ISBLANK(INDEX('Policy Characteristics'!K:K,MATCH($C3159,'Policy Characteristics'!$C:$C,0))),"",INDEX('Policy Characteristics'!K:K,MATCH($C3159,'Policy Characteristics'!$C:$C,0)))</f>
        <v/>
      </c>
      <c r="R3159" s="254" t="str">
        <f>IF(ISBLANK(INDEX('Policy Characteristics'!L:L,MATCH($C3159,'Policy Characteristics'!$C:$C,0))),"",INDEX('Policy Characteristics'!L:L,MATCH($C3159,'Policy Characteristics'!$C:$C,0)))</f>
        <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t="s">
        <v>278</v>
      </c>
      <c r="D3160" s="45" t="s">
        <v>109</v>
      </c>
      <c r="E3160" s="45"/>
      <c r="F3160" s="45" t="s">
        <v>300</v>
      </c>
      <c r="G3160" s="45"/>
      <c r="H3160" s="47">
        <f t="shared" si="145"/>
        <v>3159</v>
      </c>
      <c r="I3160" s="324" t="s">
        <v>40</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building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ref="C3161:C3165" si="146">C$3160</f>
        <v>RnD Building Fuel Use Perc Reduction</v>
      </c>
      <c r="D3161" s="45" t="s">
        <v>110</v>
      </c>
      <c r="E3161" s="45"/>
      <c r="F3161" s="45" t="s">
        <v>301</v>
      </c>
      <c r="G3161" s="45"/>
      <c r="H3161" s="47">
        <f t="shared" si="145"/>
        <v>3160</v>
      </c>
      <c r="I3161" s="324" t="s">
        <v>40</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building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146"/>
        <v>RnD Building Fuel Use Perc Reduction</v>
      </c>
      <c r="D3162" s="45" t="s">
        <v>111</v>
      </c>
      <c r="E3162" s="45"/>
      <c r="F3162" s="45" t="s">
        <v>302</v>
      </c>
      <c r="G3162" s="45"/>
      <c r="H3162" s="47">
        <f t="shared" si="145"/>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building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146"/>
        <v>RnD Building Fuel Use Perc Reduction</v>
      </c>
      <c r="D3163" s="45" t="s">
        <v>112</v>
      </c>
      <c r="E3163" s="45"/>
      <c r="F3163" s="45" t="s">
        <v>303</v>
      </c>
      <c r="G3163" s="45"/>
      <c r="H3163" s="47">
        <f t="shared" si="145"/>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building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146"/>
        <v>RnD Building Fuel Use Perc Reduction</v>
      </c>
      <c r="D3164" s="45" t="s">
        <v>113</v>
      </c>
      <c r="E3164" s="45"/>
      <c r="F3164" s="45" t="s">
        <v>304</v>
      </c>
      <c r="G3164" s="45"/>
      <c r="H3164" s="47">
        <f t="shared" si="145"/>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building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146"/>
        <v>RnD Building Fuel Use Perc Reduction</v>
      </c>
      <c r="D3165" s="45" t="s">
        <v>114</v>
      </c>
      <c r="E3165" s="45"/>
      <c r="F3165" s="45" t="s">
        <v>305</v>
      </c>
      <c r="G3165" s="45"/>
      <c r="H3165" s="47">
        <f t="shared" si="145"/>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building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t="s">
        <v>279</v>
      </c>
      <c r="D3166" s="45"/>
      <c r="E3166" s="45"/>
      <c r="F3166" s="45" t="s">
        <v>23</v>
      </c>
      <c r="G3166" s="45"/>
      <c r="H3166" s="47">
        <f t="shared" si="145"/>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CCS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t="s">
        <v>280</v>
      </c>
      <c r="D3167" s="45" t="s">
        <v>432</v>
      </c>
      <c r="E3167" s="45"/>
      <c r="F3167" s="45" t="s">
        <v>435</v>
      </c>
      <c r="G3167" s="45"/>
      <c r="H3167" s="47">
        <f t="shared" si="145"/>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ref="C3168:C3175" si="147">C$3167</f>
        <v>RnD Electricity Fuel Use Perc Reduction</v>
      </c>
      <c r="D3168" s="6" t="s">
        <v>3436</v>
      </c>
      <c r="E3168" s="45"/>
      <c r="F3168" s="6" t="s">
        <v>3448</v>
      </c>
      <c r="G3168" s="45"/>
      <c r="H3168" s="47">
        <f t="shared" si="145"/>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147"/>
        <v>RnD Electricity Fuel Use Perc Reduction</v>
      </c>
      <c r="D3169" s="6" t="s">
        <v>3437</v>
      </c>
      <c r="E3169" s="45"/>
      <c r="F3169" s="6" t="s">
        <v>3449</v>
      </c>
      <c r="G3169" s="45"/>
      <c r="H3169" s="47">
        <f t="shared" si="145"/>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147"/>
        <v>RnD Electricity Fuel Use Perc Reduction</v>
      </c>
      <c r="D3170" s="6" t="s">
        <v>72</v>
      </c>
      <c r="E3170" s="45"/>
      <c r="F3170" s="6" t="s">
        <v>3450</v>
      </c>
      <c r="G3170" s="45"/>
      <c r="H3170" s="47">
        <f t="shared" si="145"/>
        <v>3169</v>
      </c>
      <c r="I3170" s="324" t="s">
        <v>41</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147"/>
        <v>RnD Electricity Fuel Use Perc Reduction</v>
      </c>
      <c r="D3171" s="6" t="s">
        <v>73</v>
      </c>
      <c r="E3171" s="45"/>
      <c r="F3171" s="6" t="s">
        <v>306</v>
      </c>
      <c r="G3171" s="45"/>
      <c r="H3171" s="47">
        <f t="shared" si="145"/>
        <v>3170</v>
      </c>
      <c r="I3171" s="324" t="s">
        <v>41</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147"/>
        <v>RnD Electricity Fuel Use Perc Reduction</v>
      </c>
      <c r="D3172" s="6" t="s">
        <v>433</v>
      </c>
      <c r="E3172" s="45"/>
      <c r="F3172" s="6" t="s">
        <v>437</v>
      </c>
      <c r="G3172" s="45"/>
      <c r="H3172" s="47">
        <f t="shared" si="145"/>
        <v>3171</v>
      </c>
      <c r="I3172" s="324" t="s">
        <v>41</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147"/>
        <v>RnD Electricity Fuel Use Perc Reduction</v>
      </c>
      <c r="D3173" s="6" t="s">
        <v>74</v>
      </c>
      <c r="E3173" s="45"/>
      <c r="F3173" s="6" t="s">
        <v>307</v>
      </c>
      <c r="G3173" s="45"/>
      <c r="H3173" s="47">
        <f t="shared" si="145"/>
        <v>3172</v>
      </c>
      <c r="I3173" s="324" t="s">
        <v>41</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147"/>
        <v>RnD Electricity Fuel Use Perc Reduction</v>
      </c>
      <c r="D3174" s="6" t="s">
        <v>75</v>
      </c>
      <c r="E3174" s="45"/>
      <c r="F3174" s="6" t="s">
        <v>308</v>
      </c>
      <c r="G3174" s="45"/>
      <c r="H3174" s="47">
        <f t="shared" si="145"/>
        <v>3173</v>
      </c>
      <c r="I3174" s="324" t="s">
        <v>41</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147"/>
        <v>RnD Electricity Fuel Use Perc Reduction</v>
      </c>
      <c r="D3175" s="6" t="s">
        <v>76</v>
      </c>
      <c r="E3175" s="45"/>
      <c r="F3175" s="6" t="s">
        <v>309</v>
      </c>
      <c r="G3175" s="45"/>
      <c r="H3175" s="47">
        <f t="shared" si="145"/>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ref="C3176:C3190" si="148">C$3167</f>
        <v>RnD Electricity Fuel Use Perc Reduction</v>
      </c>
      <c r="D3176" s="6" t="s">
        <v>2402</v>
      </c>
      <c r="E3176" s="45"/>
      <c r="F3176" s="6" t="s">
        <v>3451</v>
      </c>
      <c r="G3176" s="45"/>
      <c r="H3176" s="47">
        <f t="shared" si="145"/>
        <v>3175</v>
      </c>
      <c r="I3176" s="324" t="s">
        <v>41</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148"/>
        <v>RnD Electricity Fuel Use Perc Reduction</v>
      </c>
      <c r="D3177" s="6" t="s">
        <v>293</v>
      </c>
      <c r="E3177" s="45"/>
      <c r="F3177" s="6" t="s">
        <v>3452</v>
      </c>
      <c r="G3177" s="45"/>
      <c r="H3177" s="47">
        <f t="shared" si="145"/>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148"/>
        <v>RnD Electricity Fuel Use Perc Reduction</v>
      </c>
      <c r="D3178" s="6" t="s">
        <v>294</v>
      </c>
      <c r="E3178" s="45"/>
      <c r="F3178" s="6" t="s">
        <v>2242</v>
      </c>
      <c r="G3178" s="45"/>
      <c r="H3178" s="47">
        <f t="shared" si="145"/>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electricity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148"/>
        <v>RnD Electricity Fuel Use Perc Reduction</v>
      </c>
      <c r="D3179" s="6" t="s">
        <v>429</v>
      </c>
      <c r="E3179" s="45"/>
      <c r="F3179" s="6" t="s">
        <v>430</v>
      </c>
      <c r="G3179" s="45"/>
      <c r="H3179" s="47">
        <f t="shared" si="145"/>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electricity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48"/>
        <v>RnD Electricity Fuel Use Perc Reduction</v>
      </c>
      <c r="D3180" s="6" t="s">
        <v>438</v>
      </c>
      <c r="E3180" s="45"/>
      <c r="F3180" s="6" t="s">
        <v>440</v>
      </c>
      <c r="G3180" s="45"/>
      <c r="H3180" s="47">
        <f t="shared" si="145"/>
        <v>3179</v>
      </c>
      <c r="I3180" s="324" t="s">
        <v>41</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electricity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48"/>
        <v>RnD Electricity Fuel Use Perc Reduction</v>
      </c>
      <c r="D3181" s="6" t="s">
        <v>2717</v>
      </c>
      <c r="E3181" s="45"/>
      <c r="F3181" s="6" t="s">
        <v>3453</v>
      </c>
      <c r="G3181" s="45"/>
      <c r="H3181" s="47">
        <f t="shared" si="145"/>
        <v>3180</v>
      </c>
      <c r="I3181" s="324" t="s">
        <v>41</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electricity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48"/>
        <v>RnD Electricity Fuel Use Perc Reduction</v>
      </c>
      <c r="D3182" s="6" t="s">
        <v>2718</v>
      </c>
      <c r="E3182" s="45"/>
      <c r="F3182" s="6" t="s">
        <v>3454</v>
      </c>
      <c r="G3182" s="45"/>
      <c r="H3182" s="47">
        <f t="shared" si="145"/>
        <v>3181</v>
      </c>
      <c r="I3182" s="324" t="s">
        <v>41</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electricity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148"/>
        <v>RnD Electricity Fuel Use Perc Reduction</v>
      </c>
      <c r="D3183" s="6" t="s">
        <v>2719</v>
      </c>
      <c r="E3183" s="45"/>
      <c r="F3183" s="6" t="s">
        <v>3455</v>
      </c>
      <c r="G3183" s="45"/>
      <c r="H3183" s="47">
        <f t="shared" si="145"/>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electricity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148"/>
        <v>RnD Electricity Fuel Use Perc Reduction</v>
      </c>
      <c r="D3184" s="6" t="s">
        <v>3435</v>
      </c>
      <c r="E3184" s="45"/>
      <c r="F3184" s="6" t="s">
        <v>3456</v>
      </c>
      <c r="G3184" s="45"/>
      <c r="H3184" s="47">
        <f t="shared" si="145"/>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148"/>
        <v>RnD Electricity Fuel Use Perc Reduction</v>
      </c>
      <c r="D3185" s="6" t="s">
        <v>3438</v>
      </c>
      <c r="E3185" s="45"/>
      <c r="F3185" s="6" t="s">
        <v>3457</v>
      </c>
      <c r="G3185" s="45"/>
      <c r="H3185" s="47">
        <f t="shared" si="145"/>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48"/>
        <v>RnD Electricity Fuel Use Perc Reduction</v>
      </c>
      <c r="D3186" s="6" t="s">
        <v>3439</v>
      </c>
      <c r="E3186" s="45"/>
      <c r="F3186" s="6" t="s">
        <v>3458</v>
      </c>
      <c r="G3186" s="45"/>
      <c r="H3186" s="47">
        <f t="shared" si="145"/>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148"/>
        <v>RnD Electricity Fuel Use Perc Reduction</v>
      </c>
      <c r="D3187" s="6" t="s">
        <v>3440</v>
      </c>
      <c r="E3187" s="45"/>
      <c r="F3187" s="6" t="s">
        <v>3459</v>
      </c>
      <c r="G3187" s="45"/>
      <c r="H3187" s="47">
        <f t="shared" si="145"/>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48"/>
        <v>RnD Electricity Fuel Use Perc Reduction</v>
      </c>
      <c r="D3188" s="6" t="s">
        <v>3441</v>
      </c>
      <c r="E3188" s="45"/>
      <c r="F3188" s="6" t="s">
        <v>3460</v>
      </c>
      <c r="G3188" s="45"/>
      <c r="H3188" s="47">
        <f t="shared" si="145"/>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electricity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48"/>
        <v>RnD Electricity Fuel Use Perc Reduction</v>
      </c>
      <c r="D3189" s="6" t="s">
        <v>3505</v>
      </c>
      <c r="E3189" s="45"/>
      <c r="F3189" s="6" t="s">
        <v>3507</v>
      </c>
      <c r="G3189" s="45"/>
      <c r="H3189" s="47">
        <f t="shared" si="145"/>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electricity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48"/>
        <v>RnD Electricity Fuel Use Perc Reduction</v>
      </c>
      <c r="D3190" s="6" t="s">
        <v>3506</v>
      </c>
      <c r="E3190" s="45"/>
      <c r="F3190" s="6" t="s">
        <v>3508</v>
      </c>
      <c r="G3190" s="45"/>
      <c r="H3190" s="47">
        <f t="shared" si="145"/>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electricity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t="s">
        <v>281</v>
      </c>
      <c r="D3191" t="s">
        <v>3018</v>
      </c>
      <c r="E3191" s="45"/>
      <c r="F3191" s="6" t="s">
        <v>3045</v>
      </c>
      <c r="G3191" s="45"/>
      <c r="H3191" s="47">
        <f t="shared" si="145"/>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ref="C3192:C3215" si="149">C$3191</f>
        <v>RnD Industry Fuel Use Perc Reduction</v>
      </c>
      <c r="D3192" t="s">
        <v>3019</v>
      </c>
      <c r="E3192" s="45"/>
      <c r="F3192" s="6" t="s">
        <v>3046</v>
      </c>
      <c r="G3192" s="45"/>
      <c r="H3192" s="47">
        <f t="shared" si="145"/>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149"/>
        <v>RnD Industry Fuel Use Perc Reduction</v>
      </c>
      <c r="D3193" t="s">
        <v>3020</v>
      </c>
      <c r="E3193" s="45"/>
      <c r="F3193" s="6" t="s">
        <v>3047</v>
      </c>
      <c r="G3193" s="45"/>
      <c r="H3193" s="47">
        <f t="shared" si="145"/>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49"/>
        <v>RnD Industry Fuel Use Perc Reduction</v>
      </c>
      <c r="D3194" t="s">
        <v>3021</v>
      </c>
      <c r="E3194" s="45"/>
      <c r="F3194" s="6" t="s">
        <v>3048</v>
      </c>
      <c r="G3194" s="45"/>
      <c r="H3194" s="47">
        <f t="shared" si="145"/>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49"/>
        <v>RnD Industry Fuel Use Perc Reduction</v>
      </c>
      <c r="D3195" t="s">
        <v>3022</v>
      </c>
      <c r="E3195" s="45"/>
      <c r="F3195" s="6" t="s">
        <v>3049</v>
      </c>
      <c r="G3195" s="45"/>
      <c r="H3195" s="47">
        <f t="shared" si="145"/>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49"/>
        <v>RnD Industry Fuel Use Perc Reduction</v>
      </c>
      <c r="D3196" t="s">
        <v>3023</v>
      </c>
      <c r="E3196" s="45"/>
      <c r="F3196" s="6" t="s">
        <v>3050</v>
      </c>
      <c r="G3196" s="45"/>
      <c r="H3196" s="47">
        <f t="shared" si="145"/>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49"/>
        <v>RnD Industry Fuel Use Perc Reduction</v>
      </c>
      <c r="D3197" t="s">
        <v>3024</v>
      </c>
      <c r="E3197" s="45"/>
      <c r="F3197" s="6" t="s">
        <v>3051</v>
      </c>
      <c r="G3197" s="45"/>
      <c r="H3197" s="47">
        <f t="shared" si="145"/>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49"/>
        <v>RnD Industry Fuel Use Perc Reduction</v>
      </c>
      <c r="D3198" t="s">
        <v>3025</v>
      </c>
      <c r="E3198" s="45"/>
      <c r="F3198" s="6" t="s">
        <v>3052</v>
      </c>
      <c r="G3198" s="45"/>
      <c r="H3198" s="47">
        <f t="shared" si="145"/>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49"/>
        <v>RnD Industry Fuel Use Perc Reduction</v>
      </c>
      <c r="D3199" t="s">
        <v>3026</v>
      </c>
      <c r="E3199" s="45"/>
      <c r="F3199" s="6" t="s">
        <v>3053</v>
      </c>
      <c r="G3199" s="45"/>
      <c r="H3199" s="47">
        <f t="shared" si="145"/>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49"/>
        <v>RnD Industry Fuel Use Perc Reduction</v>
      </c>
      <c r="D3200" t="s">
        <v>3027</v>
      </c>
      <c r="E3200" s="45"/>
      <c r="F3200" s="6" t="s">
        <v>311</v>
      </c>
      <c r="G3200" s="45"/>
      <c r="H3200" s="47">
        <f t="shared" si="145"/>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49"/>
        <v>RnD Industry Fuel Use Perc Reduction</v>
      </c>
      <c r="D3201" t="s">
        <v>3028</v>
      </c>
      <c r="E3201" s="45"/>
      <c r="F3201" s="6" t="s">
        <v>3054</v>
      </c>
      <c r="G3201" s="45"/>
      <c r="H3201" s="47">
        <f t="shared" si="145"/>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149"/>
        <v>RnD Industry Fuel Use Perc Reduction</v>
      </c>
      <c r="D3202" t="s">
        <v>3029</v>
      </c>
      <c r="E3202" s="45"/>
      <c r="F3202" s="6" t="s">
        <v>3055</v>
      </c>
      <c r="G3202" s="45"/>
      <c r="H3202" s="47">
        <f t="shared" si="145"/>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si="149"/>
        <v>RnD Industry Fuel Use Perc Reduction</v>
      </c>
      <c r="D3203" t="s">
        <v>3030</v>
      </c>
      <c r="E3203" s="45"/>
      <c r="F3203" s="6" t="s">
        <v>3056</v>
      </c>
      <c r="G3203" s="45"/>
      <c r="H3203" s="47">
        <f t="shared" si="145"/>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industry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49"/>
        <v>RnD Industry Fuel Use Perc Reduction</v>
      </c>
      <c r="D3204" t="s">
        <v>3031</v>
      </c>
      <c r="E3204" s="45"/>
      <c r="F3204" s="6" t="s">
        <v>310</v>
      </c>
      <c r="G3204" s="45"/>
      <c r="H3204" s="47">
        <f t="shared" si="145"/>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industry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49"/>
        <v>RnD Industry Fuel Use Perc Reduction</v>
      </c>
      <c r="D3205" t="s">
        <v>3032</v>
      </c>
      <c r="E3205" s="45"/>
      <c r="F3205" s="6" t="s">
        <v>3057</v>
      </c>
      <c r="G3205" s="45"/>
      <c r="H3205" s="47">
        <f t="shared" si="145"/>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industry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ht="30"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49"/>
        <v>RnD Industry Fuel Use Perc Reduction</v>
      </c>
      <c r="D3206" t="s">
        <v>3033</v>
      </c>
      <c r="E3206" s="45"/>
      <c r="F3206" s="6" t="s">
        <v>3058</v>
      </c>
      <c r="G3206" s="45"/>
      <c r="H3206" s="47">
        <f t="shared" si="145"/>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industry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49"/>
        <v>RnD Industry Fuel Use Perc Reduction</v>
      </c>
      <c r="D3207" t="s">
        <v>3034</v>
      </c>
      <c r="E3207" s="45"/>
      <c r="F3207" s="6" t="s">
        <v>3059</v>
      </c>
      <c r="G3207" s="45"/>
      <c r="H3207" s="47">
        <f t="shared" si="145"/>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industry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149"/>
        <v>RnD Industry Fuel Use Perc Reduction</v>
      </c>
      <c r="D3208" t="s">
        <v>3035</v>
      </c>
      <c r="E3208" s="45"/>
      <c r="F3208" s="6" t="s">
        <v>3060</v>
      </c>
      <c r="G3208" s="45"/>
      <c r="H3208" s="47">
        <f t="shared" si="145"/>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149"/>
        <v>RnD Industry Fuel Use Perc Reduction</v>
      </c>
      <c r="D3209" t="s">
        <v>3036</v>
      </c>
      <c r="E3209" s="45"/>
      <c r="F3209" s="6" t="s">
        <v>3061</v>
      </c>
      <c r="G3209" s="45"/>
      <c r="H3209" s="47">
        <f t="shared" si="145"/>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49"/>
        <v>RnD Industry Fuel Use Perc Reduction</v>
      </c>
      <c r="D3210" t="s">
        <v>3037</v>
      </c>
      <c r="E3210" s="45"/>
      <c r="F3210" s="6" t="s">
        <v>3062</v>
      </c>
      <c r="G3210" s="45"/>
      <c r="H3210" s="47">
        <f t="shared" si="145"/>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2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49"/>
        <v>RnD Industry Fuel Use Perc Reduction</v>
      </c>
      <c r="D3211" t="s">
        <v>3038</v>
      </c>
      <c r="E3211" s="45"/>
      <c r="F3211" s="6" t="s">
        <v>3063</v>
      </c>
      <c r="G3211" s="45"/>
      <c r="H3211" s="47">
        <f t="shared" si="145"/>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2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49"/>
        <v>RnD Industry Fuel Use Perc Reduction</v>
      </c>
      <c r="D3212" t="s">
        <v>3039</v>
      </c>
      <c r="E3212" s="45"/>
      <c r="F3212" s="6" t="s">
        <v>3064</v>
      </c>
      <c r="G3212" s="45"/>
      <c r="H3212" s="47">
        <f t="shared" si="145"/>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2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s="254" t="str">
        <f t="shared" si="149"/>
        <v>RnD Industry Fuel Use Perc Reduction</v>
      </c>
      <c r="D3213" t="s">
        <v>3040</v>
      </c>
      <c r="E3213" s="45"/>
      <c r="F3213" s="6" t="s">
        <v>3065</v>
      </c>
      <c r="G3213" s="45"/>
      <c r="H3213" s="47">
        <f t="shared" si="145"/>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industry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2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si="149"/>
        <v>RnD Industry Fuel Use Perc Reduction</v>
      </c>
      <c r="D3214" t="s">
        <v>3041</v>
      </c>
      <c r="E3214" s="45"/>
      <c r="F3214" s="6" t="s">
        <v>3066</v>
      </c>
      <c r="G3214" s="45"/>
      <c r="H3214" s="47">
        <f t="shared" si="145"/>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industry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2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49"/>
        <v>RnD Industry Fuel Use Perc Reduction</v>
      </c>
      <c r="D3215" t="s">
        <v>3042</v>
      </c>
      <c r="E3215" s="45"/>
      <c r="F3215" s="6" t="s">
        <v>3067</v>
      </c>
      <c r="G3215" s="45"/>
      <c r="H3215" s="47">
        <f t="shared" si="145"/>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industry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2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t="s">
        <v>282</v>
      </c>
      <c r="D3216" s="45" t="s">
        <v>2230</v>
      </c>
      <c r="E3216" s="45"/>
      <c r="F3216" s="45" t="s">
        <v>455</v>
      </c>
      <c r="G3216" s="45"/>
      <c r="H3216" s="47">
        <f t="shared" si="145"/>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transportation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x14ac:dyDescent="0.2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ref="C3217:C3222" si="150">C$3216</f>
        <v>RnD Transportation Fuel Use Perc Reduction</v>
      </c>
      <c r="D3217" s="45" t="s">
        <v>2231</v>
      </c>
      <c r="E3217" s="45"/>
      <c r="F3217" s="45" t="s">
        <v>456</v>
      </c>
      <c r="G3217" s="45"/>
      <c r="H3217" s="47">
        <f t="shared" ref="H3217:H3280" si="151">H3216+1</f>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transportation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2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0"/>
        <v>RnD Transportation Fuel Use Perc Reduction</v>
      </c>
      <c r="D3218" s="45" t="s">
        <v>2232</v>
      </c>
      <c r="E3218" s="45"/>
      <c r="F3218" s="45" t="s">
        <v>457</v>
      </c>
      <c r="G3218" s="45"/>
      <c r="H3218" s="47">
        <f t="shared" si="151"/>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transportation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2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0"/>
        <v>RnD Transportation Fuel Use Perc Reduction</v>
      </c>
      <c r="D3219" s="45" t="s">
        <v>2233</v>
      </c>
      <c r="E3219" s="45"/>
      <c r="F3219" s="45" t="s">
        <v>458</v>
      </c>
      <c r="G3219" s="45"/>
      <c r="H3219" s="47">
        <f t="shared" si="151"/>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transportation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25">
      <c r="A3220" s="254" t="str">
        <f>IF(ISBLANK(INDEX('Policy Characteristics'!A:A,MATCH($C3220,'Policy Characteristics'!$C:$C,0))),"",INDEX('Policy Characteristics'!A:A,MATCH($C3220,'Policy Characteristics'!$C:$C,0)))</f>
        <v>Research and Development</v>
      </c>
      <c r="B3220" s="262" t="str">
        <f>IF(ISBLANK(INDEX('Policy Characteristics'!B:B,MATCH($C3220,'Policy Characteristics'!$C:$C,0))),"",INDEX('Policy Characteristics'!B:B,MATCH($C3220,'Policy Characteristics'!$C:$C,0)))</f>
        <v>Fuel Use Reduction</v>
      </c>
      <c r="C3220" s="254" t="str">
        <f t="shared" si="150"/>
        <v>RnD Transportation Fuel Use Perc Reduction</v>
      </c>
      <c r="D3220" s="45" t="s">
        <v>2234</v>
      </c>
      <c r="E3220" s="45"/>
      <c r="F3220" s="45" t="s">
        <v>459</v>
      </c>
      <c r="G3220" s="45"/>
      <c r="H3220" s="47">
        <f t="shared" si="151"/>
        <v>3219</v>
      </c>
      <c r="I3220" s="324" t="s">
        <v>40</v>
      </c>
      <c r="J3220" s="255" t="str">
        <f>IF(ISBLANK(INDEX('Policy Characteristics'!D:D,MATCH($C3220,'Policy Characteristics'!$C:$C,0))),"",INDEX('Policy Characteristics'!D:D,MATCH($C3220,'Policy Characteristics'!$C:$C,0)))</f>
        <v>R&amp;D Fuel Use Reductions</v>
      </c>
      <c r="K3220" s="254" t="str">
        <f>IF(ISBLANK(INDEX('Policy Characteristics'!E:E,MATCH($C3220,'Policy Characteristics'!$C:$C,0))),"",INDEX('Policy Characteristics'!E:E,MATCH($C3220,'Policy Characteristics'!$C:$C,0)))</f>
        <v>RnD transportation fuel use reduction</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0.4</v>
      </c>
      <c r="N3220" s="261">
        <f>IF(ISBLANK(INDEX('Policy Characteristics'!H:H,MATCH($C3220,'Policy Characteristics'!$C:$C,0))),"",INDEX('Policy Characteristics'!H:H,MATCH($C3220,'Policy Characteristics'!$C:$C,0)))</f>
        <v>0.01</v>
      </c>
      <c r="O3220" s="254" t="str">
        <f>IF(ISBLANK(INDEX('Policy Characteristics'!I:I,MATCH($C3220,'Policy Characteristics'!$C:$C,0))),"",INDEX('Policy Characteristics'!I:I,MATCH($C3220,'Policy Characteristics'!$C:$C,0)))</f>
        <v>% reduction in fuel use</v>
      </c>
      <c r="P3220" s="254" t="str">
        <f>IF(ISBLANK(INDEX('Policy Characteristics'!J:J,MATCH($C3220,'Policy Characteristics'!$C:$C,0))),"",INDEX('Policy Characteristics'!J:J,MATCH($C3220,'Policy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0" s="254" t="str">
        <f>IF(ISBLANK(INDEX('Policy Characteristics'!K:K,MATCH($C3220,'Policy Characteristics'!$C:$C,0))),"",INDEX('Policy Characteristics'!K:K,MATCH($C3220,'Policy Characteristics'!$C:$C,0)))</f>
        <v>architectural-design.html#rnd</v>
      </c>
      <c r="R3220" s="254" t="str">
        <f>IF(ISBLANK(INDEX('Policy Characteristics'!L:L,MATCH($C3220,'Policy Characteristics'!$C:$C,0))),"",INDEX('Policy Characteristics'!L:L,MATCH($C3220,'Policy Characteristics'!$C:$C,0)))</f>
        <v>research-and-development.html</v>
      </c>
    </row>
    <row r="3221" spans="1:18" x14ac:dyDescent="0.25">
      <c r="A3221" s="254" t="str">
        <f>IF(ISBLANK(INDEX('Policy Characteristics'!A:A,MATCH($C3221,'Policy Characteristics'!$C:$C,0))),"",INDEX('Policy Characteristics'!A:A,MATCH($C3221,'Policy Characteristics'!$C:$C,0)))</f>
        <v>Research and Development</v>
      </c>
      <c r="B3221" s="262" t="str">
        <f>IF(ISBLANK(INDEX('Policy Characteristics'!B:B,MATCH($C3221,'Policy Characteristics'!$C:$C,0))),"",INDEX('Policy Characteristics'!B:B,MATCH($C3221,'Policy Characteristics'!$C:$C,0)))</f>
        <v>Fuel Use Reduction</v>
      </c>
      <c r="C3221" s="254" t="str">
        <f t="shared" si="150"/>
        <v>RnD Transportation Fuel Use Perc Reduction</v>
      </c>
      <c r="D3221" s="45" t="s">
        <v>2478</v>
      </c>
      <c r="E3221" s="45"/>
      <c r="F3221" s="45" t="s">
        <v>2760</v>
      </c>
      <c r="G3221" s="45"/>
      <c r="H3221" s="47">
        <f t="shared" si="151"/>
        <v>3220</v>
      </c>
      <c r="I3221" s="324" t="s">
        <v>40</v>
      </c>
      <c r="J3221" s="255" t="str">
        <f>IF(ISBLANK(INDEX('Policy Characteristics'!D:D,MATCH($C3221,'Policy Characteristics'!$C:$C,0))),"",INDEX('Policy Characteristics'!D:D,MATCH($C3221,'Policy Characteristics'!$C:$C,0)))</f>
        <v>R&amp;D Fuel Use Reductions</v>
      </c>
      <c r="K3221" s="254" t="str">
        <f>IF(ISBLANK(INDEX('Policy Characteristics'!E:E,MATCH($C3221,'Policy Characteristics'!$C:$C,0))),"",INDEX('Policy Characteristics'!E:E,MATCH($C3221,'Policy Characteristics'!$C:$C,0)))</f>
        <v>RnD transportation fuel use reduction</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0.4</v>
      </c>
      <c r="N3221" s="261">
        <f>IF(ISBLANK(INDEX('Policy Characteristics'!H:H,MATCH($C3221,'Policy Characteristics'!$C:$C,0))),"",INDEX('Policy Characteristics'!H:H,MATCH($C3221,'Policy Characteristics'!$C:$C,0)))</f>
        <v>0.01</v>
      </c>
      <c r="O3221" s="254" t="str">
        <f>IF(ISBLANK(INDEX('Policy Characteristics'!I:I,MATCH($C3221,'Policy Characteristics'!$C:$C,0))),"",INDEX('Policy Characteristics'!I:I,MATCH($C3221,'Policy Characteristics'!$C:$C,0)))</f>
        <v>% reduction in fuel use</v>
      </c>
      <c r="P3221" s="254" t="str">
        <f>IF(ISBLANK(INDEX('Policy Characteristics'!J:J,MATCH($C3221,'Policy Characteristics'!$C:$C,0))),"",INDEX('Policy Characteristics'!J:J,MATCH($C3221,'Policy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1" s="254" t="str">
        <f>IF(ISBLANK(INDEX('Policy Characteristics'!K:K,MATCH($C3221,'Policy Characteristics'!$C:$C,0))),"",INDEX('Policy Characteristics'!K:K,MATCH($C3221,'Policy Characteristics'!$C:$C,0)))</f>
        <v>architectural-design.html#rnd</v>
      </c>
      <c r="R3221" s="254" t="str">
        <f>IF(ISBLANK(INDEX('Policy Characteristics'!L:L,MATCH($C3221,'Policy Characteristics'!$C:$C,0))),"",INDEX('Policy Characteristics'!L:L,MATCH($C3221,'Policy Characteristics'!$C:$C,0)))</f>
        <v>research-and-development.html</v>
      </c>
    </row>
    <row r="3222" spans="1:18" x14ac:dyDescent="0.25">
      <c r="A3222" s="254" t="str">
        <f>IF(ISBLANK(INDEX('Policy Characteristics'!A:A,MATCH($C3222,'Policy Characteristics'!$C:$C,0))),"",INDEX('Policy Characteristics'!A:A,MATCH($C3222,'Policy Characteristics'!$C:$C,0)))</f>
        <v>Research and Development</v>
      </c>
      <c r="B3222" s="262" t="str">
        <f>IF(ISBLANK(INDEX('Policy Characteristics'!B:B,MATCH($C3222,'Policy Characteristics'!$C:$C,0))),"",INDEX('Policy Characteristics'!B:B,MATCH($C3222,'Policy Characteristics'!$C:$C,0)))</f>
        <v>Fuel Use Reduction</v>
      </c>
      <c r="C3222" s="254" t="str">
        <f t="shared" si="150"/>
        <v>RnD Transportation Fuel Use Perc Reduction</v>
      </c>
      <c r="D3222" s="45" t="s">
        <v>2477</v>
      </c>
      <c r="E3222" s="45"/>
      <c r="F3222" s="45" t="s">
        <v>2761</v>
      </c>
      <c r="G3222" s="45"/>
      <c r="H3222" s="47">
        <f t="shared" si="151"/>
        <v>3221</v>
      </c>
      <c r="I3222" s="324" t="s">
        <v>40</v>
      </c>
      <c r="J3222" s="255" t="str">
        <f>IF(ISBLANK(INDEX('Policy Characteristics'!D:D,MATCH($C3222,'Policy Characteristics'!$C:$C,0))),"",INDEX('Policy Characteristics'!D:D,MATCH($C3222,'Policy Characteristics'!$C:$C,0)))</f>
        <v>R&amp;D Fuel Use Reductions</v>
      </c>
      <c r="K3222" s="254" t="str">
        <f>IF(ISBLANK(INDEX('Policy Characteristics'!E:E,MATCH($C3222,'Policy Characteristics'!$C:$C,0))),"",INDEX('Policy Characteristics'!E:E,MATCH($C3222,'Policy Characteristics'!$C:$C,0)))</f>
        <v>RnD transportation fuel use reduction</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0.4</v>
      </c>
      <c r="N3222" s="261">
        <f>IF(ISBLANK(INDEX('Policy Characteristics'!H:H,MATCH($C3222,'Policy Characteristics'!$C:$C,0))),"",INDEX('Policy Characteristics'!H:H,MATCH($C3222,'Policy Characteristics'!$C:$C,0)))</f>
        <v>0.01</v>
      </c>
      <c r="O3222" s="254" t="str">
        <f>IF(ISBLANK(INDEX('Policy Characteristics'!I:I,MATCH($C3222,'Policy Characteristics'!$C:$C,0))),"",INDEX('Policy Characteristics'!I:I,MATCH($C3222,'Policy Characteristics'!$C:$C,0)))</f>
        <v>% reduction in fuel use</v>
      </c>
      <c r="P3222" s="254" t="str">
        <f>IF(ISBLANK(INDEX('Policy Characteristics'!J:J,MATCH($C3222,'Policy Characteristics'!$C:$C,0))),"",INDEX('Policy Characteristics'!J:J,MATCH($C3222,'Policy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2" s="254" t="str">
        <f>IF(ISBLANK(INDEX('Policy Characteristics'!K:K,MATCH($C3222,'Policy Characteristics'!$C:$C,0))),"",INDEX('Policy Characteristics'!K:K,MATCH($C3222,'Policy Characteristics'!$C:$C,0)))</f>
        <v>architectural-design.html#rnd</v>
      </c>
      <c r="R3222" s="254" t="str">
        <f>IF(ISBLANK(INDEX('Policy Characteristics'!L:L,MATCH($C3222,'Policy Characteristics'!$C:$C,0))),"",INDEX('Policy Characteristics'!L:L,MATCH($C3222,'Policy Characteristics'!$C:$C,0)))</f>
        <v>research-and-development.html</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Carbon Tax Revenue</v>
      </c>
      <c r="C3223" t="s">
        <v>2914</v>
      </c>
      <c r="D3223" s="1" t="s">
        <v>2922</v>
      </c>
      <c r="F3223" s="1" t="s">
        <v>2927</v>
      </c>
      <c r="H3223" s="47">
        <f t="shared" si="151"/>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carbon tax revenue</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Carbon Tax Revenue</v>
      </c>
      <c r="C3224" s="254" t="str">
        <f t="shared" ref="C3224" si="152">C$3223</f>
        <v>GRA for Carbon Tax Revenue</v>
      </c>
      <c r="D3224" s="1" t="s">
        <v>2923</v>
      </c>
      <c r="F3224" s="1" t="s">
        <v>2938</v>
      </c>
      <c r="H3224" s="47">
        <f t="shared" si="151"/>
        <v>3223</v>
      </c>
      <c r="I3224" s="326" t="str">
        <f t="shared" ref="I3224:I3227" si="153">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carbon tax revenue</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Carbon Tax Revenue</v>
      </c>
      <c r="C3225" s="254" t="str">
        <f t="shared" ref="C3225:C3227" si="154">C$3223</f>
        <v>GRA for Carbon Tax Revenue</v>
      </c>
      <c r="D3225" s="1" t="s">
        <v>2924</v>
      </c>
      <c r="F3225" s="1" t="s">
        <v>2928</v>
      </c>
      <c r="H3225" s="47">
        <f t="shared" si="151"/>
        <v>3224</v>
      </c>
      <c r="I3225" s="326" t="str">
        <f t="shared" si="153"/>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carbon tax revenue</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10</v>
      </c>
      <c r="N3225" s="261">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Carbon Tax Revenue</v>
      </c>
      <c r="C3226" s="254" t="str">
        <f t="shared" si="154"/>
        <v>GRA for Carbon Tax Revenue</v>
      </c>
      <c r="D3226" s="1" t="s">
        <v>2925</v>
      </c>
      <c r="F3226" s="1" t="s">
        <v>2929</v>
      </c>
      <c r="H3226" s="47">
        <f t="shared" si="151"/>
        <v>3225</v>
      </c>
      <c r="I3226" s="326" t="str">
        <f t="shared" si="153"/>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carbon tax revenue</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10</v>
      </c>
      <c r="N3226" s="261">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Carbon Tax Revenue</v>
      </c>
      <c r="C3227" s="254" t="str">
        <f t="shared" si="154"/>
        <v>GRA for Carbon Tax Revenue</v>
      </c>
      <c r="D3227" s="1" t="s">
        <v>2926</v>
      </c>
      <c r="F3227" s="1" t="s">
        <v>2930</v>
      </c>
      <c r="H3227" s="47">
        <f t="shared" si="151"/>
        <v>3226</v>
      </c>
      <c r="I3227" s="326" t="str">
        <f t="shared" si="153"/>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carbon tax revenue</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10</v>
      </c>
      <c r="N3227" s="261">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Fuel Tax Revenue</v>
      </c>
      <c r="C3228" t="s">
        <v>2915</v>
      </c>
      <c r="D3228" s="1" t="s">
        <v>2922</v>
      </c>
      <c r="F3228" s="1" t="s">
        <v>2927</v>
      </c>
      <c r="H3228" s="47">
        <f t="shared" si="151"/>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fuel tax revenue</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10</v>
      </c>
      <c r="N3228" s="261">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Fuel Tax Revenue</v>
      </c>
      <c r="C3229" s="254" t="str">
        <f t="shared" ref="C3229:C3232" si="155">C$3228</f>
        <v>GRA for Fuel Tax Revenue</v>
      </c>
      <c r="D3229" s="1" t="s">
        <v>2923</v>
      </c>
      <c r="F3229" s="1" t="s">
        <v>2938</v>
      </c>
      <c r="H3229" s="47">
        <f t="shared" si="151"/>
        <v>3228</v>
      </c>
      <c r="I3229" s="326" t="str">
        <f t="shared" ref="I3229:I3232" si="156">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fuel tax revenue</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10</v>
      </c>
      <c r="N3229" s="261">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Fuel Tax Revenue</v>
      </c>
      <c r="C3230" s="254" t="str">
        <f t="shared" si="155"/>
        <v>GRA for Fuel Tax Revenue</v>
      </c>
      <c r="D3230" s="1" t="s">
        <v>2924</v>
      </c>
      <c r="F3230" s="1" t="s">
        <v>2928</v>
      </c>
      <c r="H3230" s="47">
        <f t="shared" si="151"/>
        <v>3229</v>
      </c>
      <c r="I3230" s="326" t="str">
        <f t="shared" si="156"/>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fuel tax revenue</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10</v>
      </c>
      <c r="N3230" s="261">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Fuel Tax Revenue</v>
      </c>
      <c r="C3231" s="254" t="str">
        <f t="shared" si="155"/>
        <v>GRA for Fuel Tax Revenue</v>
      </c>
      <c r="D3231" s="1" t="s">
        <v>2925</v>
      </c>
      <c r="F3231" s="1" t="s">
        <v>2929</v>
      </c>
      <c r="H3231" s="47">
        <f t="shared" si="151"/>
        <v>3230</v>
      </c>
      <c r="I3231" s="326" t="str">
        <f t="shared" si="156"/>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fuel tax revenue</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10</v>
      </c>
      <c r="N3231" s="261">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Fuel Tax Revenue</v>
      </c>
      <c r="C3232" s="254" t="str">
        <f t="shared" si="155"/>
        <v>GRA for Fuel Tax Revenue</v>
      </c>
      <c r="D3232" s="1" t="s">
        <v>2926</v>
      </c>
      <c r="F3232" s="1" t="s">
        <v>2930</v>
      </c>
      <c r="H3232" s="47">
        <f t="shared" si="151"/>
        <v>3231</v>
      </c>
      <c r="I3232" s="326" t="str">
        <f t="shared" si="156"/>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fuel tax revenue</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10</v>
      </c>
      <c r="N3232" s="261">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Vehicle Subsidy</v>
      </c>
      <c r="C3233" t="s">
        <v>3543</v>
      </c>
      <c r="D3233" s="1" t="s">
        <v>2922</v>
      </c>
      <c r="F3233" s="1" t="s">
        <v>2927</v>
      </c>
      <c r="H3233" s="47">
        <f t="shared" si="151"/>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EV subsidy</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10</v>
      </c>
      <c r="N3233" s="261">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Vehicle Subsidy</v>
      </c>
      <c r="C3234" s="254" t="str">
        <f t="shared" ref="C3234:C3237" si="157">C$3233</f>
        <v>GRA for Vehicle Subsidy</v>
      </c>
      <c r="D3234" s="1" t="s">
        <v>2923</v>
      </c>
      <c r="F3234" s="1" t="s">
        <v>2938</v>
      </c>
      <c r="H3234" s="47">
        <f t="shared" si="151"/>
        <v>3233</v>
      </c>
      <c r="I3234" s="326" t="str">
        <f t="shared" ref="I3234:I3242" si="158">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EV subsidy</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10</v>
      </c>
      <c r="N3234" s="261">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Vehicle Subsidy</v>
      </c>
      <c r="C3235" s="254" t="str">
        <f t="shared" si="157"/>
        <v>GRA for Vehicle Subsidy</v>
      </c>
      <c r="D3235" s="1" t="s">
        <v>2924</v>
      </c>
      <c r="F3235" s="1" t="s">
        <v>2928</v>
      </c>
      <c r="H3235" s="47">
        <f t="shared" si="151"/>
        <v>3234</v>
      </c>
      <c r="I3235" s="326" t="str">
        <f t="shared" si="158"/>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EV subsidy</v>
      </c>
      <c r="L3235" s="261">
        <f>IF(ISBLANK(INDEX('Policy Characteristics'!F:F,MATCH($C3235,'Policy Characteristics'!$C:$C,0))),"",INDEX('Policy Characteristics'!F:F,MATCH($C3235,'Policy Characteristics'!$C:$C,0)))</f>
        <v>0</v>
      </c>
      <c r="M3235" s="261">
        <f>IF(ISBLANK(INDEX('Policy Characteristics'!G:G,MATCH($C3235,'Policy Characteristics'!$C:$C,0))),"",INDEX('Policy Characteristics'!G:G,MATCH($C3235,'Policy Characteristics'!$C:$C,0)))</f>
        <v>10</v>
      </c>
      <c r="N3235" s="261">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Vehicle Subsidy</v>
      </c>
      <c r="C3236" s="254" t="str">
        <f t="shared" si="157"/>
        <v>GRA for Vehicle Subsidy</v>
      </c>
      <c r="D3236" s="1" t="s">
        <v>2925</v>
      </c>
      <c r="F3236" s="1" t="s">
        <v>2929</v>
      </c>
      <c r="H3236" s="47">
        <f t="shared" si="151"/>
        <v>3235</v>
      </c>
      <c r="I3236" s="326" t="str">
        <f t="shared" si="158"/>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EV subsidy</v>
      </c>
      <c r="L3236" s="261">
        <f>IF(ISBLANK(INDEX('Policy Characteristics'!F:F,MATCH($C3236,'Policy Characteristics'!$C:$C,0))),"",INDEX('Policy Characteristics'!F:F,MATCH($C3236,'Policy Characteristics'!$C:$C,0)))</f>
        <v>0</v>
      </c>
      <c r="M3236" s="261">
        <f>IF(ISBLANK(INDEX('Policy Characteristics'!G:G,MATCH($C3236,'Policy Characteristics'!$C:$C,0))),"",INDEX('Policy Characteristics'!G:G,MATCH($C3236,'Policy Characteristics'!$C:$C,0)))</f>
        <v>10</v>
      </c>
      <c r="N3236" s="261">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Vehicle Subsidy</v>
      </c>
      <c r="C3237" s="254" t="str">
        <f t="shared" si="157"/>
        <v>GRA for Vehicle Subsidy</v>
      </c>
      <c r="D3237" s="1" t="s">
        <v>2926</v>
      </c>
      <c r="F3237" s="1" t="s">
        <v>2930</v>
      </c>
      <c r="H3237" s="47">
        <f t="shared" si="151"/>
        <v>3236</v>
      </c>
      <c r="I3237" s="326" t="str">
        <f t="shared" si="158"/>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EV subsidy</v>
      </c>
      <c r="L3237" s="261">
        <f>IF(ISBLANK(INDEX('Policy Characteristics'!F:F,MATCH($C3237,'Policy Characteristics'!$C:$C,0))),"",INDEX('Policy Characteristics'!F:F,MATCH($C3237,'Policy Characteristics'!$C:$C,0)))</f>
        <v>0</v>
      </c>
      <c r="M3237" s="261">
        <f>IF(ISBLANK(INDEX('Policy Characteristics'!G:G,MATCH($C3237,'Policy Characteristics'!$C:$C,0))),"",INDEX('Policy Characteristics'!G:G,MATCH($C3237,'Policy Characteristics'!$C:$C,0)))</f>
        <v>10</v>
      </c>
      <c r="N3237" s="261">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Battery Production Subsidy</v>
      </c>
      <c r="C3238" t="s">
        <v>3809</v>
      </c>
      <c r="D3238" s="1" t="s">
        <v>2922</v>
      </c>
      <c r="F3238" s="1" t="s">
        <v>2927</v>
      </c>
      <c r="H3238" s="47">
        <f t="shared" si="151"/>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battery production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Battery Production Subsidy</v>
      </c>
      <c r="C3239" s="254" t="str">
        <f>C$3238</f>
        <v>GRA for Battery Production Subsidy</v>
      </c>
      <c r="D3239" s="1" t="s">
        <v>2923</v>
      </c>
      <c r="F3239" s="1" t="s">
        <v>2938</v>
      </c>
      <c r="H3239" s="47">
        <f t="shared" si="151"/>
        <v>3238</v>
      </c>
      <c r="I3239" s="326" t="str">
        <f t="shared" si="158"/>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battery production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Battery Production Subsidy</v>
      </c>
      <c r="C3240" s="254" t="str">
        <f t="shared" ref="C3240:C3242" si="159">C$3238</f>
        <v>GRA for Battery Production Subsidy</v>
      </c>
      <c r="D3240" s="1" t="s">
        <v>2924</v>
      </c>
      <c r="F3240" s="1" t="s">
        <v>2928</v>
      </c>
      <c r="H3240" s="47">
        <f t="shared" si="151"/>
        <v>3239</v>
      </c>
      <c r="I3240" s="326" t="str">
        <f t="shared" si="158"/>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battery production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Battery Production Subsidy</v>
      </c>
      <c r="C3241" s="254" t="str">
        <f t="shared" si="159"/>
        <v>GRA for Battery Production Subsidy</v>
      </c>
      <c r="D3241" s="1" t="s">
        <v>2925</v>
      </c>
      <c r="F3241" s="1" t="s">
        <v>2929</v>
      </c>
      <c r="H3241" s="47">
        <f t="shared" si="151"/>
        <v>3240</v>
      </c>
      <c r="I3241" s="326" t="str">
        <f t="shared" si="158"/>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battery production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Battery Production Subsidy</v>
      </c>
      <c r="C3242" s="254" t="str">
        <f t="shared" si="159"/>
        <v>GRA for Battery Production Subsidy</v>
      </c>
      <c r="D3242" s="1" t="s">
        <v>2926</v>
      </c>
      <c r="F3242" s="1" t="s">
        <v>2930</v>
      </c>
      <c r="H3242" s="47">
        <f t="shared" si="151"/>
        <v>3241</v>
      </c>
      <c r="I3242" s="326" t="str">
        <f t="shared" si="158"/>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battery production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Electricity Generation Subsidy</v>
      </c>
      <c r="C3243" t="s">
        <v>2916</v>
      </c>
      <c r="D3243" s="1" t="s">
        <v>2922</v>
      </c>
      <c r="F3243" s="1" t="s">
        <v>2927</v>
      </c>
      <c r="H3243" s="47">
        <f t="shared" si="151"/>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elec gen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Electricity Generation Subsidy</v>
      </c>
      <c r="C3244" s="254" t="str">
        <f t="shared" ref="C3244:C3247" si="160">C$3243</f>
        <v>GRA for Electricity Generation Subsidies</v>
      </c>
      <c r="D3244" s="1" t="s">
        <v>2923</v>
      </c>
      <c r="F3244" s="1" t="s">
        <v>2938</v>
      </c>
      <c r="H3244" s="47">
        <f t="shared" si="151"/>
        <v>3243</v>
      </c>
      <c r="I3244" s="326" t="str">
        <f t="shared" ref="I3244:I3247" si="161">I$3243</f>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elec gen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Electricity Generation Subsidy</v>
      </c>
      <c r="C3245" s="254" t="str">
        <f t="shared" si="160"/>
        <v>GRA for Electricity Generation Subsidies</v>
      </c>
      <c r="D3245" s="1" t="s">
        <v>2924</v>
      </c>
      <c r="F3245" s="1" t="s">
        <v>2928</v>
      </c>
      <c r="H3245" s="47">
        <f t="shared" si="151"/>
        <v>3244</v>
      </c>
      <c r="I3245" s="326" t="str">
        <f t="shared" si="161"/>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elec gen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Electricity Generation Subsidy</v>
      </c>
      <c r="C3246" s="254" t="str">
        <f t="shared" si="160"/>
        <v>GRA for Electricity Generation Subsidies</v>
      </c>
      <c r="D3246" s="1" t="s">
        <v>2925</v>
      </c>
      <c r="F3246" s="1" t="s">
        <v>2929</v>
      </c>
      <c r="H3246" s="47">
        <f t="shared" si="151"/>
        <v>3245</v>
      </c>
      <c r="I3246" s="326" t="str">
        <f t="shared" si="161"/>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elec gen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Electricity Generation Subsidy</v>
      </c>
      <c r="C3247" s="254" t="str">
        <f t="shared" si="160"/>
        <v>GRA for Electricity Generation Subsidies</v>
      </c>
      <c r="D3247" s="1" t="s">
        <v>2926</v>
      </c>
      <c r="F3247" s="1" t="s">
        <v>2930</v>
      </c>
      <c r="H3247" s="47">
        <f t="shared" si="151"/>
        <v>3246</v>
      </c>
      <c r="I3247" s="326" t="str">
        <f t="shared" si="161"/>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elec gen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Electricity Capacity Construction Subsidy</v>
      </c>
      <c r="C3248" t="s">
        <v>2917</v>
      </c>
      <c r="D3248" s="1" t="s">
        <v>2922</v>
      </c>
      <c r="F3248" s="1" t="s">
        <v>2927</v>
      </c>
      <c r="H3248" s="47">
        <f t="shared" si="151"/>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elec cap const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Electricity Capacity Construction Subsidy</v>
      </c>
      <c r="C3249" s="254" t="str">
        <f t="shared" ref="C3249:C3252" si="162">C$3248</f>
        <v>GRA for Electricity Capacity Construction Subsidies</v>
      </c>
      <c r="D3249" s="1" t="s">
        <v>2923</v>
      </c>
      <c r="F3249" s="1" t="s">
        <v>2938</v>
      </c>
      <c r="H3249" s="47">
        <f t="shared" si="151"/>
        <v>3248</v>
      </c>
      <c r="I3249" s="326" t="str">
        <f t="shared" ref="I3249:I3252" si="163">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elec cap const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Electricity Capacity Construction Subsidy</v>
      </c>
      <c r="C3250" s="254" t="str">
        <f t="shared" si="162"/>
        <v>GRA for Electricity Capacity Construction Subsidies</v>
      </c>
      <c r="D3250" s="1" t="s">
        <v>2924</v>
      </c>
      <c r="F3250" s="1" t="s">
        <v>2928</v>
      </c>
      <c r="H3250" s="47">
        <f t="shared" si="151"/>
        <v>3249</v>
      </c>
      <c r="I3250" s="326" t="str">
        <f t="shared" si="163"/>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elec cap const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Electricity Capacity Construction Subsidy</v>
      </c>
      <c r="C3251" s="254" t="str">
        <f t="shared" si="162"/>
        <v>GRA for Electricity Capacity Construction Subsidies</v>
      </c>
      <c r="D3251" s="1" t="s">
        <v>2925</v>
      </c>
      <c r="F3251" s="1" t="s">
        <v>2929</v>
      </c>
      <c r="H3251" s="47">
        <f t="shared" si="151"/>
        <v>3250</v>
      </c>
      <c r="I3251" s="326" t="str">
        <f t="shared" si="163"/>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elec cap const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Electricity Capacity Construction Subsidy</v>
      </c>
      <c r="C3252" s="254" t="str">
        <f t="shared" si="162"/>
        <v>GRA for Electricity Capacity Construction Subsidies</v>
      </c>
      <c r="D3252" s="1" t="s">
        <v>2926</v>
      </c>
      <c r="F3252" s="1" t="s">
        <v>2930</v>
      </c>
      <c r="H3252" s="47">
        <f t="shared" si="151"/>
        <v>3251</v>
      </c>
      <c r="I3252" s="326" t="str">
        <f t="shared" si="163"/>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elec cap const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Distributed Solar Subsidy</v>
      </c>
      <c r="C3253" t="s">
        <v>2918</v>
      </c>
      <c r="D3253" s="1" t="s">
        <v>2922</v>
      </c>
      <c r="F3253" s="1" t="s">
        <v>2927</v>
      </c>
      <c r="H3253" s="47">
        <f t="shared" si="151"/>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dist solar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Distributed Solar Subsidy</v>
      </c>
      <c r="C3254" s="254" t="str">
        <f t="shared" ref="C3254:C3257" si="164">C$3253</f>
        <v>GRA for Distributed Solar Subsidy</v>
      </c>
      <c r="D3254" s="1" t="s">
        <v>2923</v>
      </c>
      <c r="F3254" s="1" t="s">
        <v>2938</v>
      </c>
      <c r="H3254" s="47">
        <f t="shared" si="151"/>
        <v>3253</v>
      </c>
      <c r="I3254" s="326" t="str">
        <f t="shared" ref="I3254:I3257" si="165">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dist solar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Distributed Solar Subsidy</v>
      </c>
      <c r="C3255" s="254" t="str">
        <f t="shared" si="164"/>
        <v>GRA for Distributed Solar Subsidy</v>
      </c>
      <c r="D3255" s="1" t="s">
        <v>2924</v>
      </c>
      <c r="F3255" s="1" t="s">
        <v>2928</v>
      </c>
      <c r="H3255" s="47">
        <f t="shared" si="151"/>
        <v>3254</v>
      </c>
      <c r="I3255" s="326" t="str">
        <f t="shared" si="165"/>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dist solar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Distributed Solar Subsidy</v>
      </c>
      <c r="C3256" s="254" t="str">
        <f t="shared" si="164"/>
        <v>GRA for Distributed Solar Subsidy</v>
      </c>
      <c r="D3256" s="1" t="s">
        <v>2925</v>
      </c>
      <c r="F3256" s="1" t="s">
        <v>2929</v>
      </c>
      <c r="H3256" s="47">
        <f t="shared" si="151"/>
        <v>3255</v>
      </c>
      <c r="I3256" s="326" t="str">
        <f t="shared" si="165"/>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dist solar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Distributed Solar Subsidy</v>
      </c>
      <c r="C3257" s="254" t="str">
        <f t="shared" si="164"/>
        <v>GRA for Distributed Solar Subsidy</v>
      </c>
      <c r="D3257" s="1" t="s">
        <v>2926</v>
      </c>
      <c r="F3257" s="1" t="s">
        <v>2930</v>
      </c>
      <c r="H3257" s="47">
        <f t="shared" si="151"/>
        <v>3256</v>
      </c>
      <c r="I3257" s="326" t="str">
        <f t="shared" si="165"/>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dist solar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Fuel Subsidy</v>
      </c>
      <c r="C3258" t="s">
        <v>2919</v>
      </c>
      <c r="D3258" s="1" t="s">
        <v>2922</v>
      </c>
      <c r="F3258" s="1" t="s">
        <v>2927</v>
      </c>
      <c r="H3258" s="47">
        <f t="shared" si="151"/>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fuel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Fuel Subsidy</v>
      </c>
      <c r="C3259" s="254" t="str">
        <f t="shared" ref="C3259:C3262" si="166">C$3258</f>
        <v>GRA for Fuel Subsidies</v>
      </c>
      <c r="D3259" s="1" t="s">
        <v>2923</v>
      </c>
      <c r="F3259" s="1" t="s">
        <v>2938</v>
      </c>
      <c r="H3259" s="47">
        <f t="shared" si="151"/>
        <v>3258</v>
      </c>
      <c r="I3259" s="326" t="str">
        <f t="shared" ref="I3259:I3267" si="167">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fuel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Fuel Subsidy</v>
      </c>
      <c r="C3260" s="254" t="str">
        <f t="shared" si="166"/>
        <v>GRA for Fuel Subsidies</v>
      </c>
      <c r="D3260" s="1" t="s">
        <v>2924</v>
      </c>
      <c r="F3260" s="1" t="s">
        <v>2928</v>
      </c>
      <c r="H3260" s="47">
        <f t="shared" si="151"/>
        <v>3259</v>
      </c>
      <c r="I3260" s="326" t="str">
        <f t="shared" si="167"/>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fuel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Fuel Subsidy</v>
      </c>
      <c r="C3261" s="254" t="str">
        <f t="shared" si="166"/>
        <v>GRA for Fuel Subsidies</v>
      </c>
      <c r="D3261" s="1" t="s">
        <v>2925</v>
      </c>
      <c r="F3261" s="1" t="s">
        <v>2929</v>
      </c>
      <c r="H3261" s="47">
        <f t="shared" si="151"/>
        <v>3260</v>
      </c>
      <c r="I3261" s="326" t="str">
        <f t="shared" si="167"/>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fuel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Fuel Subsidy</v>
      </c>
      <c r="C3262" s="254" t="str">
        <f t="shared" si="166"/>
        <v>GRA for Fuel Subsidies</v>
      </c>
      <c r="D3262" s="1" t="s">
        <v>2926</v>
      </c>
      <c r="F3262" s="1" t="s">
        <v>2930</v>
      </c>
      <c r="H3262" s="47">
        <f t="shared" si="151"/>
        <v>3261</v>
      </c>
      <c r="I3262" s="326" t="str">
        <f t="shared" si="167"/>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fuel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CCS Subsidy</v>
      </c>
      <c r="C3263" t="s">
        <v>3545</v>
      </c>
      <c r="D3263" s="1" t="s">
        <v>2922</v>
      </c>
      <c r="F3263" s="1" t="s">
        <v>2927</v>
      </c>
      <c r="H3263" s="47">
        <f t="shared" si="151"/>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CCS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CCS Subsidy</v>
      </c>
      <c r="C3264" s="254" t="str">
        <f>C$3263</f>
        <v>GRA for CCS Subsidies</v>
      </c>
      <c r="D3264" s="1" t="s">
        <v>2923</v>
      </c>
      <c r="F3264" s="1" t="s">
        <v>2938</v>
      </c>
      <c r="H3264" s="47">
        <f t="shared" si="151"/>
        <v>3263</v>
      </c>
      <c r="I3264" s="326" t="str">
        <f t="shared" si="167"/>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CCS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CCS Subsidy</v>
      </c>
      <c r="C3265" s="254" t="str">
        <f t="shared" ref="C3265:C3267" si="168">C$3263</f>
        <v>GRA for CCS Subsidies</v>
      </c>
      <c r="D3265" s="1" t="s">
        <v>2924</v>
      </c>
      <c r="F3265" s="1" t="s">
        <v>2928</v>
      </c>
      <c r="H3265" s="47">
        <f t="shared" si="151"/>
        <v>3264</v>
      </c>
      <c r="I3265" s="326" t="str">
        <f t="shared" si="167"/>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CCS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CCS Subsidy</v>
      </c>
      <c r="C3266" s="254" t="str">
        <f t="shared" si="168"/>
        <v>GRA for CCS Subsidies</v>
      </c>
      <c r="D3266" s="1" t="s">
        <v>2925</v>
      </c>
      <c r="F3266" s="1" t="s">
        <v>2929</v>
      </c>
      <c r="H3266" s="47">
        <f t="shared" si="151"/>
        <v>3265</v>
      </c>
      <c r="I3266" s="326" t="str">
        <f t="shared" si="167"/>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CCS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CCS Subsidy</v>
      </c>
      <c r="C3267" s="254" t="str">
        <f t="shared" si="168"/>
        <v>GRA for CCS Subsidies</v>
      </c>
      <c r="D3267" s="1" t="s">
        <v>2926</v>
      </c>
      <c r="F3267" s="1" t="s">
        <v>2930</v>
      </c>
      <c r="H3267" s="47">
        <f t="shared" si="151"/>
        <v>3266</v>
      </c>
      <c r="I3267" s="326" t="str">
        <f t="shared" si="167"/>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CCS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Clean Heat Subsidy</v>
      </c>
      <c r="C3268" t="s">
        <v>3866</v>
      </c>
      <c r="D3268" s="1" t="s">
        <v>2922</v>
      </c>
      <c r="F3268" s="1" t="s">
        <v>2927</v>
      </c>
      <c r="H3268" s="47">
        <f t="shared" si="151"/>
        <v>3267</v>
      </c>
      <c r="I3268" s="322" t="s">
        <v>40</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indst clean heat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Clean Heat Subsidy</v>
      </c>
      <c r="C3269" s="254" t="str">
        <f>C$3268</f>
        <v>GRA for Industry Clean Heat Subsidies</v>
      </c>
      <c r="D3269" s="1" t="s">
        <v>2923</v>
      </c>
      <c r="F3269" s="1" t="s">
        <v>2938</v>
      </c>
      <c r="H3269" s="47">
        <f t="shared" si="151"/>
        <v>3268</v>
      </c>
      <c r="I3269" s="326" t="str">
        <f>I$3268</f>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indst clean heat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Clean Heat Subsidy</v>
      </c>
      <c r="C3270" s="254" t="str">
        <f t="shared" ref="C3270:C3272" si="169">C$3268</f>
        <v>GRA for Industry Clean Heat Subsidies</v>
      </c>
      <c r="D3270" s="1" t="s">
        <v>2924</v>
      </c>
      <c r="F3270" s="1" t="s">
        <v>2928</v>
      </c>
      <c r="H3270" s="47">
        <f t="shared" si="151"/>
        <v>3269</v>
      </c>
      <c r="I3270" s="326" t="str">
        <f t="shared" ref="I3270:I3272" si="170">I$3268</f>
        <v>Yes</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indst clean heat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Clean Heat Subsidy</v>
      </c>
      <c r="C3271" s="254" t="str">
        <f t="shared" si="169"/>
        <v>GRA for Industry Clean Heat Subsidies</v>
      </c>
      <c r="D3271" s="1" t="s">
        <v>2925</v>
      </c>
      <c r="F3271" s="1" t="s">
        <v>2929</v>
      </c>
      <c r="H3271" s="47">
        <f t="shared" si="151"/>
        <v>3270</v>
      </c>
      <c r="I3271" s="326" t="str">
        <f t="shared" si="170"/>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indst clean heat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Clean Heat Subsidy</v>
      </c>
      <c r="C3272" s="254" t="str">
        <f t="shared" si="169"/>
        <v>GRA for Industry Clean Heat Subsidies</v>
      </c>
      <c r="D3272" s="1" t="s">
        <v>2926</v>
      </c>
      <c r="F3272" s="1" t="s">
        <v>2930</v>
      </c>
      <c r="H3272" s="47">
        <f t="shared" si="151"/>
        <v>3271</v>
      </c>
      <c r="I3272" s="326" t="str">
        <f t="shared" si="170"/>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indst clean heat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Process Emissions Subsidy</v>
      </c>
      <c r="C3273" t="s">
        <v>3867</v>
      </c>
      <c r="D3273" s="1" t="s">
        <v>2922</v>
      </c>
      <c r="F3273" s="1" t="s">
        <v>2927</v>
      </c>
      <c r="H3273" s="47">
        <f t="shared" si="151"/>
        <v>3272</v>
      </c>
      <c r="I3273" s="322" t="s">
        <v>40</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indst proc emiss policy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Process Emissions Subsidy</v>
      </c>
      <c r="C3274" s="254" t="str">
        <f>C$3273</f>
        <v>GRA for Industry Process Emissions Policy Subsidies</v>
      </c>
      <c r="D3274" s="1" t="s">
        <v>2923</v>
      </c>
      <c r="F3274" s="1" t="s">
        <v>2938</v>
      </c>
      <c r="H3274" s="47">
        <f t="shared" si="151"/>
        <v>3273</v>
      </c>
      <c r="I3274" s="326" t="str">
        <f>I$3273</f>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indst proc emiss policy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Process Emissions Subsidy</v>
      </c>
      <c r="C3275" s="254" t="str">
        <f t="shared" ref="C3275:C3277" si="171">C$3273</f>
        <v>GRA for Industry Process Emissions Policy Subsidies</v>
      </c>
      <c r="D3275" s="1" t="s">
        <v>2924</v>
      </c>
      <c r="F3275" s="1" t="s">
        <v>2928</v>
      </c>
      <c r="H3275" s="47">
        <f t="shared" si="151"/>
        <v>3274</v>
      </c>
      <c r="I3275" s="326" t="str">
        <f t="shared" ref="I3275:I3277" si="172">I$3273</f>
        <v>Yes</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indst proc emiss policy subsidy</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Process Emissions Subsidy</v>
      </c>
      <c r="C3276" s="254" t="str">
        <f t="shared" si="171"/>
        <v>GRA for Industry Process Emissions Policy Subsidies</v>
      </c>
      <c r="D3276" s="1" t="s">
        <v>2925</v>
      </c>
      <c r="F3276" s="1" t="s">
        <v>2929</v>
      </c>
      <c r="H3276" s="47">
        <f t="shared" si="151"/>
        <v>3275</v>
      </c>
      <c r="I3276" s="326" t="str">
        <f t="shared" si="172"/>
        <v>Yes</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indst proc emiss policy subsidy</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2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Process Emissions Subsidy</v>
      </c>
      <c r="C3277" s="254" t="str">
        <f t="shared" si="171"/>
        <v>GRA for Industry Process Emissions Policy Subsidies</v>
      </c>
      <c r="D3277" s="1" t="s">
        <v>2926</v>
      </c>
      <c r="F3277" s="1" t="s">
        <v>2930</v>
      </c>
      <c r="H3277" s="47">
        <f t="shared" si="151"/>
        <v>3276</v>
      </c>
      <c r="I3277" s="326" t="str">
        <f t="shared" si="172"/>
        <v>Yes</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indst proc emiss policy subsidy</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2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National Debt Interest</v>
      </c>
      <c r="C3278" t="s">
        <v>2920</v>
      </c>
      <c r="D3278" s="1" t="s">
        <v>2922</v>
      </c>
      <c r="F3278" s="1" t="s">
        <v>2927</v>
      </c>
      <c r="H3278" s="47">
        <f t="shared" si="151"/>
        <v>3277</v>
      </c>
      <c r="I3278" s="322" t="s">
        <v>40</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national debt interest</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2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National Debt Interest</v>
      </c>
      <c r="C3279" s="254" t="str">
        <f t="shared" ref="C3279:C3282" si="173">C$3278</f>
        <v>GRA for National Debt Interest</v>
      </c>
      <c r="D3279" s="1" t="s">
        <v>2923</v>
      </c>
      <c r="F3279" s="1" t="s">
        <v>2938</v>
      </c>
      <c r="H3279" s="47">
        <f t="shared" si="151"/>
        <v>3278</v>
      </c>
      <c r="I3279" s="326" t="str">
        <f t="shared" ref="I3279:I3282" si="174">I$3278</f>
        <v>Yes</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national debt interest</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2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National Debt Interest</v>
      </c>
      <c r="C3280" s="254" t="str">
        <f t="shared" si="173"/>
        <v>GRA for National Debt Interest</v>
      </c>
      <c r="D3280" s="1" t="s">
        <v>2924</v>
      </c>
      <c r="F3280" s="1" t="s">
        <v>2928</v>
      </c>
      <c r="H3280" s="47">
        <f t="shared" si="151"/>
        <v>3279</v>
      </c>
      <c r="I3280" s="326" t="str">
        <f t="shared" si="174"/>
        <v>Yes</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national debt interest</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2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National Debt Interest</v>
      </c>
      <c r="C3281" s="254" t="str">
        <f t="shared" si="173"/>
        <v>GRA for National Debt Interest</v>
      </c>
      <c r="D3281" s="1" t="s">
        <v>2925</v>
      </c>
      <c r="F3281" s="1" t="s">
        <v>2929</v>
      </c>
      <c r="H3281" s="47">
        <f t="shared" ref="H3281:H3289" si="175">H3280+1</f>
        <v>3280</v>
      </c>
      <c r="I3281" s="326" t="str">
        <f t="shared" si="174"/>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national debt interest</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2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National Debt Interest</v>
      </c>
      <c r="C3282" s="254" t="str">
        <f t="shared" si="173"/>
        <v>GRA for National Debt Interest</v>
      </c>
      <c r="D3282" s="1" t="s">
        <v>2926</v>
      </c>
      <c r="F3282" s="1" t="s">
        <v>2930</v>
      </c>
      <c r="H3282" s="47">
        <f t="shared" si="175"/>
        <v>3281</v>
      </c>
      <c r="I3282" s="326" t="str">
        <f t="shared" si="174"/>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national debt interest</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2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Remaining Government Cash Flows</v>
      </c>
      <c r="C3283" t="s">
        <v>2921</v>
      </c>
      <c r="D3283" s="1" t="s">
        <v>2922</v>
      </c>
      <c r="F3283" s="1" t="s">
        <v>2927</v>
      </c>
      <c r="H3283" s="47">
        <f t="shared" si="175"/>
        <v>3282</v>
      </c>
      <c r="I3283" s="322" t="s">
        <v>40</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remaining cash flow changes</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2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Remaining Government Cash Flows</v>
      </c>
      <c r="C3284" s="254" t="str">
        <f t="shared" ref="C3284" si="176">C$3283</f>
        <v>GRA for Remaining Government Cash Flow Changes</v>
      </c>
      <c r="D3284" s="1" t="s">
        <v>2923</v>
      </c>
      <c r="F3284" s="1" t="s">
        <v>2938</v>
      </c>
      <c r="H3284" s="47">
        <f t="shared" si="175"/>
        <v>3283</v>
      </c>
      <c r="I3284" s="326" t="str">
        <f t="shared" ref="I3284:I3287" si="177">I$3283</f>
        <v>Yes</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remaining cash flow changes</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2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Remaining Government Cash Flows</v>
      </c>
      <c r="C3285" s="254" t="str">
        <f t="shared" ref="C3285:C3287" si="178">C$3283</f>
        <v>GRA for Remaining Government Cash Flow Changes</v>
      </c>
      <c r="D3285" s="1" t="s">
        <v>2924</v>
      </c>
      <c r="F3285" s="1" t="s">
        <v>2928</v>
      </c>
      <c r="H3285" s="47">
        <f t="shared" si="175"/>
        <v>3284</v>
      </c>
      <c r="I3285" s="326" t="str">
        <f t="shared" si="177"/>
        <v>Yes</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remaining cash flow changes</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2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Remaining Government Cash Flows</v>
      </c>
      <c r="C3286" s="254" t="str">
        <f t="shared" si="178"/>
        <v>GRA for Remaining Government Cash Flow Changes</v>
      </c>
      <c r="D3286" s="1" t="s">
        <v>2925</v>
      </c>
      <c r="F3286" s="1" t="s">
        <v>2929</v>
      </c>
      <c r="H3286" s="47">
        <f t="shared" si="175"/>
        <v>3285</v>
      </c>
      <c r="I3286" s="326" t="str">
        <f t="shared" si="177"/>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remaining cash flow changes</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2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Remaining Government Cash Flows</v>
      </c>
      <c r="C3287" s="254" t="str">
        <f t="shared" si="178"/>
        <v>GRA for Remaining Government Cash Flow Changes</v>
      </c>
      <c r="D3287" s="1" t="s">
        <v>2926</v>
      </c>
      <c r="F3287" s="1" t="s">
        <v>2930</v>
      </c>
      <c r="H3287" s="47">
        <f t="shared" si="175"/>
        <v>3286</v>
      </c>
      <c r="I3287" s="326" t="str">
        <f t="shared" si="177"/>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remaining cash flow changes</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25">
      <c r="A3288" s="254" t="str">
        <f>IF(ISBLANK(INDEX('Policy Characteristics'!A:A,MATCH($C3288,'Policy Characteristics'!$C:$C,0))),"",INDEX('Policy Characteristics'!A:A,MATCH($C3288,'Policy Characteristics'!$C:$C,0)))</f>
        <v>Control Settings</v>
      </c>
      <c r="B3288" s="262" t="str">
        <f>IF(ISBLANK(INDEX('Policy Characteristics'!B:B,MATCH($C3288,'Policy Characteristics'!$C:$C,0))),"",INDEX('Policy Characteristics'!B:B,MATCH($C3288,'Policy Characteristics'!$C:$C,0)))</f>
        <v>COVID-19 Recession</v>
      </c>
      <c r="C3288" s="1" t="s">
        <v>3372</v>
      </c>
      <c r="H3288" s="47">
        <f t="shared" si="175"/>
        <v>3287</v>
      </c>
      <c r="I3288" s="322" t="s">
        <v>41</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settings exogenous GDP adjustment</v>
      </c>
      <c r="L3288" s="359">
        <f>IF(ISBLANK(INDEX('Policy Characteristics'!F:F,MATCH($C3288,'Policy Characteristics'!$C:$C,0))),"",INDEX('Policy Characteristics'!F:F,MATCH($C3288,'Policy Characteristics'!$C:$C,0)))</f>
        <v>0</v>
      </c>
      <c r="M3288" s="359">
        <f>IF(ISBLANK(INDEX('Policy Characteristics'!G:G,MATCH($C3288,'Policy Characteristics'!$C:$C,0))),"",INDEX('Policy Characteristics'!G:G,MATCH($C3288,'Policy Characteristics'!$C:$C,0)))</f>
        <v>1</v>
      </c>
      <c r="N3288" s="359">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on/off</v>
      </c>
      <c r="P3288" s="254" t="str">
        <f>IF(ISBLANK(INDEX('Policy Characteristics'!J:J,MATCH($C3288,'Policy Characteristics'!$C:$C,0))),"",INDEX('Policy Characteristics'!J:J,MATCH($C3288,'Policy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88" s="254" t="str">
        <f>IF(ISBLANK(INDEX('Policy Characteristics'!K:K,MATCH($C3288,'Policy Characteristics'!$C:$C,0))),"",INDEX('Policy Characteristics'!K:K,MATCH($C3288,'Policy Characteristics'!$C:$C,0)))</f>
        <v/>
      </c>
      <c r="R3288" s="254" t="str">
        <f>IF(ISBLANK(INDEX('Policy Characteristics'!L:L,MATCH($C3288,'Policy Characteristics'!$C:$C,0))),"",INDEX('Policy Characteristics'!L:L,MATCH($C3288,'Policy Characteristics'!$C:$C,0)))</f>
        <v/>
      </c>
    </row>
    <row r="3289" spans="1:18" x14ac:dyDescent="0.25">
      <c r="A3289" s="254" t="str">
        <f>IF(ISBLANK(INDEX('Policy Characteristics'!A:A,MATCH($C3289,'Policy Characteristics'!$C:$C,0))),"",INDEX('Policy Characteristics'!A:A,MATCH($C3289,'Policy Characteristics'!$C:$C,0)))</f>
        <v>Control Settings</v>
      </c>
      <c r="B3289" s="262" t="str">
        <f>IF(ISBLANK(INDEX('Policy Characteristics'!B:B,MATCH($C3289,'Policy Characteristics'!$C:$C,0))),"",INDEX('Policy Characteristics'!B:B,MATCH($C3289,'Policy Characteristics'!$C:$C,0)))</f>
        <v>Use 20-Year GWP Values</v>
      </c>
      <c r="C3289" t="s">
        <v>3237</v>
      </c>
      <c r="H3289" s="47">
        <f t="shared" si="175"/>
        <v>3288</v>
      </c>
      <c r="I3289" s="322" t="s">
        <v>41</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
      </c>
      <c r="L3289" s="359">
        <f>IF(ISBLANK(INDEX('Policy Characteristics'!F:F,MATCH($C3289,'Policy Characteristics'!$C:$C,0))),"",INDEX('Policy Characteristics'!F:F,MATCH($C3289,'Policy Characteristics'!$C:$C,0)))</f>
        <v>0</v>
      </c>
      <c r="M3289" s="359">
        <f>IF(ISBLANK(INDEX('Policy Characteristics'!G:G,MATCH($C3289,'Policy Characteristics'!$C:$C,0))),"",INDEX('Policy Characteristics'!G:G,MATCH($C3289,'Policy Characteristics'!$C:$C,0)))</f>
        <v>1</v>
      </c>
      <c r="N3289" s="359">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on/off</v>
      </c>
      <c r="P3289" s="254" t="str">
        <f>IF(ISBLANK(INDEX('Policy Characteristics'!J:J,MATCH($C3289,'Policy Characteristics'!$C:$C,0))),"",INDEX('Policy Characteristics'!J:J,MATCH($C3289,'Policy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89" s="254" t="str">
        <f>IF(ISBLANK(INDEX('Policy Characteristics'!K:K,MATCH($C3289,'Policy Characteristics'!$C:$C,0))),"",INDEX('Policy Characteristics'!K:K,MATCH($C3289,'Policy Characteristics'!$C:$C,0)))</f>
        <v/>
      </c>
      <c r="R3289" s="254" t="str">
        <f>IF(ISBLANK(INDEX('Policy Characteristics'!L:L,MATCH($C3289,'Policy Characteristics'!$C:$C,0))),"",INDEX('Policy Characteristics'!L:L,MATCH($C3289,'Policy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23">
    <cfRule type="containsText" dxfId="7" priority="3" operator="containsText" text="No">
      <formula>NOT(ISERROR(SEARCH("No",I1)))</formula>
    </cfRule>
  </conditionalFormatting>
  <conditionalFormatting sqref="I3228 I3233 I3243 I3248 I3253 I3258 I3278 I3283">
    <cfRule type="containsText" dxfId="6" priority="139" operator="containsText" text="No">
      <formula>NOT(ISERROR(SEARCH("No",I3228)))</formula>
    </cfRule>
  </conditionalFormatting>
  <conditionalFormatting sqref="I3238">
    <cfRule type="containsText" dxfId="5" priority="8" operator="containsText" text="No">
      <formula>NOT(ISERROR(SEARCH("No",I3238)))</formula>
    </cfRule>
  </conditionalFormatting>
  <conditionalFormatting sqref="I3263">
    <cfRule type="containsText" dxfId="4" priority="7" operator="containsText" text="No">
      <formula>NOT(ISERROR(SEARCH("No",I3263)))</formula>
    </cfRule>
  </conditionalFormatting>
  <conditionalFormatting sqref="I3268 I3273">
    <cfRule type="containsText" dxfId="3" priority="1" operator="containsText" text="No">
      <formula>NOT(ISERROR(SEARCH("No",I3268)))</formula>
    </cfRule>
  </conditionalFormatting>
  <conditionalFormatting sqref="I3288:I3289 I3293:I1048576">
    <cfRule type="containsText" dxfId="2" priority="9" operator="containsText" text="No">
      <formula>NOT(ISERROR(SEARCH("No",I3288)))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7" t="s">
        <v>2783</v>
      </c>
      <c r="B1" s="417"/>
    </row>
    <row r="2" spans="1:2" x14ac:dyDescent="0.25">
      <c r="A2" s="195" t="s">
        <v>2784</v>
      </c>
      <c r="B2" s="195" t="s">
        <v>2785</v>
      </c>
    </row>
    <row r="3" spans="1:2" x14ac:dyDescent="0.25">
      <c r="A3" s="196" t="s">
        <v>337</v>
      </c>
      <c r="B3" t="str">
        <f>A3</f>
        <v>million metric tons / year</v>
      </c>
    </row>
    <row r="4" spans="1:2" x14ac:dyDescent="0.25">
      <c r="A4" s="196" t="s">
        <v>3425</v>
      </c>
      <c r="B4" t="str">
        <f>A4</f>
        <v>million metric tons</v>
      </c>
    </row>
    <row r="5" spans="1:2" x14ac:dyDescent="0.25">
      <c r="A5" s="196" t="s">
        <v>3813</v>
      </c>
      <c r="B5" t="str">
        <f>A5</f>
        <v>g CO2e / 2024 dollar</v>
      </c>
    </row>
    <row r="6" spans="1:2" x14ac:dyDescent="0.25">
      <c r="A6" s="197" t="s">
        <v>2298</v>
      </c>
      <c r="B6" t="str">
        <f t="shared" ref="B6:B52" si="0">A6</f>
        <v>thousand metric tons / year</v>
      </c>
    </row>
    <row r="7" spans="1:2" x14ac:dyDescent="0.25">
      <c r="A7" s="197" t="s">
        <v>3814</v>
      </c>
      <c r="B7" t="str">
        <f>A7</f>
        <v>g CO2 / 2024 dollar</v>
      </c>
    </row>
    <row r="8" spans="1:2" ht="30" x14ac:dyDescent="0.25">
      <c r="A8" s="197" t="s">
        <v>3815</v>
      </c>
      <c r="B8" t="str">
        <f t="shared" si="0"/>
        <v>2024 dollars / metric ton CO2e abated, Annual average abatement (million metric tons CO2e)</v>
      </c>
    </row>
    <row r="9" spans="1:2" x14ac:dyDescent="0.25">
      <c r="A9" s="197" t="s">
        <v>3816</v>
      </c>
      <c r="B9" t="str">
        <f t="shared" si="0"/>
        <v>billion 2024 dollars / year</v>
      </c>
    </row>
    <row r="10" spans="1:2" x14ac:dyDescent="0.25">
      <c r="A10" s="197" t="s">
        <v>3817</v>
      </c>
      <c r="B10" t="str">
        <f t="shared" si="0"/>
        <v>billion 2024 dollars</v>
      </c>
    </row>
    <row r="11" spans="1:2" x14ac:dyDescent="0.25">
      <c r="A11" s="197" t="s">
        <v>2825</v>
      </c>
      <c r="B11" t="str">
        <f t="shared" si="0"/>
        <v>jobs</v>
      </c>
    </row>
    <row r="12" spans="1:2" x14ac:dyDescent="0.25">
      <c r="A12" s="197" t="s">
        <v>3937</v>
      </c>
      <c r="B12" t="str">
        <f t="shared" si="0"/>
        <v>deaths / year</v>
      </c>
    </row>
    <row r="13" spans="1:2" x14ac:dyDescent="0.25">
      <c r="A13" s="197" t="s">
        <v>3940</v>
      </c>
      <c r="B13" t="str">
        <f t="shared" si="0"/>
        <v>days / year</v>
      </c>
    </row>
    <row r="14" spans="1:2" x14ac:dyDescent="0.25">
      <c r="A14" s="197" t="s">
        <v>3938</v>
      </c>
      <c r="B14" t="str">
        <f t="shared" si="0"/>
        <v>admissions / year</v>
      </c>
    </row>
    <row r="15" spans="1:2" x14ac:dyDescent="0.25">
      <c r="A15" s="197" t="s">
        <v>3939</v>
      </c>
      <c r="B15" t="str">
        <f t="shared" si="0"/>
        <v>visits / year</v>
      </c>
    </row>
    <row r="16" spans="1:2" x14ac:dyDescent="0.25">
      <c r="A16" s="197" t="s">
        <v>3935</v>
      </c>
      <c r="B16" t="str">
        <f t="shared" si="0"/>
        <v>cases / year</v>
      </c>
    </row>
    <row r="17" spans="1:2" x14ac:dyDescent="0.25">
      <c r="A17" s="197" t="s">
        <v>3936</v>
      </c>
      <c r="B17" t="str">
        <f t="shared" si="0"/>
        <v>events / year</v>
      </c>
    </row>
    <row r="18" spans="1:2" x14ac:dyDescent="0.25">
      <c r="A18" s="197" t="s">
        <v>2844</v>
      </c>
      <c r="B18" t="str">
        <f t="shared" si="0"/>
        <v>% change</v>
      </c>
    </row>
    <row r="19" spans="1:2" x14ac:dyDescent="0.25">
      <c r="A19" s="197" t="s">
        <v>3818</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3485</v>
      </c>
      <c r="B22" t="str">
        <f t="shared" si="0"/>
        <v>terawatt-hours (TWh)</v>
      </c>
    </row>
    <row r="23" spans="1:2" x14ac:dyDescent="0.25">
      <c r="A23" s="197" t="s">
        <v>3280</v>
      </c>
      <c r="B23" t="str">
        <f t="shared" si="0"/>
        <v>%</v>
      </c>
    </row>
    <row r="24" spans="1:2" x14ac:dyDescent="0.25">
      <c r="A24" s="197" t="s">
        <v>3281</v>
      </c>
      <c r="B24" t="str">
        <f t="shared" si="0"/>
        <v>metric tons CO2e / megawatt-hour (MWh)</v>
      </c>
    </row>
    <row r="25" spans="1:2" x14ac:dyDescent="0.25">
      <c r="A25" s="197" t="s">
        <v>3819</v>
      </c>
      <c r="B25" t="str">
        <f t="shared" si="0"/>
        <v>kilowatt-hour / 2024 dollar</v>
      </c>
    </row>
    <row r="26" spans="1:2" x14ac:dyDescent="0.25">
      <c r="A26" s="197" t="s">
        <v>340</v>
      </c>
      <c r="B26" t="str">
        <f t="shared" si="0"/>
        <v>gigawatts (GW) / year</v>
      </c>
    </row>
    <row r="27" spans="1:2" x14ac:dyDescent="0.25">
      <c r="A27" s="197" t="s">
        <v>3820</v>
      </c>
      <c r="B27" t="str">
        <f t="shared" si="0"/>
        <v>2024 dollars / megawatt-hour (MWh)</v>
      </c>
    </row>
    <row r="28" spans="1:2" x14ac:dyDescent="0.25">
      <c r="A28" s="197" t="s">
        <v>2434</v>
      </c>
      <c r="B28" t="str">
        <f t="shared" si="0"/>
        <v>cubic km / yr</v>
      </c>
    </row>
    <row r="29" spans="1:2" x14ac:dyDescent="0.25">
      <c r="A29" s="197" t="s">
        <v>2356</v>
      </c>
      <c r="B29" t="str">
        <f t="shared" si="0"/>
        <v>trillion passenger-miles / year</v>
      </c>
    </row>
    <row r="30" spans="1:2" x14ac:dyDescent="0.25">
      <c r="A30" s="197" t="s">
        <v>2357</v>
      </c>
      <c r="B30" t="str">
        <f t="shared" si="0"/>
        <v>trillion freight ton-miles / year</v>
      </c>
    </row>
    <row r="31" spans="1:2" x14ac:dyDescent="0.25">
      <c r="A31" s="197" t="s">
        <v>460</v>
      </c>
      <c r="B31" t="str">
        <f t="shared" si="0"/>
        <v>million vehicles / year</v>
      </c>
    </row>
    <row r="32" spans="1:2" x14ac:dyDescent="0.25">
      <c r="A32" s="197" t="s">
        <v>2334</v>
      </c>
      <c r="B32" t="str">
        <f t="shared" si="0"/>
        <v>thousand vehicles / year</v>
      </c>
    </row>
    <row r="33" spans="1:2" x14ac:dyDescent="0.25">
      <c r="A33" s="197" t="s">
        <v>2333</v>
      </c>
      <c r="B33" t="str">
        <f t="shared" si="0"/>
        <v>million vehicles</v>
      </c>
    </row>
    <row r="34" spans="1:2" x14ac:dyDescent="0.25">
      <c r="A34" s="197" t="s">
        <v>2366</v>
      </c>
      <c r="B34" t="str">
        <f t="shared" si="0"/>
        <v>thousand vehicles</v>
      </c>
    </row>
    <row r="35" spans="1:2" x14ac:dyDescent="0.25">
      <c r="A35" s="197" t="s">
        <v>442</v>
      </c>
      <c r="B35" t="str">
        <f t="shared" si="0"/>
        <v>quads / year</v>
      </c>
    </row>
    <row r="36" spans="1:2" x14ac:dyDescent="0.25">
      <c r="A36" s="197" t="s">
        <v>3821</v>
      </c>
      <c r="B36" t="str">
        <f>A36</f>
        <v>thousand BTU / 2024 dollar</v>
      </c>
    </row>
    <row r="37" spans="1:2" x14ac:dyDescent="0.25">
      <c r="A37" s="197" t="s">
        <v>2339</v>
      </c>
      <c r="B37" t="str">
        <f t="shared" si="0"/>
        <v>millions of short tons / year</v>
      </c>
    </row>
    <row r="38" spans="1:2" x14ac:dyDescent="0.25">
      <c r="A38" s="197" t="s">
        <v>2340</v>
      </c>
      <c r="B38" t="str">
        <f t="shared" si="0"/>
        <v>trillion cubic feet / year</v>
      </c>
    </row>
    <row r="39" spans="1:2" x14ac:dyDescent="0.25">
      <c r="A39" s="197" t="s">
        <v>3251</v>
      </c>
      <c r="B39" t="str">
        <f t="shared" si="0"/>
        <v>million barrels of oil / year</v>
      </c>
    </row>
    <row r="40" spans="1:2" x14ac:dyDescent="0.25">
      <c r="A40" s="197" t="s">
        <v>2603</v>
      </c>
      <c r="B40" t="str">
        <f t="shared" si="0"/>
        <v>million gallons / year</v>
      </c>
    </row>
    <row r="41" spans="1:2" x14ac:dyDescent="0.25">
      <c r="A41" s="197" t="s">
        <v>2401</v>
      </c>
      <c r="B41" t="str">
        <f t="shared" si="0"/>
        <v>trillion BTU / year</v>
      </c>
    </row>
    <row r="42" spans="1:2" x14ac:dyDescent="0.25">
      <c r="A42" s="197" t="s">
        <v>3822</v>
      </c>
      <c r="B42" t="str">
        <f t="shared" si="0"/>
        <v>2024 dollars / short ton</v>
      </c>
    </row>
    <row r="43" spans="1:2" x14ac:dyDescent="0.25">
      <c r="A43" s="197" t="s">
        <v>3823</v>
      </c>
      <c r="B43" t="str">
        <f t="shared" si="0"/>
        <v>2024 dollars / thousand cubic feet</v>
      </c>
    </row>
    <row r="44" spans="1:2" x14ac:dyDescent="0.25">
      <c r="A44" s="197" t="s">
        <v>3824</v>
      </c>
      <c r="B44" t="str">
        <f t="shared" si="0"/>
        <v>2024 dollars / gallon</v>
      </c>
    </row>
    <row r="45" spans="1:2" x14ac:dyDescent="0.25">
      <c r="A45" s="197" t="s">
        <v>3825</v>
      </c>
      <c r="B45" t="str">
        <f t="shared" si="0"/>
        <v>2024 dollars / barrel of oil</v>
      </c>
    </row>
    <row r="46" spans="1:2" x14ac:dyDescent="0.25">
      <c r="A46" s="197" t="s">
        <v>3826</v>
      </c>
      <c r="B46" t="str">
        <f t="shared" si="0"/>
        <v>2024 dollars / kg</v>
      </c>
    </row>
    <row r="47" spans="1:2" x14ac:dyDescent="0.25">
      <c r="A47" s="197" t="s">
        <v>3827</v>
      </c>
      <c r="B47" t="str">
        <f t="shared" si="0"/>
        <v>2024 dollars / kilowatt-hour (kWh)</v>
      </c>
    </row>
    <row r="48" spans="1:2" x14ac:dyDescent="0.25">
      <c r="A48" s="197" t="s">
        <v>3820</v>
      </c>
      <c r="B48" t="str">
        <f t="shared" ref="B48" si="1">A48</f>
        <v>2024 dollars / megawatt-hour (MWh)</v>
      </c>
    </row>
    <row r="49" spans="1:2" x14ac:dyDescent="0.25">
      <c r="A49" s="197" t="s">
        <v>3240</v>
      </c>
      <c r="B49" t="str">
        <f t="shared" si="0"/>
        <v>cost of eqpt. to capture 1 metric ton CO2e/yr (2020 dollars)</v>
      </c>
    </row>
    <row r="50" spans="1:2" x14ac:dyDescent="0.25">
      <c r="A50" s="197" t="s">
        <v>3828</v>
      </c>
      <c r="B50" t="str">
        <f t="shared" si="0"/>
        <v>million 2024 dollars / megawatt (MW)</v>
      </c>
    </row>
    <row r="51" spans="1:2" x14ac:dyDescent="0.25">
      <c r="A51" s="197" t="s">
        <v>3829</v>
      </c>
      <c r="B51" t="str">
        <f t="shared" si="0"/>
        <v>cost of eqpt. to produce 1 kg H2/yr (2024 dollars)</v>
      </c>
    </row>
    <row r="52" spans="1:2" x14ac:dyDescent="0.25">
      <c r="A52" s="197" t="s">
        <v>4034</v>
      </c>
      <c r="B52" t="str">
        <f t="shared" si="0"/>
        <v>2024 dollars / year</v>
      </c>
    </row>
    <row r="54" spans="1:2" x14ac:dyDescent="0.25">
      <c r="A54" s="417" t="s">
        <v>2787</v>
      </c>
      <c r="B54" s="417"/>
    </row>
    <row r="55" spans="1:2" x14ac:dyDescent="0.25">
      <c r="A55" s="195" t="s">
        <v>2784</v>
      </c>
      <c r="B55" s="195" t="s">
        <v>2785</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9"/>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2786</v>
      </c>
      <c r="D1" s="165" t="s">
        <v>56</v>
      </c>
      <c r="E1" s="165" t="s">
        <v>58</v>
      </c>
      <c r="F1" s="165" t="s">
        <v>424</v>
      </c>
      <c r="G1" s="165" t="s">
        <v>57</v>
      </c>
      <c r="H1" s="165" t="s">
        <v>2299</v>
      </c>
      <c r="I1" s="166" t="s">
        <v>288</v>
      </c>
      <c r="J1" s="44" t="s">
        <v>3489</v>
      </c>
    </row>
    <row r="2" spans="1:10" x14ac:dyDescent="0.25">
      <c r="A2" s="2" t="s">
        <v>2304</v>
      </c>
      <c r="B2" s="1" t="s">
        <v>2305</v>
      </c>
      <c r="C2" s="43">
        <v>1</v>
      </c>
      <c r="D2" s="1" t="s">
        <v>59</v>
      </c>
      <c r="E2" s="1" t="s">
        <v>60</v>
      </c>
      <c r="F2" s="1" t="str">
        <f>UnitControlCenter!$B$3</f>
        <v>million metric tons / year</v>
      </c>
      <c r="G2" s="1" t="s">
        <v>168</v>
      </c>
      <c r="J2" s="1" t="s">
        <v>3495</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3423</v>
      </c>
      <c r="C4" s="43">
        <v>1</v>
      </c>
      <c r="D4" s="1" t="s">
        <v>59</v>
      </c>
      <c r="E4" s="1" t="s">
        <v>60</v>
      </c>
      <c r="F4" s="1" t="str">
        <f>UnitControlCenter!B4</f>
        <v>million metric tons</v>
      </c>
      <c r="G4" s="1" t="s">
        <v>3426</v>
      </c>
      <c r="J4" s="1" t="s">
        <v>3496</v>
      </c>
    </row>
    <row r="5" spans="1:10" ht="30" x14ac:dyDescent="0.25">
      <c r="A5" s="2" t="s">
        <v>2304</v>
      </c>
      <c r="B5" s="1" t="s">
        <v>3424</v>
      </c>
      <c r="C5" s="47">
        <v>1</v>
      </c>
      <c r="D5" s="2" t="s">
        <v>59</v>
      </c>
      <c r="E5" s="2" t="s">
        <v>60</v>
      </c>
      <c r="F5" s="1" t="str">
        <f>UnitControlCenter!B4</f>
        <v>million metric tons</v>
      </c>
      <c r="G5" s="1" t="s">
        <v>3427</v>
      </c>
    </row>
    <row r="6" spans="1:10" ht="90" x14ac:dyDescent="0.25">
      <c r="A6" s="2" t="s">
        <v>2304</v>
      </c>
      <c r="B6" s="2" t="s">
        <v>2307</v>
      </c>
      <c r="C6" s="43">
        <v>1</v>
      </c>
      <c r="D6" s="1" t="s">
        <v>61</v>
      </c>
      <c r="E6" s="1" t="s">
        <v>62</v>
      </c>
      <c r="F6" s="1" t="str">
        <f>UnitControlCenter!$B$3</f>
        <v>million metric tons / year</v>
      </c>
      <c r="G6" s="1" t="s">
        <v>2764</v>
      </c>
      <c r="H6" s="1" t="s">
        <v>2765</v>
      </c>
      <c r="I6" s="1" t="s">
        <v>2766</v>
      </c>
    </row>
    <row r="7" spans="1:10" ht="30" x14ac:dyDescent="0.25">
      <c r="A7" s="2" t="s">
        <v>2304</v>
      </c>
      <c r="B7" s="2" t="s">
        <v>2308</v>
      </c>
      <c r="C7" s="43">
        <v>1</v>
      </c>
      <c r="D7" s="1" t="s">
        <v>61</v>
      </c>
      <c r="E7" s="1" t="s">
        <v>62</v>
      </c>
      <c r="F7" s="1" t="str">
        <f>UnitControlCenter!$B$3</f>
        <v>million metric tons / year</v>
      </c>
      <c r="G7" s="1" t="s">
        <v>2767</v>
      </c>
      <c r="H7" s="1" t="s">
        <v>2768</v>
      </c>
      <c r="I7" s="1" t="s">
        <v>2769</v>
      </c>
    </row>
    <row r="8" spans="1:10" ht="30" x14ac:dyDescent="0.25">
      <c r="A8" s="2" t="s">
        <v>2304</v>
      </c>
      <c r="B8" s="2" t="s">
        <v>2309</v>
      </c>
      <c r="C8" s="43">
        <v>1</v>
      </c>
      <c r="D8" s="1" t="s">
        <v>61</v>
      </c>
      <c r="E8" s="1" t="s">
        <v>62</v>
      </c>
      <c r="F8" s="1" t="str">
        <f>UnitControlCenter!$B$3</f>
        <v>million metric tons / year</v>
      </c>
      <c r="G8" s="1" t="s">
        <v>2571</v>
      </c>
      <c r="H8" s="1" t="s">
        <v>2572</v>
      </c>
      <c r="I8" s="1" t="s">
        <v>2573</v>
      </c>
    </row>
    <row r="9" spans="1:10" x14ac:dyDescent="0.25">
      <c r="A9" s="2" t="s">
        <v>2304</v>
      </c>
      <c r="B9" s="2" t="s">
        <v>2835</v>
      </c>
      <c r="C9" s="43">
        <v>0</v>
      </c>
      <c r="D9" s="1" t="s">
        <v>59</v>
      </c>
      <c r="E9" s="1" t="s">
        <v>60</v>
      </c>
      <c r="F9" s="1" t="str">
        <f>UnitControlCenter!$B$5</f>
        <v>g CO2e / 2024 dollar</v>
      </c>
      <c r="G9" s="1" t="s">
        <v>2789</v>
      </c>
    </row>
    <row r="10" spans="1:10" x14ac:dyDescent="0.25">
      <c r="A10" s="2" t="s">
        <v>2304</v>
      </c>
      <c r="B10" s="2" t="s">
        <v>126</v>
      </c>
      <c r="C10" s="43">
        <v>1</v>
      </c>
      <c r="D10" s="1" t="s">
        <v>59</v>
      </c>
      <c r="E10" s="1" t="s">
        <v>60</v>
      </c>
      <c r="F10" s="1" t="str">
        <f>UnitControlCenter!$B$3</f>
        <v>million metric tons / year</v>
      </c>
      <c r="G10" s="1" t="s">
        <v>2406</v>
      </c>
    </row>
    <row r="11" spans="1:10" x14ac:dyDescent="0.25">
      <c r="A11" s="2" t="s">
        <v>2304</v>
      </c>
      <c r="B11" s="2" t="s">
        <v>2404</v>
      </c>
      <c r="C11" s="43">
        <v>1</v>
      </c>
      <c r="D11" s="1" t="s">
        <v>59</v>
      </c>
      <c r="E11" s="1" t="s">
        <v>60</v>
      </c>
      <c r="F11" s="1" t="str">
        <f>UnitControlCenter!$B$3</f>
        <v>million metric tons / year</v>
      </c>
      <c r="G11" s="1" t="s">
        <v>2407</v>
      </c>
    </row>
    <row r="12" spans="1:10" x14ac:dyDescent="0.25">
      <c r="A12" s="2" t="s">
        <v>2304</v>
      </c>
      <c r="B12" s="2" t="s">
        <v>2457</v>
      </c>
      <c r="C12" s="43">
        <v>1</v>
      </c>
      <c r="D12" s="1" t="s">
        <v>59</v>
      </c>
      <c r="E12" s="1" t="s">
        <v>60</v>
      </c>
      <c r="F12" s="1" t="str">
        <f>UnitControlCenter!$B$3</f>
        <v>million metric tons / year</v>
      </c>
      <c r="G12" s="1" t="s">
        <v>2465</v>
      </c>
    </row>
    <row r="13" spans="1:10" x14ac:dyDescent="0.25">
      <c r="A13" s="2" t="s">
        <v>2304</v>
      </c>
      <c r="B13" s="2" t="s">
        <v>89</v>
      </c>
      <c r="C13" s="43">
        <v>1</v>
      </c>
      <c r="D13" s="1" t="s">
        <v>59</v>
      </c>
      <c r="E13" s="1" t="s">
        <v>60</v>
      </c>
      <c r="F13" s="1" t="str">
        <f>UnitControlCenter!$B$3</f>
        <v>million metric tons / year</v>
      </c>
      <c r="G13" s="1" t="s">
        <v>2408</v>
      </c>
    </row>
    <row r="14" spans="1:10" x14ac:dyDescent="0.25">
      <c r="A14" s="2" t="s">
        <v>2304</v>
      </c>
      <c r="B14" s="2" t="s">
        <v>9</v>
      </c>
      <c r="C14" s="43">
        <v>1</v>
      </c>
      <c r="D14" s="1" t="s">
        <v>59</v>
      </c>
      <c r="E14" s="1" t="s">
        <v>60</v>
      </c>
      <c r="F14" s="1" t="str">
        <f>UnitControlCenter!$B$3</f>
        <v>million metric tons / year</v>
      </c>
      <c r="G14" s="1" t="s">
        <v>2425</v>
      </c>
    </row>
    <row r="15" spans="1:10" x14ac:dyDescent="0.25">
      <c r="A15" s="2" t="s">
        <v>2304</v>
      </c>
      <c r="B15" s="2" t="s">
        <v>2405</v>
      </c>
      <c r="C15" s="43">
        <v>1</v>
      </c>
      <c r="D15" s="1" t="s">
        <v>59</v>
      </c>
      <c r="E15" s="1" t="s">
        <v>60</v>
      </c>
      <c r="F15" s="1" t="str">
        <f>UnitControlCenter!$B$3</f>
        <v>million metric tons / year</v>
      </c>
      <c r="G15" s="1" t="s">
        <v>2409</v>
      </c>
    </row>
    <row r="16" spans="1:10" x14ac:dyDescent="0.25">
      <c r="A16" s="2" t="s">
        <v>2304</v>
      </c>
      <c r="B16" s="2" t="s">
        <v>4</v>
      </c>
      <c r="C16" s="43">
        <v>1</v>
      </c>
      <c r="D16" s="1" t="s">
        <v>59</v>
      </c>
      <c r="E16" s="1" t="s">
        <v>60</v>
      </c>
      <c r="F16" s="1" t="str">
        <f>UnitControlCenter!$B$3</f>
        <v>million metric tons / year</v>
      </c>
      <c r="G16" s="1" t="s">
        <v>2410</v>
      </c>
    </row>
    <row r="17" spans="1:10" x14ac:dyDescent="0.25">
      <c r="A17" s="2" t="s">
        <v>2304</v>
      </c>
      <c r="B17" s="2" t="s">
        <v>2414</v>
      </c>
      <c r="C17" s="43">
        <v>1</v>
      </c>
      <c r="D17" s="1" t="s">
        <v>59</v>
      </c>
      <c r="E17" s="1" t="s">
        <v>60</v>
      </c>
      <c r="F17" s="1" t="str">
        <f>UnitControlCenter!$B$3</f>
        <v>million metric tons / year</v>
      </c>
      <c r="G17" s="1" t="s">
        <v>2411</v>
      </c>
    </row>
    <row r="18" spans="1:10" ht="390.75" thickBot="1" x14ac:dyDescent="0.3">
      <c r="A18" s="192" t="s">
        <v>2304</v>
      </c>
      <c r="B18" s="192" t="s">
        <v>3596</v>
      </c>
      <c r="C18" s="199">
        <v>1</v>
      </c>
      <c r="D18" s="193" t="s">
        <v>61</v>
      </c>
      <c r="E18" s="193" t="s">
        <v>62</v>
      </c>
      <c r="F18" s="193" t="s">
        <v>337</v>
      </c>
      <c r="G18" s="193" t="s">
        <v>3597</v>
      </c>
      <c r="H18" s="193" t="s">
        <v>3632</v>
      </c>
      <c r="I18" s="193" t="s">
        <v>3598</v>
      </c>
      <c r="J18" s="193"/>
    </row>
    <row r="19" spans="1:10" ht="105" x14ac:dyDescent="0.25">
      <c r="A19" s="2" t="s">
        <v>2310</v>
      </c>
      <c r="B19" s="2" t="s">
        <v>2204</v>
      </c>
      <c r="C19" s="43">
        <v>1</v>
      </c>
      <c r="D19" s="1" t="s">
        <v>61</v>
      </c>
      <c r="E19" s="1" t="s">
        <v>62</v>
      </c>
      <c r="F19" s="1" t="str">
        <f>UnitControlCenter!$B$3</f>
        <v>million metric tons / year</v>
      </c>
      <c r="G19" s="1" t="s">
        <v>3256</v>
      </c>
      <c r="H19" s="1" t="s">
        <v>2765</v>
      </c>
      <c r="I19" s="1" t="s">
        <v>2766</v>
      </c>
    </row>
    <row r="20" spans="1:10" ht="105" x14ac:dyDescent="0.25">
      <c r="A20" s="2" t="s">
        <v>2310</v>
      </c>
      <c r="B20" s="2" t="s">
        <v>2220</v>
      </c>
      <c r="C20" s="43">
        <v>1</v>
      </c>
      <c r="D20" s="1" t="s">
        <v>61</v>
      </c>
      <c r="E20" s="1" t="s">
        <v>62</v>
      </c>
      <c r="F20" s="1" t="str">
        <f>UnitControlCenter!$B$3</f>
        <v>million metric tons / year</v>
      </c>
      <c r="G20" s="1" t="s">
        <v>3268</v>
      </c>
      <c r="H20" s="1" t="s">
        <v>2765</v>
      </c>
      <c r="I20" s="1" t="s">
        <v>3257</v>
      </c>
    </row>
    <row r="21" spans="1:10" ht="105" x14ac:dyDescent="0.25">
      <c r="A21" s="2" t="s">
        <v>2310</v>
      </c>
      <c r="B21" s="2" t="s">
        <v>2222</v>
      </c>
      <c r="C21" s="43">
        <v>1</v>
      </c>
      <c r="D21" s="1" t="s">
        <v>61</v>
      </c>
      <c r="E21" s="1" t="s">
        <v>62</v>
      </c>
      <c r="F21" s="1" t="str">
        <f>UnitControlCenter!$B$3</f>
        <v>million metric tons / year</v>
      </c>
      <c r="G21" s="1" t="s">
        <v>3269</v>
      </c>
      <c r="H21" s="1" t="s">
        <v>2765</v>
      </c>
      <c r="I21" s="1" t="s">
        <v>3258</v>
      </c>
    </row>
    <row r="22" spans="1:10" ht="105" x14ac:dyDescent="0.25">
      <c r="A22" s="2" t="s">
        <v>2310</v>
      </c>
      <c r="B22" s="2" t="s">
        <v>2297</v>
      </c>
      <c r="C22" s="43">
        <v>1</v>
      </c>
      <c r="D22" s="1" t="s">
        <v>61</v>
      </c>
      <c r="E22" s="1" t="s">
        <v>62</v>
      </c>
      <c r="F22" s="1" t="str">
        <f>UnitControlCenter!$B$3</f>
        <v>million metric tons / year</v>
      </c>
      <c r="G22" s="1" t="s">
        <v>3270</v>
      </c>
      <c r="H22" s="1" t="s">
        <v>2765</v>
      </c>
      <c r="I22" s="1" t="s">
        <v>3259</v>
      </c>
    </row>
    <row r="23" spans="1:10" ht="105" x14ac:dyDescent="0.25">
      <c r="A23" s="2" t="s">
        <v>2310</v>
      </c>
      <c r="B23" s="2" t="s">
        <v>2296</v>
      </c>
      <c r="C23" s="43">
        <v>1</v>
      </c>
      <c r="D23" s="1" t="s">
        <v>61</v>
      </c>
      <c r="E23" s="1" t="s">
        <v>62</v>
      </c>
      <c r="F23" s="1" t="str">
        <f>UnitControlCenter!$B$6</f>
        <v>thousand metric tons / year</v>
      </c>
      <c r="G23" s="1" t="s">
        <v>3271</v>
      </c>
      <c r="H23" s="1" t="s">
        <v>2765</v>
      </c>
      <c r="I23" s="1" t="s">
        <v>3260</v>
      </c>
    </row>
    <row r="24" spans="1:10" ht="105" x14ac:dyDescent="0.25">
      <c r="A24" s="2" t="s">
        <v>2310</v>
      </c>
      <c r="B24" s="2" t="s">
        <v>2211</v>
      </c>
      <c r="C24" s="43">
        <v>1</v>
      </c>
      <c r="D24" s="1" t="s">
        <v>61</v>
      </c>
      <c r="E24" s="1" t="s">
        <v>62</v>
      </c>
      <c r="F24" s="1" t="str">
        <f>UnitControlCenter!$B$6</f>
        <v>thousand metric tons / year</v>
      </c>
      <c r="G24" s="1" t="s">
        <v>3272</v>
      </c>
      <c r="H24" s="1" t="s">
        <v>2765</v>
      </c>
      <c r="I24" s="1" t="s">
        <v>3261</v>
      </c>
    </row>
    <row r="25" spans="1:10" ht="105" x14ac:dyDescent="0.25">
      <c r="A25" s="2" t="s">
        <v>2310</v>
      </c>
      <c r="B25" s="2" t="s">
        <v>2216</v>
      </c>
      <c r="C25" s="43">
        <v>1</v>
      </c>
      <c r="D25" s="1" t="s">
        <v>61</v>
      </c>
      <c r="E25" s="1" t="s">
        <v>62</v>
      </c>
      <c r="F25" s="1" t="str">
        <f>UnitControlCenter!$B$6</f>
        <v>thousand metric tons / year</v>
      </c>
      <c r="G25" s="1" t="s">
        <v>3273</v>
      </c>
      <c r="H25" s="1" t="s">
        <v>2765</v>
      </c>
      <c r="I25" s="1" t="s">
        <v>3262</v>
      </c>
    </row>
    <row r="26" spans="1:10" ht="105" x14ac:dyDescent="0.25">
      <c r="A26" s="2" t="s">
        <v>2310</v>
      </c>
      <c r="B26" s="2" t="s">
        <v>2218</v>
      </c>
      <c r="C26" s="43">
        <v>1</v>
      </c>
      <c r="D26" s="1" t="s">
        <v>61</v>
      </c>
      <c r="E26" s="1" t="s">
        <v>62</v>
      </c>
      <c r="F26" s="1" t="str">
        <f>UnitControlCenter!$B$6</f>
        <v>thousand metric tons / year</v>
      </c>
      <c r="G26" s="1" t="s">
        <v>3274</v>
      </c>
      <c r="H26" s="1" t="s">
        <v>2765</v>
      </c>
      <c r="I26" s="1" t="s">
        <v>3263</v>
      </c>
    </row>
    <row r="27" spans="1:10" ht="105" x14ac:dyDescent="0.25">
      <c r="A27" s="2" t="s">
        <v>2310</v>
      </c>
      <c r="B27" s="2" t="s">
        <v>2209</v>
      </c>
      <c r="C27" s="43">
        <v>1</v>
      </c>
      <c r="D27" s="1" t="s">
        <v>61</v>
      </c>
      <c r="E27" s="1" t="s">
        <v>62</v>
      </c>
      <c r="F27" s="1" t="str">
        <f>UnitControlCenter!$B$3</f>
        <v>million metric tons / year</v>
      </c>
      <c r="G27" s="1" t="s">
        <v>3275</v>
      </c>
      <c r="H27" s="1" t="s">
        <v>2765</v>
      </c>
      <c r="I27" s="1" t="s">
        <v>3264</v>
      </c>
    </row>
    <row r="28" spans="1:10" ht="105" x14ac:dyDescent="0.25">
      <c r="A28" s="2" t="s">
        <v>2310</v>
      </c>
      <c r="B28" s="2" t="s">
        <v>2206</v>
      </c>
      <c r="C28" s="43">
        <v>1</v>
      </c>
      <c r="D28" s="1" t="s">
        <v>61</v>
      </c>
      <c r="E28" s="1" t="s">
        <v>62</v>
      </c>
      <c r="F28" s="1" t="str">
        <f>UnitControlCenter!$B$6</f>
        <v>thousand metric tons / year</v>
      </c>
      <c r="G28" s="1" t="s">
        <v>3276</v>
      </c>
      <c r="H28" s="1" t="s">
        <v>2765</v>
      </c>
      <c r="I28" s="1" t="s">
        <v>3265</v>
      </c>
    </row>
    <row r="29" spans="1:10" ht="105" x14ac:dyDescent="0.25">
      <c r="A29" s="2" t="s">
        <v>2310</v>
      </c>
      <c r="B29" s="2" t="s">
        <v>2214</v>
      </c>
      <c r="C29" s="43">
        <v>1</v>
      </c>
      <c r="D29" s="1" t="s">
        <v>61</v>
      </c>
      <c r="E29" s="1" t="s">
        <v>62</v>
      </c>
      <c r="F29" s="1" t="str">
        <f>UnitControlCenter!$B$3</f>
        <v>million metric tons / year</v>
      </c>
      <c r="G29" s="1" t="s">
        <v>3277</v>
      </c>
      <c r="H29" s="1" t="s">
        <v>2765</v>
      </c>
      <c r="I29" s="1" t="s">
        <v>3266</v>
      </c>
    </row>
    <row r="30" spans="1:10" ht="105.75" thickBot="1" x14ac:dyDescent="0.3">
      <c r="A30" s="192" t="s">
        <v>2310</v>
      </c>
      <c r="B30" s="192" t="s">
        <v>469</v>
      </c>
      <c r="C30" s="199">
        <v>1</v>
      </c>
      <c r="D30" s="1" t="s">
        <v>61</v>
      </c>
      <c r="E30" s="1" t="s">
        <v>62</v>
      </c>
      <c r="F30" s="193" t="str">
        <f>UnitControlCenter!$B$3</f>
        <v>million metric tons / year</v>
      </c>
      <c r="G30" s="1" t="s">
        <v>3278</v>
      </c>
      <c r="H30" s="1" t="s">
        <v>2765</v>
      </c>
      <c r="I30" s="1" t="s">
        <v>3267</v>
      </c>
    </row>
    <row r="31" spans="1:10" ht="75" x14ac:dyDescent="0.25">
      <c r="A31" s="2" t="s">
        <v>2311</v>
      </c>
      <c r="B31" s="2" t="s">
        <v>2307</v>
      </c>
      <c r="C31" s="43">
        <v>1</v>
      </c>
      <c r="D31" s="1" t="s">
        <v>61</v>
      </c>
      <c r="E31" s="1" t="s">
        <v>62</v>
      </c>
      <c r="F31" s="1" t="str">
        <f>UnitControlCenter!$B$3</f>
        <v>million metric tons / year</v>
      </c>
      <c r="G31" s="1" t="s">
        <v>2847</v>
      </c>
      <c r="H31" s="1" t="s">
        <v>2848</v>
      </c>
      <c r="I31" s="1" t="s">
        <v>2849</v>
      </c>
    </row>
    <row r="32" spans="1:10" ht="105" x14ac:dyDescent="0.25">
      <c r="A32" s="2" t="s">
        <v>2311</v>
      </c>
      <c r="B32" s="2" t="s">
        <v>2466</v>
      </c>
      <c r="C32" s="43">
        <v>1</v>
      </c>
      <c r="D32" s="1" t="s">
        <v>61</v>
      </c>
      <c r="E32" s="1" t="s">
        <v>62</v>
      </c>
      <c r="F32" s="1" t="str">
        <f>UnitControlCenter!$B$3</f>
        <v>million metric tons / year</v>
      </c>
      <c r="G32" s="1" t="s">
        <v>2850</v>
      </c>
      <c r="H32" s="1" t="s">
        <v>2851</v>
      </c>
      <c r="I32" s="1" t="s">
        <v>2852</v>
      </c>
    </row>
    <row r="33" spans="1:10" ht="60" x14ac:dyDescent="0.25">
      <c r="A33" s="2" t="s">
        <v>2311</v>
      </c>
      <c r="B33" s="2" t="s">
        <v>2312</v>
      </c>
      <c r="C33" s="43">
        <v>1</v>
      </c>
      <c r="D33" s="1" t="s">
        <v>61</v>
      </c>
      <c r="E33" s="1" t="s">
        <v>62</v>
      </c>
      <c r="F33" s="1" t="str">
        <f>UnitControlCenter!$B$3</f>
        <v>million metric tons / year</v>
      </c>
      <c r="G33" s="1" t="s">
        <v>2853</v>
      </c>
      <c r="H33" s="1" t="s">
        <v>2854</v>
      </c>
      <c r="I33" s="1" t="s">
        <v>2855</v>
      </c>
    </row>
    <row r="34" spans="1:10" ht="15.75" thickBot="1" x14ac:dyDescent="0.3">
      <c r="A34" s="192" t="s">
        <v>2311</v>
      </c>
      <c r="B34" s="192" t="s">
        <v>2835</v>
      </c>
      <c r="C34" s="199">
        <v>0</v>
      </c>
      <c r="D34" s="193" t="s">
        <v>59</v>
      </c>
      <c r="E34" s="193" t="s">
        <v>60</v>
      </c>
      <c r="F34" s="193" t="str">
        <f>UnitControlCenter!$B$7</f>
        <v>g CO2 / 2024 dollar</v>
      </c>
      <c r="G34" s="193" t="s">
        <v>2788</v>
      </c>
      <c r="H34" s="193"/>
      <c r="I34" s="193"/>
      <c r="J34" s="193"/>
    </row>
    <row r="35" spans="1:10" ht="105" x14ac:dyDescent="0.25">
      <c r="A35" s="2" t="s">
        <v>2697</v>
      </c>
      <c r="B35" s="2" t="s">
        <v>2536</v>
      </c>
      <c r="C35" s="43">
        <v>1</v>
      </c>
      <c r="D35" s="1" t="s">
        <v>59</v>
      </c>
      <c r="E35" s="1" t="s">
        <v>2934</v>
      </c>
      <c r="F35" s="1" t="str">
        <f>UnitControlCenter!$B$3</f>
        <v>million metric tons / year</v>
      </c>
      <c r="G35" s="1" t="s">
        <v>2974</v>
      </c>
    </row>
    <row r="36" spans="1:10" x14ac:dyDescent="0.25">
      <c r="A36" s="2" t="s">
        <v>2697</v>
      </c>
      <c r="B36" s="2" t="s">
        <v>126</v>
      </c>
      <c r="C36" s="43">
        <v>1</v>
      </c>
      <c r="D36" s="1" t="s">
        <v>59</v>
      </c>
      <c r="E36" s="1" t="s">
        <v>2934</v>
      </c>
      <c r="F36" s="1" t="str">
        <f>UnitControlCenter!$B$3</f>
        <v>million metric tons / year</v>
      </c>
      <c r="G36" s="1" t="s">
        <v>2406</v>
      </c>
    </row>
    <row r="37" spans="1:10" x14ac:dyDescent="0.25">
      <c r="A37" s="2" t="s">
        <v>2697</v>
      </c>
      <c r="B37" s="2" t="s">
        <v>2404</v>
      </c>
      <c r="C37" s="43">
        <v>1</v>
      </c>
      <c r="D37" s="1" t="s">
        <v>59</v>
      </c>
      <c r="E37" s="1" t="s">
        <v>2934</v>
      </c>
      <c r="F37" s="1" t="str">
        <f>UnitControlCenter!$B$3</f>
        <v>million metric tons / year</v>
      </c>
      <c r="G37" s="1" t="s">
        <v>2407</v>
      </c>
    </row>
    <row r="38" spans="1:10" x14ac:dyDescent="0.25">
      <c r="A38" s="2" t="s">
        <v>2697</v>
      </c>
      <c r="B38" s="2" t="s">
        <v>2457</v>
      </c>
      <c r="C38" s="43">
        <v>1</v>
      </c>
      <c r="D38" s="1" t="s">
        <v>59</v>
      </c>
      <c r="E38" s="1" t="s">
        <v>2934</v>
      </c>
      <c r="F38" s="1" t="str">
        <f>UnitControlCenter!$B$3</f>
        <v>million metric tons / year</v>
      </c>
      <c r="G38" s="1" t="s">
        <v>2465</v>
      </c>
    </row>
    <row r="39" spans="1:10" x14ac:dyDescent="0.25">
      <c r="A39" s="2" t="s">
        <v>2697</v>
      </c>
      <c r="B39" s="2" t="s">
        <v>89</v>
      </c>
      <c r="C39" s="43">
        <v>1</v>
      </c>
      <c r="D39" s="1" t="s">
        <v>59</v>
      </c>
      <c r="E39" s="1" t="s">
        <v>2934</v>
      </c>
      <c r="F39" s="1" t="str">
        <f>UnitControlCenter!$B$3</f>
        <v>million metric tons / year</v>
      </c>
      <c r="G39" s="1" t="s">
        <v>2408</v>
      </c>
    </row>
    <row r="40" spans="1:10" ht="30" x14ac:dyDescent="0.25">
      <c r="A40" s="2" t="s">
        <v>2697</v>
      </c>
      <c r="B40" s="2" t="s">
        <v>9</v>
      </c>
      <c r="C40" s="43">
        <v>1</v>
      </c>
      <c r="D40" s="1" t="s">
        <v>59</v>
      </c>
      <c r="E40" s="1" t="s">
        <v>2934</v>
      </c>
      <c r="F40" s="1" t="str">
        <f>UnitControlCenter!$B$3</f>
        <v>million metric tons / year</v>
      </c>
      <c r="G40" s="1" t="s">
        <v>2975</v>
      </c>
    </row>
    <row r="41" spans="1:10" ht="15.75" thickBot="1" x14ac:dyDescent="0.3">
      <c r="A41" s="192" t="s">
        <v>2697</v>
      </c>
      <c r="B41" s="192" t="s">
        <v>4</v>
      </c>
      <c r="C41" s="199">
        <v>1</v>
      </c>
      <c r="D41" s="193" t="s">
        <v>59</v>
      </c>
      <c r="E41" s="193" t="s">
        <v>2934</v>
      </c>
      <c r="F41" s="193" t="str">
        <f>UnitControlCenter!$B$3</f>
        <v>million metric tons / year</v>
      </c>
      <c r="G41" s="193" t="s">
        <v>2410</v>
      </c>
      <c r="H41" s="193"/>
      <c r="I41" s="193"/>
      <c r="J41" s="193"/>
    </row>
    <row r="42" spans="1:10" ht="45" x14ac:dyDescent="0.25">
      <c r="A42" s="2" t="s">
        <v>341</v>
      </c>
      <c r="B42" s="2" t="s">
        <v>2901</v>
      </c>
      <c r="C42" s="43">
        <v>1</v>
      </c>
      <c r="D42" s="1" t="s">
        <v>61</v>
      </c>
      <c r="E42" s="1" t="s">
        <v>423</v>
      </c>
      <c r="F42" s="1" t="str">
        <f>UnitControlCenter!$B$8</f>
        <v>2024 dollars / metric ton CO2e abated, Annual average abatement (million metric tons CO2e)</v>
      </c>
      <c r="G42" s="1" t="s">
        <v>2976</v>
      </c>
    </row>
    <row r="43" spans="1:10" ht="45.75" thickBot="1" x14ac:dyDescent="0.3">
      <c r="A43" s="192" t="s">
        <v>341</v>
      </c>
      <c r="B43" s="192" t="s">
        <v>2902</v>
      </c>
      <c r="C43" s="199">
        <v>1</v>
      </c>
      <c r="D43" s="193" t="s">
        <v>61</v>
      </c>
      <c r="E43" s="193" t="s">
        <v>423</v>
      </c>
      <c r="F43" s="193" t="str">
        <f>UnitControlCenter!$B$8</f>
        <v>2024 dollars / metric ton CO2e abated, Annual average abatement (million metric tons CO2e)</v>
      </c>
      <c r="G43" s="193" t="s">
        <v>2976</v>
      </c>
      <c r="H43" s="193"/>
      <c r="I43" s="193"/>
      <c r="J43" s="193"/>
    </row>
    <row r="44" spans="1:10" ht="45" x14ac:dyDescent="0.25">
      <c r="A44" s="2" t="s">
        <v>2313</v>
      </c>
      <c r="B44" s="2" t="s">
        <v>2905</v>
      </c>
      <c r="C44" s="43">
        <v>1</v>
      </c>
      <c r="D44" s="1" t="s">
        <v>61</v>
      </c>
      <c r="E44" s="1" t="s">
        <v>60</v>
      </c>
      <c r="F44" s="1" t="str">
        <f>UnitControlCenter!$B$9</f>
        <v>billion 2024 dollars / year</v>
      </c>
      <c r="G44" s="1" t="s">
        <v>2903</v>
      </c>
      <c r="H44" s="1" t="s">
        <v>2390</v>
      </c>
      <c r="I44" s="1" t="s">
        <v>2374</v>
      </c>
    </row>
    <row r="45" spans="1:10" x14ac:dyDescent="0.25">
      <c r="A45" s="2" t="s">
        <v>2313</v>
      </c>
      <c r="B45" s="191" t="s">
        <v>2716</v>
      </c>
      <c r="C45" s="43">
        <v>1</v>
      </c>
      <c r="D45" s="1" t="s">
        <v>59</v>
      </c>
      <c r="E45" s="1" t="s">
        <v>60</v>
      </c>
      <c r="F45" s="1" t="str">
        <f>UnitControlCenter!$B$9</f>
        <v>billion 2024 dollars / year</v>
      </c>
      <c r="G45" s="1" t="s">
        <v>2710</v>
      </c>
    </row>
    <row r="46" spans="1:10" ht="75" x14ac:dyDescent="0.25">
      <c r="A46" s="2" t="s">
        <v>2313</v>
      </c>
      <c r="B46" s="2" t="s">
        <v>2892</v>
      </c>
      <c r="C46" s="43">
        <v>1</v>
      </c>
      <c r="D46" s="1" t="s">
        <v>61</v>
      </c>
      <c r="E46" s="1" t="s">
        <v>62</v>
      </c>
      <c r="F46" s="1" t="str">
        <f>UnitControlCenter!$B$9</f>
        <v>billion 2024 dollars / year</v>
      </c>
      <c r="G46" s="1" t="s">
        <v>2893</v>
      </c>
      <c r="H46" s="1" t="s">
        <v>2894</v>
      </c>
      <c r="I46" s="1" t="s">
        <v>2895</v>
      </c>
    </row>
    <row r="47" spans="1:10" ht="30" x14ac:dyDescent="0.25">
      <c r="A47" s="2" t="s">
        <v>2313</v>
      </c>
      <c r="B47" s="191" t="s">
        <v>2896</v>
      </c>
      <c r="C47" s="43">
        <v>1</v>
      </c>
      <c r="D47" s="1" t="s">
        <v>59</v>
      </c>
      <c r="E47" s="1" t="s">
        <v>60</v>
      </c>
      <c r="F47" s="1" t="str">
        <f>UnitControlCenter!$B$10</f>
        <v>billion 2024 dollars</v>
      </c>
      <c r="G47" s="1" t="s">
        <v>2897</v>
      </c>
    </row>
    <row r="48" spans="1:10" ht="30" x14ac:dyDescent="0.25">
      <c r="A48" s="2" t="s">
        <v>2313</v>
      </c>
      <c r="B48" s="191" t="s">
        <v>2898</v>
      </c>
      <c r="C48" s="43">
        <v>1</v>
      </c>
      <c r="D48" s="1" t="s">
        <v>59</v>
      </c>
      <c r="E48" s="1" t="s">
        <v>60</v>
      </c>
      <c r="F48" s="1" t="str">
        <f>UnitControlCenter!$B$9</f>
        <v>billion 2024 dollars / year</v>
      </c>
      <c r="G48" s="1" t="s">
        <v>2899</v>
      </c>
    </row>
    <row r="49" spans="1:10" ht="195" x14ac:dyDescent="0.25">
      <c r="A49" s="2" t="s">
        <v>2313</v>
      </c>
      <c r="B49" s="191" t="s">
        <v>2972</v>
      </c>
      <c r="C49" s="43">
        <v>1</v>
      </c>
      <c r="D49" s="1" t="s">
        <v>61</v>
      </c>
      <c r="E49" s="1" t="s">
        <v>60</v>
      </c>
      <c r="F49" s="1" t="str">
        <f>UnitControlCenter!$B$9</f>
        <v>billion 2024 dollars / year</v>
      </c>
      <c r="G49" s="1" t="s">
        <v>3916</v>
      </c>
      <c r="H49" s="1" t="s">
        <v>3917</v>
      </c>
      <c r="I49" s="1" t="s">
        <v>3918</v>
      </c>
    </row>
    <row r="50" spans="1:10" ht="30" x14ac:dyDescent="0.25">
      <c r="A50" s="2" t="s">
        <v>2313</v>
      </c>
      <c r="B50" s="191" t="s">
        <v>4004</v>
      </c>
      <c r="C50" s="43">
        <v>1</v>
      </c>
      <c r="D50" s="1" t="s">
        <v>59</v>
      </c>
      <c r="E50" s="1" t="s">
        <v>60</v>
      </c>
      <c r="F50" s="1" t="str">
        <f>UnitControlCenter!B52</f>
        <v>2024 dollars / year</v>
      </c>
      <c r="G50" s="1" t="s">
        <v>4006</v>
      </c>
    </row>
    <row r="51" spans="1:10" ht="30" x14ac:dyDescent="0.25">
      <c r="A51" s="2" t="s">
        <v>2313</v>
      </c>
      <c r="B51" s="191" t="s">
        <v>4005</v>
      </c>
      <c r="C51" s="43">
        <v>1</v>
      </c>
      <c r="D51" s="1" t="s">
        <v>59</v>
      </c>
      <c r="E51" s="1" t="s">
        <v>60</v>
      </c>
      <c r="F51" s="1" t="str">
        <f>UnitControlCenter!B52</f>
        <v>2024 dollars / year</v>
      </c>
      <c r="G51" s="1" t="s">
        <v>4007</v>
      </c>
    </row>
    <row r="52" spans="1:10" ht="75.75" thickBot="1" x14ac:dyDescent="0.3">
      <c r="A52" s="192" t="s">
        <v>2313</v>
      </c>
      <c r="B52" s="194" t="s">
        <v>4033</v>
      </c>
      <c r="C52" s="199">
        <v>1</v>
      </c>
      <c r="D52" s="193" t="s">
        <v>61</v>
      </c>
      <c r="E52" s="193" t="s">
        <v>62</v>
      </c>
      <c r="F52" s="193" t="str">
        <f>UnitControlCenter!B52</f>
        <v>2024 dollars / year</v>
      </c>
      <c r="G52" s="193" t="s">
        <v>4035</v>
      </c>
      <c r="H52" s="193" t="s">
        <v>4036</v>
      </c>
      <c r="I52" s="193" t="s">
        <v>4037</v>
      </c>
      <c r="J52" s="193"/>
    </row>
    <row r="53" spans="1:10" ht="45" x14ac:dyDescent="0.25">
      <c r="A53" s="2" t="s">
        <v>2822</v>
      </c>
      <c r="B53" s="191" t="s">
        <v>2839</v>
      </c>
      <c r="C53" s="43">
        <v>1</v>
      </c>
      <c r="D53" s="1" t="s">
        <v>61</v>
      </c>
      <c r="E53" s="1" t="s">
        <v>60</v>
      </c>
      <c r="F53" s="1" t="str">
        <f>UnitControlCenter!$B$11</f>
        <v>jobs</v>
      </c>
      <c r="G53" s="1" t="s">
        <v>2830</v>
      </c>
      <c r="H53" s="1" t="s">
        <v>2829</v>
      </c>
      <c r="I53" s="1" t="s">
        <v>2375</v>
      </c>
    </row>
    <row r="54" spans="1:10" ht="30" x14ac:dyDescent="0.25">
      <c r="A54" s="2" t="s">
        <v>2822</v>
      </c>
      <c r="B54" s="191" t="s">
        <v>3220</v>
      </c>
      <c r="C54" s="43">
        <v>0</v>
      </c>
      <c r="D54" s="1" t="s">
        <v>61</v>
      </c>
      <c r="E54" s="1" t="s">
        <v>62</v>
      </c>
      <c r="F54" s="1" t="str">
        <f>UnitControlCenter!$B$11</f>
        <v>jobs</v>
      </c>
      <c r="G54" s="1" t="s">
        <v>3109</v>
      </c>
      <c r="H54" s="1" t="s">
        <v>3110</v>
      </c>
      <c r="I54" s="1" t="s">
        <v>3111</v>
      </c>
    </row>
    <row r="55" spans="1:10" ht="30" x14ac:dyDescent="0.25">
      <c r="A55" s="2" t="s">
        <v>2822</v>
      </c>
      <c r="B55" s="191" t="s">
        <v>3221</v>
      </c>
      <c r="C55" s="43">
        <v>0</v>
      </c>
      <c r="D55" s="1" t="s">
        <v>61</v>
      </c>
      <c r="E55" s="1" t="s">
        <v>60</v>
      </c>
      <c r="F55" s="1" t="str">
        <f>UnitControlCenter!$B$18</f>
        <v>% change</v>
      </c>
      <c r="G55" s="1" t="s">
        <v>3128</v>
      </c>
      <c r="H55" s="1" t="s">
        <v>3110</v>
      </c>
      <c r="I55" s="1" t="s">
        <v>3111</v>
      </c>
    </row>
    <row r="56" spans="1:10" ht="45" x14ac:dyDescent="0.25">
      <c r="A56" s="2" t="s">
        <v>2822</v>
      </c>
      <c r="B56" s="191" t="s">
        <v>3093</v>
      </c>
      <c r="C56" s="43">
        <v>0</v>
      </c>
      <c r="D56" s="1" t="s">
        <v>61</v>
      </c>
      <c r="E56" s="1" t="s">
        <v>62</v>
      </c>
      <c r="F56" s="1" t="str">
        <f>UnitControlCenter!$B$11</f>
        <v>jobs</v>
      </c>
      <c r="G56" s="1" t="s">
        <v>3132</v>
      </c>
      <c r="H56" s="1" t="s">
        <v>3112</v>
      </c>
      <c r="I56" s="20" t="s">
        <v>3113</v>
      </c>
      <c r="J56" s="20"/>
    </row>
    <row r="57" spans="1:10" ht="45" x14ac:dyDescent="0.25">
      <c r="A57" s="2" t="s">
        <v>2822</v>
      </c>
      <c r="B57" s="191" t="s">
        <v>3125</v>
      </c>
      <c r="C57" s="43">
        <v>0</v>
      </c>
      <c r="D57" s="1" t="s">
        <v>61</v>
      </c>
      <c r="E57" s="1" t="s">
        <v>60</v>
      </c>
      <c r="F57" s="1" t="str">
        <f>UnitControlCenter!$B$18</f>
        <v>% change</v>
      </c>
      <c r="G57" s="1" t="s">
        <v>3131</v>
      </c>
      <c r="H57" s="1" t="s">
        <v>3112</v>
      </c>
      <c r="I57" s="20" t="s">
        <v>3113</v>
      </c>
      <c r="J57" s="20"/>
    </row>
    <row r="58" spans="1:10" ht="30" x14ac:dyDescent="0.25">
      <c r="A58" s="2" t="s">
        <v>2822</v>
      </c>
      <c r="B58" s="191" t="s">
        <v>3098</v>
      </c>
      <c r="C58" s="43">
        <v>0</v>
      </c>
      <c r="D58" s="1" t="s">
        <v>61</v>
      </c>
      <c r="E58" s="1" t="s">
        <v>62</v>
      </c>
      <c r="F58" s="1" t="str">
        <f>UnitControlCenter!$B$11</f>
        <v>jobs</v>
      </c>
      <c r="G58" s="1" t="s">
        <v>3114</v>
      </c>
      <c r="H58" s="1" t="s">
        <v>3115</v>
      </c>
      <c r="I58" s="1" t="s">
        <v>3116</v>
      </c>
    </row>
    <row r="59" spans="1:10" ht="30" x14ac:dyDescent="0.25">
      <c r="A59" s="2" t="s">
        <v>2822</v>
      </c>
      <c r="B59" s="191" t="s">
        <v>3126</v>
      </c>
      <c r="C59" s="43">
        <v>0</v>
      </c>
      <c r="D59" s="1" t="s">
        <v>61</v>
      </c>
      <c r="E59" s="1" t="s">
        <v>60</v>
      </c>
      <c r="F59" s="1" t="str">
        <f>UnitControlCenter!$B$18</f>
        <v>% change</v>
      </c>
      <c r="G59" s="1" t="s">
        <v>3129</v>
      </c>
      <c r="H59" s="1" t="s">
        <v>3115</v>
      </c>
      <c r="I59" s="1" t="s">
        <v>3116</v>
      </c>
    </row>
    <row r="60" spans="1:10" ht="75" x14ac:dyDescent="0.25">
      <c r="A60" s="2" t="s">
        <v>2822</v>
      </c>
      <c r="B60" s="191" t="s">
        <v>3101</v>
      </c>
      <c r="C60" s="43">
        <v>0</v>
      </c>
      <c r="D60" s="1" t="s">
        <v>61</v>
      </c>
      <c r="E60" s="1" t="s">
        <v>62</v>
      </c>
      <c r="F60" s="1" t="str">
        <f>UnitControlCenter!$B$11</f>
        <v>jobs</v>
      </c>
      <c r="G60" s="1" t="s">
        <v>3117</v>
      </c>
      <c r="H60" s="1" t="s">
        <v>3118</v>
      </c>
      <c r="I60" s="1" t="s">
        <v>3119</v>
      </c>
    </row>
    <row r="61" spans="1:10" ht="90" x14ac:dyDescent="0.25">
      <c r="A61" s="2" t="s">
        <v>2822</v>
      </c>
      <c r="B61" s="191" t="s">
        <v>3127</v>
      </c>
      <c r="C61" s="43">
        <v>0</v>
      </c>
      <c r="D61" s="1" t="s">
        <v>61</v>
      </c>
      <c r="E61" s="1" t="s">
        <v>60</v>
      </c>
      <c r="F61" s="1" t="str">
        <f>UnitControlCenter!$B$18</f>
        <v>% change</v>
      </c>
      <c r="G61" s="1" t="s">
        <v>3130</v>
      </c>
      <c r="H61" s="1" t="s">
        <v>3118</v>
      </c>
      <c r="I61" s="1" t="s">
        <v>3119</v>
      </c>
    </row>
    <row r="62" spans="1:10" ht="30" x14ac:dyDescent="0.25">
      <c r="A62" s="2" t="s">
        <v>2822</v>
      </c>
      <c r="B62" s="191" t="s">
        <v>3179</v>
      </c>
      <c r="C62" s="43">
        <v>1</v>
      </c>
      <c r="D62" s="1" t="s">
        <v>61</v>
      </c>
      <c r="E62" s="1" t="s">
        <v>62</v>
      </c>
      <c r="F62" s="1" t="str">
        <f>UnitControlCenter!$B$11</f>
        <v>jobs</v>
      </c>
      <c r="G62" s="1" t="s">
        <v>3180</v>
      </c>
      <c r="H62" s="1" t="s">
        <v>3181</v>
      </c>
      <c r="I62" s="1" t="s">
        <v>3182</v>
      </c>
    </row>
    <row r="63" spans="1:10" ht="30" x14ac:dyDescent="0.25">
      <c r="A63" s="2" t="s">
        <v>2822</v>
      </c>
      <c r="B63" s="191" t="s">
        <v>3183</v>
      </c>
      <c r="C63" s="43">
        <v>1</v>
      </c>
      <c r="D63" s="1" t="s">
        <v>61</v>
      </c>
      <c r="E63" s="1" t="s">
        <v>60</v>
      </c>
      <c r="F63" s="1" t="str">
        <f>UnitControlCenter!$B$18</f>
        <v>% change</v>
      </c>
      <c r="G63" s="1" t="s">
        <v>3184</v>
      </c>
      <c r="H63" s="1" t="s">
        <v>3181</v>
      </c>
      <c r="I63" s="1" t="s">
        <v>3182</v>
      </c>
    </row>
    <row r="64" spans="1:10" ht="30" x14ac:dyDescent="0.25">
      <c r="A64" s="2" t="s">
        <v>2822</v>
      </c>
      <c r="B64" s="191" t="s">
        <v>2877</v>
      </c>
      <c r="C64" s="43">
        <v>1</v>
      </c>
      <c r="D64" s="1" t="s">
        <v>61</v>
      </c>
      <c r="E64" s="1" t="s">
        <v>60</v>
      </c>
      <c r="F64" s="1" t="str">
        <f>UnitControlCenter!$B$11</f>
        <v>jobs</v>
      </c>
      <c r="G64" s="1" t="s">
        <v>2881</v>
      </c>
      <c r="H64" s="1" t="s">
        <v>2880</v>
      </c>
      <c r="I64" s="1" t="s">
        <v>2891</v>
      </c>
    </row>
    <row r="65" spans="1:10" ht="45" x14ac:dyDescent="0.25">
      <c r="A65" s="2" t="s">
        <v>2822</v>
      </c>
      <c r="B65" s="191" t="s">
        <v>2932</v>
      </c>
      <c r="C65" s="43">
        <v>1</v>
      </c>
      <c r="D65" s="1" t="s">
        <v>61</v>
      </c>
      <c r="E65" s="1" t="s">
        <v>60</v>
      </c>
      <c r="F65" s="1" t="str">
        <f>UnitControlCenter!$B$11</f>
        <v>jobs</v>
      </c>
      <c r="G65" s="1" t="s">
        <v>2931</v>
      </c>
      <c r="H65" s="1" t="s">
        <v>2829</v>
      </c>
      <c r="I65" s="1" t="s">
        <v>2375</v>
      </c>
    </row>
    <row r="66" spans="1:10" ht="45" x14ac:dyDescent="0.25">
      <c r="A66" s="2" t="s">
        <v>2822</v>
      </c>
      <c r="B66" s="191" t="s">
        <v>2824</v>
      </c>
      <c r="C66" s="43">
        <v>1</v>
      </c>
      <c r="D66" s="1" t="s">
        <v>61</v>
      </c>
      <c r="E66" s="1" t="s">
        <v>60</v>
      </c>
      <c r="F66" s="1" t="str">
        <f>UnitControlCenter!$B$9</f>
        <v>billion 2024 dollars / year</v>
      </c>
      <c r="G66" s="1" t="s">
        <v>2831</v>
      </c>
      <c r="H66" s="1" t="s">
        <v>2833</v>
      </c>
      <c r="I66" s="1" t="s">
        <v>2375</v>
      </c>
    </row>
    <row r="67" spans="1:10" ht="45" x14ac:dyDescent="0.25">
      <c r="A67" s="2" t="s">
        <v>2822</v>
      </c>
      <c r="B67" s="191" t="s">
        <v>2843</v>
      </c>
      <c r="C67" s="43">
        <v>1</v>
      </c>
      <c r="D67" s="1" t="s">
        <v>61</v>
      </c>
      <c r="E67" s="1" t="s">
        <v>60</v>
      </c>
      <c r="F67" s="1" t="str">
        <f>UnitControlCenter!$B$18</f>
        <v>% change</v>
      </c>
      <c r="G67" s="1" t="s">
        <v>2845</v>
      </c>
      <c r="H67" s="1" t="s">
        <v>2833</v>
      </c>
      <c r="I67" s="1" t="s">
        <v>2375</v>
      </c>
    </row>
    <row r="68" spans="1:10" ht="30" x14ac:dyDescent="0.25">
      <c r="A68" s="2" t="s">
        <v>2822</v>
      </c>
      <c r="B68" s="191" t="s">
        <v>2878</v>
      </c>
      <c r="C68" s="43">
        <v>1</v>
      </c>
      <c r="D68" s="1" t="s">
        <v>61</v>
      </c>
      <c r="E68" s="1" t="s">
        <v>60</v>
      </c>
      <c r="F68" s="1" t="str">
        <f>UnitControlCenter!$B$9</f>
        <v>billion 2024 dollars / year</v>
      </c>
      <c r="G68" s="1" t="s">
        <v>2882</v>
      </c>
      <c r="H68" s="1" t="s">
        <v>2880</v>
      </c>
      <c r="I68" s="1" t="s">
        <v>2891</v>
      </c>
    </row>
    <row r="69" spans="1:10" ht="45" x14ac:dyDescent="0.25">
      <c r="A69" s="2" t="s">
        <v>2822</v>
      </c>
      <c r="B69" s="191" t="s">
        <v>2838</v>
      </c>
      <c r="C69" s="43">
        <v>1</v>
      </c>
      <c r="D69" s="1" t="s">
        <v>61</v>
      </c>
      <c r="E69" s="1" t="s">
        <v>60</v>
      </c>
      <c r="F69" s="1" t="str">
        <f>UnitControlCenter!$B$9</f>
        <v>billion 2024 dollars / year</v>
      </c>
      <c r="G69" s="1" t="s">
        <v>2834</v>
      </c>
      <c r="H69" s="1" t="s">
        <v>2832</v>
      </c>
      <c r="I69" s="1" t="s">
        <v>2375</v>
      </c>
    </row>
    <row r="70" spans="1:10" ht="30" x14ac:dyDescent="0.25">
      <c r="A70" s="2" t="s">
        <v>2822</v>
      </c>
      <c r="B70" s="191" t="s">
        <v>2836</v>
      </c>
      <c r="C70" s="43">
        <v>1</v>
      </c>
      <c r="D70" s="1" t="s">
        <v>59</v>
      </c>
      <c r="E70" s="1" t="s">
        <v>60</v>
      </c>
      <c r="F70" s="1" t="str">
        <f>UnitControlCenter!$B$19</f>
        <v>2024 dollars / employee-year</v>
      </c>
      <c r="G70" s="1" t="s">
        <v>2837</v>
      </c>
    </row>
    <row r="71" spans="1:10" ht="30.75" thickBot="1" x14ac:dyDescent="0.3">
      <c r="A71" s="192" t="s">
        <v>2822</v>
      </c>
      <c r="B71" s="194" t="s">
        <v>2879</v>
      </c>
      <c r="C71" s="199">
        <v>1</v>
      </c>
      <c r="D71" s="193" t="s">
        <v>61</v>
      </c>
      <c r="E71" s="193" t="s">
        <v>60</v>
      </c>
      <c r="F71" s="193" t="str">
        <f>UnitControlCenter!$B$9</f>
        <v>billion 2024 dollars / year</v>
      </c>
      <c r="G71" s="193" t="s">
        <v>2883</v>
      </c>
      <c r="H71" s="193" t="s">
        <v>2880</v>
      </c>
      <c r="I71" s="193" t="s">
        <v>2891</v>
      </c>
      <c r="J71" s="193"/>
    </row>
    <row r="72" spans="1:10" ht="90" x14ac:dyDescent="0.25">
      <c r="A72" s="2" t="s">
        <v>2823</v>
      </c>
      <c r="B72" s="2" t="s">
        <v>2629</v>
      </c>
      <c r="C72" s="43">
        <v>0</v>
      </c>
      <c r="D72" s="1" t="s">
        <v>61</v>
      </c>
      <c r="E72" s="1" t="s">
        <v>60</v>
      </c>
      <c r="F72" s="1" t="str">
        <f>UnitControlCenter!$B$9</f>
        <v>billion 2024 dollars / year</v>
      </c>
      <c r="G72" s="1" t="s">
        <v>2630</v>
      </c>
      <c r="H72" s="1" t="s">
        <v>2631</v>
      </c>
      <c r="I72" s="1" t="s">
        <v>2610</v>
      </c>
    </row>
    <row r="73" spans="1:10" ht="45" x14ac:dyDescent="0.25">
      <c r="A73" s="2" t="s">
        <v>2823</v>
      </c>
      <c r="B73" s="2" t="s">
        <v>2633</v>
      </c>
      <c r="C73" s="43">
        <v>0</v>
      </c>
      <c r="D73" s="1" t="s">
        <v>61</v>
      </c>
      <c r="E73" s="1" t="s">
        <v>60</v>
      </c>
      <c r="F73" s="1" t="str">
        <f>UnitControlCenter!$B$9</f>
        <v>billion 2024 dollars / year</v>
      </c>
      <c r="G73" s="1" t="s">
        <v>2643</v>
      </c>
      <c r="H73" s="1" t="s">
        <v>2644</v>
      </c>
      <c r="I73" s="1" t="s">
        <v>2645</v>
      </c>
    </row>
    <row r="74" spans="1:10" ht="60" x14ac:dyDescent="0.25">
      <c r="A74" s="2" t="s">
        <v>2823</v>
      </c>
      <c r="B74" s="2" t="s">
        <v>2634</v>
      </c>
      <c r="C74" s="43">
        <v>0</v>
      </c>
      <c r="D74" s="1" t="s">
        <v>61</v>
      </c>
      <c r="E74" s="1" t="s">
        <v>60</v>
      </c>
      <c r="F74" s="1" t="str">
        <f>UnitControlCenter!$B$9</f>
        <v>billion 2024 dollars / year</v>
      </c>
      <c r="G74" s="1" t="s">
        <v>2654</v>
      </c>
      <c r="H74" s="1" t="s">
        <v>2652</v>
      </c>
      <c r="I74" s="1" t="s">
        <v>2653</v>
      </c>
    </row>
    <row r="75" spans="1:10" ht="45" x14ac:dyDescent="0.25">
      <c r="A75" s="2" t="s">
        <v>2823</v>
      </c>
      <c r="B75" s="2" t="s">
        <v>2635</v>
      </c>
      <c r="C75" s="43">
        <v>0</v>
      </c>
      <c r="D75" s="1" t="s">
        <v>61</v>
      </c>
      <c r="E75" s="1" t="s">
        <v>60</v>
      </c>
      <c r="F75" s="1" t="str">
        <f>UnitControlCenter!$B$9</f>
        <v>billion 2024 dollars / year</v>
      </c>
      <c r="G75" s="1" t="s">
        <v>2648</v>
      </c>
      <c r="H75" s="1" t="s">
        <v>2644</v>
      </c>
      <c r="I75" s="1" t="s">
        <v>2646</v>
      </c>
    </row>
    <row r="76" spans="1:10" ht="45" x14ac:dyDescent="0.25">
      <c r="A76" s="2" t="s">
        <v>2823</v>
      </c>
      <c r="B76" s="2" t="s">
        <v>2636</v>
      </c>
      <c r="C76" s="43">
        <v>0</v>
      </c>
      <c r="D76" s="1" t="s">
        <v>61</v>
      </c>
      <c r="E76" s="1" t="s">
        <v>60</v>
      </c>
      <c r="F76" s="1" t="str">
        <f>UnitControlCenter!$B$9</f>
        <v>billion 2024 dollars / year</v>
      </c>
      <c r="G76" s="1" t="s">
        <v>2649</v>
      </c>
      <c r="H76" s="1" t="s">
        <v>2644</v>
      </c>
      <c r="I76" s="1" t="s">
        <v>2647</v>
      </c>
    </row>
    <row r="77" spans="1:10" ht="60" x14ac:dyDescent="0.25">
      <c r="A77" s="2" t="s">
        <v>2823</v>
      </c>
      <c r="B77" s="2" t="s">
        <v>2637</v>
      </c>
      <c r="C77" s="43">
        <v>0</v>
      </c>
      <c r="D77" s="1" t="s">
        <v>61</v>
      </c>
      <c r="E77" s="1" t="s">
        <v>60</v>
      </c>
      <c r="F77" s="1" t="str">
        <f>UnitControlCenter!$B$9</f>
        <v>billion 2024 dollars / year</v>
      </c>
      <c r="G77" s="1" t="s">
        <v>2655</v>
      </c>
      <c r="H77" s="1" t="s">
        <v>2652</v>
      </c>
      <c r="I77" s="1" t="s">
        <v>2653</v>
      </c>
    </row>
    <row r="78" spans="1:10" ht="60" x14ac:dyDescent="0.25">
      <c r="A78" s="2" t="s">
        <v>2823</v>
      </c>
      <c r="B78" s="2" t="s">
        <v>2638</v>
      </c>
      <c r="C78" s="43">
        <v>0</v>
      </c>
      <c r="D78" s="1" t="s">
        <v>61</v>
      </c>
      <c r="E78" s="1" t="s">
        <v>60</v>
      </c>
      <c r="F78" s="1" t="str">
        <f>UnitControlCenter!$B$9</f>
        <v>billion 2024 dollars / year</v>
      </c>
      <c r="G78" s="1" t="s">
        <v>2656</v>
      </c>
      <c r="H78" s="1" t="s">
        <v>2652</v>
      </c>
      <c r="I78" s="1" t="s">
        <v>2653</v>
      </c>
    </row>
    <row r="79" spans="1:10" ht="75" x14ac:dyDescent="0.25">
      <c r="A79" s="2" t="s">
        <v>2823</v>
      </c>
      <c r="B79" s="2" t="s">
        <v>2639</v>
      </c>
      <c r="C79" s="43">
        <v>0</v>
      </c>
      <c r="D79" s="1" t="s">
        <v>61</v>
      </c>
      <c r="E79" s="1" t="s">
        <v>60</v>
      </c>
      <c r="F79" s="1" t="str">
        <f>UnitControlCenter!$B$9</f>
        <v>billion 2024 dollars / year</v>
      </c>
      <c r="G79" s="1" t="s">
        <v>2657</v>
      </c>
      <c r="H79" s="1" t="s">
        <v>2652</v>
      </c>
      <c r="I79" s="1" t="s">
        <v>2653</v>
      </c>
    </row>
    <row r="80" spans="1:10" ht="75" x14ac:dyDescent="0.25">
      <c r="A80" s="2" t="s">
        <v>2823</v>
      </c>
      <c r="B80" s="2" t="s">
        <v>2662</v>
      </c>
      <c r="C80" s="43">
        <v>0</v>
      </c>
      <c r="D80" s="1" t="s">
        <v>61</v>
      </c>
      <c r="E80" s="1" t="s">
        <v>60</v>
      </c>
      <c r="F80" s="1" t="str">
        <f>UnitControlCenter!$B$9</f>
        <v>billion 2024 dollars / year</v>
      </c>
      <c r="G80" s="1" t="s">
        <v>2660</v>
      </c>
      <c r="H80" s="1" t="s">
        <v>2652</v>
      </c>
      <c r="I80" s="1" t="s">
        <v>2658</v>
      </c>
    </row>
    <row r="81" spans="1:10" ht="60.75" thickBot="1" x14ac:dyDescent="0.3">
      <c r="A81" s="192" t="s">
        <v>2823</v>
      </c>
      <c r="B81" s="192" t="s">
        <v>2663</v>
      </c>
      <c r="C81" s="199">
        <v>0</v>
      </c>
      <c r="D81" s="193" t="s">
        <v>61</v>
      </c>
      <c r="E81" s="193" t="s">
        <v>60</v>
      </c>
      <c r="F81" s="193" t="str">
        <f>UnitControlCenter!$B$9</f>
        <v>billion 2024 dollars / year</v>
      </c>
      <c r="G81" s="193" t="s">
        <v>2661</v>
      </c>
      <c r="H81" s="193" t="s">
        <v>2652</v>
      </c>
      <c r="I81" s="193" t="s">
        <v>2659</v>
      </c>
      <c r="J81" s="193"/>
    </row>
    <row r="82" spans="1:10" ht="30" x14ac:dyDescent="0.25">
      <c r="A82" s="2" t="s">
        <v>2314</v>
      </c>
      <c r="B82" s="2" t="s">
        <v>2933</v>
      </c>
      <c r="C82" s="43">
        <v>1</v>
      </c>
      <c r="D82" s="1" t="s">
        <v>59</v>
      </c>
      <c r="E82" s="1" t="s">
        <v>2935</v>
      </c>
      <c r="F82" s="1" t="str">
        <f>UnitControlCenter!$B$12</f>
        <v>deaths / year</v>
      </c>
      <c r="G82" s="1" t="s">
        <v>3949</v>
      </c>
    </row>
    <row r="83" spans="1:10" x14ac:dyDescent="0.25">
      <c r="A83" s="2" t="s">
        <v>2314</v>
      </c>
      <c r="B83" s="2" t="s">
        <v>3138</v>
      </c>
      <c r="C83" s="43">
        <v>1</v>
      </c>
      <c r="D83" s="1" t="s">
        <v>59</v>
      </c>
      <c r="E83" s="1" t="s">
        <v>60</v>
      </c>
      <c r="F83" s="1" t="str">
        <f>UnitControlCenter!$B$18</f>
        <v>% change</v>
      </c>
      <c r="G83" s="1" t="s">
        <v>3139</v>
      </c>
    </row>
    <row r="84" spans="1:10" ht="30" x14ac:dyDescent="0.25">
      <c r="A84" s="2" t="s">
        <v>2314</v>
      </c>
      <c r="B84" s="2" t="s">
        <v>3218</v>
      </c>
      <c r="C84" s="43">
        <v>1</v>
      </c>
      <c r="D84" s="1" t="s">
        <v>61</v>
      </c>
      <c r="E84" s="1" t="s">
        <v>62</v>
      </c>
      <c r="F84" s="1" t="str">
        <f>UnitControlCenter!$B$12</f>
        <v>deaths / year</v>
      </c>
      <c r="G84" s="1" t="s">
        <v>3122</v>
      </c>
      <c r="H84" s="1" t="s">
        <v>3110</v>
      </c>
      <c r="I84" s="1" t="s">
        <v>3111</v>
      </c>
    </row>
    <row r="85" spans="1:10" ht="30" x14ac:dyDescent="0.25">
      <c r="A85" s="2" t="s">
        <v>2314</v>
      </c>
      <c r="B85" s="2" t="s">
        <v>3219</v>
      </c>
      <c r="C85" s="43">
        <v>1</v>
      </c>
      <c r="D85" s="1" t="s">
        <v>61</v>
      </c>
      <c r="E85" s="1" t="s">
        <v>60</v>
      </c>
      <c r="F85" s="1" t="str">
        <f>UnitControlCenter!$B$18</f>
        <v>% change</v>
      </c>
      <c r="G85" s="1" t="s">
        <v>3133</v>
      </c>
      <c r="H85" s="1" t="s">
        <v>3110</v>
      </c>
      <c r="I85" s="1" t="s">
        <v>3111</v>
      </c>
    </row>
    <row r="86" spans="1:10" ht="45" x14ac:dyDescent="0.25">
      <c r="A86" s="2" t="s">
        <v>2314</v>
      </c>
      <c r="B86" s="2" t="s">
        <v>3120</v>
      </c>
      <c r="C86" s="43">
        <v>1</v>
      </c>
      <c r="D86" s="1" t="s">
        <v>61</v>
      </c>
      <c r="E86" s="1" t="s">
        <v>62</v>
      </c>
      <c r="F86" s="1" t="str">
        <f>UnitControlCenter!$B$12</f>
        <v>deaths / year</v>
      </c>
      <c r="G86" s="1" t="s">
        <v>3123</v>
      </c>
      <c r="H86" s="1" t="s">
        <v>3112</v>
      </c>
      <c r="I86" s="20" t="s">
        <v>3113</v>
      </c>
      <c r="J86" s="20"/>
    </row>
    <row r="87" spans="1:10" ht="45" x14ac:dyDescent="0.25">
      <c r="A87" s="2" t="s">
        <v>2314</v>
      </c>
      <c r="B87" s="2" t="s">
        <v>3136</v>
      </c>
      <c r="C87" s="43">
        <v>1</v>
      </c>
      <c r="D87" s="1" t="s">
        <v>61</v>
      </c>
      <c r="E87" s="1" t="s">
        <v>60</v>
      </c>
      <c r="F87" s="1" t="str">
        <f>UnitControlCenter!$B$18</f>
        <v>% change</v>
      </c>
      <c r="G87" s="1" t="s">
        <v>3134</v>
      </c>
      <c r="H87" s="1" t="s">
        <v>3112</v>
      </c>
      <c r="I87" s="20" t="s">
        <v>3113</v>
      </c>
      <c r="J87" s="20"/>
    </row>
    <row r="88" spans="1:10" ht="30" x14ac:dyDescent="0.25">
      <c r="A88" s="2" t="s">
        <v>2314</v>
      </c>
      <c r="B88" s="2" t="s">
        <v>3121</v>
      </c>
      <c r="C88" s="43">
        <v>1</v>
      </c>
      <c r="D88" s="1" t="s">
        <v>61</v>
      </c>
      <c r="E88" s="1" t="s">
        <v>62</v>
      </c>
      <c r="F88" s="1" t="str">
        <f>UnitControlCenter!$B$12</f>
        <v>deaths / year</v>
      </c>
      <c r="G88" s="1" t="s">
        <v>3124</v>
      </c>
      <c r="H88" s="1" t="s">
        <v>3115</v>
      </c>
      <c r="I88" s="1" t="s">
        <v>3116</v>
      </c>
    </row>
    <row r="89" spans="1:10" ht="30" x14ac:dyDescent="0.25">
      <c r="A89" s="2" t="s">
        <v>2314</v>
      </c>
      <c r="B89" s="2" t="s">
        <v>3137</v>
      </c>
      <c r="C89" s="43">
        <v>1</v>
      </c>
      <c r="D89" s="1" t="s">
        <v>61</v>
      </c>
      <c r="E89" s="1" t="s">
        <v>60</v>
      </c>
      <c r="F89" s="1" t="str">
        <f>UnitControlCenter!$B$18</f>
        <v>% change</v>
      </c>
      <c r="G89" s="1" t="s">
        <v>3135</v>
      </c>
      <c r="H89" s="1" t="s">
        <v>3115</v>
      </c>
      <c r="I89" s="1" t="s">
        <v>3116</v>
      </c>
    </row>
    <row r="90" spans="1:10" ht="30" x14ac:dyDescent="0.25">
      <c r="A90" s="2" t="s">
        <v>2314</v>
      </c>
      <c r="B90" s="2" t="s">
        <v>3933</v>
      </c>
      <c r="C90" s="43">
        <v>0</v>
      </c>
      <c r="D90" s="1" t="s">
        <v>59</v>
      </c>
      <c r="E90" s="1" t="s">
        <v>60</v>
      </c>
      <c r="F90" s="1" t="str">
        <f>UnitControlCenter!$B$12</f>
        <v>deaths / year</v>
      </c>
      <c r="G90" s="1" t="s">
        <v>2864</v>
      </c>
    </row>
    <row r="91" spans="1:10" ht="30" x14ac:dyDescent="0.25">
      <c r="A91" s="2" t="s">
        <v>2314</v>
      </c>
      <c r="B91" s="2" t="s">
        <v>3932</v>
      </c>
      <c r="C91" s="43">
        <v>1</v>
      </c>
      <c r="D91" s="1" t="s">
        <v>59</v>
      </c>
      <c r="E91" s="1" t="s">
        <v>60</v>
      </c>
      <c r="F91" s="1" t="str">
        <f>UnitControlCenter!$B$12</f>
        <v>deaths / year</v>
      </c>
      <c r="G91" s="1" t="s">
        <v>3934</v>
      </c>
    </row>
    <row r="92" spans="1:10" ht="30" x14ac:dyDescent="0.25">
      <c r="A92" s="2" t="s">
        <v>2314</v>
      </c>
      <c r="B92" s="2" t="s">
        <v>2315</v>
      </c>
      <c r="C92" s="43">
        <v>1</v>
      </c>
      <c r="D92" s="1" t="s">
        <v>59</v>
      </c>
      <c r="E92" s="1" t="s">
        <v>60</v>
      </c>
      <c r="F92" s="1" t="str">
        <f>UnitControlCenter!$B$9</f>
        <v>billion 2024 dollars / year</v>
      </c>
      <c r="G92" s="1" t="s">
        <v>63</v>
      </c>
    </row>
    <row r="93" spans="1:10" x14ac:dyDescent="0.25">
      <c r="A93" s="2" t="s">
        <v>2314</v>
      </c>
      <c r="B93" s="2" t="s">
        <v>2860</v>
      </c>
      <c r="C93" s="43">
        <v>1</v>
      </c>
      <c r="D93" s="1" t="s">
        <v>59</v>
      </c>
      <c r="E93" s="1" t="s">
        <v>60</v>
      </c>
      <c r="F93" s="1" t="str">
        <f>UnitControlCenter!$B$13</f>
        <v>days / year</v>
      </c>
      <c r="G93" s="1" t="s">
        <v>2865</v>
      </c>
    </row>
    <row r="94" spans="1:10" x14ac:dyDescent="0.25">
      <c r="A94" s="2" t="s">
        <v>2314</v>
      </c>
      <c r="B94" s="2" t="s">
        <v>2869</v>
      </c>
      <c r="C94" s="43">
        <v>1</v>
      </c>
      <c r="D94" s="1" t="s">
        <v>59</v>
      </c>
      <c r="E94" s="1" t="s">
        <v>60</v>
      </c>
      <c r="F94" s="1" t="str">
        <f>UnitControlCenter!$B$17</f>
        <v>events / year</v>
      </c>
      <c r="G94" s="1" t="s">
        <v>2870</v>
      </c>
    </row>
    <row r="95" spans="1:10" x14ac:dyDescent="0.25">
      <c r="A95" s="2" t="s">
        <v>2314</v>
      </c>
      <c r="B95" s="2" t="s">
        <v>3950</v>
      </c>
      <c r="C95" s="43">
        <v>1</v>
      </c>
      <c r="D95" s="1" t="s">
        <v>59</v>
      </c>
      <c r="E95" s="1" t="s">
        <v>60</v>
      </c>
      <c r="F95" s="1" t="str">
        <f>UnitControlCenter!$B$16</f>
        <v>cases / year</v>
      </c>
      <c r="G95" s="1" t="s">
        <v>3951</v>
      </c>
    </row>
    <row r="96" spans="1:10" ht="30" x14ac:dyDescent="0.25">
      <c r="A96" s="2" t="s">
        <v>2314</v>
      </c>
      <c r="B96" s="2" t="s">
        <v>2861</v>
      </c>
      <c r="C96" s="43">
        <v>1</v>
      </c>
      <c r="D96" s="1" t="s">
        <v>59</v>
      </c>
      <c r="E96" s="1" t="s">
        <v>60</v>
      </c>
      <c r="F96" s="1" t="str">
        <f>UnitControlCenter!$B$17</f>
        <v>events / year</v>
      </c>
      <c r="G96" s="1" t="s">
        <v>2866</v>
      </c>
    </row>
    <row r="97" spans="1:10" x14ac:dyDescent="0.25">
      <c r="A97" s="2" t="s">
        <v>2314</v>
      </c>
      <c r="B97" s="2" t="s">
        <v>2862</v>
      </c>
      <c r="C97" s="43">
        <v>1</v>
      </c>
      <c r="D97" s="1" t="s">
        <v>59</v>
      </c>
      <c r="E97" s="1" t="s">
        <v>60</v>
      </c>
      <c r="F97" s="1" t="str">
        <f>UnitControlCenter!B14</f>
        <v>admissions / year</v>
      </c>
      <c r="G97" s="1" t="s">
        <v>2867</v>
      </c>
    </row>
    <row r="98" spans="1:10" ht="30" x14ac:dyDescent="0.25">
      <c r="A98" s="2" t="s">
        <v>2314</v>
      </c>
      <c r="B98" s="2" t="s">
        <v>3996</v>
      </c>
      <c r="C98" s="43">
        <v>1</v>
      </c>
      <c r="D98" s="1" t="s">
        <v>59</v>
      </c>
      <c r="E98" s="1" t="s">
        <v>60</v>
      </c>
      <c r="F98" s="1" t="str">
        <f>UnitControlCenter!B15</f>
        <v>visits / year</v>
      </c>
      <c r="G98" s="1" t="s">
        <v>3997</v>
      </c>
    </row>
    <row r="99" spans="1:10" ht="30" x14ac:dyDescent="0.25">
      <c r="A99" s="2" t="s">
        <v>2314</v>
      </c>
      <c r="B99" s="2" t="s">
        <v>2863</v>
      </c>
      <c r="C99" s="43">
        <v>1</v>
      </c>
      <c r="D99" s="1" t="s">
        <v>59</v>
      </c>
      <c r="E99" s="1" t="s">
        <v>60</v>
      </c>
      <c r="F99" s="1" t="str">
        <f>UnitControlCenter!B13</f>
        <v>days / year</v>
      </c>
      <c r="G99" s="1" t="s">
        <v>2868</v>
      </c>
    </row>
    <row r="100" spans="1:10" ht="30" x14ac:dyDescent="0.25">
      <c r="A100" s="2" t="s">
        <v>2314</v>
      </c>
      <c r="B100" s="2" t="s">
        <v>3941</v>
      </c>
      <c r="C100" s="43">
        <v>1</v>
      </c>
      <c r="D100" s="1" t="s">
        <v>59</v>
      </c>
      <c r="E100" s="1" t="s">
        <v>60</v>
      </c>
      <c r="F100" s="1" t="str">
        <f>UnitControlCenter!$B$16</f>
        <v>cases / year</v>
      </c>
      <c r="G100" s="1" t="s">
        <v>3942</v>
      </c>
    </row>
    <row r="101" spans="1:10" ht="30" x14ac:dyDescent="0.25">
      <c r="A101" s="2" t="s">
        <v>2314</v>
      </c>
      <c r="B101" s="2" t="s">
        <v>3943</v>
      </c>
      <c r="C101" s="43">
        <v>1</v>
      </c>
      <c r="D101" s="1" t="s">
        <v>59</v>
      </c>
      <c r="E101" s="1" t="s">
        <v>60</v>
      </c>
      <c r="F101" s="1" t="str">
        <f>UnitControlCenter!$B$16</f>
        <v>cases / year</v>
      </c>
      <c r="G101" s="1" t="s">
        <v>3944</v>
      </c>
    </row>
    <row r="102" spans="1:10" x14ac:dyDescent="0.25">
      <c r="A102" s="2" t="s">
        <v>2314</v>
      </c>
      <c r="B102" s="2" t="s">
        <v>3945</v>
      </c>
      <c r="C102" s="43">
        <v>1</v>
      </c>
      <c r="D102" s="1" t="s">
        <v>59</v>
      </c>
      <c r="E102" s="1" t="s">
        <v>60</v>
      </c>
      <c r="F102" s="1" t="str">
        <f>UnitControlCenter!$B$16</f>
        <v>cases / year</v>
      </c>
      <c r="G102" s="1" t="s">
        <v>3946</v>
      </c>
    </row>
    <row r="103" spans="1:10" ht="30" x14ac:dyDescent="0.25">
      <c r="A103" s="2" t="s">
        <v>2314</v>
      </c>
      <c r="B103" s="2" t="s">
        <v>3947</v>
      </c>
      <c r="C103" s="43">
        <v>1</v>
      </c>
      <c r="D103" s="1" t="s">
        <v>59</v>
      </c>
      <c r="E103" s="1" t="s">
        <v>60</v>
      </c>
      <c r="F103" s="1" t="str">
        <f>UnitControlCenter!$B$16</f>
        <v>cases / year</v>
      </c>
      <c r="G103" s="1" t="s">
        <v>3948</v>
      </c>
    </row>
    <row r="104" spans="1:10" ht="30" x14ac:dyDescent="0.25">
      <c r="A104" s="1" t="s">
        <v>2314</v>
      </c>
      <c r="B104" s="1" t="s">
        <v>2863</v>
      </c>
      <c r="C104" s="43">
        <v>1</v>
      </c>
      <c r="D104" s="1" t="s">
        <v>59</v>
      </c>
      <c r="E104" s="1" t="s">
        <v>60</v>
      </c>
      <c r="F104" s="1" t="str">
        <f>UnitControlCenter!B13</f>
        <v>days / year</v>
      </c>
      <c r="G104" s="1" t="s">
        <v>2868</v>
      </c>
    </row>
    <row r="105" spans="1:10" ht="15.75" thickBot="1" x14ac:dyDescent="0.3">
      <c r="A105" s="192" t="s">
        <v>2314</v>
      </c>
      <c r="B105" s="192" t="s">
        <v>3952</v>
      </c>
      <c r="C105" s="199">
        <v>1</v>
      </c>
      <c r="D105" s="193" t="s">
        <v>59</v>
      </c>
      <c r="E105" s="193" t="s">
        <v>60</v>
      </c>
      <c r="F105" s="193" t="str">
        <f>UnitControlCenter!B13</f>
        <v>days / year</v>
      </c>
      <c r="G105" s="193" t="s">
        <v>3953</v>
      </c>
      <c r="H105" s="193"/>
      <c r="I105" s="193"/>
      <c r="J105" s="193"/>
    </row>
    <row r="106" spans="1:10" ht="240" x14ac:dyDescent="0.25">
      <c r="A106" s="2" t="s">
        <v>2438</v>
      </c>
      <c r="B106" s="2" t="s">
        <v>2316</v>
      </c>
      <c r="C106" s="43">
        <v>1</v>
      </c>
      <c r="D106" s="1" t="s">
        <v>61</v>
      </c>
      <c r="E106" s="1" t="s">
        <v>62</v>
      </c>
      <c r="F106" s="1" t="str">
        <f>UnitControlCenter!$B$21</f>
        <v>terawatt-hours (TWh) / year</v>
      </c>
      <c r="G106" s="1" t="s">
        <v>3687</v>
      </c>
      <c r="H106" s="1" t="s">
        <v>3688</v>
      </c>
      <c r="I106" s="1" t="s">
        <v>3689</v>
      </c>
    </row>
    <row r="107" spans="1:10" ht="285" x14ac:dyDescent="0.25">
      <c r="A107" s="2" t="s">
        <v>2438</v>
      </c>
      <c r="B107" s="2" t="s">
        <v>2317</v>
      </c>
      <c r="C107" s="43">
        <v>1</v>
      </c>
      <c r="D107" s="1" t="s">
        <v>61</v>
      </c>
      <c r="E107" s="1" t="s">
        <v>60</v>
      </c>
      <c r="F107" s="1" t="str">
        <f>UnitControlCenter!$B$21</f>
        <v>terawatt-hours (TWh) / year</v>
      </c>
      <c r="G107" s="1" t="s">
        <v>3709</v>
      </c>
      <c r="H107" s="1" t="s">
        <v>3688</v>
      </c>
      <c r="I107" s="1" t="s">
        <v>3689</v>
      </c>
    </row>
    <row r="108" spans="1:10" ht="255" x14ac:dyDescent="0.25">
      <c r="A108" s="2" t="s">
        <v>2438</v>
      </c>
      <c r="B108" s="2" t="s">
        <v>2318</v>
      </c>
      <c r="C108" s="43">
        <v>1</v>
      </c>
      <c r="D108" s="1" t="s">
        <v>61</v>
      </c>
      <c r="E108" s="1" t="s">
        <v>62</v>
      </c>
      <c r="F108" s="1" t="str">
        <f>UnitControlCenter!$B$26</f>
        <v>gigawatts (GW) / year</v>
      </c>
      <c r="G108" s="1" t="s">
        <v>4011</v>
      </c>
      <c r="H108" s="1" t="s">
        <v>4012</v>
      </c>
      <c r="I108" s="1" t="s">
        <v>4013</v>
      </c>
    </row>
    <row r="109" spans="1:10" ht="285" x14ac:dyDescent="0.25">
      <c r="A109" s="2" t="s">
        <v>2438</v>
      </c>
      <c r="B109" s="2" t="s">
        <v>2319</v>
      </c>
      <c r="C109" s="43">
        <v>1</v>
      </c>
      <c r="D109" s="1" t="s">
        <v>61</v>
      </c>
      <c r="E109" s="1" t="s">
        <v>60</v>
      </c>
      <c r="F109" s="1" t="str">
        <f>UnitControlCenter!$B$26</f>
        <v>gigawatts (GW) / year</v>
      </c>
      <c r="G109" s="1" t="s">
        <v>4014</v>
      </c>
      <c r="H109" s="1" t="s">
        <v>4015</v>
      </c>
      <c r="I109" s="1" t="s">
        <v>4013</v>
      </c>
    </row>
    <row r="110" spans="1:10" ht="75" x14ac:dyDescent="0.25">
      <c r="A110" s="2" t="s">
        <v>2438</v>
      </c>
      <c r="B110" s="2" t="s">
        <v>2439</v>
      </c>
      <c r="C110" s="43">
        <v>1</v>
      </c>
      <c r="D110" s="1" t="s">
        <v>61</v>
      </c>
      <c r="E110" s="1" t="s">
        <v>62</v>
      </c>
      <c r="F110" s="1" t="str">
        <f>UnitControlCenter!$B$21</f>
        <v>terawatt-hours (TWh) / year</v>
      </c>
      <c r="G110" s="1" t="s">
        <v>3684</v>
      </c>
      <c r="H110" s="1" t="s">
        <v>3685</v>
      </c>
      <c r="I110" s="1" t="s">
        <v>3686</v>
      </c>
    </row>
    <row r="111" spans="1:10" ht="45" x14ac:dyDescent="0.25">
      <c r="A111" s="2" t="s">
        <v>2438</v>
      </c>
      <c r="B111" s="2" t="s">
        <v>4016</v>
      </c>
      <c r="C111" s="43">
        <v>1</v>
      </c>
      <c r="D111" s="1" t="s">
        <v>61</v>
      </c>
      <c r="E111" s="1" t="s">
        <v>60</v>
      </c>
      <c r="F111" s="1" t="str">
        <f>UnitControlCenter!B23</f>
        <v>%</v>
      </c>
      <c r="G111" s="1" t="s">
        <v>4017</v>
      </c>
      <c r="H111" s="1" t="s">
        <v>4018</v>
      </c>
      <c r="I111" s="1" t="s">
        <v>4019</v>
      </c>
    </row>
    <row r="112" spans="1:10" ht="30" x14ac:dyDescent="0.25">
      <c r="A112" s="2" t="s">
        <v>2438</v>
      </c>
      <c r="B112" s="2" t="s">
        <v>3283</v>
      </c>
      <c r="C112" s="43">
        <v>1</v>
      </c>
      <c r="D112" s="1" t="s">
        <v>59</v>
      </c>
      <c r="E112" s="1" t="s">
        <v>60</v>
      </c>
      <c r="F112" s="1" t="str">
        <f>UnitControlCenter!B24</f>
        <v>metric tons CO2e / megawatt-hour (MWh)</v>
      </c>
      <c r="G112" s="1" t="s">
        <v>3282</v>
      </c>
    </row>
    <row r="113" spans="1:10" ht="30.75" thickBot="1" x14ac:dyDescent="0.3">
      <c r="A113" s="192" t="s">
        <v>2438</v>
      </c>
      <c r="B113" s="192" t="s">
        <v>3290</v>
      </c>
      <c r="C113" s="199">
        <v>1</v>
      </c>
      <c r="D113" s="193" t="s">
        <v>59</v>
      </c>
      <c r="E113" s="193" t="s">
        <v>60</v>
      </c>
      <c r="F113" s="193" t="str">
        <f>UnitControlCenter!B25</f>
        <v>kilowatt-hour / 2024 dollar</v>
      </c>
      <c r="G113" s="193" t="s">
        <v>3291</v>
      </c>
      <c r="H113" s="193"/>
      <c r="I113" s="193"/>
      <c r="J113" s="193"/>
    </row>
    <row r="114" spans="1:10" ht="210" x14ac:dyDescent="0.25">
      <c r="A114" s="2" t="s">
        <v>4020</v>
      </c>
      <c r="B114" s="2" t="s">
        <v>4021</v>
      </c>
      <c r="C114" s="43">
        <v>1</v>
      </c>
      <c r="D114" s="1" t="s">
        <v>61</v>
      </c>
      <c r="E114" s="1" t="s">
        <v>2331</v>
      </c>
      <c r="F114" s="1" t="str">
        <f>UnitControlCenter!B50</f>
        <v>million 2024 dollars / megawatt (MW)</v>
      </c>
      <c r="G114" s="1" t="s">
        <v>4022</v>
      </c>
      <c r="H114" s="1" t="s">
        <v>3572</v>
      </c>
      <c r="I114" s="43" t="s">
        <v>3574</v>
      </c>
    </row>
    <row r="115" spans="1:10" ht="30" x14ac:dyDescent="0.25">
      <c r="A115" s="2" t="s">
        <v>3069</v>
      </c>
      <c r="B115" s="2" t="s">
        <v>3690</v>
      </c>
      <c r="C115" s="43">
        <v>1</v>
      </c>
      <c r="D115" s="1" t="s">
        <v>59</v>
      </c>
      <c r="E115" s="1" t="s">
        <v>60</v>
      </c>
      <c r="F115" s="1" t="str">
        <f>UnitControlCenter!B27</f>
        <v>2024 dollars / megawatt-hour (MWh)</v>
      </c>
      <c r="G115" s="1" t="s">
        <v>3691</v>
      </c>
    </row>
    <row r="116" spans="1:10" ht="30" x14ac:dyDescent="0.25">
      <c r="A116" s="2" t="s">
        <v>3069</v>
      </c>
      <c r="B116" s="2" t="s">
        <v>2320</v>
      </c>
      <c r="C116" s="43">
        <v>1</v>
      </c>
      <c r="D116" s="1" t="s">
        <v>61</v>
      </c>
      <c r="E116" s="1" t="s">
        <v>62</v>
      </c>
      <c r="F116" s="1" t="str">
        <f>UnitControlCenter!$B$21</f>
        <v>terawatt-hours (TWh) / year</v>
      </c>
      <c r="G116" s="1" t="s">
        <v>2734</v>
      </c>
      <c r="H116" s="1" t="s">
        <v>2735</v>
      </c>
      <c r="I116" s="1" t="s">
        <v>2736</v>
      </c>
    </row>
    <row r="117" spans="1:10" ht="120" x14ac:dyDescent="0.25">
      <c r="A117" s="2" t="s">
        <v>4020</v>
      </c>
      <c r="B117" s="2" t="s">
        <v>3070</v>
      </c>
      <c r="C117" s="43">
        <v>1</v>
      </c>
      <c r="D117" s="1" t="s">
        <v>61</v>
      </c>
      <c r="E117" s="1" t="s">
        <v>62</v>
      </c>
      <c r="F117" s="1" t="str">
        <f>UnitControlCenter!$B$3</f>
        <v>million metric tons / year</v>
      </c>
      <c r="G117" s="1" t="s">
        <v>3510</v>
      </c>
      <c r="H117" s="1" t="s">
        <v>3573</v>
      </c>
      <c r="I117" s="43" t="s">
        <v>3575</v>
      </c>
    </row>
    <row r="118" spans="1:10" ht="225" x14ac:dyDescent="0.25">
      <c r="A118" s="2" t="s">
        <v>4020</v>
      </c>
      <c r="B118" s="2" t="s">
        <v>2432</v>
      </c>
      <c r="C118" s="43">
        <v>1</v>
      </c>
      <c r="D118" s="1" t="s">
        <v>61</v>
      </c>
      <c r="E118" s="1" t="s">
        <v>62</v>
      </c>
      <c r="F118" s="1" t="str">
        <f>UnitControlCenter!$B$28</f>
        <v>cubic km / yr</v>
      </c>
      <c r="G118" s="1" t="s">
        <v>3509</v>
      </c>
      <c r="H118" s="1" t="s">
        <v>3572</v>
      </c>
      <c r="I118" s="43" t="s">
        <v>3574</v>
      </c>
    </row>
    <row r="119" spans="1:10" s="193" customFormat="1" ht="225.75" thickBot="1" x14ac:dyDescent="0.3">
      <c r="A119" s="192" t="s">
        <v>4020</v>
      </c>
      <c r="B119" s="192" t="s">
        <v>2433</v>
      </c>
      <c r="C119" s="199">
        <v>1</v>
      </c>
      <c r="D119" s="193" t="s">
        <v>61</v>
      </c>
      <c r="E119" s="193" t="s">
        <v>62</v>
      </c>
      <c r="F119" s="193" t="str">
        <f>UnitControlCenter!$B$28</f>
        <v>cubic km / yr</v>
      </c>
      <c r="G119" s="193" t="s">
        <v>3511</v>
      </c>
      <c r="H119" s="193" t="s">
        <v>3572</v>
      </c>
      <c r="I119" s="199" t="s">
        <v>3574</v>
      </c>
    </row>
    <row r="120" spans="1:10" ht="409.5" customHeight="1" x14ac:dyDescent="0.25">
      <c r="A120" s="2" t="s">
        <v>3958</v>
      </c>
      <c r="B120" s="2" t="s">
        <v>3959</v>
      </c>
      <c r="C120" s="43">
        <v>1</v>
      </c>
      <c r="D120" s="1" t="s">
        <v>61</v>
      </c>
      <c r="E120" s="1" t="s">
        <v>3483</v>
      </c>
      <c r="F120" s="1" t="str">
        <f>UnitControlCenter!$B$22</f>
        <v>terawatt-hours (TWh)</v>
      </c>
      <c r="G120" s="1" t="s">
        <v>3986</v>
      </c>
      <c r="H120" s="1" t="s">
        <v>3983</v>
      </c>
      <c r="I120" s="1" t="s">
        <v>3984</v>
      </c>
    </row>
    <row r="121" spans="1:10" ht="409.5" x14ac:dyDescent="0.25">
      <c r="A121" s="2" t="s">
        <v>3958</v>
      </c>
      <c r="B121" s="2" t="s">
        <v>3960</v>
      </c>
      <c r="C121" s="43">
        <v>1</v>
      </c>
      <c r="D121" s="1" t="s">
        <v>61</v>
      </c>
      <c r="E121" s="1" t="s">
        <v>3483</v>
      </c>
      <c r="F121" s="1" t="str">
        <f>UnitControlCenter!$B$22</f>
        <v>terawatt-hours (TWh)</v>
      </c>
      <c r="G121" s="1" t="s">
        <v>3995</v>
      </c>
      <c r="H121" s="373" t="str">
        <f>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I$120</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3958</v>
      </c>
      <c r="B122" s="2" t="s">
        <v>3961</v>
      </c>
      <c r="C122" s="43">
        <v>1</v>
      </c>
      <c r="D122" s="1" t="s">
        <v>61</v>
      </c>
      <c r="E122" s="1" t="s">
        <v>3483</v>
      </c>
      <c r="F122" s="1" t="str">
        <f>UnitControlCenter!$B$22</f>
        <v>terawatt-hours (TWh)</v>
      </c>
      <c r="G122" s="1" t="s">
        <v>3987</v>
      </c>
      <c r="H122" s="373" t="str">
        <f t="shared" ref="H122:I125" si="0">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3958</v>
      </c>
      <c r="B123" s="2" t="s">
        <v>3962</v>
      </c>
      <c r="C123" s="43">
        <v>1</v>
      </c>
      <c r="D123" s="1" t="s">
        <v>61</v>
      </c>
      <c r="E123" s="1" t="s">
        <v>3483</v>
      </c>
      <c r="F123" s="1" t="str">
        <f>UnitControlCenter!$B$22</f>
        <v>terawatt-hours (TWh)</v>
      </c>
      <c r="G123" s="1" t="s">
        <v>3988</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3958</v>
      </c>
      <c r="B124" s="2" t="s">
        <v>3964</v>
      </c>
      <c r="C124" s="43">
        <v>1</v>
      </c>
      <c r="D124" s="1" t="s">
        <v>61</v>
      </c>
      <c r="E124" s="1" t="s">
        <v>3483</v>
      </c>
      <c r="F124" s="1" t="str">
        <f>UnitControlCenter!$B$22</f>
        <v>terawatt-hours (TWh)</v>
      </c>
      <c r="G124" s="1" t="s">
        <v>3994</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3958</v>
      </c>
      <c r="B125" s="2" t="s">
        <v>3963</v>
      </c>
      <c r="C125" s="43">
        <v>1</v>
      </c>
      <c r="D125" s="1" t="s">
        <v>61</v>
      </c>
      <c r="E125" s="1" t="s">
        <v>3483</v>
      </c>
      <c r="F125" s="1" t="str">
        <f>UnitControlCenter!$B$22</f>
        <v>terawatt-hours (TWh)</v>
      </c>
      <c r="G125" s="1" t="s">
        <v>3993</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3958</v>
      </c>
      <c r="B126" s="2" t="s">
        <v>3965</v>
      </c>
      <c r="C126" s="43">
        <v>1</v>
      </c>
      <c r="D126" s="1" t="s">
        <v>61</v>
      </c>
      <c r="E126" s="1" t="s">
        <v>3484</v>
      </c>
      <c r="F126" s="1" t="str">
        <f>UnitControlCenter!$B$22</f>
        <v>terawatt-hours (TWh)</v>
      </c>
      <c r="G126" s="363" t="str">
        <f>G120</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6" s="363" t="str">
        <f t="shared" ref="H126:I126" si="1">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3958</v>
      </c>
      <c r="B127" s="2" t="s">
        <v>3966</v>
      </c>
      <c r="C127" s="43">
        <v>1</v>
      </c>
      <c r="D127" s="1" t="s">
        <v>61</v>
      </c>
      <c r="E127" s="1" t="s">
        <v>3484</v>
      </c>
      <c r="F127" s="1" t="str">
        <f>UnitControlCenter!$B$22</f>
        <v>terawatt-hours (TWh)</v>
      </c>
      <c r="G127" s="363" t="str">
        <f t="shared" ref="G127:G131" si="2">G121</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7" s="363" t="str">
        <f t="shared" ref="H127:I127" si="3">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3958</v>
      </c>
      <c r="B128" s="2" t="s">
        <v>3967</v>
      </c>
      <c r="C128" s="43">
        <v>1</v>
      </c>
      <c r="D128" s="1" t="s">
        <v>61</v>
      </c>
      <c r="E128" s="1" t="s">
        <v>3484</v>
      </c>
      <c r="F128" s="1" t="str">
        <f>UnitControlCenter!$B$22</f>
        <v>terawatt-hours (TWh)</v>
      </c>
      <c r="G128"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8" s="363" t="str">
        <f t="shared" ref="H128:I128" si="4">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3958</v>
      </c>
      <c r="B129" s="2" t="s">
        <v>3968</v>
      </c>
      <c r="C129" s="43">
        <v>1</v>
      </c>
      <c r="D129" s="1" t="s">
        <v>61</v>
      </c>
      <c r="E129" s="1" t="s">
        <v>3484</v>
      </c>
      <c r="F129" s="1" t="str">
        <f>UnitControlCenter!$B$22</f>
        <v>terawatt-hours (TWh)</v>
      </c>
      <c r="G129"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9" s="363" t="str">
        <f t="shared" ref="H129:I129" si="5">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3958</v>
      </c>
      <c r="B130" s="2" t="s">
        <v>3970</v>
      </c>
      <c r="C130" s="43">
        <v>1</v>
      </c>
      <c r="D130" s="1" t="s">
        <v>61</v>
      </c>
      <c r="E130" s="1" t="s">
        <v>3484</v>
      </c>
      <c r="F130" s="1" t="str">
        <f>UnitControlCenter!$B$22</f>
        <v>terawatt-hours (TWh)</v>
      </c>
      <c r="G130"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0" s="363" t="str">
        <f t="shared" ref="H130:I130" si="6">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3958</v>
      </c>
      <c r="B131" s="2" t="s">
        <v>3969</v>
      </c>
      <c r="C131" s="43">
        <v>1</v>
      </c>
      <c r="D131" s="1" t="s">
        <v>61</v>
      </c>
      <c r="E131" s="1" t="s">
        <v>3484</v>
      </c>
      <c r="F131" s="1" t="str">
        <f>UnitControlCenter!$B$22</f>
        <v>terawatt-hours (TWh)</v>
      </c>
      <c r="G131"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1" s="363" t="str">
        <f t="shared" ref="H131:I131" si="7">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3958</v>
      </c>
      <c r="B132" s="2" t="s">
        <v>3971</v>
      </c>
      <c r="C132" s="43">
        <v>1</v>
      </c>
      <c r="D132" s="1" t="s">
        <v>61</v>
      </c>
      <c r="E132" s="1" t="s">
        <v>3483</v>
      </c>
      <c r="F132" s="1" t="str">
        <f>UnitControlCenter!$B$22</f>
        <v>terawatt-hours (TWh)</v>
      </c>
      <c r="G132" s="1" t="s">
        <v>3537</v>
      </c>
      <c r="H132" s="1" t="s">
        <v>3633</v>
      </c>
      <c r="I132" s="1" t="s">
        <v>3534</v>
      </c>
    </row>
    <row r="133" spans="1:10" ht="409.5" x14ac:dyDescent="0.25">
      <c r="A133" s="2" t="s">
        <v>3958</v>
      </c>
      <c r="B133" s="2" t="s">
        <v>3972</v>
      </c>
      <c r="C133" s="43">
        <v>1</v>
      </c>
      <c r="D133" s="1" t="s">
        <v>61</v>
      </c>
      <c r="E133" s="1" t="s">
        <v>3483</v>
      </c>
      <c r="F133" s="1" t="str">
        <f>UnitControlCenter!$B$22</f>
        <v>terawatt-hours (TWh)</v>
      </c>
      <c r="G133" s="1" t="s">
        <v>3538</v>
      </c>
      <c r="H133" s="373" t="str">
        <f>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I$132</f>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3958</v>
      </c>
      <c r="B134" s="2" t="s">
        <v>3973</v>
      </c>
      <c r="C134" s="43">
        <v>1</v>
      </c>
      <c r="D134" s="1" t="s">
        <v>61</v>
      </c>
      <c r="E134" s="1" t="s">
        <v>3483</v>
      </c>
      <c r="F134" s="1" t="str">
        <f>UnitControlCenter!$B$22</f>
        <v>terawatt-hours (TWh)</v>
      </c>
      <c r="G134" s="1" t="s">
        <v>3539</v>
      </c>
      <c r="H134" s="373" t="str">
        <f t="shared" ref="H134:I143" si="8">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3958</v>
      </c>
      <c r="B135" s="2" t="s">
        <v>3974</v>
      </c>
      <c r="C135" s="43">
        <v>1</v>
      </c>
      <c r="D135" s="1" t="s">
        <v>61</v>
      </c>
      <c r="E135" s="1" t="s">
        <v>3483</v>
      </c>
      <c r="F135" s="1" t="str">
        <f>UnitControlCenter!$B$22</f>
        <v>terawatt-hours (TWh)</v>
      </c>
      <c r="G135" s="1" t="s">
        <v>3540</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3958</v>
      </c>
      <c r="B136" s="2" t="s">
        <v>3975</v>
      </c>
      <c r="C136" s="43">
        <v>1</v>
      </c>
      <c r="D136" s="1" t="s">
        <v>61</v>
      </c>
      <c r="E136" s="1" t="s">
        <v>3483</v>
      </c>
      <c r="F136" s="1" t="str">
        <f>UnitControlCenter!$B$22</f>
        <v>terawatt-hours (TWh)</v>
      </c>
      <c r="G136" s="1" t="s">
        <v>3535</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3958</v>
      </c>
      <c r="B137" s="2" t="s">
        <v>3976</v>
      </c>
      <c r="C137" s="43">
        <v>1</v>
      </c>
      <c r="D137" s="1" t="s">
        <v>61</v>
      </c>
      <c r="E137" s="1" t="s">
        <v>3483</v>
      </c>
      <c r="F137" s="1" t="str">
        <f>UnitControlCenter!$B$22</f>
        <v>terawatt-hours (TWh)</v>
      </c>
      <c r="G137" s="1" t="s">
        <v>3536</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3958</v>
      </c>
      <c r="B138" s="2" t="s">
        <v>3977</v>
      </c>
      <c r="C138" s="43">
        <v>1</v>
      </c>
      <c r="D138" s="1" t="s">
        <v>61</v>
      </c>
      <c r="E138" s="1" t="s">
        <v>3484</v>
      </c>
      <c r="F138" s="1" t="str">
        <f>UnitControlCenter!$B$22</f>
        <v>terawatt-hours (TWh)</v>
      </c>
      <c r="G138" s="363" t="str">
        <f>G132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3958</v>
      </c>
      <c r="B139" s="2" t="s">
        <v>3978</v>
      </c>
      <c r="C139" s="43">
        <v>1</v>
      </c>
      <c r="D139" s="1" t="s">
        <v>61</v>
      </c>
      <c r="E139" s="1" t="s">
        <v>3484</v>
      </c>
      <c r="F139" s="1" t="str">
        <f>UnitControlCenter!$B$22</f>
        <v>terawatt-hours (TWh)</v>
      </c>
      <c r="G139" s="363" t="str">
        <f t="shared" ref="G139" si="9">G133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3958</v>
      </c>
      <c r="B140" s="2" t="s">
        <v>3979</v>
      </c>
      <c r="C140" s="43">
        <v>1</v>
      </c>
      <c r="D140" s="1" t="s">
        <v>61</v>
      </c>
      <c r="E140" s="1" t="s">
        <v>3484</v>
      </c>
      <c r="F140" s="1" t="str">
        <f>UnitControlCenter!$B$22</f>
        <v>terawatt-hours (TWh)</v>
      </c>
      <c r="G140" s="363" t="str">
        <f t="shared" ref="G140" si="10">G134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3958</v>
      </c>
      <c r="B141" s="2" t="s">
        <v>3980</v>
      </c>
      <c r="C141" s="43">
        <v>1</v>
      </c>
      <c r="D141" s="1" t="s">
        <v>61</v>
      </c>
      <c r="E141" s="1" t="s">
        <v>3484</v>
      </c>
      <c r="F141" s="1" t="str">
        <f>UnitControlCenter!$B$22</f>
        <v>terawatt-hours (TWh)</v>
      </c>
      <c r="G141" s="363" t="str">
        <f t="shared" ref="G141" si="11">G135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3958</v>
      </c>
      <c r="B142" s="2" t="s">
        <v>3981</v>
      </c>
      <c r="C142" s="43">
        <v>1</v>
      </c>
      <c r="D142" s="1" t="s">
        <v>61</v>
      </c>
      <c r="E142" s="1" t="s">
        <v>3484</v>
      </c>
      <c r="F142" s="1" t="str">
        <f>UnitControlCenter!$B$22</f>
        <v>terawatt-hours (TWh)</v>
      </c>
      <c r="G142" s="363" t="str">
        <f t="shared" ref="G142" si="12">G136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s="193" customFormat="1" ht="409.6" thickBot="1" x14ac:dyDescent="0.3">
      <c r="A143" s="192" t="s">
        <v>3958</v>
      </c>
      <c r="B143" s="192" t="s">
        <v>3982</v>
      </c>
      <c r="C143" s="199">
        <v>1</v>
      </c>
      <c r="D143" s="193" t="s">
        <v>61</v>
      </c>
      <c r="E143" s="193" t="s">
        <v>3484</v>
      </c>
      <c r="F143" s="193" t="str">
        <f>UnitControlCenter!$B$22</f>
        <v>terawatt-hours (TWh)</v>
      </c>
      <c r="G143" s="364" t="str">
        <f t="shared" ref="G143" si="13">G137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3"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4" t="str">
        <f t="shared" si="8"/>
        <v>abd8a4, af64ff, b49f00, ff9999, e5ffcc, 620e7a, 65fffb, 00b050, ff6400, ffff00, f1bb18, c2dffd, 087bf1, 004185, ccff33, 04ffaf, bfb088, ff00ff, 000000, ad6600, 740000, f593e0, 9b1cb0, c01b00, ff0000, 6e8000, 004d10, 009999, 969696, b49f00, af64ff</v>
      </c>
      <c r="J143" s="364"/>
    </row>
    <row r="144" spans="1:10" ht="90" x14ac:dyDescent="0.25">
      <c r="A144" s="2" t="s">
        <v>2711</v>
      </c>
      <c r="B144" s="2" t="s">
        <v>2712</v>
      </c>
      <c r="C144" s="43">
        <v>1</v>
      </c>
      <c r="D144" s="1" t="s">
        <v>61</v>
      </c>
      <c r="E144" s="1" t="s">
        <v>62</v>
      </c>
      <c r="F144" s="1" t="str">
        <f>UnitControlCenter!$B$31</f>
        <v>million vehicles / year</v>
      </c>
      <c r="G144" s="1" t="s">
        <v>2576</v>
      </c>
      <c r="H144" s="1" t="s">
        <v>2577</v>
      </c>
      <c r="I144" s="1" t="s">
        <v>2578</v>
      </c>
    </row>
    <row r="145" spans="1:9" ht="90" x14ac:dyDescent="0.25">
      <c r="A145" s="2" t="s">
        <v>2711</v>
      </c>
      <c r="B145" s="2" t="s">
        <v>2713</v>
      </c>
      <c r="C145" s="43">
        <v>1</v>
      </c>
      <c r="D145" s="1" t="s">
        <v>61</v>
      </c>
      <c r="E145" s="1" t="s">
        <v>62</v>
      </c>
      <c r="F145" s="1" t="str">
        <f>UnitControlCenter!$B$32</f>
        <v>thousand vehicles / year</v>
      </c>
      <c r="G145" s="1" t="s">
        <v>2579</v>
      </c>
      <c r="H145" s="1" t="s">
        <v>2580</v>
      </c>
      <c r="I145" s="1" t="s">
        <v>2581</v>
      </c>
    </row>
    <row r="146" spans="1:9" ht="90" x14ac:dyDescent="0.25">
      <c r="A146" s="2" t="s">
        <v>2711</v>
      </c>
      <c r="B146" s="2" t="s">
        <v>3071</v>
      </c>
      <c r="C146" s="43">
        <v>1</v>
      </c>
      <c r="D146" s="1" t="s">
        <v>61</v>
      </c>
      <c r="E146" s="1" t="s">
        <v>62</v>
      </c>
      <c r="F146" s="1" t="str">
        <f>UnitControlCenter!$B$32</f>
        <v>thousand vehicles / year</v>
      </c>
      <c r="G146" s="1" t="s">
        <v>2582</v>
      </c>
      <c r="H146" s="1" t="s">
        <v>2577</v>
      </c>
      <c r="I146" s="1" t="s">
        <v>2578</v>
      </c>
    </row>
    <row r="147" spans="1:9" ht="90" x14ac:dyDescent="0.25">
      <c r="A147" s="2" t="s">
        <v>2711</v>
      </c>
      <c r="B147" s="2" t="s">
        <v>3074</v>
      </c>
      <c r="C147" s="43">
        <v>1</v>
      </c>
      <c r="D147" s="1" t="s">
        <v>61</v>
      </c>
      <c r="E147" s="1" t="s">
        <v>62</v>
      </c>
      <c r="F147" s="1" t="str">
        <f>UnitControlCenter!$B$32</f>
        <v>thousand vehicles / year</v>
      </c>
      <c r="G147" s="1" t="s">
        <v>2583</v>
      </c>
      <c r="H147" s="1" t="s">
        <v>2580</v>
      </c>
      <c r="I147" s="1" t="s">
        <v>2581</v>
      </c>
    </row>
    <row r="148" spans="1:9" ht="30" x14ac:dyDescent="0.25">
      <c r="A148" s="2" t="s">
        <v>2711</v>
      </c>
      <c r="B148" s="2" t="s">
        <v>3313</v>
      </c>
      <c r="C148" s="43">
        <v>1</v>
      </c>
      <c r="D148" s="1" t="s">
        <v>61</v>
      </c>
      <c r="E148" s="1" t="s">
        <v>62</v>
      </c>
      <c r="F148" s="1" t="str">
        <f>UnitControlCenter!$B$32</f>
        <v>thousand vehicles / year</v>
      </c>
      <c r="G148" s="1" t="s">
        <v>2467</v>
      </c>
      <c r="H148" s="1" t="s">
        <v>2468</v>
      </c>
      <c r="I148" s="1" t="s">
        <v>2567</v>
      </c>
    </row>
    <row r="149" spans="1:9" ht="30" x14ac:dyDescent="0.25">
      <c r="A149" s="2" t="s">
        <v>2711</v>
      </c>
      <c r="B149" s="2" t="s">
        <v>3314</v>
      </c>
      <c r="C149" s="43">
        <v>0</v>
      </c>
      <c r="D149" s="1" t="s">
        <v>61</v>
      </c>
      <c r="E149" s="1" t="s">
        <v>62</v>
      </c>
      <c r="F149" s="1" t="str">
        <f>UnitControlCenter!$B$32</f>
        <v>thousand vehicles / year</v>
      </c>
      <c r="G149" s="1" t="s">
        <v>3315</v>
      </c>
      <c r="H149" s="1" t="s">
        <v>2468</v>
      </c>
      <c r="I149" s="1" t="s">
        <v>2567</v>
      </c>
    </row>
    <row r="150" spans="1:9" ht="75" x14ac:dyDescent="0.25">
      <c r="A150" s="2" t="s">
        <v>2711</v>
      </c>
      <c r="B150" s="2" t="s">
        <v>2714</v>
      </c>
      <c r="C150" s="43">
        <v>1</v>
      </c>
      <c r="D150" s="1" t="s">
        <v>61</v>
      </c>
      <c r="E150" s="1" t="s">
        <v>62</v>
      </c>
      <c r="F150" s="1" t="str">
        <f>UnitControlCenter!$B$33</f>
        <v>million vehicles</v>
      </c>
      <c r="G150" s="1" t="s">
        <v>2584</v>
      </c>
      <c r="H150" s="1" t="s">
        <v>2577</v>
      </c>
      <c r="I150" s="1" t="s">
        <v>2578</v>
      </c>
    </row>
    <row r="151" spans="1:9" ht="90" x14ac:dyDescent="0.25">
      <c r="A151" s="2" t="s">
        <v>2711</v>
      </c>
      <c r="B151" s="2" t="s">
        <v>2715</v>
      </c>
      <c r="C151" s="43">
        <v>1</v>
      </c>
      <c r="D151" s="1" t="s">
        <v>61</v>
      </c>
      <c r="E151" s="1" t="s">
        <v>62</v>
      </c>
      <c r="F151" s="1" t="str">
        <f>UnitControlCenter!$B$34</f>
        <v>thousand vehicles</v>
      </c>
      <c r="G151" s="1" t="s">
        <v>2794</v>
      </c>
      <c r="H151" s="1" t="s">
        <v>2580</v>
      </c>
      <c r="I151" s="1" t="s">
        <v>2581</v>
      </c>
    </row>
    <row r="152" spans="1:9" ht="75" x14ac:dyDescent="0.25">
      <c r="A152" s="2" t="s">
        <v>2711</v>
      </c>
      <c r="B152" s="2" t="s">
        <v>3072</v>
      </c>
      <c r="C152" s="43">
        <v>1</v>
      </c>
      <c r="D152" s="1" t="s">
        <v>61</v>
      </c>
      <c r="E152" s="1" t="s">
        <v>62</v>
      </c>
      <c r="F152" s="1" t="str">
        <f>UnitControlCenter!$B$33</f>
        <v>million vehicles</v>
      </c>
      <c r="G152" s="1" t="s">
        <v>2585</v>
      </c>
      <c r="H152" s="1" t="s">
        <v>2577</v>
      </c>
      <c r="I152" s="1" t="s">
        <v>2578</v>
      </c>
    </row>
    <row r="153" spans="1:9" ht="75" x14ac:dyDescent="0.25">
      <c r="A153" s="2" t="s">
        <v>2711</v>
      </c>
      <c r="B153" s="2" t="s">
        <v>3075</v>
      </c>
      <c r="C153" s="43">
        <v>1</v>
      </c>
      <c r="D153" s="1" t="s">
        <v>61</v>
      </c>
      <c r="E153" s="1" t="s">
        <v>62</v>
      </c>
      <c r="F153" s="1" t="str">
        <f>UnitControlCenter!$B$33</f>
        <v>million vehicles</v>
      </c>
      <c r="G153" s="1" t="s">
        <v>2586</v>
      </c>
      <c r="H153" s="1" t="s">
        <v>2580</v>
      </c>
      <c r="I153" s="1" t="s">
        <v>2581</v>
      </c>
    </row>
    <row r="154" spans="1:9" ht="30" x14ac:dyDescent="0.25">
      <c r="A154" s="2" t="s">
        <v>2711</v>
      </c>
      <c r="B154" s="2" t="s">
        <v>3316</v>
      </c>
      <c r="C154" s="43">
        <v>1</v>
      </c>
      <c r="D154" s="1" t="s">
        <v>61</v>
      </c>
      <c r="E154" s="1" t="s">
        <v>62</v>
      </c>
      <c r="F154" s="1" t="str">
        <f>UnitControlCenter!$B$33</f>
        <v>million vehicles</v>
      </c>
      <c r="G154" s="1" t="s">
        <v>2568</v>
      </c>
      <c r="H154" s="1" t="s">
        <v>2468</v>
      </c>
      <c r="I154" s="1" t="s">
        <v>2567</v>
      </c>
    </row>
    <row r="155" spans="1:9" s="193" customFormat="1" ht="30.75" thickBot="1" x14ac:dyDescent="0.3">
      <c r="A155" s="192" t="s">
        <v>2711</v>
      </c>
      <c r="B155" s="192" t="s">
        <v>3317</v>
      </c>
      <c r="C155" s="199">
        <v>0</v>
      </c>
      <c r="D155" s="193" t="s">
        <v>61</v>
      </c>
      <c r="E155" s="193" t="s">
        <v>62</v>
      </c>
      <c r="F155" s="193" t="str">
        <f>UnitControlCenter!$B$33</f>
        <v>million vehicles</v>
      </c>
      <c r="G155" s="193" t="s">
        <v>3318</v>
      </c>
      <c r="H155" s="193" t="s">
        <v>2468</v>
      </c>
      <c r="I155" s="193" t="s">
        <v>2567</v>
      </c>
    </row>
    <row r="156" spans="1:9" ht="150" x14ac:dyDescent="0.25">
      <c r="A156" s="2" t="s">
        <v>2819</v>
      </c>
      <c r="B156" s="2" t="s">
        <v>2322</v>
      </c>
      <c r="C156" s="43">
        <v>1</v>
      </c>
      <c r="D156" s="1" t="s">
        <v>61</v>
      </c>
      <c r="E156" s="1" t="s">
        <v>62</v>
      </c>
      <c r="F156" s="1" t="str">
        <f>UnitControlCenter!$B$3</f>
        <v>million metric tons / year</v>
      </c>
      <c r="G156" s="1" t="s">
        <v>3223</v>
      </c>
      <c r="H156" s="1" t="s">
        <v>3222</v>
      </c>
      <c r="I156" s="1" t="s">
        <v>2569</v>
      </c>
    </row>
    <row r="157" spans="1:9" ht="105" x14ac:dyDescent="0.25">
      <c r="A157" s="2" t="s">
        <v>2819</v>
      </c>
      <c r="B157" s="2" t="s">
        <v>2323</v>
      </c>
      <c r="C157" s="43">
        <v>1</v>
      </c>
      <c r="D157" s="1" t="s">
        <v>61</v>
      </c>
      <c r="E157" s="1" t="s">
        <v>62</v>
      </c>
      <c r="F157" s="1" t="str">
        <f>UnitControlCenter!$B$35</f>
        <v>quads / year</v>
      </c>
      <c r="G157" s="1" t="s">
        <v>2733</v>
      </c>
      <c r="H157" s="1" t="s">
        <v>2587</v>
      </c>
      <c r="I157" s="1" t="s">
        <v>2588</v>
      </c>
    </row>
    <row r="158" spans="1:9" ht="135" x14ac:dyDescent="0.25">
      <c r="A158" s="2" t="s">
        <v>2819</v>
      </c>
      <c r="B158" s="2" t="s">
        <v>2373</v>
      </c>
      <c r="C158" s="43">
        <v>1</v>
      </c>
      <c r="D158" s="1" t="s">
        <v>61</v>
      </c>
      <c r="E158" s="1" t="s">
        <v>62</v>
      </c>
      <c r="F158" s="1" t="str">
        <f>UnitControlCenter!$B$35</f>
        <v>quads / year</v>
      </c>
      <c r="G158" s="1" t="s">
        <v>3224</v>
      </c>
      <c r="H158" s="1" t="s">
        <v>3222</v>
      </c>
      <c r="I158" s="1" t="s">
        <v>2569</v>
      </c>
    </row>
    <row r="159" spans="1:9" ht="30" x14ac:dyDescent="0.25">
      <c r="A159" s="2" t="s">
        <v>2819</v>
      </c>
      <c r="B159" s="2" t="s">
        <v>3230</v>
      </c>
      <c r="C159" s="43">
        <v>1</v>
      </c>
      <c r="D159" s="1" t="s">
        <v>59</v>
      </c>
      <c r="E159" s="1" t="s">
        <v>60</v>
      </c>
      <c r="F159" s="1" t="str">
        <f>UnitControlCenter!$B$35</f>
        <v>quads / year</v>
      </c>
      <c r="G159" s="1" t="s">
        <v>3231</v>
      </c>
    </row>
    <row r="160" spans="1:9" ht="45" x14ac:dyDescent="0.25">
      <c r="A160" s="2" t="s">
        <v>2819</v>
      </c>
      <c r="B160" s="2" t="s">
        <v>2820</v>
      </c>
      <c r="C160" s="43">
        <v>1</v>
      </c>
      <c r="D160" s="1" t="s">
        <v>61</v>
      </c>
      <c r="E160" s="1" t="s">
        <v>62</v>
      </c>
      <c r="F160" s="1" t="str">
        <f>UnitControlCenter!$B$29</f>
        <v>trillion passenger-miles / year</v>
      </c>
      <c r="G160" s="1" t="s">
        <v>2332</v>
      </c>
      <c r="H160" s="1" t="s">
        <v>2528</v>
      </c>
      <c r="I160" s="1" t="s">
        <v>2529</v>
      </c>
    </row>
    <row r="161" spans="1:10" ht="45.75" thickBot="1" x14ac:dyDescent="0.3">
      <c r="A161" s="192" t="s">
        <v>2819</v>
      </c>
      <c r="B161" s="192" t="s">
        <v>2821</v>
      </c>
      <c r="C161" s="199">
        <v>1</v>
      </c>
      <c r="D161" s="193" t="s">
        <v>61</v>
      </c>
      <c r="E161" s="193" t="s">
        <v>62</v>
      </c>
      <c r="F161" s="193" t="str">
        <f>UnitControlCenter!$B$30</f>
        <v>trillion freight ton-miles / year</v>
      </c>
      <c r="G161" s="193" t="s">
        <v>2565</v>
      </c>
      <c r="H161" s="193" t="s">
        <v>3079</v>
      </c>
      <c r="I161" s="193" t="s">
        <v>2566</v>
      </c>
      <c r="J161" s="193"/>
    </row>
    <row r="162" spans="1:10" ht="315" x14ac:dyDescent="0.25">
      <c r="A162" s="2" t="s">
        <v>2324</v>
      </c>
      <c r="B162" s="2" t="s">
        <v>2703</v>
      </c>
      <c r="C162" s="43">
        <v>1</v>
      </c>
      <c r="D162" s="1" t="s">
        <v>61</v>
      </c>
      <c r="E162" s="1" t="s">
        <v>62</v>
      </c>
      <c r="F162" s="1" t="str">
        <f>UnitControlCenter!$B$35</f>
        <v>quads / year</v>
      </c>
      <c r="G162" s="1" t="s">
        <v>3015</v>
      </c>
      <c r="H162" s="1" t="s">
        <v>3013</v>
      </c>
      <c r="I162" s="208" t="s">
        <v>3014</v>
      </c>
      <c r="J162" s="208"/>
    </row>
    <row r="163" spans="1:10" ht="120" x14ac:dyDescent="0.25">
      <c r="A163" s="2" t="s">
        <v>2324</v>
      </c>
      <c r="B163" s="2" t="s">
        <v>2704</v>
      </c>
      <c r="C163" s="43">
        <v>1</v>
      </c>
      <c r="D163" s="1" t="s">
        <v>61</v>
      </c>
      <c r="E163" s="1" t="s">
        <v>62</v>
      </c>
      <c r="F163" s="1" t="str">
        <f>UnitControlCenter!$B$35</f>
        <v>quads / year</v>
      </c>
      <c r="G163" s="1" t="s">
        <v>2705</v>
      </c>
      <c r="H163" s="1" t="s">
        <v>2699</v>
      </c>
      <c r="I163" s="1" t="s">
        <v>2700</v>
      </c>
    </row>
    <row r="164" spans="1:10" x14ac:dyDescent="0.25">
      <c r="A164" s="2" t="s">
        <v>2324</v>
      </c>
      <c r="B164" s="2" t="s">
        <v>3232</v>
      </c>
      <c r="C164" s="43">
        <v>1</v>
      </c>
      <c r="D164" s="1" t="s">
        <v>59</v>
      </c>
      <c r="E164" s="1" t="s">
        <v>60</v>
      </c>
      <c r="F164" s="1" t="str">
        <f>UnitControlCenter!$B$35</f>
        <v>quads / year</v>
      </c>
      <c r="G164" s="1" t="s">
        <v>3233</v>
      </c>
    </row>
    <row r="165" spans="1:10" ht="240" x14ac:dyDescent="0.25">
      <c r="A165" s="2" t="s">
        <v>2324</v>
      </c>
      <c r="B165" s="2" t="s">
        <v>2701</v>
      </c>
      <c r="C165" s="43">
        <v>1</v>
      </c>
      <c r="D165" s="1" t="s">
        <v>61</v>
      </c>
      <c r="E165" s="1" t="s">
        <v>62</v>
      </c>
      <c r="F165" s="1" t="str">
        <f>UnitControlCenter!$B$35</f>
        <v>quads / year</v>
      </c>
      <c r="G165" s="1" t="s">
        <v>3012</v>
      </c>
      <c r="H165" s="1" t="s">
        <v>3013</v>
      </c>
      <c r="I165" s="208" t="s">
        <v>3014</v>
      </c>
      <c r="J165" s="208"/>
    </row>
    <row r="166" spans="1:10" ht="90" x14ac:dyDescent="0.25">
      <c r="A166" s="2" t="s">
        <v>2324</v>
      </c>
      <c r="B166" s="2" t="s">
        <v>2702</v>
      </c>
      <c r="C166" s="43">
        <v>1</v>
      </c>
      <c r="D166" s="1" t="s">
        <v>61</v>
      </c>
      <c r="E166" s="1" t="s">
        <v>62</v>
      </c>
      <c r="F166" s="1" t="str">
        <f>UnitControlCenter!$B$35</f>
        <v>quads / year</v>
      </c>
      <c r="G166" s="1" t="s">
        <v>2698</v>
      </c>
      <c r="H166" s="1" t="s">
        <v>2699</v>
      </c>
      <c r="I166" s="1" t="s">
        <v>2700</v>
      </c>
    </row>
    <row r="167" spans="1:10" x14ac:dyDescent="0.25">
      <c r="A167" s="2" t="s">
        <v>2324</v>
      </c>
      <c r="B167" s="2" t="s">
        <v>3234</v>
      </c>
      <c r="C167" s="43">
        <v>1</v>
      </c>
      <c r="D167" s="1" t="s">
        <v>59</v>
      </c>
      <c r="E167" s="1" t="s">
        <v>60</v>
      </c>
      <c r="F167" s="1" t="str">
        <f>UnitControlCenter!$B$35</f>
        <v>quads / year</v>
      </c>
      <c r="G167" s="1" t="s">
        <v>3235</v>
      </c>
    </row>
    <row r="168" spans="1:10" ht="210" x14ac:dyDescent="0.25">
      <c r="A168" s="2" t="s">
        <v>2324</v>
      </c>
      <c r="B168" s="2" t="s">
        <v>3475</v>
      </c>
      <c r="C168" s="43">
        <v>1</v>
      </c>
      <c r="D168" s="1" t="s">
        <v>61</v>
      </c>
      <c r="E168" s="1" t="s">
        <v>62</v>
      </c>
      <c r="F168" s="1" t="str">
        <f>UnitControlCenter!$B$35</f>
        <v>quads / year</v>
      </c>
      <c r="G168" s="1" t="s">
        <v>3990</v>
      </c>
      <c r="H168" s="1" t="s">
        <v>3991</v>
      </c>
      <c r="I168" s="1" t="s">
        <v>3992</v>
      </c>
    </row>
    <row r="169" spans="1:10" s="193" customFormat="1" ht="105.75" thickBot="1" x14ac:dyDescent="0.3">
      <c r="A169" s="192" t="s">
        <v>2324</v>
      </c>
      <c r="B169" s="192" t="s">
        <v>3476</v>
      </c>
      <c r="C169" s="199">
        <v>1</v>
      </c>
      <c r="D169" s="193" t="s">
        <v>61</v>
      </c>
      <c r="E169" s="193" t="s">
        <v>62</v>
      </c>
      <c r="F169" s="193" t="str">
        <f>UnitControlCenter!$B$21</f>
        <v>terawatt-hours (TWh) / year</v>
      </c>
      <c r="G169" s="193" t="s">
        <v>3989</v>
      </c>
      <c r="H169" s="193" t="s">
        <v>3991</v>
      </c>
      <c r="I169" s="193" t="s">
        <v>3992</v>
      </c>
    </row>
    <row r="170" spans="1:10" ht="285" x14ac:dyDescent="0.25">
      <c r="A170" s="2" t="s">
        <v>2779</v>
      </c>
      <c r="B170" s="2" t="s">
        <v>2369</v>
      </c>
      <c r="C170" s="43">
        <v>1</v>
      </c>
      <c r="D170" s="1" t="s">
        <v>61</v>
      </c>
      <c r="E170" s="1" t="s">
        <v>62</v>
      </c>
      <c r="F170" s="1" t="str">
        <f>UnitControlCenter!$B$3</f>
        <v>million metric tons / year</v>
      </c>
      <c r="G170" s="1" t="s">
        <v>3016</v>
      </c>
      <c r="H170" s="1" t="s">
        <v>3013</v>
      </c>
      <c r="I170" s="208" t="s">
        <v>3014</v>
      </c>
      <c r="J170" s="208"/>
    </row>
    <row r="171" spans="1:10" ht="45" x14ac:dyDescent="0.25">
      <c r="A171" s="2" t="s">
        <v>2779</v>
      </c>
      <c r="B171" s="2" t="s">
        <v>2370</v>
      </c>
      <c r="C171" s="43">
        <v>1</v>
      </c>
      <c r="D171" s="1" t="s">
        <v>61</v>
      </c>
      <c r="E171" s="1" t="s">
        <v>62</v>
      </c>
      <c r="F171" s="1" t="str">
        <f>UnitControlCenter!$B$3</f>
        <v>million metric tons / year</v>
      </c>
      <c r="G171" s="1" t="s">
        <v>2574</v>
      </c>
      <c r="H171" s="1" t="s">
        <v>2572</v>
      </c>
      <c r="I171" s="1" t="s">
        <v>2573</v>
      </c>
    </row>
    <row r="172" spans="1:10" ht="270" x14ac:dyDescent="0.25">
      <c r="A172" s="2" t="s">
        <v>2779</v>
      </c>
      <c r="B172" s="2" t="s">
        <v>2371</v>
      </c>
      <c r="C172" s="43">
        <v>1</v>
      </c>
      <c r="D172" s="1" t="s">
        <v>61</v>
      </c>
      <c r="E172" s="1" t="s">
        <v>62</v>
      </c>
      <c r="F172" s="1" t="str">
        <f>UnitControlCenter!$B$3</f>
        <v>million metric tons / year</v>
      </c>
      <c r="G172" s="1" t="s">
        <v>3068</v>
      </c>
      <c r="H172" s="1" t="s">
        <v>3013</v>
      </c>
      <c r="I172" s="208" t="s">
        <v>3014</v>
      </c>
      <c r="J172" s="208"/>
    </row>
    <row r="173" spans="1:10" ht="45" x14ac:dyDescent="0.25">
      <c r="A173" s="2" t="s">
        <v>2779</v>
      </c>
      <c r="B173" s="2" t="s">
        <v>2372</v>
      </c>
      <c r="C173" s="43">
        <v>1</v>
      </c>
      <c r="D173" s="1" t="s">
        <v>61</v>
      </c>
      <c r="E173" s="1" t="s">
        <v>62</v>
      </c>
      <c r="F173" s="1" t="str">
        <f>UnitControlCenter!$B$3</f>
        <v>million metric tons / year</v>
      </c>
      <c r="G173" s="1" t="s">
        <v>2575</v>
      </c>
      <c r="H173" s="1" t="s">
        <v>2572</v>
      </c>
      <c r="I173" s="1" t="s">
        <v>2573</v>
      </c>
    </row>
    <row r="174" spans="1:10" ht="330" x14ac:dyDescent="0.25">
      <c r="A174" s="2" t="s">
        <v>2779</v>
      </c>
      <c r="B174" s="2" t="s">
        <v>2777</v>
      </c>
      <c r="C174" s="43">
        <v>1</v>
      </c>
      <c r="D174" s="1" t="s">
        <v>61</v>
      </c>
      <c r="E174" s="1" t="s">
        <v>62</v>
      </c>
      <c r="F174" s="1" t="str">
        <f>UnitControlCenter!$B$3</f>
        <v>million metric tons / year</v>
      </c>
      <c r="G174" s="1" t="s">
        <v>3017</v>
      </c>
      <c r="H174" s="1" t="s">
        <v>3013</v>
      </c>
      <c r="I174" s="208" t="s">
        <v>3014</v>
      </c>
      <c r="J174" s="208"/>
    </row>
    <row r="175" spans="1:10" ht="45" x14ac:dyDescent="0.25">
      <c r="A175" s="2" t="s">
        <v>2779</v>
      </c>
      <c r="B175" s="2" t="s">
        <v>2778</v>
      </c>
      <c r="C175" s="43">
        <v>1</v>
      </c>
      <c r="D175" s="1" t="s">
        <v>61</v>
      </c>
      <c r="E175" s="1" t="s">
        <v>62</v>
      </c>
      <c r="F175" s="1" t="str">
        <f>UnitControlCenter!$B$3</f>
        <v>million metric tons / year</v>
      </c>
      <c r="G175" s="1" t="s">
        <v>2816</v>
      </c>
      <c r="H175" s="1" t="s">
        <v>2780</v>
      </c>
      <c r="I175" s="1" t="s">
        <v>2781</v>
      </c>
    </row>
    <row r="176" spans="1:10" ht="30" x14ac:dyDescent="0.25">
      <c r="A176" s="2" t="s">
        <v>2779</v>
      </c>
      <c r="B176" s="2" t="s">
        <v>3292</v>
      </c>
      <c r="C176" s="43">
        <v>1</v>
      </c>
      <c r="D176" s="1" t="s">
        <v>61</v>
      </c>
      <c r="E176" s="1" t="s">
        <v>62</v>
      </c>
      <c r="F176" s="1" t="str">
        <f>UnitControlCenter!$B$3</f>
        <v>million metric tons / year</v>
      </c>
      <c r="G176" s="1" t="s">
        <v>3386</v>
      </c>
      <c r="H176" s="1" t="s">
        <v>3286</v>
      </c>
      <c r="I176" s="1" t="s">
        <v>3289</v>
      </c>
    </row>
    <row r="177" spans="1:10" ht="255" x14ac:dyDescent="0.25">
      <c r="A177" s="2" t="s">
        <v>2779</v>
      </c>
      <c r="B177" s="2" t="s">
        <v>3284</v>
      </c>
      <c r="C177" s="43">
        <v>1</v>
      </c>
      <c r="D177" s="1" t="s">
        <v>61</v>
      </c>
      <c r="E177" s="1" t="s">
        <v>62</v>
      </c>
      <c r="F177" s="1" t="str">
        <f>UnitControlCenter!$B$3</f>
        <v>million metric tons / year</v>
      </c>
      <c r="G177" s="1" t="s">
        <v>3287</v>
      </c>
      <c r="H177" s="1" t="s">
        <v>3013</v>
      </c>
      <c r="I177" s="208" t="s">
        <v>3014</v>
      </c>
      <c r="J177" s="208"/>
    </row>
    <row r="178" spans="1:10" ht="330.75" thickBot="1" x14ac:dyDescent="0.3">
      <c r="A178" s="192" t="s">
        <v>2779</v>
      </c>
      <c r="B178" s="192" t="s">
        <v>3285</v>
      </c>
      <c r="C178" s="199">
        <v>1</v>
      </c>
      <c r="D178" s="192" t="s">
        <v>61</v>
      </c>
      <c r="E178" s="192" t="s">
        <v>62</v>
      </c>
      <c r="F178" s="192" t="str">
        <f>UnitControlCenter!$B$3</f>
        <v>million metric tons / year</v>
      </c>
      <c r="G178" s="192" t="s">
        <v>3288</v>
      </c>
      <c r="H178" s="192" t="s">
        <v>3013</v>
      </c>
      <c r="I178" s="192" t="s">
        <v>3014</v>
      </c>
      <c r="J178" s="192"/>
    </row>
    <row r="179" spans="1:10" ht="60" x14ac:dyDescent="0.25">
      <c r="A179" s="2" t="s">
        <v>3414</v>
      </c>
      <c r="B179" s="2" t="s">
        <v>3415</v>
      </c>
      <c r="C179" s="43">
        <v>1</v>
      </c>
      <c r="D179" s="1" t="s">
        <v>61</v>
      </c>
      <c r="E179" s="1" t="s">
        <v>62</v>
      </c>
      <c r="F179" s="1" t="str">
        <f>UnitControlCenter!$B$35</f>
        <v>quads / year</v>
      </c>
      <c r="G179" s="1" t="s">
        <v>2335</v>
      </c>
      <c r="H179" s="1" t="s">
        <v>2336</v>
      </c>
      <c r="I179" s="1" t="s">
        <v>2558</v>
      </c>
    </row>
    <row r="180" spans="1:10" s="2" customFormat="1" ht="30" x14ac:dyDescent="0.25">
      <c r="A180" s="2" t="s">
        <v>3414</v>
      </c>
      <c r="B180" s="2" t="s">
        <v>3416</v>
      </c>
      <c r="C180" s="43">
        <v>1</v>
      </c>
      <c r="D180" s="2" t="s">
        <v>61</v>
      </c>
      <c r="E180" s="2" t="s">
        <v>62</v>
      </c>
      <c r="F180" s="2" t="str">
        <f>UnitControlCenter!$B$35</f>
        <v>quads / year</v>
      </c>
      <c r="G180" s="2" t="s">
        <v>2353</v>
      </c>
      <c r="H180" s="2" t="s">
        <v>2337</v>
      </c>
      <c r="I180" s="2" t="s">
        <v>2338</v>
      </c>
    </row>
    <row r="181" spans="1:10" ht="90" x14ac:dyDescent="0.25">
      <c r="A181" s="2" t="s">
        <v>3414</v>
      </c>
      <c r="B181" s="2" t="s">
        <v>3417</v>
      </c>
      <c r="C181" s="43">
        <v>1</v>
      </c>
      <c r="D181" s="1" t="s">
        <v>61</v>
      </c>
      <c r="E181" s="1" t="s">
        <v>62</v>
      </c>
      <c r="F181" s="1" t="str">
        <f>UnitControlCenter!$B$35</f>
        <v>quads / year</v>
      </c>
      <c r="G181" s="1" t="s">
        <v>2597</v>
      </c>
      <c r="H181" s="1" t="s">
        <v>2599</v>
      </c>
      <c r="I181" s="1" t="s">
        <v>2598</v>
      </c>
    </row>
    <row r="182" spans="1:10" s="2" customFormat="1" x14ac:dyDescent="0.25">
      <c r="A182" s="2" t="s">
        <v>3414</v>
      </c>
      <c r="B182" s="2" t="s">
        <v>3418</v>
      </c>
      <c r="C182" s="43">
        <v>1</v>
      </c>
      <c r="D182" s="2" t="s">
        <v>59</v>
      </c>
      <c r="E182" s="2" t="s">
        <v>60</v>
      </c>
      <c r="F182" s="2" t="str">
        <f>UnitControlCenter!$B$35</f>
        <v>quads / year</v>
      </c>
      <c r="G182" s="2" t="s">
        <v>3236</v>
      </c>
    </row>
    <row r="183" spans="1:10" ht="210" x14ac:dyDescent="0.25">
      <c r="A183" s="2" t="s">
        <v>3414</v>
      </c>
      <c r="B183" s="2" t="s">
        <v>3419</v>
      </c>
      <c r="C183" s="43">
        <v>1</v>
      </c>
      <c r="D183" s="1" t="s">
        <v>61</v>
      </c>
      <c r="E183" s="1" t="s">
        <v>62</v>
      </c>
      <c r="F183" s="2" t="str">
        <f>UnitControlCenter!B3</f>
        <v>million metric tons / year</v>
      </c>
      <c r="G183" s="1" t="s">
        <v>3541</v>
      </c>
      <c r="H183" s="1" t="s">
        <v>3421</v>
      </c>
      <c r="I183" s="2" t="s">
        <v>3422</v>
      </c>
      <c r="J183" s="2"/>
    </row>
    <row r="184" spans="1:10" s="193" customFormat="1" ht="255.75" thickBot="1" x14ac:dyDescent="0.3">
      <c r="A184" s="192" t="s">
        <v>3414</v>
      </c>
      <c r="B184" s="192" t="s">
        <v>3420</v>
      </c>
      <c r="C184" s="199">
        <v>1</v>
      </c>
      <c r="D184" s="193" t="s">
        <v>61</v>
      </c>
      <c r="E184" s="193" t="s">
        <v>62</v>
      </c>
      <c r="F184" s="192" t="str">
        <f>UnitControlCenter!B3</f>
        <v>million metric tons / year</v>
      </c>
      <c r="G184" s="193" t="s">
        <v>3542</v>
      </c>
      <c r="H184" s="193" t="s">
        <v>3421</v>
      </c>
      <c r="I184" s="192" t="s">
        <v>3422</v>
      </c>
      <c r="J184" s="192"/>
    </row>
    <row r="185" spans="1:10" ht="105" x14ac:dyDescent="0.25">
      <c r="A185" s="2" t="s">
        <v>2452</v>
      </c>
      <c r="B185" s="2" t="s">
        <v>3599</v>
      </c>
      <c r="C185" s="43">
        <v>1</v>
      </c>
      <c r="D185" s="1" t="s">
        <v>61</v>
      </c>
      <c r="E185" s="1" t="s">
        <v>62</v>
      </c>
      <c r="F185" s="2" t="s">
        <v>337</v>
      </c>
      <c r="G185" s="1" t="s">
        <v>3692</v>
      </c>
      <c r="H185" s="1" t="s">
        <v>3693</v>
      </c>
      <c r="I185" s="2" t="s">
        <v>3706</v>
      </c>
      <c r="J185" s="2"/>
    </row>
    <row r="186" spans="1:10" ht="101.45" customHeight="1" x14ac:dyDescent="0.25">
      <c r="A186" s="2" t="s">
        <v>2452</v>
      </c>
      <c r="B186" s="2" t="s">
        <v>3856</v>
      </c>
      <c r="C186" s="43">
        <v>1</v>
      </c>
      <c r="D186" s="1" t="s">
        <v>61</v>
      </c>
      <c r="E186" s="1" t="s">
        <v>62</v>
      </c>
      <c r="F186" s="1" t="s">
        <v>337</v>
      </c>
      <c r="G186" s="1" t="s">
        <v>3859</v>
      </c>
      <c r="H186" s="1" t="s">
        <v>3857</v>
      </c>
      <c r="I186" s="1" t="s">
        <v>3858</v>
      </c>
    </row>
    <row r="187" spans="1:10" ht="105" x14ac:dyDescent="0.25">
      <c r="A187" s="2" t="s">
        <v>2452</v>
      </c>
      <c r="B187" s="2" t="s">
        <v>3922</v>
      </c>
      <c r="C187" s="43">
        <v>1</v>
      </c>
      <c r="D187" s="1" t="s">
        <v>61</v>
      </c>
      <c r="E187" s="1" t="s">
        <v>62</v>
      </c>
      <c r="F187" s="1" t="str">
        <f>UnitControlCenter!$B$28</f>
        <v>cubic km / yr</v>
      </c>
      <c r="G187" s="1" t="s">
        <v>3923</v>
      </c>
      <c r="H187" s="1" t="s">
        <v>3693</v>
      </c>
      <c r="I187" s="2" t="s">
        <v>3706</v>
      </c>
      <c r="J187" s="2"/>
    </row>
    <row r="188" spans="1:10" ht="135.75" thickBot="1" x14ac:dyDescent="0.3">
      <c r="A188" s="192" t="s">
        <v>2452</v>
      </c>
      <c r="B188" s="192" t="s">
        <v>3860</v>
      </c>
      <c r="C188" s="199">
        <v>1</v>
      </c>
      <c r="D188" s="193" t="s">
        <v>61</v>
      </c>
      <c r="E188" s="193" t="s">
        <v>62</v>
      </c>
      <c r="F188" s="192" t="s">
        <v>442</v>
      </c>
      <c r="G188" s="193" t="s">
        <v>3861</v>
      </c>
      <c r="H188" s="193" t="s">
        <v>3862</v>
      </c>
      <c r="I188" s="192" t="s">
        <v>3863</v>
      </c>
      <c r="J188" s="192"/>
    </row>
    <row r="189" spans="1:10" ht="90" x14ac:dyDescent="0.25">
      <c r="A189" s="2" t="s">
        <v>2391</v>
      </c>
      <c r="B189" s="2" t="s">
        <v>2392</v>
      </c>
      <c r="C189" s="43">
        <v>1</v>
      </c>
      <c r="D189" s="1" t="s">
        <v>61</v>
      </c>
      <c r="E189" s="1" t="s">
        <v>62</v>
      </c>
      <c r="F189" s="1" t="str">
        <f>UnitControlCenter!$B$35</f>
        <v>quads / year</v>
      </c>
      <c r="G189" s="1" t="s">
        <v>3566</v>
      </c>
      <c r="H189" s="1" t="s">
        <v>3565</v>
      </c>
      <c r="I189" s="1" t="s">
        <v>3564</v>
      </c>
    </row>
    <row r="190" spans="1:10" ht="75" x14ac:dyDescent="0.25">
      <c r="A190" s="2" t="s">
        <v>2391</v>
      </c>
      <c r="B190" s="2" t="s">
        <v>2393</v>
      </c>
      <c r="C190" s="43">
        <v>1</v>
      </c>
      <c r="D190" s="1" t="s">
        <v>61</v>
      </c>
      <c r="E190" s="1" t="s">
        <v>62</v>
      </c>
      <c r="F190" s="1" t="str">
        <f>UnitControlCenter!$B$35</f>
        <v>quads / year</v>
      </c>
      <c r="G190" s="1" t="s">
        <v>3567</v>
      </c>
      <c r="H190" s="1" t="s">
        <v>3228</v>
      </c>
      <c r="I190" s="1" t="s">
        <v>3229</v>
      </c>
    </row>
    <row r="191" spans="1:10" ht="75" x14ac:dyDescent="0.25">
      <c r="A191" s="2" t="s">
        <v>2391</v>
      </c>
      <c r="B191" s="2" t="s">
        <v>3562</v>
      </c>
      <c r="C191" s="43">
        <v>1</v>
      </c>
      <c r="D191" s="1" t="s">
        <v>61</v>
      </c>
      <c r="E191" s="1" t="s">
        <v>62</v>
      </c>
      <c r="F191" s="1" t="str">
        <f>UnitControlCenter!$B$35</f>
        <v>quads / year</v>
      </c>
      <c r="G191" s="1" t="s">
        <v>3576</v>
      </c>
      <c r="H191" s="1" t="s">
        <v>3568</v>
      </c>
      <c r="I191" s="43" t="s">
        <v>3569</v>
      </c>
    </row>
    <row r="192" spans="1:10" ht="60" x14ac:dyDescent="0.25">
      <c r="A192" s="2" t="s">
        <v>2391</v>
      </c>
      <c r="B192" s="2" t="s">
        <v>3563</v>
      </c>
      <c r="C192" s="43">
        <v>1</v>
      </c>
      <c r="D192" s="1" t="s">
        <v>61</v>
      </c>
      <c r="E192" s="1" t="s">
        <v>62</v>
      </c>
      <c r="F192" s="1" t="str">
        <f>UnitControlCenter!$B$35</f>
        <v>quads / year</v>
      </c>
      <c r="G192" s="1" t="s">
        <v>3801</v>
      </c>
      <c r="H192" s="1" t="s">
        <v>3802</v>
      </c>
      <c r="I192" s="1" t="s">
        <v>3803</v>
      </c>
    </row>
    <row r="193" spans="1:10" x14ac:dyDescent="0.25">
      <c r="A193" s="2" t="s">
        <v>2391</v>
      </c>
      <c r="B193" s="2" t="s">
        <v>2835</v>
      </c>
      <c r="C193" s="43">
        <v>0</v>
      </c>
      <c r="D193" s="1" t="s">
        <v>59</v>
      </c>
      <c r="E193" s="1" t="s">
        <v>60</v>
      </c>
      <c r="F193" s="1" t="str">
        <f>UnitControlCenter!$B$36</f>
        <v>thousand BTU / 2024 dollar</v>
      </c>
      <c r="G193" s="1" t="s">
        <v>2790</v>
      </c>
    </row>
    <row r="194" spans="1:10" x14ac:dyDescent="0.25">
      <c r="A194" s="2" t="s">
        <v>2391</v>
      </c>
      <c r="B194" s="2" t="s">
        <v>2394</v>
      </c>
      <c r="C194" s="43">
        <v>1</v>
      </c>
      <c r="D194" s="1" t="s">
        <v>59</v>
      </c>
      <c r="E194" s="1" t="s">
        <v>60</v>
      </c>
      <c r="F194" s="1" t="str">
        <f>UnitControlCenter!$B$21</f>
        <v>terawatt-hours (TWh) / year</v>
      </c>
      <c r="G194" s="1" t="s">
        <v>2295</v>
      </c>
    </row>
    <row r="195" spans="1:10" x14ac:dyDescent="0.25">
      <c r="A195" s="2" t="s">
        <v>2391</v>
      </c>
      <c r="B195" s="2" t="s">
        <v>2395</v>
      </c>
      <c r="C195" s="43">
        <v>1</v>
      </c>
      <c r="D195" s="1" t="s">
        <v>59</v>
      </c>
      <c r="E195" s="1" t="s">
        <v>60</v>
      </c>
      <c r="F195" s="1" t="str">
        <f>UnitControlCenter!$B$37</f>
        <v>millions of short tons / year</v>
      </c>
      <c r="G195" s="1" t="s">
        <v>2294</v>
      </c>
    </row>
    <row r="196" spans="1:10" x14ac:dyDescent="0.25">
      <c r="A196" s="2" t="s">
        <v>2391</v>
      </c>
      <c r="B196" s="2" t="s">
        <v>2396</v>
      </c>
      <c r="C196" s="43">
        <v>1</v>
      </c>
      <c r="D196" s="1" t="s">
        <v>59</v>
      </c>
      <c r="E196" s="1" t="s">
        <v>60</v>
      </c>
      <c r="F196" s="1" t="str">
        <f>UnitControlCenter!$B$37</f>
        <v>millions of short tons / year</v>
      </c>
      <c r="G196" s="1" t="s">
        <v>2293</v>
      </c>
    </row>
    <row r="197" spans="1:10" x14ac:dyDescent="0.25">
      <c r="A197" s="2" t="s">
        <v>2391</v>
      </c>
      <c r="B197" s="2" t="s">
        <v>2397</v>
      </c>
      <c r="C197" s="43">
        <v>1</v>
      </c>
      <c r="D197" s="1" t="s">
        <v>59</v>
      </c>
      <c r="E197" s="1" t="s">
        <v>60</v>
      </c>
      <c r="F197" s="1" t="str">
        <f>UnitControlCenter!$B$38</f>
        <v>trillion cubic feet / year</v>
      </c>
      <c r="G197" s="1" t="s">
        <v>2292</v>
      </c>
    </row>
    <row r="198" spans="1:10" x14ac:dyDescent="0.25">
      <c r="A198" s="2" t="s">
        <v>2391</v>
      </c>
      <c r="B198" s="2" t="s">
        <v>2398</v>
      </c>
      <c r="C198" s="43">
        <v>1</v>
      </c>
      <c r="D198" s="1" t="s">
        <v>59</v>
      </c>
      <c r="E198" s="1" t="s">
        <v>60</v>
      </c>
      <c r="F198" s="1" t="str">
        <f>UnitControlCenter!$B$39</f>
        <v>million barrels of oil / year</v>
      </c>
      <c r="G198" s="1" t="s">
        <v>2291</v>
      </c>
    </row>
    <row r="199" spans="1:10" x14ac:dyDescent="0.25">
      <c r="A199" s="2" t="s">
        <v>2391</v>
      </c>
      <c r="B199" s="2" t="s">
        <v>2399</v>
      </c>
      <c r="C199" s="43">
        <v>1</v>
      </c>
      <c r="D199" s="1" t="s">
        <v>59</v>
      </c>
      <c r="E199" s="1" t="s">
        <v>60</v>
      </c>
      <c r="F199" s="1" t="str">
        <f>UnitControlCenter!$B$39</f>
        <v>million barrels of oil / year</v>
      </c>
      <c r="G199" s="1" t="s">
        <v>2341</v>
      </c>
    </row>
    <row r="200" spans="1:10" x14ac:dyDescent="0.25">
      <c r="A200" s="2" t="s">
        <v>2391</v>
      </c>
      <c r="B200" s="2" t="s">
        <v>2400</v>
      </c>
      <c r="C200" s="43">
        <v>1</v>
      </c>
      <c r="D200" s="1" t="s">
        <v>59</v>
      </c>
      <c r="E200" s="1" t="s">
        <v>60</v>
      </c>
      <c r="F200" s="1" t="str">
        <f>UnitControlCenter!$B$37</f>
        <v>millions of short tons / year</v>
      </c>
      <c r="G200" s="1" t="s">
        <v>2342</v>
      </c>
    </row>
    <row r="201" spans="1:10" ht="30" x14ac:dyDescent="0.25">
      <c r="A201" s="2" t="s">
        <v>2391</v>
      </c>
      <c r="B201" s="2" t="s">
        <v>2600</v>
      </c>
      <c r="C201" s="43">
        <v>1</v>
      </c>
      <c r="D201" s="1" t="s">
        <v>59</v>
      </c>
      <c r="E201" s="1" t="s">
        <v>60</v>
      </c>
      <c r="F201" s="1" t="str">
        <f>UnitControlCenter!$B$40</f>
        <v>million gallons / year</v>
      </c>
      <c r="G201" s="1" t="s">
        <v>2604</v>
      </c>
    </row>
    <row r="202" spans="1:10" ht="30" x14ac:dyDescent="0.25">
      <c r="A202" s="2" t="s">
        <v>2391</v>
      </c>
      <c r="B202" s="2" t="s">
        <v>2601</v>
      </c>
      <c r="C202" s="43">
        <v>1</v>
      </c>
      <c r="D202" s="1" t="s">
        <v>59</v>
      </c>
      <c r="E202" s="1" t="s">
        <v>60</v>
      </c>
      <c r="F202" s="1" t="str">
        <f>UnitControlCenter!$B$37</f>
        <v>millions of short tons / year</v>
      </c>
      <c r="G202" s="1" t="s">
        <v>2605</v>
      </c>
    </row>
    <row r="203" spans="1:10" ht="15.75" thickBot="1" x14ac:dyDescent="0.3">
      <c r="A203" s="192" t="s">
        <v>2391</v>
      </c>
      <c r="B203" s="192" t="s">
        <v>2602</v>
      </c>
      <c r="C203" s="199">
        <v>1</v>
      </c>
      <c r="D203" s="193" t="s">
        <v>59</v>
      </c>
      <c r="E203" s="193" t="s">
        <v>60</v>
      </c>
      <c r="F203" s="193" t="str">
        <f>UnitControlCenter!$B$6</f>
        <v>thousand metric tons / year</v>
      </c>
      <c r="G203" s="193" t="s">
        <v>2606</v>
      </c>
      <c r="H203" s="193"/>
      <c r="I203" s="193"/>
      <c r="J203" s="193"/>
    </row>
    <row r="204" spans="1:10" ht="60" x14ac:dyDescent="0.25">
      <c r="A204" s="2" t="s">
        <v>3295</v>
      </c>
      <c r="B204" s="2" t="s">
        <v>3322</v>
      </c>
      <c r="C204" s="43">
        <v>1</v>
      </c>
      <c r="D204" s="1" t="s">
        <v>61</v>
      </c>
      <c r="E204" s="1" t="s">
        <v>62</v>
      </c>
      <c r="F204" s="1" t="str">
        <f>UnitControlCenter!$B$41</f>
        <v>trillion BTU / year</v>
      </c>
      <c r="G204" s="1" t="s">
        <v>2611</v>
      </c>
      <c r="H204" s="1" t="s">
        <v>2612</v>
      </c>
      <c r="I204" s="1" t="s">
        <v>2613</v>
      </c>
    </row>
    <row r="205" spans="1:10" ht="60" x14ac:dyDescent="0.25">
      <c r="A205" s="2" t="s">
        <v>3295</v>
      </c>
      <c r="B205" s="2" t="s">
        <v>3323</v>
      </c>
      <c r="C205" s="43">
        <v>1</v>
      </c>
      <c r="D205" s="1" t="s">
        <v>61</v>
      </c>
      <c r="E205" s="1" t="s">
        <v>62</v>
      </c>
      <c r="F205" s="1" t="str">
        <f>UnitControlCenter!$B$41</f>
        <v>trillion BTU / year</v>
      </c>
      <c r="G205" s="1" t="s">
        <v>2614</v>
      </c>
      <c r="H205" s="1" t="s">
        <v>2612</v>
      </c>
      <c r="I205" s="1" t="s">
        <v>2613</v>
      </c>
    </row>
    <row r="206" spans="1:10" ht="60" x14ac:dyDescent="0.25">
      <c r="A206" s="2" t="s">
        <v>3295</v>
      </c>
      <c r="B206" s="2" t="s">
        <v>3324</v>
      </c>
      <c r="C206" s="43">
        <v>1</v>
      </c>
      <c r="D206" s="1" t="s">
        <v>61</v>
      </c>
      <c r="E206" s="1" t="s">
        <v>62</v>
      </c>
      <c r="F206" s="1" t="str">
        <f>UnitControlCenter!$B$9</f>
        <v>billion 2024 dollars / year</v>
      </c>
      <c r="G206" s="1" t="s">
        <v>2615</v>
      </c>
      <c r="H206" s="1" t="s">
        <v>2612</v>
      </c>
      <c r="I206" s="1" t="s">
        <v>2613</v>
      </c>
    </row>
    <row r="207" spans="1:10" ht="75" x14ac:dyDescent="0.25">
      <c r="A207" s="2" t="s">
        <v>3295</v>
      </c>
      <c r="B207" s="2" t="s">
        <v>3325</v>
      </c>
      <c r="C207" s="43">
        <v>1</v>
      </c>
      <c r="D207" s="1" t="s">
        <v>61</v>
      </c>
      <c r="E207" s="1" t="s">
        <v>62</v>
      </c>
      <c r="F207" s="1" t="str">
        <f>UnitControlCenter!$B$9</f>
        <v>billion 2024 dollars / year</v>
      </c>
      <c r="G207" s="1" t="s">
        <v>2616</v>
      </c>
      <c r="H207" s="1" t="s">
        <v>2612</v>
      </c>
      <c r="I207" s="1" t="s">
        <v>2613</v>
      </c>
    </row>
    <row r="208" spans="1:10" ht="60" x14ac:dyDescent="0.25">
      <c r="A208" s="2" t="s">
        <v>3295</v>
      </c>
      <c r="B208" s="2" t="s">
        <v>3326</v>
      </c>
      <c r="C208" s="43">
        <v>1</v>
      </c>
      <c r="D208" s="1" t="s">
        <v>61</v>
      </c>
      <c r="E208" s="1" t="s">
        <v>62</v>
      </c>
      <c r="F208" s="1" t="str">
        <f>UnitControlCenter!B3</f>
        <v>million metric tons / year</v>
      </c>
      <c r="G208" s="1" t="s">
        <v>2858</v>
      </c>
      <c r="H208" s="1" t="s">
        <v>2856</v>
      </c>
      <c r="I208" s="1" t="s">
        <v>2857</v>
      </c>
    </row>
    <row r="209" spans="1:10" ht="60" x14ac:dyDescent="0.25">
      <c r="A209" s="2" t="s">
        <v>3295</v>
      </c>
      <c r="B209" s="2" t="s">
        <v>3327</v>
      </c>
      <c r="C209" s="43">
        <v>1</v>
      </c>
      <c r="D209" s="1" t="s">
        <v>61</v>
      </c>
      <c r="E209" s="1" t="s">
        <v>62</v>
      </c>
      <c r="F209" s="1" t="str">
        <f>UnitControlCenter!B3</f>
        <v>million metric tons / year</v>
      </c>
      <c r="G209" s="1" t="s">
        <v>2859</v>
      </c>
      <c r="H209" s="1" t="s">
        <v>2856</v>
      </c>
      <c r="I209" s="1" t="s">
        <v>2857</v>
      </c>
    </row>
    <row r="210" spans="1:10" ht="60" x14ac:dyDescent="0.25">
      <c r="A210" s="2" t="s">
        <v>3295</v>
      </c>
      <c r="B210" s="2" t="s">
        <v>3328</v>
      </c>
      <c r="C210" s="43">
        <v>1</v>
      </c>
      <c r="D210" s="1" t="s">
        <v>61</v>
      </c>
      <c r="E210" s="1" t="s">
        <v>62</v>
      </c>
      <c r="F210" s="1" t="str">
        <f>UnitControlCenter!$B$41</f>
        <v>trillion BTU / year</v>
      </c>
      <c r="G210" s="1" t="s">
        <v>2693</v>
      </c>
      <c r="H210" s="1" t="s">
        <v>2688</v>
      </c>
      <c r="I210" s="1" t="s">
        <v>2689</v>
      </c>
    </row>
    <row r="211" spans="1:10" ht="75" x14ac:dyDescent="0.25">
      <c r="A211" s="2" t="s">
        <v>3295</v>
      </c>
      <c r="B211" s="2" t="s">
        <v>3329</v>
      </c>
      <c r="C211" s="43">
        <v>1</v>
      </c>
      <c r="D211" s="1" t="s">
        <v>61</v>
      </c>
      <c r="E211" s="1" t="s">
        <v>62</v>
      </c>
      <c r="F211" s="1" t="str">
        <f>UnitControlCenter!$B$41</f>
        <v>trillion BTU / year</v>
      </c>
      <c r="G211" s="1" t="s">
        <v>2694</v>
      </c>
      <c r="H211" s="1" t="s">
        <v>2688</v>
      </c>
      <c r="I211" s="1" t="s">
        <v>2690</v>
      </c>
    </row>
    <row r="212" spans="1:10" ht="75" x14ac:dyDescent="0.25">
      <c r="A212" s="2" t="s">
        <v>3295</v>
      </c>
      <c r="B212" s="2" t="s">
        <v>3330</v>
      </c>
      <c r="C212" s="43">
        <v>1</v>
      </c>
      <c r="D212" s="1" t="s">
        <v>61</v>
      </c>
      <c r="E212" s="1" t="s">
        <v>62</v>
      </c>
      <c r="F212" s="1" t="str">
        <f>UnitControlCenter!$B$9</f>
        <v>billion 2024 dollars / year</v>
      </c>
      <c r="G212" s="1" t="s">
        <v>2695</v>
      </c>
      <c r="H212" s="1" t="s">
        <v>2688</v>
      </c>
      <c r="I212" s="1" t="s">
        <v>2691</v>
      </c>
    </row>
    <row r="213" spans="1:10" ht="90" x14ac:dyDescent="0.25">
      <c r="A213" s="2" t="s">
        <v>3295</v>
      </c>
      <c r="B213" s="2" t="s">
        <v>3331</v>
      </c>
      <c r="C213" s="43">
        <v>1</v>
      </c>
      <c r="D213" s="1" t="s">
        <v>61</v>
      </c>
      <c r="E213" s="1" t="s">
        <v>62</v>
      </c>
      <c r="F213" s="1" t="str">
        <f>UnitControlCenter!$B$9</f>
        <v>billion 2024 dollars / year</v>
      </c>
      <c r="G213" s="1" t="s">
        <v>2696</v>
      </c>
      <c r="H213" s="1" t="s">
        <v>2688</v>
      </c>
      <c r="I213" s="1" t="s">
        <v>2692</v>
      </c>
    </row>
    <row r="214" spans="1:10" ht="105" x14ac:dyDescent="0.25">
      <c r="A214" s="2" t="s">
        <v>3295</v>
      </c>
      <c r="B214" s="2" t="s">
        <v>3332</v>
      </c>
      <c r="C214" s="43">
        <v>1</v>
      </c>
      <c r="D214" s="1" t="s">
        <v>61</v>
      </c>
      <c r="E214" s="1" t="s">
        <v>62</v>
      </c>
      <c r="F214" s="1" t="str">
        <f>UnitControlCenter!$B$35</f>
        <v>quads / year</v>
      </c>
      <c r="G214" s="1" t="s">
        <v>2721</v>
      </c>
      <c r="H214" s="1" t="s">
        <v>2723</v>
      </c>
      <c r="I214" s="1" t="s">
        <v>2724</v>
      </c>
    </row>
    <row r="215" spans="1:10" ht="120" x14ac:dyDescent="0.25">
      <c r="A215" s="2" t="s">
        <v>3295</v>
      </c>
      <c r="B215" s="2" t="s">
        <v>3333</v>
      </c>
      <c r="C215" s="43">
        <v>1</v>
      </c>
      <c r="D215" s="1" t="s">
        <v>61</v>
      </c>
      <c r="E215" s="1" t="s">
        <v>62</v>
      </c>
      <c r="F215" s="1" t="str">
        <f>UnitControlCenter!$B$35</f>
        <v>quads / year</v>
      </c>
      <c r="G215" s="1" t="s">
        <v>2722</v>
      </c>
      <c r="H215" s="1" t="s">
        <v>2723</v>
      </c>
      <c r="I215" s="1" t="s">
        <v>2724</v>
      </c>
    </row>
    <row r="216" spans="1:10" ht="225" x14ac:dyDescent="0.25">
      <c r="A216" s="2" t="s">
        <v>3295</v>
      </c>
      <c r="B216" s="2" t="s">
        <v>3341</v>
      </c>
      <c r="C216" s="43">
        <v>1</v>
      </c>
      <c r="D216" s="1" t="s">
        <v>61</v>
      </c>
      <c r="E216" s="1" t="s">
        <v>62</v>
      </c>
      <c r="F216" s="1" t="str">
        <f>UnitControlCenter!$B$10</f>
        <v>billion 2024 dollars</v>
      </c>
      <c r="G216" s="1" t="s">
        <v>3298</v>
      </c>
      <c r="H216" s="1" t="s">
        <v>3297</v>
      </c>
      <c r="I216" s="208" t="s">
        <v>3296</v>
      </c>
      <c r="J216" s="208"/>
    </row>
    <row r="217" spans="1:10" ht="255" x14ac:dyDescent="0.25">
      <c r="A217" s="2" t="s">
        <v>3295</v>
      </c>
      <c r="B217" s="2" t="s">
        <v>3334</v>
      </c>
      <c r="C217" s="43">
        <v>1</v>
      </c>
      <c r="D217" s="1" t="s">
        <v>61</v>
      </c>
      <c r="E217" s="1" t="s">
        <v>62</v>
      </c>
      <c r="F217" s="1" t="str">
        <f>UnitControlCenter!$B$10</f>
        <v>billion 2024 dollars</v>
      </c>
      <c r="G217" s="1" t="s">
        <v>3306</v>
      </c>
      <c r="H217" s="1" t="s">
        <v>3297</v>
      </c>
      <c r="I217" s="208" t="s">
        <v>3299</v>
      </c>
      <c r="J217" s="208"/>
    </row>
    <row r="218" spans="1:10" ht="225" x14ac:dyDescent="0.25">
      <c r="A218" s="2" t="s">
        <v>3295</v>
      </c>
      <c r="B218" s="2" t="s">
        <v>3335</v>
      </c>
      <c r="C218" s="43">
        <v>1</v>
      </c>
      <c r="D218" s="1" t="s">
        <v>61</v>
      </c>
      <c r="E218" s="1" t="s">
        <v>62</v>
      </c>
      <c r="F218" s="1" t="str">
        <f>UnitControlCenter!$B$10</f>
        <v>billion 2024 dollars</v>
      </c>
      <c r="G218" s="1" t="s">
        <v>3307</v>
      </c>
      <c r="H218" s="1" t="s">
        <v>3297</v>
      </c>
      <c r="I218" s="208" t="s">
        <v>3300</v>
      </c>
      <c r="J218" s="208"/>
    </row>
    <row r="219" spans="1:10" ht="255" x14ac:dyDescent="0.25">
      <c r="A219" s="2" t="s">
        <v>3295</v>
      </c>
      <c r="B219" s="2" t="s">
        <v>3336</v>
      </c>
      <c r="C219" s="43">
        <v>1</v>
      </c>
      <c r="D219" s="1" t="s">
        <v>61</v>
      </c>
      <c r="E219" s="1" t="s">
        <v>62</v>
      </c>
      <c r="F219" s="1" t="str">
        <f>UnitControlCenter!$B$10</f>
        <v>billion 2024 dollars</v>
      </c>
      <c r="G219" s="1" t="s">
        <v>3308</v>
      </c>
      <c r="H219" s="1" t="s">
        <v>3297</v>
      </c>
      <c r="I219" s="208" t="s">
        <v>3301</v>
      </c>
      <c r="J219" s="208"/>
    </row>
    <row r="220" spans="1:10" ht="210" x14ac:dyDescent="0.25">
      <c r="A220" s="2" t="s">
        <v>3295</v>
      </c>
      <c r="B220" s="2" t="s">
        <v>3337</v>
      </c>
      <c r="C220" s="43">
        <v>1</v>
      </c>
      <c r="D220" s="1" t="s">
        <v>61</v>
      </c>
      <c r="E220" s="1" t="s">
        <v>62</v>
      </c>
      <c r="F220" s="1" t="str">
        <f>UnitControlCenter!$B$10</f>
        <v>billion 2024 dollars</v>
      </c>
      <c r="G220" s="1" t="s">
        <v>3311</v>
      </c>
      <c r="H220" s="1" t="s">
        <v>3297</v>
      </c>
      <c r="I220" s="208" t="s">
        <v>3302</v>
      </c>
      <c r="J220" s="208"/>
    </row>
    <row r="221" spans="1:10" ht="240" x14ac:dyDescent="0.25">
      <c r="A221" s="2" t="s">
        <v>3295</v>
      </c>
      <c r="B221" s="2" t="s">
        <v>3338</v>
      </c>
      <c r="C221" s="43">
        <v>1</v>
      </c>
      <c r="D221" s="1" t="s">
        <v>61</v>
      </c>
      <c r="E221" s="1" t="s">
        <v>62</v>
      </c>
      <c r="F221" s="1" t="str">
        <f>UnitControlCenter!$B$10</f>
        <v>billion 2024 dollars</v>
      </c>
      <c r="G221" s="1" t="s">
        <v>3312</v>
      </c>
      <c r="H221" s="1" t="s">
        <v>3297</v>
      </c>
      <c r="I221" s="208" t="s">
        <v>3303</v>
      </c>
      <c r="J221" s="208"/>
    </row>
    <row r="222" spans="1:10" ht="270" x14ac:dyDescent="0.25">
      <c r="A222" s="2" t="s">
        <v>3295</v>
      </c>
      <c r="B222" s="2" t="s">
        <v>3339</v>
      </c>
      <c r="C222" s="43">
        <v>1</v>
      </c>
      <c r="D222" s="1" t="s">
        <v>61</v>
      </c>
      <c r="E222" s="1" t="s">
        <v>62</v>
      </c>
      <c r="F222" s="1" t="str">
        <f>UnitControlCenter!$B$10</f>
        <v>billion 2024 dollars</v>
      </c>
      <c r="G222" s="1" t="s">
        <v>3309</v>
      </c>
      <c r="H222" s="1" t="s">
        <v>3297</v>
      </c>
      <c r="I222" s="208" t="s">
        <v>3304</v>
      </c>
      <c r="J222" s="208"/>
    </row>
    <row r="223" spans="1:10" ht="315.75" thickBot="1" x14ac:dyDescent="0.3">
      <c r="A223" s="192" t="s">
        <v>3295</v>
      </c>
      <c r="B223" s="192" t="s">
        <v>3340</v>
      </c>
      <c r="C223" s="199">
        <v>1</v>
      </c>
      <c r="D223" s="193" t="s">
        <v>61</v>
      </c>
      <c r="E223" s="193" t="s">
        <v>62</v>
      </c>
      <c r="F223" s="193" t="str">
        <f>UnitControlCenter!$B$10</f>
        <v>billion 2024 dollars</v>
      </c>
      <c r="G223" s="193" t="s">
        <v>3310</v>
      </c>
      <c r="H223" s="193" t="s">
        <v>3297</v>
      </c>
      <c r="I223" s="315" t="s">
        <v>3305</v>
      </c>
      <c r="J223" s="315"/>
    </row>
    <row r="224" spans="1:10" ht="75" x14ac:dyDescent="0.25">
      <c r="A224" s="2" t="s">
        <v>2325</v>
      </c>
      <c r="B224" s="2" t="s">
        <v>89</v>
      </c>
      <c r="C224" s="43">
        <v>1</v>
      </c>
      <c r="D224" s="1" t="s">
        <v>61</v>
      </c>
      <c r="E224" s="1" t="s">
        <v>2331</v>
      </c>
      <c r="F224" s="1" t="str">
        <f>UnitControlCenter!$B$27</f>
        <v>2024 dollars / megawatt-hour (MWh)</v>
      </c>
      <c r="G224" s="1" t="s">
        <v>3253</v>
      </c>
      <c r="H224" s="1" t="s">
        <v>3252</v>
      </c>
      <c r="I224" s="1" t="s">
        <v>3570</v>
      </c>
    </row>
    <row r="225" spans="1:10" ht="45" x14ac:dyDescent="0.25">
      <c r="A225" s="2" t="s">
        <v>2325</v>
      </c>
      <c r="B225" s="2" t="s">
        <v>431</v>
      </c>
      <c r="C225" s="43">
        <v>1</v>
      </c>
      <c r="D225" s="1" t="s">
        <v>61</v>
      </c>
      <c r="E225" s="1" t="s">
        <v>2331</v>
      </c>
      <c r="F225" s="1" t="str">
        <f>UnitControlCenter!$B$42</f>
        <v>2024 dollars / short ton</v>
      </c>
      <c r="G225" s="1" t="s">
        <v>2624</v>
      </c>
      <c r="H225" s="1" t="s">
        <v>2625</v>
      </c>
      <c r="I225" s="1" t="s">
        <v>2626</v>
      </c>
    </row>
    <row r="226" spans="1:10" x14ac:dyDescent="0.25">
      <c r="A226" s="2" t="s">
        <v>2325</v>
      </c>
      <c r="B226" s="2" t="s">
        <v>428</v>
      </c>
      <c r="C226" s="43">
        <v>1</v>
      </c>
      <c r="D226" s="1" t="s">
        <v>61</v>
      </c>
      <c r="E226" s="1" t="s">
        <v>2331</v>
      </c>
      <c r="F226" s="1" t="str">
        <f>UnitControlCenter!$B$42</f>
        <v>2024 dollars / short ton</v>
      </c>
      <c r="G226" s="1" t="s">
        <v>2344</v>
      </c>
      <c r="H226" s="1" t="s">
        <v>326</v>
      </c>
      <c r="I226" s="1" t="s">
        <v>2511</v>
      </c>
    </row>
    <row r="227" spans="1:10" ht="90" x14ac:dyDescent="0.25">
      <c r="A227" s="2" t="s">
        <v>2325</v>
      </c>
      <c r="B227" s="2" t="s">
        <v>83</v>
      </c>
      <c r="C227" s="43">
        <v>1</v>
      </c>
      <c r="D227" s="1" t="s">
        <v>61</v>
      </c>
      <c r="E227" s="1" t="s">
        <v>2331</v>
      </c>
      <c r="F227" s="1" t="str">
        <f>UnitControlCenter!$B$43</f>
        <v>2024 dollars / thousand cubic feet</v>
      </c>
      <c r="G227" s="1" t="s">
        <v>3255</v>
      </c>
      <c r="H227" s="1" t="s">
        <v>3254</v>
      </c>
      <c r="I227" s="1" t="s">
        <v>3571</v>
      </c>
    </row>
    <row r="228" spans="1:10" x14ac:dyDescent="0.25">
      <c r="A228" s="2" t="s">
        <v>2325</v>
      </c>
      <c r="B228" s="2" t="s">
        <v>91</v>
      </c>
      <c r="C228" s="43">
        <v>1</v>
      </c>
      <c r="D228" s="1" t="s">
        <v>61</v>
      </c>
      <c r="E228" s="1" t="s">
        <v>2331</v>
      </c>
      <c r="F228" s="1" t="str">
        <f>UnitControlCenter!$B$44</f>
        <v>2024 dollars / gallon</v>
      </c>
      <c r="G228" s="1" t="s">
        <v>2346</v>
      </c>
      <c r="H228" s="1" t="s">
        <v>321</v>
      </c>
      <c r="I228" s="43">
        <v>969696</v>
      </c>
      <c r="J228" s="43"/>
    </row>
    <row r="229" spans="1:10" ht="90" x14ac:dyDescent="0.25">
      <c r="A229" s="2" t="s">
        <v>2325</v>
      </c>
      <c r="B229" s="2" t="s">
        <v>92</v>
      </c>
      <c r="C229" s="43">
        <v>1</v>
      </c>
      <c r="D229" s="1" t="s">
        <v>61</v>
      </c>
      <c r="E229" s="1" t="s">
        <v>2331</v>
      </c>
      <c r="F229" s="1" t="str">
        <f>UnitControlCenter!$B$44</f>
        <v>2024 dollars / gallon</v>
      </c>
      <c r="G229" s="1" t="s">
        <v>2619</v>
      </c>
      <c r="H229" s="1" t="s">
        <v>2617</v>
      </c>
      <c r="I229" s="1" t="s">
        <v>2618</v>
      </c>
    </row>
    <row r="230" spans="1:10" ht="60" x14ac:dyDescent="0.25">
      <c r="A230" s="2" t="s">
        <v>2325</v>
      </c>
      <c r="B230" s="2" t="s">
        <v>88</v>
      </c>
      <c r="C230" s="43">
        <v>1</v>
      </c>
      <c r="D230" s="1" t="s">
        <v>61</v>
      </c>
      <c r="E230" s="1" t="s">
        <v>2331</v>
      </c>
      <c r="F230" s="1" t="str">
        <f>UnitControlCenter!$B$42</f>
        <v>2024 dollars / short ton</v>
      </c>
      <c r="G230" s="1" t="s">
        <v>2620</v>
      </c>
      <c r="H230" s="1" t="s">
        <v>2621</v>
      </c>
      <c r="I230" s="1" t="s">
        <v>2622</v>
      </c>
    </row>
    <row r="231" spans="1:10" ht="60" x14ac:dyDescent="0.25">
      <c r="A231" s="2" t="s">
        <v>2325</v>
      </c>
      <c r="B231" s="2" t="s">
        <v>2561</v>
      </c>
      <c r="C231" s="43">
        <v>1</v>
      </c>
      <c r="D231" s="1" t="s">
        <v>61</v>
      </c>
      <c r="E231" s="1" t="s">
        <v>2331</v>
      </c>
      <c r="F231" s="1" t="str">
        <f>UnitControlCenter!$B$45</f>
        <v>2024 dollars / barrel of oil</v>
      </c>
      <c r="G231" s="1" t="s">
        <v>2685</v>
      </c>
      <c r="H231" s="1" t="s">
        <v>2686</v>
      </c>
      <c r="I231" s="1" t="s">
        <v>2687</v>
      </c>
    </row>
    <row r="232" spans="1:10" ht="60" x14ac:dyDescent="0.25">
      <c r="A232" s="2" t="s">
        <v>2325</v>
      </c>
      <c r="B232" s="2" t="s">
        <v>2623</v>
      </c>
      <c r="C232" s="43">
        <v>1</v>
      </c>
      <c r="D232" s="1" t="s">
        <v>61</v>
      </c>
      <c r="E232" s="1" t="s">
        <v>2331</v>
      </c>
      <c r="F232" s="1" t="str">
        <f>UnitControlCenter!$B$44</f>
        <v>2024 dollars / gallon</v>
      </c>
      <c r="G232" s="1" t="s">
        <v>2627</v>
      </c>
      <c r="H232" s="1" t="s">
        <v>2343</v>
      </c>
      <c r="I232" s="1" t="s">
        <v>2557</v>
      </c>
    </row>
    <row r="233" spans="1:10" ht="30.75" thickBot="1" x14ac:dyDescent="0.3">
      <c r="A233" s="192" t="s">
        <v>2325</v>
      </c>
      <c r="B233" s="192" t="s">
        <v>2447</v>
      </c>
      <c r="C233" s="199">
        <v>1</v>
      </c>
      <c r="D233" s="193" t="s">
        <v>61</v>
      </c>
      <c r="E233" s="193" t="s">
        <v>2331</v>
      </c>
      <c r="F233" s="193" t="str">
        <f>UnitControlCenter!$B$46</f>
        <v>2024 dollars / kg</v>
      </c>
      <c r="G233" s="193" t="s">
        <v>2729</v>
      </c>
      <c r="H233" s="193" t="s">
        <v>2730</v>
      </c>
      <c r="I233" s="193" t="s">
        <v>2731</v>
      </c>
      <c r="J233" s="193"/>
    </row>
    <row r="234" spans="1:10" x14ac:dyDescent="0.25">
      <c r="A234" s="2" t="s">
        <v>2326</v>
      </c>
      <c r="B234" s="2" t="s">
        <v>3428</v>
      </c>
      <c r="C234" s="43">
        <v>1</v>
      </c>
      <c r="D234" s="1" t="s">
        <v>59</v>
      </c>
      <c r="E234" s="1" t="s">
        <v>60</v>
      </c>
      <c r="F234" s="1" t="str">
        <f>UnitControlCenter!$B$47</f>
        <v>2024 dollars / kilowatt-hour (kWh)</v>
      </c>
      <c r="G234" s="1" t="s">
        <v>2347</v>
      </c>
    </row>
    <row r="235" spans="1:10" ht="30" x14ac:dyDescent="0.25">
      <c r="A235" s="2" t="s">
        <v>2326</v>
      </c>
      <c r="B235" s="2" t="s">
        <v>2327</v>
      </c>
      <c r="C235" s="43">
        <v>0</v>
      </c>
      <c r="D235" s="1" t="s">
        <v>61</v>
      </c>
      <c r="E235" s="1" t="s">
        <v>60</v>
      </c>
      <c r="F235" s="1" t="str">
        <f>UnitControlCenter!$B$49</f>
        <v>cost of eqpt. to capture 1 metric ton CO2e/yr (2020 dollars)</v>
      </c>
      <c r="G235" s="1" t="s">
        <v>2351</v>
      </c>
      <c r="H235" s="1" t="s">
        <v>2352</v>
      </c>
      <c r="I235" s="1" t="s">
        <v>2518</v>
      </c>
    </row>
    <row r="236" spans="1:10" ht="30" x14ac:dyDescent="0.25">
      <c r="A236" s="2" t="s">
        <v>2326</v>
      </c>
      <c r="B236" s="2" t="s">
        <v>2328</v>
      </c>
      <c r="C236" s="43">
        <v>1</v>
      </c>
      <c r="D236" s="1" t="s">
        <v>59</v>
      </c>
      <c r="E236" s="1" t="s">
        <v>60</v>
      </c>
      <c r="F236" s="1" t="str">
        <f>UnitControlCenter!$B$50</f>
        <v>million 2024 dollars / megawatt (MW)</v>
      </c>
      <c r="G236" s="1" t="s">
        <v>2348</v>
      </c>
    </row>
    <row r="237" spans="1:10" ht="30" x14ac:dyDescent="0.25">
      <c r="A237" s="2" t="s">
        <v>2326</v>
      </c>
      <c r="B237" s="2" t="s">
        <v>2329</v>
      </c>
      <c r="C237" s="43">
        <v>1</v>
      </c>
      <c r="D237" s="1" t="s">
        <v>59</v>
      </c>
      <c r="E237" s="1" t="s">
        <v>60</v>
      </c>
      <c r="F237" s="1" t="str">
        <f>UnitControlCenter!$B$50</f>
        <v>million 2024 dollars / megawatt (MW)</v>
      </c>
      <c r="G237" s="1" t="s">
        <v>2349</v>
      </c>
    </row>
    <row r="238" spans="1:10" ht="30" x14ac:dyDescent="0.25">
      <c r="A238" s="2" t="s">
        <v>2326</v>
      </c>
      <c r="B238" s="2" t="s">
        <v>2330</v>
      </c>
      <c r="C238" s="43">
        <v>1</v>
      </c>
      <c r="D238" s="1" t="s">
        <v>59</v>
      </c>
      <c r="E238" s="1" t="s">
        <v>60</v>
      </c>
      <c r="F238" s="1" t="str">
        <f>UnitControlCenter!$B$50</f>
        <v>million 2024 dollars / megawatt (MW)</v>
      </c>
      <c r="G238" s="1" t="s">
        <v>2350</v>
      </c>
    </row>
    <row r="239" spans="1:10" ht="30.75" thickBot="1" x14ac:dyDescent="0.3">
      <c r="A239" s="192" t="s">
        <v>2326</v>
      </c>
      <c r="B239" s="192" t="s">
        <v>2458</v>
      </c>
      <c r="C239" s="199">
        <v>1</v>
      </c>
      <c r="D239" s="193" t="s">
        <v>59</v>
      </c>
      <c r="E239" s="193" t="s">
        <v>60</v>
      </c>
      <c r="F239" s="193" t="str">
        <f>UnitControlCenter!$B$51</f>
        <v>cost of eqpt. to produce 1 kg H2/yr (2024 dollars)</v>
      </c>
      <c r="G239" s="193" t="s">
        <v>2459</v>
      </c>
      <c r="H239" s="193"/>
      <c r="I239" s="193"/>
      <c r="J239" s="193"/>
    </row>
  </sheetData>
  <phoneticPr fontId="116" type="noConversion"/>
  <conditionalFormatting sqref="C2:C23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01 F27 F151 F53 F67 F70 F47 F55:F6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2506</v>
      </c>
      <c r="B1" s="169"/>
      <c r="C1" s="159"/>
      <c r="D1" s="159"/>
    </row>
    <row r="2" spans="1:5" x14ac:dyDescent="0.25">
      <c r="A2" s="9" t="s">
        <v>2470</v>
      </c>
      <c r="B2" s="170" t="s">
        <v>2471</v>
      </c>
      <c r="C2" s="9" t="s">
        <v>2472</v>
      </c>
      <c r="D2" s="9" t="s">
        <v>2473</v>
      </c>
    </row>
    <row r="3" spans="1:5" x14ac:dyDescent="0.25">
      <c r="A3" s="371" t="s">
        <v>3514</v>
      </c>
      <c r="B3" s="375" t="s">
        <v>3516</v>
      </c>
      <c r="C3" s="372"/>
      <c r="D3" s="374" t="s">
        <v>3515</v>
      </c>
    </row>
    <row r="4" spans="1:5" x14ac:dyDescent="0.25">
      <c r="A4" t="s">
        <v>2520</v>
      </c>
      <c r="B4" s="20" t="s">
        <v>2514</v>
      </c>
      <c r="C4" s="188"/>
      <c r="D4" s="376" t="s">
        <v>3518</v>
      </c>
      <c r="E4" t="s">
        <v>3521</v>
      </c>
    </row>
    <row r="5" spans="1:5" x14ac:dyDescent="0.25">
      <c r="A5" t="s">
        <v>3525</v>
      </c>
      <c r="B5" s="171" t="s">
        <v>3526</v>
      </c>
      <c r="C5" s="377"/>
      <c r="D5" s="376" t="s">
        <v>3520</v>
      </c>
      <c r="E5" t="s">
        <v>3524</v>
      </c>
    </row>
    <row r="6" spans="1:5" x14ac:dyDescent="0.25">
      <c r="A6" t="s">
        <v>3680</v>
      </c>
      <c r="B6" s="171" t="s">
        <v>3679</v>
      </c>
      <c r="C6" s="410"/>
      <c r="D6" s="407" t="s">
        <v>3673</v>
      </c>
    </row>
    <row r="7" spans="1:5" x14ac:dyDescent="0.25">
      <c r="A7" t="s">
        <v>3677</v>
      </c>
      <c r="B7" s="171" t="s">
        <v>3676</v>
      </c>
      <c r="C7" s="408"/>
      <c r="D7" s="407" t="s">
        <v>3674</v>
      </c>
    </row>
    <row r="8" spans="1:5" x14ac:dyDescent="0.25">
      <c r="A8" t="s">
        <v>3678</v>
      </c>
      <c r="B8" s="20">
        <v>6699</v>
      </c>
      <c r="C8" s="409"/>
      <c r="D8" s="407" t="s">
        <v>3675</v>
      </c>
    </row>
    <row r="9" spans="1:5" x14ac:dyDescent="0.25">
      <c r="A9" t="s">
        <v>3680</v>
      </c>
      <c r="B9" s="171" t="s">
        <v>3527</v>
      </c>
      <c r="C9" s="205"/>
      <c r="D9" t="s">
        <v>3531</v>
      </c>
    </row>
    <row r="10" spans="1:5" x14ac:dyDescent="0.25">
      <c r="A10" t="s">
        <v>3532</v>
      </c>
      <c r="B10" s="171" t="s">
        <v>3533</v>
      </c>
      <c r="C10" s="379"/>
      <c r="D10" s="378" t="s">
        <v>3504</v>
      </c>
    </row>
    <row r="11" spans="1:5" x14ac:dyDescent="0.25">
      <c r="A11" t="s">
        <v>2480</v>
      </c>
      <c r="B11" s="20" t="s">
        <v>2491</v>
      </c>
      <c r="C11" s="176"/>
      <c r="D11" t="s">
        <v>421</v>
      </c>
    </row>
    <row r="12" spans="1:5" x14ac:dyDescent="0.25">
      <c r="A12" t="s">
        <v>3488</v>
      </c>
      <c r="B12" s="20" t="s">
        <v>3487</v>
      </c>
      <c r="C12" s="362"/>
      <c r="D12" t="s">
        <v>3444</v>
      </c>
    </row>
    <row r="13" spans="1:5" x14ac:dyDescent="0.25">
      <c r="A13" t="s">
        <v>2488</v>
      </c>
      <c r="B13" s="171" t="s">
        <v>2489</v>
      </c>
      <c r="C13" s="175"/>
      <c r="D13" t="s">
        <v>88</v>
      </c>
    </row>
    <row r="14" spans="1:5" x14ac:dyDescent="0.25">
      <c r="A14" t="s">
        <v>2516</v>
      </c>
      <c r="B14" s="20" t="s">
        <v>2510</v>
      </c>
      <c r="C14" s="185"/>
      <c r="D14" t="s">
        <v>87</v>
      </c>
    </row>
    <row r="15" spans="1:5" x14ac:dyDescent="0.25">
      <c r="A15" t="s">
        <v>2495</v>
      </c>
      <c r="B15" s="20" t="s">
        <v>2511</v>
      </c>
      <c r="C15" s="180"/>
      <c r="D15" t="s">
        <v>2507</v>
      </c>
    </row>
    <row r="16" spans="1:5" x14ac:dyDescent="0.25">
      <c r="A16" t="s">
        <v>2517</v>
      </c>
      <c r="B16" s="20" t="s">
        <v>2345</v>
      </c>
      <c r="C16" s="184"/>
      <c r="D16" t="s">
        <v>2508</v>
      </c>
    </row>
    <row r="17" spans="1:4" x14ac:dyDescent="0.25">
      <c r="A17" t="s">
        <v>2515</v>
      </c>
      <c r="B17" s="20" t="s">
        <v>2512</v>
      </c>
      <c r="C17" s="187"/>
      <c r="D17" t="s">
        <v>436</v>
      </c>
    </row>
    <row r="18" spans="1:4" x14ac:dyDescent="0.25">
      <c r="A18" t="s">
        <v>2496</v>
      </c>
      <c r="B18" s="20" t="s">
        <v>2492</v>
      </c>
      <c r="C18" s="179"/>
      <c r="D18" t="s">
        <v>439</v>
      </c>
    </row>
    <row r="19" spans="1:4" x14ac:dyDescent="0.25">
      <c r="A19" t="s">
        <v>2469</v>
      </c>
      <c r="B19" s="172" t="s">
        <v>2476</v>
      </c>
      <c r="C19" s="168"/>
      <c r="D19" t="s">
        <v>85</v>
      </c>
    </row>
    <row r="20" spans="1:4" x14ac:dyDescent="0.25">
      <c r="A20" t="s">
        <v>3009</v>
      </c>
      <c r="B20" t="s">
        <v>3528</v>
      </c>
      <c r="C20" s="206"/>
      <c r="D20" t="s">
        <v>3446</v>
      </c>
    </row>
    <row r="21" spans="1:4" x14ac:dyDescent="0.25">
      <c r="A21" t="s">
        <v>2497</v>
      </c>
      <c r="B21" s="20" t="s">
        <v>2493</v>
      </c>
      <c r="C21" s="181"/>
      <c r="D21" t="s">
        <v>3447</v>
      </c>
    </row>
    <row r="22" spans="1:4" x14ac:dyDescent="0.25">
      <c r="A22" t="s">
        <v>2479</v>
      </c>
      <c r="B22" s="171" t="s">
        <v>2484</v>
      </c>
      <c r="C22" s="177"/>
      <c r="D22" t="s">
        <v>2509</v>
      </c>
    </row>
    <row r="23" spans="1:4" x14ac:dyDescent="0.25">
      <c r="A23" t="s">
        <v>2519</v>
      </c>
      <c r="B23" s="20" t="s">
        <v>2513</v>
      </c>
      <c r="C23" s="186"/>
      <c r="D23" t="s">
        <v>2446</v>
      </c>
    </row>
    <row r="24" spans="1:4" x14ac:dyDescent="0.25">
      <c r="A24" t="s">
        <v>2482</v>
      </c>
      <c r="B24" s="171" t="s">
        <v>2483</v>
      </c>
      <c r="C24" s="167"/>
      <c r="D24" t="s">
        <v>2594</v>
      </c>
    </row>
    <row r="25" spans="1:4" x14ac:dyDescent="0.25">
      <c r="A25" t="s">
        <v>2562</v>
      </c>
      <c r="B25" s="171" t="s">
        <v>2564</v>
      </c>
      <c r="C25" s="189"/>
      <c r="D25" t="s">
        <v>2561</v>
      </c>
    </row>
    <row r="26" spans="1:4" x14ac:dyDescent="0.25">
      <c r="A26" t="s">
        <v>2563</v>
      </c>
      <c r="B26" s="171">
        <v>740000</v>
      </c>
      <c r="C26" s="190"/>
      <c r="D26" t="s">
        <v>2444</v>
      </c>
    </row>
    <row r="27" spans="1:4" x14ac:dyDescent="0.25">
      <c r="A27" t="s">
        <v>2498</v>
      </c>
      <c r="B27" s="20" t="s">
        <v>2494</v>
      </c>
      <c r="C27" s="182"/>
      <c r="D27" t="s">
        <v>296</v>
      </c>
    </row>
    <row r="28" spans="1:4" x14ac:dyDescent="0.25">
      <c r="A28" t="s">
        <v>3486</v>
      </c>
      <c r="B28" s="20" t="s">
        <v>3529</v>
      </c>
      <c r="C28" s="361"/>
      <c r="D28" t="s">
        <v>3443</v>
      </c>
    </row>
    <row r="29" spans="1:4" x14ac:dyDescent="0.25">
      <c r="A29" t="s">
        <v>2481</v>
      </c>
      <c r="B29" s="171" t="s">
        <v>2486</v>
      </c>
      <c r="C29" s="174"/>
      <c r="D29" t="s">
        <v>3377</v>
      </c>
    </row>
    <row r="30" spans="1:4" x14ac:dyDescent="0.25">
      <c r="A30" t="s">
        <v>3378</v>
      </c>
      <c r="B30" s="171" t="s">
        <v>3379</v>
      </c>
      <c r="C30" s="360"/>
      <c r="D30" t="s">
        <v>3376</v>
      </c>
    </row>
    <row r="31" spans="1:4" x14ac:dyDescent="0.25">
      <c r="A31" t="s">
        <v>3010</v>
      </c>
      <c r="B31" s="17" t="s">
        <v>3530</v>
      </c>
      <c r="C31" s="207"/>
      <c r="D31" t="s">
        <v>3445</v>
      </c>
    </row>
    <row r="32" spans="1:4" x14ac:dyDescent="0.25">
      <c r="A32" t="s">
        <v>2505</v>
      </c>
      <c r="B32" s="20" t="s">
        <v>2504</v>
      </c>
      <c r="C32" s="183"/>
      <c r="D32" t="s">
        <v>428</v>
      </c>
    </row>
    <row r="33" spans="1:5" x14ac:dyDescent="0.25">
      <c r="A33" t="s">
        <v>3011</v>
      </c>
      <c r="B33" s="204" t="s">
        <v>3004</v>
      </c>
      <c r="C33" s="203"/>
      <c r="D33" t="s">
        <v>3442</v>
      </c>
    </row>
    <row r="34" spans="1:5" x14ac:dyDescent="0.25">
      <c r="A34" t="s">
        <v>2475</v>
      </c>
      <c r="B34" s="171" t="s">
        <v>2485</v>
      </c>
      <c r="C34" s="173"/>
      <c r="D34" t="s">
        <v>431</v>
      </c>
    </row>
    <row r="35" spans="1:5" x14ac:dyDescent="0.25">
      <c r="A35" t="s">
        <v>3525</v>
      </c>
      <c r="B35" s="171" t="s">
        <v>3526</v>
      </c>
      <c r="C35" s="377"/>
      <c r="D35" t="s">
        <v>3519</v>
      </c>
      <c r="E35" t="s">
        <v>3523</v>
      </c>
    </row>
    <row r="36" spans="1:5" x14ac:dyDescent="0.25">
      <c r="A36" t="s">
        <v>2520</v>
      </c>
      <c r="B36" s="20" t="s">
        <v>2514</v>
      </c>
      <c r="C36" s="188"/>
      <c r="D36" s="376" t="s">
        <v>3517</v>
      </c>
      <c r="E36" t="s">
        <v>3522</v>
      </c>
    </row>
    <row r="37" spans="1:5" x14ac:dyDescent="0.25">
      <c r="A37" t="s">
        <v>4023</v>
      </c>
      <c r="B37" s="20" t="s">
        <v>4024</v>
      </c>
      <c r="C37" s="416"/>
      <c r="D37" s="415" t="s">
        <v>4025</v>
      </c>
    </row>
    <row r="39" spans="1:5" x14ac:dyDescent="0.25">
      <c r="A39" s="42" t="s">
        <v>2490</v>
      </c>
      <c r="B39" s="169"/>
      <c r="C39" s="159"/>
      <c r="D39" s="159"/>
    </row>
    <row r="40" spans="1:5" s="9" customFormat="1" x14ac:dyDescent="0.25">
      <c r="A40" s="9" t="s">
        <v>2470</v>
      </c>
      <c r="B40" s="170" t="s">
        <v>2471</v>
      </c>
      <c r="C40" s="9" t="s">
        <v>2472</v>
      </c>
      <c r="D40" s="9" t="s">
        <v>2554</v>
      </c>
    </row>
    <row r="41" spans="1:5" x14ac:dyDescent="0.25">
      <c r="A41" t="s">
        <v>2496</v>
      </c>
      <c r="B41" s="20" t="s">
        <v>2492</v>
      </c>
      <c r="C41" s="179"/>
      <c r="D41" t="s">
        <v>2556</v>
      </c>
    </row>
    <row r="42" spans="1:5" x14ac:dyDescent="0.25">
      <c r="A42" t="s">
        <v>2469</v>
      </c>
      <c r="B42" s="172" t="s">
        <v>2476</v>
      </c>
      <c r="C42" s="168"/>
      <c r="D42" t="s">
        <v>2555</v>
      </c>
    </row>
    <row r="43" spans="1:5" x14ac:dyDescent="0.25">
      <c r="A43" t="s">
        <v>2481</v>
      </c>
      <c r="B43" s="20" t="s">
        <v>2486</v>
      </c>
      <c r="C43" s="174"/>
      <c r="D43" t="s">
        <v>4</v>
      </c>
    </row>
    <row r="44" spans="1:5" x14ac:dyDescent="0.25">
      <c r="A44" t="s">
        <v>2495</v>
      </c>
      <c r="B44" s="20" t="s">
        <v>2511</v>
      </c>
      <c r="C44" s="180"/>
      <c r="D44" t="s">
        <v>89</v>
      </c>
    </row>
    <row r="45" spans="1:5" x14ac:dyDescent="0.25">
      <c r="A45" t="s">
        <v>2475</v>
      </c>
      <c r="B45" s="20">
        <v>969696</v>
      </c>
      <c r="C45" s="173"/>
      <c r="D45" t="s">
        <v>9</v>
      </c>
    </row>
    <row r="46" spans="1:5" x14ac:dyDescent="0.25">
      <c r="A46" t="s">
        <v>2488</v>
      </c>
      <c r="B46" s="20" t="s">
        <v>2489</v>
      </c>
      <c r="C46" s="175"/>
      <c r="D46" t="s">
        <v>2405</v>
      </c>
    </row>
    <row r="47" spans="1:5" x14ac:dyDescent="0.25">
      <c r="A47" t="s">
        <v>2497</v>
      </c>
      <c r="B47" s="20" t="s">
        <v>2493</v>
      </c>
      <c r="C47" s="181"/>
      <c r="D47" t="s">
        <v>126</v>
      </c>
    </row>
    <row r="48" spans="1:5" x14ac:dyDescent="0.25">
      <c r="A48" t="s">
        <v>2498</v>
      </c>
      <c r="B48" s="20" t="s">
        <v>2494</v>
      </c>
      <c r="C48" s="182"/>
      <c r="D48" t="s">
        <v>2414</v>
      </c>
    </row>
    <row r="49" spans="1:4" x14ac:dyDescent="0.25">
      <c r="A49" t="s">
        <v>2480</v>
      </c>
      <c r="B49" s="20" t="s">
        <v>2491</v>
      </c>
      <c r="C49" s="178"/>
      <c r="D49" t="s">
        <v>3681</v>
      </c>
    </row>
    <row r="50" spans="1:4" x14ac:dyDescent="0.25">
      <c r="A50" t="s">
        <v>2516</v>
      </c>
      <c r="B50" s="20" t="s">
        <v>2510</v>
      </c>
      <c r="C50" s="185"/>
      <c r="D50" t="s">
        <v>3682</v>
      </c>
    </row>
    <row r="51" spans="1:4" x14ac:dyDescent="0.25">
      <c r="A51" t="s">
        <v>2495</v>
      </c>
      <c r="B51" s="20" t="s">
        <v>2511</v>
      </c>
      <c r="C51" s="180"/>
      <c r="D51" t="s">
        <v>3683</v>
      </c>
    </row>
    <row r="52" spans="1:4" x14ac:dyDescent="0.25">
      <c r="A52" t="s">
        <v>2562</v>
      </c>
      <c r="B52" s="171" t="s">
        <v>2564</v>
      </c>
      <c r="C52" s="189"/>
      <c r="D52" t="s">
        <v>2762</v>
      </c>
    </row>
    <row r="54" spans="1:4" x14ac:dyDescent="0.25">
      <c r="A54" s="42" t="s">
        <v>2499</v>
      </c>
      <c r="B54" s="169"/>
      <c r="C54" s="159"/>
      <c r="D54" s="159"/>
    </row>
    <row r="55" spans="1:4" x14ac:dyDescent="0.25">
      <c r="A55" s="9" t="s">
        <v>2470</v>
      </c>
      <c r="B55" s="170" t="s">
        <v>2471</v>
      </c>
      <c r="C55" s="9" t="s">
        <v>2472</v>
      </c>
      <c r="D55" s="9" t="s">
        <v>2473</v>
      </c>
    </row>
    <row r="56" spans="1:4" x14ac:dyDescent="0.25">
      <c r="A56" t="s">
        <v>2481</v>
      </c>
      <c r="B56" s="171" t="s">
        <v>2486</v>
      </c>
      <c r="C56" s="174"/>
      <c r="D56" t="s">
        <v>2500</v>
      </c>
    </row>
    <row r="57" spans="1:4" x14ac:dyDescent="0.25">
      <c r="A57" t="s">
        <v>2475</v>
      </c>
      <c r="B57" s="20">
        <v>969696</v>
      </c>
      <c r="C57" s="173"/>
      <c r="D57" t="s">
        <v>2501</v>
      </c>
    </row>
    <row r="58" spans="1:4" x14ac:dyDescent="0.25">
      <c r="A58" t="s">
        <v>2488</v>
      </c>
      <c r="B58" s="20" t="s">
        <v>2489</v>
      </c>
      <c r="C58" s="175"/>
      <c r="D58" t="s">
        <v>2502</v>
      </c>
    </row>
    <row r="59" spans="1:4" x14ac:dyDescent="0.25">
      <c r="A59" t="s">
        <v>2562</v>
      </c>
      <c r="B59" s="171" t="s">
        <v>2564</v>
      </c>
      <c r="C59" s="189"/>
      <c r="D59" t="s">
        <v>2763</v>
      </c>
    </row>
    <row r="61" spans="1:4" x14ac:dyDescent="0.25">
      <c r="A61" s="42" t="s">
        <v>2503</v>
      </c>
      <c r="B61" s="169"/>
      <c r="C61" s="159"/>
      <c r="D61" s="159"/>
    </row>
    <row r="62" spans="1:4" x14ac:dyDescent="0.25">
      <c r="A62" s="9" t="s">
        <v>2470</v>
      </c>
      <c r="B62" s="170" t="s">
        <v>2471</v>
      </c>
      <c r="C62" s="9" t="s">
        <v>2472</v>
      </c>
      <c r="D62" s="9" t="s">
        <v>2473</v>
      </c>
    </row>
    <row r="63" spans="1:4" x14ac:dyDescent="0.25">
      <c r="A63" t="s">
        <v>2488</v>
      </c>
      <c r="B63" s="20" t="s">
        <v>2489</v>
      </c>
      <c r="C63" s="175"/>
      <c r="D63" t="s">
        <v>2222</v>
      </c>
    </row>
    <row r="64" spans="1:4" x14ac:dyDescent="0.25">
      <c r="A64" t="s">
        <v>2482</v>
      </c>
      <c r="B64" s="171" t="s">
        <v>2483</v>
      </c>
      <c r="C64" s="167"/>
      <c r="D64" t="s">
        <v>831</v>
      </c>
    </row>
    <row r="65" spans="1:4" x14ac:dyDescent="0.25">
      <c r="A65" t="s">
        <v>2481</v>
      </c>
      <c r="B65" s="171" t="s">
        <v>2486</v>
      </c>
      <c r="C65" s="174"/>
      <c r="D65" t="s">
        <v>2220</v>
      </c>
    </row>
    <row r="66" spans="1:4" x14ac:dyDescent="0.25">
      <c r="A66" t="s">
        <v>2475</v>
      </c>
      <c r="B66" s="171" t="s">
        <v>2485</v>
      </c>
      <c r="C66" s="173"/>
      <c r="D66" t="s">
        <v>2204</v>
      </c>
    </row>
    <row r="67" spans="1:4" x14ac:dyDescent="0.25">
      <c r="B67" s="171"/>
    </row>
    <row r="68" spans="1:4" x14ac:dyDescent="0.25">
      <c r="A68" s="42" t="s">
        <v>2640</v>
      </c>
      <c r="B68" s="169"/>
      <c r="C68" s="159"/>
      <c r="D68" s="159"/>
    </row>
    <row r="69" spans="1:4" x14ac:dyDescent="0.25">
      <c r="A69" s="9" t="s">
        <v>2470</v>
      </c>
      <c r="B69" s="170" t="s">
        <v>2471</v>
      </c>
      <c r="C69" s="9" t="s">
        <v>2472</v>
      </c>
      <c r="D69" s="9" t="s">
        <v>2473</v>
      </c>
    </row>
    <row r="70" spans="1:4" x14ac:dyDescent="0.25">
      <c r="A70" t="s">
        <v>2481</v>
      </c>
      <c r="B70" s="171" t="s">
        <v>2486</v>
      </c>
      <c r="C70" s="174"/>
      <c r="D70" t="s">
        <v>2532</v>
      </c>
    </row>
    <row r="71" spans="1:4" x14ac:dyDescent="0.25">
      <c r="A71" t="s">
        <v>2496</v>
      </c>
      <c r="B71" s="20" t="s">
        <v>2492</v>
      </c>
      <c r="C71" s="179"/>
      <c r="D71" t="s">
        <v>2533</v>
      </c>
    </row>
    <row r="72" spans="1:4" x14ac:dyDescent="0.25">
      <c r="A72" t="s">
        <v>2495</v>
      </c>
      <c r="B72" s="20" t="s">
        <v>2511</v>
      </c>
      <c r="C72" s="180"/>
      <c r="D72" t="s">
        <v>2534</v>
      </c>
    </row>
    <row r="73" spans="1:4" x14ac:dyDescent="0.25">
      <c r="A73" t="s">
        <v>2488</v>
      </c>
      <c r="B73" s="171" t="s">
        <v>2489</v>
      </c>
      <c r="C73" s="175"/>
      <c r="D73" t="s">
        <v>2535</v>
      </c>
    </row>
    <row r="74" spans="1:4" x14ac:dyDescent="0.25">
      <c r="A74" t="s">
        <v>2482</v>
      </c>
      <c r="B74" s="171" t="s">
        <v>2483</v>
      </c>
      <c r="C74" s="167"/>
      <c r="D74" t="s">
        <v>2536</v>
      </c>
    </row>
    <row r="76" spans="1:4" x14ac:dyDescent="0.25">
      <c r="A76" s="42" t="s">
        <v>2900</v>
      </c>
      <c r="B76" s="169"/>
      <c r="C76" s="159"/>
      <c r="D76" s="159"/>
    </row>
    <row r="77" spans="1:4" x14ac:dyDescent="0.25">
      <c r="A77" s="9" t="s">
        <v>2470</v>
      </c>
      <c r="B77" s="170" t="s">
        <v>2471</v>
      </c>
      <c r="C77" s="9" t="s">
        <v>2472</v>
      </c>
      <c r="D77" s="9" t="s">
        <v>2473</v>
      </c>
    </row>
    <row r="78" spans="1:4" x14ac:dyDescent="0.25">
      <c r="A78" t="s">
        <v>2496</v>
      </c>
      <c r="B78" s="20" t="s">
        <v>2492</v>
      </c>
      <c r="C78" s="179"/>
      <c r="D78" t="s">
        <v>2890</v>
      </c>
    </row>
    <row r="79" spans="1:4" x14ac:dyDescent="0.25">
      <c r="A79" t="s">
        <v>2481</v>
      </c>
      <c r="B79" s="171" t="s">
        <v>2486</v>
      </c>
      <c r="C79" s="174"/>
      <c r="D79" t="s">
        <v>2889</v>
      </c>
    </row>
    <row r="80" spans="1:4" x14ac:dyDescent="0.25">
      <c r="A80" t="s">
        <v>2480</v>
      </c>
      <c r="B80" s="20" t="s">
        <v>2491</v>
      </c>
      <c r="C80" s="178"/>
      <c r="D80" t="s">
        <v>2886</v>
      </c>
    </row>
    <row r="81" spans="1:4" x14ac:dyDescent="0.25">
      <c r="A81" t="s">
        <v>2520</v>
      </c>
      <c r="B81" s="20" t="s">
        <v>2514</v>
      </c>
      <c r="C81" s="188"/>
      <c r="D81" t="s">
        <v>2887</v>
      </c>
    </row>
    <row r="82" spans="1:4" x14ac:dyDescent="0.25">
      <c r="A82" t="s">
        <v>2498</v>
      </c>
      <c r="B82" s="20" t="s">
        <v>2494</v>
      </c>
      <c r="C82" s="182"/>
      <c r="D82" t="s">
        <v>2888</v>
      </c>
    </row>
    <row r="84" spans="1:4" x14ac:dyDescent="0.25">
      <c r="A84" s="42" t="s">
        <v>2973</v>
      </c>
      <c r="B84" s="169"/>
      <c r="C84" s="159"/>
      <c r="D84" s="159"/>
    </row>
    <row r="85" spans="1:4" x14ac:dyDescent="0.25">
      <c r="A85" s="9" t="s">
        <v>2470</v>
      </c>
      <c r="B85" s="170" t="s">
        <v>2471</v>
      </c>
      <c r="C85" s="9" t="s">
        <v>2472</v>
      </c>
      <c r="D85" s="9" t="s">
        <v>2473</v>
      </c>
    </row>
    <row r="86" spans="1:4" x14ac:dyDescent="0.25">
      <c r="A86" t="s">
        <v>2562</v>
      </c>
      <c r="B86" s="171" t="s">
        <v>2564</v>
      </c>
      <c r="C86" s="189"/>
      <c r="D86" t="s">
        <v>2907</v>
      </c>
    </row>
    <row r="87" spans="1:4" x14ac:dyDescent="0.25">
      <c r="A87" t="s">
        <v>2496</v>
      </c>
      <c r="B87" s="20" t="s">
        <v>2492</v>
      </c>
      <c r="C87" s="179"/>
      <c r="D87" t="s">
        <v>2908</v>
      </c>
    </row>
    <row r="88" spans="1:4" x14ac:dyDescent="0.25">
      <c r="A88" t="s">
        <v>2498</v>
      </c>
      <c r="B88" s="20" t="s">
        <v>2494</v>
      </c>
      <c r="C88" s="182"/>
      <c r="D88" t="s">
        <v>443</v>
      </c>
    </row>
    <row r="89" spans="1:4" x14ac:dyDescent="0.25">
      <c r="A89" t="s">
        <v>2520</v>
      </c>
      <c r="B89" s="20" t="s">
        <v>2514</v>
      </c>
      <c r="C89" s="188"/>
      <c r="D89" t="s">
        <v>3808</v>
      </c>
    </row>
    <row r="90" spans="1:4" x14ac:dyDescent="0.25">
      <c r="A90" t="s">
        <v>2563</v>
      </c>
      <c r="B90" s="171">
        <v>740000</v>
      </c>
      <c r="C90" s="190"/>
      <c r="D90" t="s">
        <v>3544</v>
      </c>
    </row>
    <row r="91" spans="1:4" x14ac:dyDescent="0.25">
      <c r="A91" t="s">
        <v>2497</v>
      </c>
      <c r="B91" s="20" t="s">
        <v>2493</v>
      </c>
      <c r="C91" s="181"/>
      <c r="D91" t="s">
        <v>2909</v>
      </c>
    </row>
    <row r="92" spans="1:4" x14ac:dyDescent="0.25">
      <c r="A92" t="s">
        <v>2495</v>
      </c>
      <c r="B92" s="20" t="s">
        <v>2511</v>
      </c>
      <c r="C92" s="180"/>
      <c r="D92" t="s">
        <v>2910</v>
      </c>
    </row>
    <row r="93" spans="1:4" x14ac:dyDescent="0.25">
      <c r="A93" t="s">
        <v>2475</v>
      </c>
      <c r="B93" s="171" t="s">
        <v>2485</v>
      </c>
      <c r="C93" s="173"/>
      <c r="D93" t="s">
        <v>251</v>
      </c>
    </row>
    <row r="94" spans="1:4" x14ac:dyDescent="0.25">
      <c r="A94" t="s">
        <v>2481</v>
      </c>
      <c r="B94" s="171" t="s">
        <v>2486</v>
      </c>
      <c r="C94" s="174"/>
      <c r="D94" t="s">
        <v>2911</v>
      </c>
    </row>
    <row r="95" spans="1:4" x14ac:dyDescent="0.25">
      <c r="A95" t="s">
        <v>2516</v>
      </c>
      <c r="B95" s="20" t="s">
        <v>2510</v>
      </c>
      <c r="C95" s="185"/>
      <c r="D95" t="s">
        <v>3864</v>
      </c>
    </row>
    <row r="96" spans="1:4" x14ac:dyDescent="0.25">
      <c r="A96" t="s">
        <v>2469</v>
      </c>
      <c r="B96" s="172" t="s">
        <v>2476</v>
      </c>
      <c r="C96" s="168"/>
      <c r="D96" t="s">
        <v>3865</v>
      </c>
    </row>
    <row r="97" spans="1:4" x14ac:dyDescent="0.25">
      <c r="A97" t="s">
        <v>3920</v>
      </c>
      <c r="B97" s="172" t="s">
        <v>3919</v>
      </c>
      <c r="C97" s="414"/>
      <c r="D97" t="s">
        <v>3902</v>
      </c>
    </row>
    <row r="98" spans="1:4" x14ac:dyDescent="0.25">
      <c r="A98" t="s">
        <v>2488</v>
      </c>
      <c r="B98" s="171" t="s">
        <v>2489</v>
      </c>
      <c r="C98" s="175"/>
      <c r="D98" t="s">
        <v>2912</v>
      </c>
    </row>
    <row r="99" spans="1:4" x14ac:dyDescent="0.25">
      <c r="A99" t="s">
        <v>2480</v>
      </c>
      <c r="B99" s="20" t="s">
        <v>2491</v>
      </c>
      <c r="C99" s="178"/>
      <c r="D99" t="s">
        <v>2913</v>
      </c>
    </row>
    <row r="100" spans="1:4" x14ac:dyDescent="0.25">
      <c r="A100" t="s">
        <v>2482</v>
      </c>
      <c r="B100" s="171" t="s">
        <v>2483</v>
      </c>
      <c r="C100" s="167"/>
      <c r="D100" t="s">
        <v>2536</v>
      </c>
    </row>
    <row r="101" spans="1:4" x14ac:dyDescent="0.25">
      <c r="B101" s="171"/>
    </row>
    <row r="102" spans="1:4" x14ac:dyDescent="0.25">
      <c r="A102" s="42" t="s">
        <v>4026</v>
      </c>
      <c r="B102" s="169"/>
      <c r="C102" s="159"/>
      <c r="D102" s="159"/>
    </row>
    <row r="103" spans="1:4" x14ac:dyDescent="0.25">
      <c r="A103" s="9" t="s">
        <v>2470</v>
      </c>
      <c r="B103" s="170" t="s">
        <v>2471</v>
      </c>
      <c r="C103" s="9" t="s">
        <v>2472</v>
      </c>
      <c r="D103" s="9" t="s">
        <v>2473</v>
      </c>
    </row>
    <row r="104" spans="1:4" x14ac:dyDescent="0.25">
      <c r="A104" t="s">
        <v>2497</v>
      </c>
      <c r="B104" s="20" t="s">
        <v>2493</v>
      </c>
      <c r="C104" s="181"/>
      <c r="D104" t="s">
        <v>4027</v>
      </c>
    </row>
    <row r="105" spans="1:4" x14ac:dyDescent="0.25">
      <c r="A105" t="s">
        <v>2495</v>
      </c>
      <c r="B105" s="20" t="s">
        <v>2511</v>
      </c>
      <c r="C105" s="180"/>
      <c r="D105" t="s">
        <v>4028</v>
      </c>
    </row>
    <row r="106" spans="1:4" x14ac:dyDescent="0.25">
      <c r="A106" t="s">
        <v>2475</v>
      </c>
      <c r="B106" s="171" t="s">
        <v>2485</v>
      </c>
      <c r="C106" s="173"/>
      <c r="D106" t="s">
        <v>4029</v>
      </c>
    </row>
    <row r="107" spans="1:4" x14ac:dyDescent="0.25">
      <c r="A107" t="s">
        <v>2481</v>
      </c>
      <c r="B107" s="171" t="s">
        <v>2486</v>
      </c>
      <c r="C107" s="174"/>
      <c r="D107" t="s">
        <v>4030</v>
      </c>
    </row>
    <row r="108" spans="1:4" x14ac:dyDescent="0.25">
      <c r="A108" t="s">
        <v>2488</v>
      </c>
      <c r="B108" s="171" t="s">
        <v>2489</v>
      </c>
      <c r="C108" s="175"/>
      <c r="D108" t="s">
        <v>4031</v>
      </c>
    </row>
    <row r="109" spans="1:4" x14ac:dyDescent="0.25">
      <c r="A109" t="s">
        <v>2480</v>
      </c>
      <c r="B109" s="20" t="s">
        <v>2491</v>
      </c>
      <c r="C109" s="178"/>
      <c r="D109" t="s">
        <v>4032</v>
      </c>
    </row>
    <row r="110" spans="1:4" x14ac:dyDescent="0.25">
      <c r="B110" s="171"/>
    </row>
    <row r="111" spans="1:4" x14ac:dyDescent="0.25">
      <c r="A111" s="42" t="s">
        <v>2872</v>
      </c>
      <c r="B111" s="169"/>
      <c r="C111" s="159"/>
      <c r="D111" s="159"/>
    </row>
    <row r="112" spans="1:4" x14ac:dyDescent="0.25">
      <c r="A112" s="9" t="s">
        <v>2470</v>
      </c>
      <c r="B112" s="170" t="s">
        <v>2471</v>
      </c>
      <c r="C112" s="9" t="s">
        <v>2472</v>
      </c>
      <c r="D112" s="9" t="s">
        <v>2473</v>
      </c>
    </row>
    <row r="113" spans="1:4" x14ac:dyDescent="0.25">
      <c r="A113" t="s">
        <v>2481</v>
      </c>
      <c r="B113" s="171" t="s">
        <v>2486</v>
      </c>
      <c r="C113" s="174"/>
      <c r="D113" t="s">
        <v>2826</v>
      </c>
    </row>
    <row r="114" spans="1:4" x14ac:dyDescent="0.25">
      <c r="A114" t="s">
        <v>2496</v>
      </c>
      <c r="B114" s="20" t="s">
        <v>2492</v>
      </c>
      <c r="C114" s="179"/>
      <c r="D114" t="s">
        <v>2827</v>
      </c>
    </row>
    <row r="115" spans="1:4" x14ac:dyDescent="0.25">
      <c r="A115" t="s">
        <v>2495</v>
      </c>
      <c r="B115" s="20" t="s">
        <v>2511</v>
      </c>
      <c r="C115" s="180"/>
      <c r="D115" t="s">
        <v>2828</v>
      </c>
    </row>
    <row r="116" spans="1:4" x14ac:dyDescent="0.25">
      <c r="A116" t="s">
        <v>2482</v>
      </c>
      <c r="B116" s="171" t="s">
        <v>2483</v>
      </c>
      <c r="C116" s="167"/>
      <c r="D116" t="s">
        <v>2536</v>
      </c>
    </row>
    <row r="118" spans="1:4" x14ac:dyDescent="0.25">
      <c r="A118" s="42" t="s">
        <v>3220</v>
      </c>
      <c r="B118" s="169"/>
      <c r="C118" s="159"/>
      <c r="D118" s="159"/>
    </row>
    <row r="119" spans="1:4" x14ac:dyDescent="0.25">
      <c r="A119" s="9" t="s">
        <v>2470</v>
      </c>
      <c r="B119" s="170" t="s">
        <v>2471</v>
      </c>
      <c r="C119" s="9" t="s">
        <v>2472</v>
      </c>
      <c r="D119" s="9" t="s">
        <v>2473</v>
      </c>
    </row>
    <row r="120" spans="1:4" x14ac:dyDescent="0.25">
      <c r="A120" t="s">
        <v>2516</v>
      </c>
      <c r="B120" s="20" t="s">
        <v>2510</v>
      </c>
      <c r="C120" s="185"/>
      <c r="D120" t="s">
        <v>3091</v>
      </c>
    </row>
    <row r="121" spans="1:4" x14ac:dyDescent="0.25">
      <c r="A121" t="s">
        <v>2488</v>
      </c>
      <c r="B121" s="171" t="s">
        <v>2489</v>
      </c>
      <c r="C121" s="175"/>
      <c r="D121" t="s">
        <v>3092</v>
      </c>
    </row>
    <row r="123" spans="1:4" x14ac:dyDescent="0.25">
      <c r="A123" s="42" t="s">
        <v>3093</v>
      </c>
      <c r="B123" s="169"/>
      <c r="C123" s="159"/>
      <c r="D123" s="159"/>
    </row>
    <row r="124" spans="1:4" x14ac:dyDescent="0.25">
      <c r="A124" s="9" t="s">
        <v>2470</v>
      </c>
      <c r="B124" s="170" t="s">
        <v>2471</v>
      </c>
      <c r="C124" s="9" t="s">
        <v>2472</v>
      </c>
      <c r="D124" s="9" t="s">
        <v>2473</v>
      </c>
    </row>
    <row r="125" spans="1:4" x14ac:dyDescent="0.25">
      <c r="A125" t="s">
        <v>2481</v>
      </c>
      <c r="B125" s="171" t="s">
        <v>2486</v>
      </c>
      <c r="C125" s="174"/>
      <c r="D125" t="s">
        <v>3094</v>
      </c>
    </row>
    <row r="126" spans="1:4" x14ac:dyDescent="0.25">
      <c r="A126" t="s">
        <v>2495</v>
      </c>
      <c r="B126" s="20" t="s">
        <v>2511</v>
      </c>
      <c r="C126" s="180"/>
      <c r="D126" t="s">
        <v>3095</v>
      </c>
    </row>
    <row r="127" spans="1:4" x14ac:dyDescent="0.25">
      <c r="A127" t="s">
        <v>2488</v>
      </c>
      <c r="B127" s="171" t="s">
        <v>2489</v>
      </c>
      <c r="C127" s="175"/>
      <c r="D127" t="s">
        <v>3096</v>
      </c>
    </row>
    <row r="128" spans="1:4" x14ac:dyDescent="0.25">
      <c r="A128" t="s">
        <v>2496</v>
      </c>
      <c r="B128" s="20" t="s">
        <v>2492</v>
      </c>
      <c r="C128" s="179"/>
      <c r="D128" t="s">
        <v>3097</v>
      </c>
    </row>
    <row r="130" spans="1:4" x14ac:dyDescent="0.25">
      <c r="A130" s="42" t="s">
        <v>3098</v>
      </c>
      <c r="B130" s="169"/>
      <c r="C130" s="159"/>
      <c r="D130" s="159"/>
    </row>
    <row r="131" spans="1:4" x14ac:dyDescent="0.25">
      <c r="A131" s="9" t="s">
        <v>2470</v>
      </c>
      <c r="B131" s="170" t="s">
        <v>2471</v>
      </c>
      <c r="C131" s="9" t="s">
        <v>2472</v>
      </c>
      <c r="D131" s="9" t="s">
        <v>2473</v>
      </c>
    </row>
    <row r="132" spans="1:4" x14ac:dyDescent="0.25">
      <c r="A132" t="s">
        <v>2520</v>
      </c>
      <c r="B132" s="20" t="s">
        <v>2514</v>
      </c>
      <c r="C132" s="188"/>
      <c r="D132" t="s">
        <v>3099</v>
      </c>
    </row>
    <row r="133" spans="1:4" x14ac:dyDescent="0.25">
      <c r="A133" t="s">
        <v>2497</v>
      </c>
      <c r="B133" s="20" t="s">
        <v>2493</v>
      </c>
      <c r="C133" s="181"/>
      <c r="D133" t="s">
        <v>3100</v>
      </c>
    </row>
    <row r="135" spans="1:4" x14ac:dyDescent="0.25">
      <c r="A135" s="42" t="s">
        <v>3101</v>
      </c>
      <c r="B135" s="169"/>
      <c r="C135" s="159"/>
      <c r="D135" s="159"/>
    </row>
    <row r="136" spans="1:4" x14ac:dyDescent="0.25">
      <c r="A136" s="9" t="s">
        <v>2470</v>
      </c>
      <c r="B136" s="170" t="s">
        <v>2471</v>
      </c>
      <c r="C136" s="9" t="s">
        <v>2472</v>
      </c>
      <c r="D136" s="9" t="s">
        <v>2473</v>
      </c>
    </row>
    <row r="137" spans="1:4" x14ac:dyDescent="0.25">
      <c r="A137" t="s">
        <v>2516</v>
      </c>
      <c r="B137" s="20" t="s">
        <v>2510</v>
      </c>
      <c r="C137" s="185"/>
      <c r="D137" t="s">
        <v>3102</v>
      </c>
    </row>
    <row r="138" spans="1:4" x14ac:dyDescent="0.25">
      <c r="A138" t="s">
        <v>2496</v>
      </c>
      <c r="B138" s="20" t="s">
        <v>2492</v>
      </c>
      <c r="C138" s="179"/>
      <c r="D138" t="s">
        <v>3103</v>
      </c>
    </row>
    <row r="139" spans="1:4" x14ac:dyDescent="0.25">
      <c r="A139" t="s">
        <v>2498</v>
      </c>
      <c r="B139" s="20" t="s">
        <v>2494</v>
      </c>
      <c r="C139" s="182"/>
      <c r="D139" t="s">
        <v>3104</v>
      </c>
    </row>
    <row r="140" spans="1:4" x14ac:dyDescent="0.25">
      <c r="A140" t="s">
        <v>2488</v>
      </c>
      <c r="B140" s="171" t="s">
        <v>2489</v>
      </c>
      <c r="C140" s="175"/>
      <c r="D140" t="s">
        <v>3105</v>
      </c>
    </row>
    <row r="141" spans="1:4" x14ac:dyDescent="0.25">
      <c r="A141" t="s">
        <v>2495</v>
      </c>
      <c r="B141" s="20" t="s">
        <v>2511</v>
      </c>
      <c r="C141" s="180"/>
      <c r="D141" t="s">
        <v>3106</v>
      </c>
    </row>
    <row r="142" spans="1:4" x14ac:dyDescent="0.25">
      <c r="A142" t="s">
        <v>2475</v>
      </c>
      <c r="B142" s="171" t="s">
        <v>2485</v>
      </c>
      <c r="C142" s="173"/>
      <c r="D142" t="s">
        <v>3107</v>
      </c>
    </row>
    <row r="143" spans="1:4" x14ac:dyDescent="0.25">
      <c r="A143" t="s">
        <v>2481</v>
      </c>
      <c r="B143" s="171" t="s">
        <v>2486</v>
      </c>
      <c r="C143" s="174"/>
      <c r="D143" t="s">
        <v>3108</v>
      </c>
    </row>
    <row r="145" spans="1:4" x14ac:dyDescent="0.25">
      <c r="A145" s="42" t="s">
        <v>2840</v>
      </c>
      <c r="B145" s="169"/>
      <c r="C145" s="159"/>
      <c r="D145" s="159"/>
    </row>
    <row r="146" spans="1:4" x14ac:dyDescent="0.25">
      <c r="A146" s="9" t="s">
        <v>2470</v>
      </c>
      <c r="B146" s="170" t="s">
        <v>2471</v>
      </c>
      <c r="C146" s="9" t="s">
        <v>2472</v>
      </c>
      <c r="D146" s="9" t="s">
        <v>2473</v>
      </c>
    </row>
    <row r="147" spans="1:4" x14ac:dyDescent="0.25">
      <c r="A147" t="s">
        <v>2496</v>
      </c>
      <c r="B147" s="20" t="s">
        <v>2492</v>
      </c>
      <c r="C147" s="179"/>
      <c r="D147" t="s">
        <v>2841</v>
      </c>
    </row>
    <row r="148" spans="1:4" x14ac:dyDescent="0.25">
      <c r="A148" t="s">
        <v>2488</v>
      </c>
      <c r="B148" s="171" t="s">
        <v>2489</v>
      </c>
      <c r="C148" s="175"/>
      <c r="D148" t="s">
        <v>2842</v>
      </c>
    </row>
    <row r="149" spans="1:4" x14ac:dyDescent="0.25">
      <c r="A149" t="s">
        <v>2482</v>
      </c>
      <c r="B149" s="171" t="s">
        <v>2483</v>
      </c>
      <c r="C149" s="167"/>
      <c r="D149" t="s">
        <v>2536</v>
      </c>
    </row>
    <row r="150" spans="1:4" x14ac:dyDescent="0.25">
      <c r="B150" s="171"/>
    </row>
    <row r="151" spans="1:4" x14ac:dyDescent="0.25">
      <c r="A151" s="42" t="s">
        <v>2873</v>
      </c>
      <c r="B151" s="169"/>
      <c r="C151" s="159"/>
      <c r="D151" s="159"/>
    </row>
    <row r="152" spans="1:4" x14ac:dyDescent="0.25">
      <c r="A152" s="9" t="s">
        <v>2470</v>
      </c>
      <c r="B152" s="170" t="s">
        <v>2471</v>
      </c>
      <c r="C152" s="9" t="s">
        <v>2472</v>
      </c>
      <c r="D152" s="9" t="s">
        <v>2473</v>
      </c>
    </row>
    <row r="153" spans="1:4" x14ac:dyDescent="0.25">
      <c r="A153" t="s">
        <v>2481</v>
      </c>
      <c r="B153" s="171" t="s">
        <v>2486</v>
      </c>
      <c r="C153" s="174"/>
      <c r="D153" t="s">
        <v>2874</v>
      </c>
    </row>
    <row r="154" spans="1:4" x14ac:dyDescent="0.25">
      <c r="A154" t="s">
        <v>2520</v>
      </c>
      <c r="B154" s="20" t="s">
        <v>2514</v>
      </c>
      <c r="C154" s="188"/>
      <c r="D154" t="s">
        <v>2875</v>
      </c>
    </row>
    <row r="155" spans="1:4" x14ac:dyDescent="0.25">
      <c r="A155" t="s">
        <v>2498</v>
      </c>
      <c r="B155" s="20" t="s">
        <v>2494</v>
      </c>
      <c r="C155" s="182"/>
      <c r="D155" t="s">
        <v>2876</v>
      </c>
    </row>
    <row r="156" spans="1:4" x14ac:dyDescent="0.25">
      <c r="A156" t="s">
        <v>2482</v>
      </c>
      <c r="B156" s="171" t="s">
        <v>2483</v>
      </c>
      <c r="C156" s="167"/>
      <c r="D156" t="s">
        <v>2536</v>
      </c>
    </row>
    <row r="158" spans="1:4" x14ac:dyDescent="0.25">
      <c r="A158" s="42" t="s">
        <v>2538</v>
      </c>
      <c r="B158" s="169"/>
      <c r="C158" s="159"/>
      <c r="D158" s="159"/>
    </row>
    <row r="159" spans="1:4" x14ac:dyDescent="0.25">
      <c r="A159" s="9" t="s">
        <v>2470</v>
      </c>
      <c r="B159" s="170" t="s">
        <v>2471</v>
      </c>
      <c r="C159" s="9" t="s">
        <v>2472</v>
      </c>
      <c r="D159" s="9" t="s">
        <v>2473</v>
      </c>
    </row>
    <row r="160" spans="1:4" x14ac:dyDescent="0.25">
      <c r="A160" t="s">
        <v>2482</v>
      </c>
      <c r="B160" s="171" t="s">
        <v>2483</v>
      </c>
      <c r="C160" s="167"/>
      <c r="D160" t="s">
        <v>2539</v>
      </c>
    </row>
    <row r="161" spans="1:4" x14ac:dyDescent="0.25">
      <c r="A161" t="s">
        <v>2496</v>
      </c>
      <c r="B161" s="20" t="s">
        <v>2492</v>
      </c>
      <c r="C161" s="179"/>
      <c r="D161" t="s">
        <v>2540</v>
      </c>
    </row>
    <row r="162" spans="1:4" x14ac:dyDescent="0.25">
      <c r="A162" t="s">
        <v>2498</v>
      </c>
      <c r="B162" s="20" t="s">
        <v>2494</v>
      </c>
      <c r="C162" s="182"/>
      <c r="D162" t="s">
        <v>2632</v>
      </c>
    </row>
    <row r="163" spans="1:4" x14ac:dyDescent="0.25">
      <c r="A163" t="s">
        <v>2497</v>
      </c>
      <c r="B163" s="20" t="s">
        <v>2493</v>
      </c>
      <c r="C163" s="181"/>
      <c r="D163" t="s">
        <v>2541</v>
      </c>
    </row>
    <row r="164" spans="1:4" x14ac:dyDescent="0.25">
      <c r="A164" t="s">
        <v>2495</v>
      </c>
      <c r="B164" s="20" t="s">
        <v>2511</v>
      </c>
      <c r="C164" s="180"/>
      <c r="D164" t="s">
        <v>2542</v>
      </c>
    </row>
    <row r="165" spans="1:4" x14ac:dyDescent="0.25">
      <c r="A165" t="s">
        <v>2475</v>
      </c>
      <c r="B165" s="171" t="s">
        <v>2485</v>
      </c>
      <c r="C165" s="173"/>
      <c r="D165" t="s">
        <v>2543</v>
      </c>
    </row>
    <row r="166" spans="1:4" x14ac:dyDescent="0.25">
      <c r="A166" t="s">
        <v>2481</v>
      </c>
      <c r="B166" s="171" t="s">
        <v>2486</v>
      </c>
      <c r="C166" s="174"/>
      <c r="D166" t="s">
        <v>2544</v>
      </c>
    </row>
    <row r="167" spans="1:4" x14ac:dyDescent="0.25">
      <c r="A167" t="s">
        <v>2488</v>
      </c>
      <c r="B167" s="171" t="s">
        <v>2489</v>
      </c>
      <c r="C167" s="175"/>
      <c r="D167" t="s">
        <v>2545</v>
      </c>
    </row>
    <row r="168" spans="1:4" x14ac:dyDescent="0.25">
      <c r="A168" t="s">
        <v>2480</v>
      </c>
      <c r="B168" s="20" t="s">
        <v>2491</v>
      </c>
      <c r="C168" s="178"/>
      <c r="D168" t="s">
        <v>2546</v>
      </c>
    </row>
    <row r="170" spans="1:4" x14ac:dyDescent="0.25">
      <c r="A170" s="42" t="s">
        <v>2537</v>
      </c>
      <c r="B170" s="169"/>
      <c r="C170" s="159"/>
      <c r="D170" s="159"/>
    </row>
    <row r="171" spans="1:4" x14ac:dyDescent="0.25">
      <c r="A171" s="9" t="s">
        <v>2470</v>
      </c>
      <c r="B171" s="170" t="s">
        <v>2471</v>
      </c>
      <c r="C171" s="9" t="s">
        <v>2472</v>
      </c>
      <c r="D171" s="9" t="s">
        <v>2473</v>
      </c>
    </row>
    <row r="172" spans="1:4" x14ac:dyDescent="0.25">
      <c r="A172" t="s">
        <v>2488</v>
      </c>
      <c r="B172" s="171" t="s">
        <v>2489</v>
      </c>
      <c r="C172" s="175"/>
      <c r="D172" t="s">
        <v>2650</v>
      </c>
    </row>
    <row r="173" spans="1:4" x14ac:dyDescent="0.25">
      <c r="A173" t="s">
        <v>2495</v>
      </c>
      <c r="B173" s="20" t="s">
        <v>2511</v>
      </c>
      <c r="C173" s="180"/>
      <c r="D173" t="s">
        <v>2651</v>
      </c>
    </row>
    <row r="174" spans="1:4" x14ac:dyDescent="0.25">
      <c r="A174" t="s">
        <v>2481</v>
      </c>
      <c r="B174" s="171" t="s">
        <v>2486</v>
      </c>
      <c r="C174" s="174"/>
      <c r="D174" t="s">
        <v>2641</v>
      </c>
    </row>
    <row r="175" spans="1:4" x14ac:dyDescent="0.25">
      <c r="A175" t="s">
        <v>2496</v>
      </c>
      <c r="B175" s="20" t="s">
        <v>2492</v>
      </c>
      <c r="C175" s="179"/>
      <c r="D175" t="s">
        <v>2642</v>
      </c>
    </row>
    <row r="176" spans="1:4" x14ac:dyDescent="0.25">
      <c r="A176" t="s">
        <v>2482</v>
      </c>
      <c r="B176" s="171" t="s">
        <v>2483</v>
      </c>
      <c r="C176" s="167"/>
      <c r="D176" t="s">
        <v>2536</v>
      </c>
    </row>
    <row r="178" spans="1:4" x14ac:dyDescent="0.25">
      <c r="A178" s="42" t="s">
        <v>2474</v>
      </c>
      <c r="B178" s="169"/>
      <c r="C178" s="159"/>
      <c r="D178" s="159"/>
    </row>
    <row r="179" spans="1:4" x14ac:dyDescent="0.25">
      <c r="A179" s="9" t="s">
        <v>2470</v>
      </c>
      <c r="B179" s="170" t="s">
        <v>2471</v>
      </c>
      <c r="C179" s="9" t="s">
        <v>2472</v>
      </c>
      <c r="D179" s="9" t="s">
        <v>2473</v>
      </c>
    </row>
    <row r="180" spans="1:4" x14ac:dyDescent="0.25">
      <c r="A180" t="s">
        <v>2495</v>
      </c>
      <c r="B180" s="20" t="s">
        <v>2511</v>
      </c>
      <c r="C180" s="180"/>
      <c r="D180" t="s">
        <v>2230</v>
      </c>
    </row>
    <row r="181" spans="1:4" x14ac:dyDescent="0.25">
      <c r="A181" t="s">
        <v>2475</v>
      </c>
      <c r="B181" s="171" t="s">
        <v>2485</v>
      </c>
      <c r="C181" s="173"/>
      <c r="D181" t="s">
        <v>2232</v>
      </c>
    </row>
    <row r="182" spans="1:4" x14ac:dyDescent="0.25">
      <c r="A182" t="s">
        <v>2481</v>
      </c>
      <c r="B182" s="171" t="s">
        <v>2486</v>
      </c>
      <c r="C182" s="174"/>
      <c r="D182" t="s">
        <v>2231</v>
      </c>
    </row>
    <row r="183" spans="1:4" x14ac:dyDescent="0.25">
      <c r="A183" t="s">
        <v>2480</v>
      </c>
      <c r="B183" s="20" t="s">
        <v>2491</v>
      </c>
      <c r="C183" s="176"/>
      <c r="D183" t="s">
        <v>2477</v>
      </c>
    </row>
    <row r="184" spans="1:4" x14ac:dyDescent="0.25">
      <c r="A184" t="s">
        <v>2496</v>
      </c>
      <c r="B184" s="20" t="s">
        <v>2492</v>
      </c>
      <c r="C184" s="179"/>
      <c r="D184" t="s">
        <v>2478</v>
      </c>
    </row>
    <row r="185" spans="1:4" x14ac:dyDescent="0.25">
      <c r="A185" t="s">
        <v>2482</v>
      </c>
      <c r="B185" s="171" t="s">
        <v>2483</v>
      </c>
      <c r="C185" s="167"/>
      <c r="D185" t="s">
        <v>2233</v>
      </c>
    </row>
    <row r="186" spans="1:4" x14ac:dyDescent="0.25">
      <c r="A186" t="s">
        <v>2488</v>
      </c>
      <c r="B186" s="171" t="s">
        <v>2489</v>
      </c>
      <c r="C186" s="175"/>
      <c r="D186" t="s">
        <v>2487</v>
      </c>
    </row>
    <row r="188" spans="1:4" x14ac:dyDescent="0.25">
      <c r="A188" s="42" t="s">
        <v>2521</v>
      </c>
      <c r="B188" s="169"/>
      <c r="C188" s="159"/>
      <c r="D188" s="159"/>
    </row>
    <row r="189" spans="1:4" x14ac:dyDescent="0.25">
      <c r="A189" s="9" t="s">
        <v>2470</v>
      </c>
      <c r="B189" s="170" t="s">
        <v>2471</v>
      </c>
      <c r="C189" s="9" t="s">
        <v>2472</v>
      </c>
      <c r="D189" s="9" t="s">
        <v>2473</v>
      </c>
    </row>
    <row r="190" spans="1:4" x14ac:dyDescent="0.25">
      <c r="A190" t="s">
        <v>2481</v>
      </c>
      <c r="B190" s="171" t="s">
        <v>2486</v>
      </c>
      <c r="C190" s="174"/>
      <c r="D190" t="s">
        <v>137</v>
      </c>
    </row>
    <row r="191" spans="1:4" x14ac:dyDescent="0.25">
      <c r="A191" t="s">
        <v>2469</v>
      </c>
      <c r="B191" s="172" t="s">
        <v>2476</v>
      </c>
      <c r="C191" s="168"/>
      <c r="D191" t="s">
        <v>2523</v>
      </c>
    </row>
    <row r="192" spans="1:4" x14ac:dyDescent="0.25">
      <c r="A192" t="s">
        <v>2520</v>
      </c>
      <c r="B192" s="20" t="s">
        <v>2514</v>
      </c>
      <c r="C192" s="188"/>
      <c r="D192" t="s">
        <v>2530</v>
      </c>
    </row>
    <row r="193" spans="1:4" x14ac:dyDescent="0.25">
      <c r="A193" t="s">
        <v>2488</v>
      </c>
      <c r="B193" s="171" t="s">
        <v>2489</v>
      </c>
      <c r="C193" s="175"/>
      <c r="D193" t="s">
        <v>2524</v>
      </c>
    </row>
    <row r="194" spans="1:4" x14ac:dyDescent="0.25">
      <c r="A194" t="s">
        <v>2497</v>
      </c>
      <c r="B194" s="20" t="s">
        <v>2493</v>
      </c>
      <c r="C194" s="181"/>
      <c r="D194" t="s">
        <v>2525</v>
      </c>
    </row>
    <row r="195" spans="1:4" x14ac:dyDescent="0.25">
      <c r="A195" t="s">
        <v>2496</v>
      </c>
      <c r="B195" s="20" t="s">
        <v>2492</v>
      </c>
      <c r="C195" s="179"/>
      <c r="D195" t="s">
        <v>2526</v>
      </c>
    </row>
    <row r="196" spans="1:4" x14ac:dyDescent="0.25">
      <c r="A196" t="s">
        <v>2515</v>
      </c>
      <c r="B196" s="20" t="s">
        <v>2512</v>
      </c>
      <c r="C196" s="187"/>
      <c r="D196" t="s">
        <v>2527</v>
      </c>
    </row>
    <row r="197" spans="1:4" x14ac:dyDescent="0.25">
      <c r="A197" t="s">
        <v>2482</v>
      </c>
      <c r="B197" s="171" t="s">
        <v>2483</v>
      </c>
      <c r="C197" s="167"/>
      <c r="D197" t="s">
        <v>2531</v>
      </c>
    </row>
    <row r="198" spans="1:4" x14ac:dyDescent="0.25">
      <c r="A198" t="s">
        <v>2495</v>
      </c>
      <c r="B198" s="20" t="s">
        <v>2511</v>
      </c>
      <c r="C198" s="180"/>
      <c r="D198" t="s">
        <v>2321</v>
      </c>
    </row>
    <row r="199" spans="1:4" x14ac:dyDescent="0.25">
      <c r="A199" t="s">
        <v>2498</v>
      </c>
      <c r="B199" s="20" t="s">
        <v>2494</v>
      </c>
      <c r="C199" s="182"/>
      <c r="D199" t="s">
        <v>3073</v>
      </c>
    </row>
    <row r="200" spans="1:4" x14ac:dyDescent="0.25">
      <c r="A200" t="s">
        <v>2475</v>
      </c>
      <c r="B200" s="171" t="s">
        <v>2485</v>
      </c>
      <c r="C200" s="173"/>
      <c r="D200" t="s">
        <v>2522</v>
      </c>
    </row>
    <row r="202" spans="1:4" x14ac:dyDescent="0.25">
      <c r="A202" s="42" t="s">
        <v>2547</v>
      </c>
      <c r="B202" s="169"/>
      <c r="C202" s="159"/>
      <c r="D202" s="159"/>
    </row>
    <row r="203" spans="1:4" x14ac:dyDescent="0.25">
      <c r="A203" s="9" t="s">
        <v>2470</v>
      </c>
      <c r="B203" s="170" t="s">
        <v>2471</v>
      </c>
      <c r="C203" s="9" t="s">
        <v>2472</v>
      </c>
      <c r="D203" s="9" t="s">
        <v>2473</v>
      </c>
    </row>
    <row r="204" spans="1:4" x14ac:dyDescent="0.25">
      <c r="A204" t="s">
        <v>2475</v>
      </c>
      <c r="B204" s="171" t="s">
        <v>2485</v>
      </c>
      <c r="C204" s="173"/>
      <c r="D204" t="s">
        <v>2728</v>
      </c>
    </row>
    <row r="205" spans="1:4" x14ac:dyDescent="0.25">
      <c r="A205" t="s">
        <v>2481</v>
      </c>
      <c r="B205" s="171" t="s">
        <v>2486</v>
      </c>
      <c r="C205" s="174"/>
      <c r="D205" t="s">
        <v>2984</v>
      </c>
    </row>
    <row r="206" spans="1:4" x14ac:dyDescent="0.25">
      <c r="A206" t="s">
        <v>2480</v>
      </c>
      <c r="B206" s="20" t="s">
        <v>2491</v>
      </c>
      <c r="C206" s="176"/>
      <c r="D206" t="s">
        <v>2985</v>
      </c>
    </row>
    <row r="207" spans="1:4" x14ac:dyDescent="0.25">
      <c r="A207" t="s">
        <v>2516</v>
      </c>
      <c r="B207" s="20" t="s">
        <v>2510</v>
      </c>
      <c r="C207" s="185"/>
      <c r="D207" t="s">
        <v>2986</v>
      </c>
    </row>
    <row r="208" spans="1:4" x14ac:dyDescent="0.25">
      <c r="A208" t="s">
        <v>2517</v>
      </c>
      <c r="B208" s="20" t="s">
        <v>2345</v>
      </c>
      <c r="C208" s="184"/>
      <c r="D208" t="s">
        <v>2987</v>
      </c>
    </row>
    <row r="209" spans="1:4" x14ac:dyDescent="0.25">
      <c r="A209" t="s">
        <v>2488</v>
      </c>
      <c r="B209" s="171" t="s">
        <v>2489</v>
      </c>
      <c r="C209" s="175"/>
      <c r="D209" t="s">
        <v>2988</v>
      </c>
    </row>
    <row r="210" spans="1:4" x14ac:dyDescent="0.25">
      <c r="A210" t="s">
        <v>2497</v>
      </c>
      <c r="B210" s="20" t="s">
        <v>2493</v>
      </c>
      <c r="C210" s="181"/>
      <c r="D210" t="s">
        <v>2989</v>
      </c>
    </row>
    <row r="211" spans="1:4" x14ac:dyDescent="0.25">
      <c r="A211" t="s">
        <v>2482</v>
      </c>
      <c r="B211" s="171" t="s">
        <v>2483</v>
      </c>
      <c r="C211" s="167"/>
      <c r="D211" t="s">
        <v>2990</v>
      </c>
    </row>
    <row r="212" spans="1:4" x14ac:dyDescent="0.25">
      <c r="A212" t="s">
        <v>2495</v>
      </c>
      <c r="B212" s="20" t="s">
        <v>2511</v>
      </c>
      <c r="C212" s="180"/>
      <c r="D212" t="s">
        <v>2548</v>
      </c>
    </row>
    <row r="213" spans="1:4" x14ac:dyDescent="0.25">
      <c r="A213" t="s">
        <v>2519</v>
      </c>
      <c r="B213" s="20" t="s">
        <v>2513</v>
      </c>
      <c r="C213" s="186"/>
      <c r="D213" t="s">
        <v>2991</v>
      </c>
    </row>
    <row r="214" spans="1:4" x14ac:dyDescent="0.25">
      <c r="A214" t="s">
        <v>2562</v>
      </c>
      <c r="B214" s="171" t="s">
        <v>2564</v>
      </c>
      <c r="C214" s="189"/>
      <c r="D214" t="s">
        <v>2992</v>
      </c>
    </row>
    <row r="215" spans="1:4" x14ac:dyDescent="0.25">
      <c r="A215" t="s">
        <v>2515</v>
      </c>
      <c r="B215" s="20" t="s">
        <v>2512</v>
      </c>
      <c r="C215" s="187"/>
      <c r="D215" t="s">
        <v>2993</v>
      </c>
    </row>
    <row r="216" spans="1:4" x14ac:dyDescent="0.25">
      <c r="A216" t="s">
        <v>2469</v>
      </c>
      <c r="B216" s="172" t="s">
        <v>2476</v>
      </c>
      <c r="C216" s="168"/>
      <c r="D216" t="s">
        <v>2549</v>
      </c>
    </row>
    <row r="217" spans="1:4" x14ac:dyDescent="0.25">
      <c r="A217" t="s">
        <v>2496</v>
      </c>
      <c r="B217" s="20" t="s">
        <v>2492</v>
      </c>
      <c r="C217" s="179"/>
      <c r="D217" t="s">
        <v>2994</v>
      </c>
    </row>
    <row r="218" spans="1:4" x14ac:dyDescent="0.25">
      <c r="A218" t="s">
        <v>2563</v>
      </c>
      <c r="B218" s="171">
        <v>740000</v>
      </c>
      <c r="C218" s="190"/>
      <c r="D218" t="s">
        <v>2995</v>
      </c>
    </row>
    <row r="219" spans="1:4" x14ac:dyDescent="0.25">
      <c r="A219" t="s">
        <v>2498</v>
      </c>
      <c r="B219" s="20" t="s">
        <v>2494</v>
      </c>
      <c r="C219" s="182"/>
      <c r="D219" t="s">
        <v>2996</v>
      </c>
    </row>
    <row r="220" spans="1:4" x14ac:dyDescent="0.25">
      <c r="A220" t="s">
        <v>2505</v>
      </c>
      <c r="B220" s="20" t="s">
        <v>2504</v>
      </c>
      <c r="C220" s="183"/>
      <c r="D220" t="s">
        <v>2997</v>
      </c>
    </row>
    <row r="221" spans="1:4" x14ac:dyDescent="0.25">
      <c r="A221" t="s">
        <v>2520</v>
      </c>
      <c r="B221" s="20" t="s">
        <v>2514</v>
      </c>
      <c r="C221" s="188"/>
      <c r="D221" t="s">
        <v>2998</v>
      </c>
    </row>
    <row r="222" spans="1:4" x14ac:dyDescent="0.25">
      <c r="A222" t="s">
        <v>2479</v>
      </c>
      <c r="B222" s="171" t="s">
        <v>2484</v>
      </c>
      <c r="C222" s="177"/>
      <c r="D222" t="s">
        <v>2999</v>
      </c>
    </row>
    <row r="223" spans="1:4" x14ac:dyDescent="0.25">
      <c r="A223" t="s">
        <v>3011</v>
      </c>
      <c r="B223" s="204" t="s">
        <v>3004</v>
      </c>
      <c r="C223" s="203"/>
      <c r="D223" t="s">
        <v>3000</v>
      </c>
    </row>
    <row r="224" spans="1:4" x14ac:dyDescent="0.25">
      <c r="A224" t="s">
        <v>3008</v>
      </c>
      <c r="B224" s="171" t="s">
        <v>3005</v>
      </c>
      <c r="C224" s="205"/>
      <c r="D224" t="s">
        <v>3001</v>
      </c>
    </row>
    <row r="225" spans="1:4" x14ac:dyDescent="0.25">
      <c r="A225" t="s">
        <v>3009</v>
      </c>
      <c r="B225" t="s">
        <v>3006</v>
      </c>
      <c r="C225" s="206"/>
      <c r="D225" t="s">
        <v>3002</v>
      </c>
    </row>
    <row r="226" spans="1:4" x14ac:dyDescent="0.25">
      <c r="A226" t="s">
        <v>3010</v>
      </c>
      <c r="B226" s="17" t="s">
        <v>3007</v>
      </c>
      <c r="C226" s="207"/>
      <c r="D226" t="s">
        <v>3003</v>
      </c>
    </row>
    <row r="228" spans="1:4" x14ac:dyDescent="0.25">
      <c r="A228" s="42" t="s">
        <v>2550</v>
      </c>
      <c r="B228" s="169"/>
      <c r="C228" s="159"/>
      <c r="D228" s="159"/>
    </row>
    <row r="229" spans="1:4" x14ac:dyDescent="0.25">
      <c r="A229" s="9" t="s">
        <v>2470</v>
      </c>
      <c r="B229" s="170" t="s">
        <v>2471</v>
      </c>
      <c r="C229" s="9" t="s">
        <v>2472</v>
      </c>
      <c r="D229" s="9" t="s">
        <v>2473</v>
      </c>
    </row>
    <row r="230" spans="1:4" x14ac:dyDescent="0.25">
      <c r="A230" t="s">
        <v>2482</v>
      </c>
      <c r="B230" s="171" t="s">
        <v>2483</v>
      </c>
      <c r="C230" s="167"/>
      <c r="D230" t="s">
        <v>120</v>
      </c>
    </row>
    <row r="231" spans="1:4" x14ac:dyDescent="0.25">
      <c r="A231" t="s">
        <v>2488</v>
      </c>
      <c r="B231" s="171" t="s">
        <v>2489</v>
      </c>
      <c r="C231" s="175"/>
      <c r="D231" t="s">
        <v>119</v>
      </c>
    </row>
    <row r="232" spans="1:4" x14ac:dyDescent="0.25">
      <c r="A232" t="s">
        <v>2495</v>
      </c>
      <c r="B232" s="20" t="s">
        <v>2511</v>
      </c>
      <c r="C232" s="180"/>
      <c r="D232" t="s">
        <v>118</v>
      </c>
    </row>
    <row r="233" spans="1:4" x14ac:dyDescent="0.25">
      <c r="A233" t="s">
        <v>2496</v>
      </c>
      <c r="B233" s="20" t="s">
        <v>2492</v>
      </c>
      <c r="C233" s="179"/>
      <c r="D233" t="s">
        <v>116</v>
      </c>
    </row>
    <row r="234" spans="1:4" x14ac:dyDescent="0.25">
      <c r="A234" t="s">
        <v>2481</v>
      </c>
      <c r="B234" s="171" t="s">
        <v>2486</v>
      </c>
      <c r="C234" s="174"/>
      <c r="D234" t="s">
        <v>115</v>
      </c>
    </row>
    <row r="236" spans="1:4" x14ac:dyDescent="0.25">
      <c r="A236" s="42" t="s">
        <v>2551</v>
      </c>
      <c r="B236" s="169"/>
      <c r="C236" s="159"/>
      <c r="D236" s="159"/>
    </row>
    <row r="237" spans="1:4" x14ac:dyDescent="0.25">
      <c r="A237" s="9" t="s">
        <v>2470</v>
      </c>
      <c r="B237" s="170" t="s">
        <v>2471</v>
      </c>
      <c r="C237" s="9" t="s">
        <v>2472</v>
      </c>
      <c r="D237" s="9" t="s">
        <v>2473</v>
      </c>
    </row>
    <row r="238" spans="1:4" x14ac:dyDescent="0.25">
      <c r="A238" t="s">
        <v>2469</v>
      </c>
      <c r="B238" s="172" t="s">
        <v>2476</v>
      </c>
      <c r="C238" s="168"/>
      <c r="D238" t="s">
        <v>158</v>
      </c>
    </row>
    <row r="239" spans="1:4" x14ac:dyDescent="0.25">
      <c r="A239" t="s">
        <v>2488</v>
      </c>
      <c r="B239" s="171" t="s">
        <v>2489</v>
      </c>
      <c r="C239" s="175"/>
      <c r="D239" t="s">
        <v>267</v>
      </c>
    </row>
    <row r="240" spans="1:4" x14ac:dyDescent="0.25">
      <c r="A240" t="s">
        <v>2475</v>
      </c>
      <c r="B240" s="171" t="s">
        <v>2485</v>
      </c>
      <c r="C240" s="173"/>
      <c r="D240" t="s">
        <v>268</v>
      </c>
    </row>
    <row r="242" spans="1:4" x14ac:dyDescent="0.25">
      <c r="A242" s="42" t="s">
        <v>2590</v>
      </c>
      <c r="B242" s="169"/>
      <c r="C242" s="159"/>
      <c r="D242" s="159"/>
    </row>
    <row r="243" spans="1:4" x14ac:dyDescent="0.25">
      <c r="A243" s="9" t="s">
        <v>2470</v>
      </c>
      <c r="B243" s="170" t="s">
        <v>2471</v>
      </c>
      <c r="C243" s="9" t="s">
        <v>2472</v>
      </c>
      <c r="D243" s="9" t="s">
        <v>2473</v>
      </c>
    </row>
    <row r="244" spans="1:4" x14ac:dyDescent="0.25">
      <c r="A244" t="s">
        <v>2480</v>
      </c>
      <c r="B244" s="20" t="s">
        <v>2491</v>
      </c>
      <c r="C244" s="176"/>
      <c r="D244" t="s">
        <v>2447</v>
      </c>
    </row>
    <row r="245" spans="1:4" x14ac:dyDescent="0.25">
      <c r="A245" t="s">
        <v>2495</v>
      </c>
      <c r="B245" s="20" t="s">
        <v>2511</v>
      </c>
      <c r="C245" s="180"/>
      <c r="D245" t="s">
        <v>89</v>
      </c>
    </row>
    <row r="246" spans="1:4" x14ac:dyDescent="0.25">
      <c r="A246" t="s">
        <v>2481</v>
      </c>
      <c r="B246" s="171" t="s">
        <v>2486</v>
      </c>
      <c r="C246" s="174"/>
      <c r="D246" t="s">
        <v>83</v>
      </c>
    </row>
    <row r="247" spans="1:4" x14ac:dyDescent="0.25">
      <c r="A247" t="s">
        <v>2515</v>
      </c>
      <c r="B247" s="20" t="s">
        <v>2512</v>
      </c>
      <c r="C247" s="187"/>
      <c r="D247" t="s">
        <v>2591</v>
      </c>
    </row>
    <row r="248" spans="1:4" x14ac:dyDescent="0.25">
      <c r="A248" t="s">
        <v>2496</v>
      </c>
      <c r="B248" s="20" t="s">
        <v>2492</v>
      </c>
      <c r="C248" s="179"/>
      <c r="D248" t="s">
        <v>2592</v>
      </c>
    </row>
    <row r="249" spans="1:4" x14ac:dyDescent="0.25">
      <c r="A249" t="s">
        <v>2488</v>
      </c>
      <c r="B249" s="171" t="s">
        <v>2489</v>
      </c>
      <c r="C249" s="175"/>
      <c r="D249" t="s">
        <v>94</v>
      </c>
    </row>
    <row r="250" spans="1:4" x14ac:dyDescent="0.25">
      <c r="A250" t="s">
        <v>2497</v>
      </c>
      <c r="B250" s="20" t="s">
        <v>2493</v>
      </c>
      <c r="C250" s="181"/>
      <c r="D250" t="s">
        <v>93</v>
      </c>
    </row>
    <row r="251" spans="1:4" x14ac:dyDescent="0.25">
      <c r="A251" t="s">
        <v>2482</v>
      </c>
      <c r="B251" s="171" t="s">
        <v>2483</v>
      </c>
      <c r="C251" s="167"/>
      <c r="D251" t="s">
        <v>92</v>
      </c>
    </row>
    <row r="252" spans="1:4" x14ac:dyDescent="0.25">
      <c r="A252" t="s">
        <v>2475</v>
      </c>
      <c r="B252" s="171" t="s">
        <v>2485</v>
      </c>
      <c r="C252" s="173"/>
      <c r="D252" t="s">
        <v>91</v>
      </c>
    </row>
    <row r="254" spans="1:4" x14ac:dyDescent="0.25">
      <c r="A254" s="42" t="s">
        <v>2595</v>
      </c>
      <c r="B254" s="169"/>
      <c r="C254" s="159"/>
      <c r="D254" s="159"/>
    </row>
    <row r="255" spans="1:4" x14ac:dyDescent="0.25">
      <c r="A255" s="9" t="s">
        <v>2470</v>
      </c>
      <c r="B255" s="170" t="s">
        <v>2471</v>
      </c>
      <c r="C255" s="9" t="s">
        <v>2472</v>
      </c>
      <c r="D255" s="9" t="s">
        <v>2473</v>
      </c>
    </row>
    <row r="256" spans="1:4" x14ac:dyDescent="0.25">
      <c r="A256" t="s">
        <v>2480</v>
      </c>
      <c r="B256" s="20" t="s">
        <v>2491</v>
      </c>
      <c r="C256" s="176"/>
      <c r="D256" t="s">
        <v>2447</v>
      </c>
    </row>
    <row r="257" spans="1:4" x14ac:dyDescent="0.25">
      <c r="A257" t="s">
        <v>2498</v>
      </c>
      <c r="B257" s="20" t="s">
        <v>2494</v>
      </c>
      <c r="C257" s="182"/>
      <c r="D257" t="s">
        <v>2553</v>
      </c>
    </row>
    <row r="258" spans="1:4" x14ac:dyDescent="0.25">
      <c r="A258" t="s">
        <v>2488</v>
      </c>
      <c r="B258" s="171" t="s">
        <v>2489</v>
      </c>
      <c r="C258" s="175"/>
      <c r="D258" t="s">
        <v>88</v>
      </c>
    </row>
    <row r="259" spans="1:4" x14ac:dyDescent="0.25">
      <c r="A259" t="s">
        <v>2495</v>
      </c>
      <c r="B259" s="20" t="s">
        <v>2511</v>
      </c>
      <c r="C259" s="180"/>
      <c r="D259" t="s">
        <v>89</v>
      </c>
    </row>
    <row r="260" spans="1:4" x14ac:dyDescent="0.25">
      <c r="A260" t="s">
        <v>2481</v>
      </c>
      <c r="B260" s="171" t="s">
        <v>2486</v>
      </c>
      <c r="C260" s="174"/>
      <c r="D260" t="s">
        <v>83</v>
      </c>
    </row>
    <row r="261" spans="1:4" x14ac:dyDescent="0.25">
      <c r="A261" t="s">
        <v>2496</v>
      </c>
      <c r="B261" s="20" t="s">
        <v>2492</v>
      </c>
      <c r="C261" s="179"/>
      <c r="D261" t="s">
        <v>2593</v>
      </c>
    </row>
    <row r="262" spans="1:4" x14ac:dyDescent="0.25">
      <c r="A262" t="s">
        <v>2475</v>
      </c>
      <c r="B262" s="171" t="s">
        <v>2485</v>
      </c>
      <c r="C262" s="173"/>
      <c r="D262" t="s">
        <v>431</v>
      </c>
    </row>
    <row r="263" spans="1:4" x14ac:dyDescent="0.25">
      <c r="A263" t="s">
        <v>2562</v>
      </c>
      <c r="B263" s="171" t="s">
        <v>2564</v>
      </c>
      <c r="C263" s="189"/>
      <c r="D263" t="s">
        <v>2561</v>
      </c>
    </row>
    <row r="264" spans="1:4" x14ac:dyDescent="0.25">
      <c r="A264" t="s">
        <v>2563</v>
      </c>
      <c r="B264" s="171">
        <v>740000</v>
      </c>
      <c r="C264" s="190"/>
      <c r="D264" t="s">
        <v>2444</v>
      </c>
    </row>
    <row r="265" spans="1:4" x14ac:dyDescent="0.25">
      <c r="A265" t="s">
        <v>2482</v>
      </c>
      <c r="B265" s="171" t="s">
        <v>2483</v>
      </c>
      <c r="C265" s="167"/>
      <c r="D265" t="s">
        <v>2594</v>
      </c>
    </row>
    <row r="267" spans="1:4" x14ac:dyDescent="0.25">
      <c r="A267" s="42" t="s">
        <v>3461</v>
      </c>
      <c r="B267" s="169"/>
      <c r="C267" s="159"/>
      <c r="D267" s="159"/>
    </row>
    <row r="268" spans="1:4" x14ac:dyDescent="0.25">
      <c r="A268" s="9" t="s">
        <v>2470</v>
      </c>
      <c r="B268" s="170" t="s">
        <v>2471</v>
      </c>
      <c r="C268" s="9" t="s">
        <v>2472</v>
      </c>
      <c r="D268" s="9" t="s">
        <v>2473</v>
      </c>
    </row>
    <row r="269" spans="1:4" x14ac:dyDescent="0.25">
      <c r="A269" t="s">
        <v>2517</v>
      </c>
      <c r="B269" s="20" t="s">
        <v>2345</v>
      </c>
      <c r="C269" s="184"/>
      <c r="D269" t="s">
        <v>3468</v>
      </c>
    </row>
    <row r="270" spans="1:4" x14ac:dyDescent="0.25">
      <c r="A270" t="s">
        <v>2495</v>
      </c>
      <c r="B270" s="20" t="s">
        <v>2511</v>
      </c>
      <c r="C270" s="180"/>
      <c r="D270" t="s">
        <v>3469</v>
      </c>
    </row>
    <row r="271" spans="1:4" x14ac:dyDescent="0.25">
      <c r="A271" t="s">
        <v>2516</v>
      </c>
      <c r="B271" s="20" t="s">
        <v>2510</v>
      </c>
      <c r="C271" s="185"/>
      <c r="D271" t="s">
        <v>3470</v>
      </c>
    </row>
    <row r="272" spans="1:4" x14ac:dyDescent="0.25">
      <c r="A272" t="s">
        <v>2481</v>
      </c>
      <c r="B272" s="171" t="s">
        <v>2486</v>
      </c>
      <c r="C272" s="174"/>
      <c r="D272" t="s">
        <v>3471</v>
      </c>
    </row>
    <row r="273" spans="1:4" x14ac:dyDescent="0.25">
      <c r="A273" t="s">
        <v>2496</v>
      </c>
      <c r="B273" s="20" t="s">
        <v>2492</v>
      </c>
      <c r="C273" s="179"/>
      <c r="D273" t="s">
        <v>3472</v>
      </c>
    </row>
    <row r="274" spans="1:4" x14ac:dyDescent="0.25">
      <c r="A274" t="s">
        <v>2475</v>
      </c>
      <c r="B274" s="171" t="s">
        <v>2485</v>
      </c>
      <c r="C274" s="173"/>
      <c r="D274" t="s">
        <v>3473</v>
      </c>
    </row>
    <row r="275" spans="1:4" x14ac:dyDescent="0.25">
      <c r="A275" t="s">
        <v>2520</v>
      </c>
      <c r="B275" s="20" t="s">
        <v>2514</v>
      </c>
      <c r="C275" s="188"/>
      <c r="D275" t="s">
        <v>3474</v>
      </c>
    </row>
    <row r="276" spans="1:4" x14ac:dyDescent="0.25">
      <c r="A276" t="s">
        <v>2515</v>
      </c>
      <c r="B276" s="20" t="s">
        <v>2512</v>
      </c>
      <c r="C276" s="187"/>
      <c r="D276" t="s">
        <v>3930</v>
      </c>
    </row>
    <row r="277" spans="1:4" x14ac:dyDescent="0.25">
      <c r="A277" t="s">
        <v>3009</v>
      </c>
      <c r="B277" t="s">
        <v>3006</v>
      </c>
      <c r="C277" s="206"/>
      <c r="D277" t="s">
        <v>3929</v>
      </c>
    </row>
    <row r="278" spans="1:4" x14ac:dyDescent="0.25">
      <c r="A278" t="s">
        <v>2498</v>
      </c>
      <c r="B278" s="20" t="s">
        <v>2494</v>
      </c>
      <c r="C278" s="182"/>
      <c r="D278" t="s">
        <v>3931</v>
      </c>
    </row>
    <row r="280" spans="1:4" x14ac:dyDescent="0.25">
      <c r="A280" s="42" t="s">
        <v>2596</v>
      </c>
      <c r="B280" s="169"/>
      <c r="C280" s="159"/>
      <c r="D280" s="159"/>
    </row>
    <row r="281" spans="1:4" x14ac:dyDescent="0.25">
      <c r="A281" s="9" t="s">
        <v>2470</v>
      </c>
      <c r="B281" s="170" t="s">
        <v>2471</v>
      </c>
      <c r="C281" s="9" t="s">
        <v>2472</v>
      </c>
      <c r="D281" s="9" t="s">
        <v>2473</v>
      </c>
    </row>
    <row r="282" spans="1:4" x14ac:dyDescent="0.25">
      <c r="A282" t="s">
        <v>2480</v>
      </c>
      <c r="B282" s="20" t="s">
        <v>2491</v>
      </c>
      <c r="C282" s="176"/>
      <c r="D282" t="s">
        <v>2447</v>
      </c>
    </row>
    <row r="283" spans="1:4" x14ac:dyDescent="0.25">
      <c r="A283" t="s">
        <v>2475</v>
      </c>
      <c r="B283" s="171" t="s">
        <v>2485</v>
      </c>
      <c r="C283" s="173"/>
      <c r="D283" t="s">
        <v>431</v>
      </c>
    </row>
    <row r="284" spans="1:4" x14ac:dyDescent="0.25">
      <c r="A284" t="s">
        <v>2498</v>
      </c>
      <c r="B284" s="20" t="s">
        <v>2494</v>
      </c>
      <c r="C284" s="182"/>
      <c r="D284" t="s">
        <v>2553</v>
      </c>
    </row>
    <row r="285" spans="1:4" x14ac:dyDescent="0.25">
      <c r="A285" t="s">
        <v>2488</v>
      </c>
      <c r="B285" s="171" t="s">
        <v>2489</v>
      </c>
      <c r="C285" s="175"/>
      <c r="D285" t="s">
        <v>88</v>
      </c>
    </row>
    <row r="286" spans="1:4" x14ac:dyDescent="0.25">
      <c r="A286" t="s">
        <v>2515</v>
      </c>
      <c r="B286" s="20" t="s">
        <v>2512</v>
      </c>
      <c r="C286" s="187"/>
      <c r="D286" t="s">
        <v>2589</v>
      </c>
    </row>
    <row r="287" spans="1:4" x14ac:dyDescent="0.25">
      <c r="A287" t="s">
        <v>2562</v>
      </c>
      <c r="B287" s="171" t="s">
        <v>2564</v>
      </c>
      <c r="C287" s="189"/>
      <c r="D287" t="s">
        <v>2561</v>
      </c>
    </row>
    <row r="288" spans="1:4" x14ac:dyDescent="0.25">
      <c r="A288" t="s">
        <v>2482</v>
      </c>
      <c r="B288" s="171" t="s">
        <v>2483</v>
      </c>
      <c r="C288" s="167"/>
      <c r="D288" t="s">
        <v>2594</v>
      </c>
    </row>
    <row r="289" spans="1:4" x14ac:dyDescent="0.25">
      <c r="A289" t="s">
        <v>2496</v>
      </c>
      <c r="B289" s="20" t="s">
        <v>2492</v>
      </c>
      <c r="C289" s="179"/>
      <c r="D289" t="s">
        <v>2593</v>
      </c>
    </row>
    <row r="290" spans="1:4" x14ac:dyDescent="0.25">
      <c r="A290" t="s">
        <v>2481</v>
      </c>
      <c r="B290" s="171" t="s">
        <v>2486</v>
      </c>
      <c r="C290" s="174"/>
      <c r="D290" t="s">
        <v>83</v>
      </c>
    </row>
    <row r="291" spans="1:4" x14ac:dyDescent="0.25">
      <c r="A291" t="s">
        <v>2495</v>
      </c>
      <c r="B291" s="20" t="s">
        <v>2511</v>
      </c>
      <c r="C291" s="180"/>
      <c r="D291" t="s">
        <v>89</v>
      </c>
    </row>
    <row r="293" spans="1:4" x14ac:dyDescent="0.25">
      <c r="A293" s="42" t="s">
        <v>2570</v>
      </c>
      <c r="B293" s="169"/>
      <c r="C293" s="159"/>
      <c r="D293" s="159"/>
    </row>
    <row r="294" spans="1:4" x14ac:dyDescent="0.25">
      <c r="A294" s="9" t="s">
        <v>2470</v>
      </c>
      <c r="B294" s="170" t="s">
        <v>2471</v>
      </c>
      <c r="C294" s="9" t="s">
        <v>2472</v>
      </c>
      <c r="D294" s="9" t="s">
        <v>2473</v>
      </c>
    </row>
    <row r="295" spans="1:4" x14ac:dyDescent="0.25">
      <c r="A295" t="s">
        <v>2480</v>
      </c>
      <c r="B295" s="20" t="s">
        <v>2491</v>
      </c>
      <c r="C295" s="176"/>
      <c r="D295" t="s">
        <v>421</v>
      </c>
    </row>
    <row r="296" spans="1:4" x14ac:dyDescent="0.25">
      <c r="A296" t="s">
        <v>2519</v>
      </c>
      <c r="B296" s="20" t="s">
        <v>2513</v>
      </c>
      <c r="C296" s="186"/>
      <c r="D296" t="s">
        <v>2446</v>
      </c>
    </row>
    <row r="297" spans="1:4" x14ac:dyDescent="0.25">
      <c r="A297" t="s">
        <v>2488</v>
      </c>
      <c r="B297" s="171" t="s">
        <v>2489</v>
      </c>
      <c r="C297" s="175"/>
      <c r="D297" t="s">
        <v>88</v>
      </c>
    </row>
    <row r="298" spans="1:4" x14ac:dyDescent="0.25">
      <c r="A298" t="s">
        <v>2495</v>
      </c>
      <c r="B298" s="20" t="s">
        <v>2511</v>
      </c>
      <c r="C298" s="180"/>
      <c r="D298" t="s">
        <v>2559</v>
      </c>
    </row>
    <row r="299" spans="1:4" x14ac:dyDescent="0.25">
      <c r="A299" t="s">
        <v>2515</v>
      </c>
      <c r="B299" s="20" t="s">
        <v>2512</v>
      </c>
      <c r="C299" s="187"/>
      <c r="D299" t="s">
        <v>2560</v>
      </c>
    </row>
    <row r="300" spans="1:4" x14ac:dyDescent="0.25">
      <c r="A300" t="s">
        <v>2469</v>
      </c>
      <c r="B300" s="172" t="s">
        <v>2476</v>
      </c>
      <c r="C300" s="168"/>
      <c r="D300" t="s">
        <v>85</v>
      </c>
    </row>
    <row r="301" spans="1:4" x14ac:dyDescent="0.25">
      <c r="A301" t="s">
        <v>2497</v>
      </c>
      <c r="B301" s="20" t="s">
        <v>2493</v>
      </c>
      <c r="C301" s="181"/>
      <c r="D301" t="s">
        <v>84</v>
      </c>
    </row>
    <row r="302" spans="1:4" x14ac:dyDescent="0.25">
      <c r="A302" t="s">
        <v>2481</v>
      </c>
      <c r="B302" s="171" t="s">
        <v>2486</v>
      </c>
      <c r="C302" s="174"/>
      <c r="D302" t="s">
        <v>83</v>
      </c>
    </row>
    <row r="303" spans="1:4" x14ac:dyDescent="0.25">
      <c r="A303" t="s">
        <v>2505</v>
      </c>
      <c r="B303" s="20" t="s">
        <v>2504</v>
      </c>
      <c r="C303" s="183"/>
      <c r="D303" t="s">
        <v>428</v>
      </c>
    </row>
    <row r="304" spans="1:4" x14ac:dyDescent="0.25">
      <c r="A304" t="s">
        <v>2475</v>
      </c>
      <c r="B304" s="171" t="s">
        <v>2485</v>
      </c>
      <c r="C304" s="173"/>
      <c r="D304" t="s">
        <v>431</v>
      </c>
    </row>
    <row r="305" spans="1:4" x14ac:dyDescent="0.25">
      <c r="A305" t="s">
        <v>2563</v>
      </c>
      <c r="B305" s="171">
        <v>740000</v>
      </c>
      <c r="C305" s="190"/>
      <c r="D305" t="s">
        <v>2444</v>
      </c>
    </row>
    <row r="306" spans="1:4" x14ac:dyDescent="0.25">
      <c r="B306" s="171"/>
    </row>
    <row r="307" spans="1:4" x14ac:dyDescent="0.25">
      <c r="A307" s="42" t="s">
        <v>2570</v>
      </c>
      <c r="B307" s="169"/>
      <c r="C307" s="159"/>
      <c r="D307" s="159"/>
    </row>
    <row r="308" spans="1:4" x14ac:dyDescent="0.25">
      <c r="A308" s="9" t="s">
        <v>2470</v>
      </c>
      <c r="B308" s="170" t="s">
        <v>2471</v>
      </c>
      <c r="C308" s="9" t="s">
        <v>2472</v>
      </c>
      <c r="D308" s="9" t="s">
        <v>2473</v>
      </c>
    </row>
    <row r="309" spans="1:4" x14ac:dyDescent="0.25">
      <c r="A309" t="s">
        <v>2480</v>
      </c>
      <c r="B309" s="20" t="s">
        <v>2491</v>
      </c>
      <c r="C309" s="176"/>
      <c r="D309" s="380" t="s">
        <v>2447</v>
      </c>
    </row>
    <row r="310" spans="1:4" x14ac:dyDescent="0.25">
      <c r="A310" t="s">
        <v>2520</v>
      </c>
      <c r="B310" s="20" t="s">
        <v>2514</v>
      </c>
      <c r="C310" s="188"/>
      <c r="D310" t="s">
        <v>2552</v>
      </c>
    </row>
    <row r="311" spans="1:4" x14ac:dyDescent="0.25">
      <c r="A311" t="s">
        <v>2488</v>
      </c>
      <c r="B311" s="171" t="s">
        <v>2489</v>
      </c>
      <c r="C311" s="175"/>
      <c r="D311" t="s">
        <v>88</v>
      </c>
    </row>
    <row r="312" spans="1:4" x14ac:dyDescent="0.25">
      <c r="A312" t="s">
        <v>2482</v>
      </c>
      <c r="B312" s="171" t="s">
        <v>2483</v>
      </c>
      <c r="C312" s="167"/>
      <c r="D312" t="s">
        <v>2607</v>
      </c>
    </row>
    <row r="313" spans="1:4" x14ac:dyDescent="0.25">
      <c r="A313" t="s">
        <v>2481</v>
      </c>
      <c r="B313" s="171" t="s">
        <v>2486</v>
      </c>
      <c r="C313" s="174"/>
      <c r="D313" t="s">
        <v>83</v>
      </c>
    </row>
    <row r="314" spans="1:4" x14ac:dyDescent="0.25">
      <c r="A314" t="s">
        <v>2505</v>
      </c>
      <c r="B314" s="20" t="s">
        <v>2504</v>
      </c>
      <c r="C314" s="183"/>
      <c r="D314" t="s">
        <v>428</v>
      </c>
    </row>
    <row r="315" spans="1:4" x14ac:dyDescent="0.25">
      <c r="A315" t="s">
        <v>2475</v>
      </c>
      <c r="B315" s="171" t="s">
        <v>2485</v>
      </c>
      <c r="C315" s="173"/>
      <c r="D315" t="s">
        <v>431</v>
      </c>
    </row>
    <row r="316" spans="1:4" x14ac:dyDescent="0.25">
      <c r="A316" t="s">
        <v>2563</v>
      </c>
      <c r="B316" s="171">
        <v>740000</v>
      </c>
      <c r="C316" s="190"/>
      <c r="D316" t="s">
        <v>2444</v>
      </c>
    </row>
    <row r="317" spans="1:4" x14ac:dyDescent="0.25">
      <c r="A317" t="s">
        <v>2498</v>
      </c>
      <c r="B317" s="20" t="s">
        <v>2494</v>
      </c>
      <c r="C317" s="182"/>
      <c r="D317" t="s">
        <v>2553</v>
      </c>
    </row>
    <row r="318" spans="1:4" x14ac:dyDescent="0.25">
      <c r="A318" t="s">
        <v>2495</v>
      </c>
      <c r="B318" s="20" t="s">
        <v>2511</v>
      </c>
      <c r="C318" s="180"/>
      <c r="D318" t="s">
        <v>89</v>
      </c>
    </row>
    <row r="319" spans="1:4" x14ac:dyDescent="0.25">
      <c r="B319"/>
    </row>
    <row r="320" spans="1:4" x14ac:dyDescent="0.25">
      <c r="A320" s="42" t="s">
        <v>2720</v>
      </c>
      <c r="B320" s="169"/>
      <c r="C320" s="159"/>
      <c r="D320" s="159"/>
    </row>
    <row r="321" spans="1:4" x14ac:dyDescent="0.25">
      <c r="A321" s="9" t="s">
        <v>2470</v>
      </c>
      <c r="B321" s="170" t="s">
        <v>2471</v>
      </c>
      <c r="C321" s="9" t="s">
        <v>2472</v>
      </c>
      <c r="D321" s="9" t="s">
        <v>2473</v>
      </c>
    </row>
    <row r="322" spans="1:4" x14ac:dyDescent="0.25">
      <c r="A322" t="s">
        <v>2480</v>
      </c>
      <c r="B322" s="20" t="s">
        <v>2491</v>
      </c>
      <c r="C322" s="176"/>
      <c r="D322" t="s">
        <v>2447</v>
      </c>
    </row>
    <row r="323" spans="1:4" x14ac:dyDescent="0.25">
      <c r="A323" t="s">
        <v>2495</v>
      </c>
      <c r="B323" s="20" t="s">
        <v>2511</v>
      </c>
      <c r="C323" s="180"/>
      <c r="D323" t="s">
        <v>89</v>
      </c>
    </row>
    <row r="324" spans="1:4" x14ac:dyDescent="0.25">
      <c r="A324" t="s">
        <v>2498</v>
      </c>
      <c r="B324" s="20" t="s">
        <v>2494</v>
      </c>
      <c r="C324" s="182"/>
      <c r="D324" t="s">
        <v>2553</v>
      </c>
    </row>
    <row r="325" spans="1:4" x14ac:dyDescent="0.25">
      <c r="A325" t="s">
        <v>2519</v>
      </c>
      <c r="B325" s="20" t="s">
        <v>2513</v>
      </c>
      <c r="C325" s="186"/>
      <c r="D325" t="s">
        <v>2446</v>
      </c>
    </row>
    <row r="326" spans="1:4" x14ac:dyDescent="0.25">
      <c r="A326" t="s">
        <v>2520</v>
      </c>
      <c r="B326" s="20" t="s">
        <v>2514</v>
      </c>
      <c r="C326" s="188"/>
      <c r="D326" t="s">
        <v>2552</v>
      </c>
    </row>
    <row r="327" spans="1:4" x14ac:dyDescent="0.25">
      <c r="A327" t="s">
        <v>2488</v>
      </c>
      <c r="B327" s="171" t="s">
        <v>2489</v>
      </c>
      <c r="C327" s="175"/>
      <c r="D327" t="s">
        <v>88</v>
      </c>
    </row>
    <row r="328" spans="1:4" x14ac:dyDescent="0.25">
      <c r="A328" t="s">
        <v>2497</v>
      </c>
      <c r="B328" s="20" t="s">
        <v>2493</v>
      </c>
      <c r="C328" s="181"/>
      <c r="D328" t="s">
        <v>2609</v>
      </c>
    </row>
    <row r="329" spans="1:4" x14ac:dyDescent="0.25">
      <c r="A329" t="s">
        <v>2475</v>
      </c>
      <c r="B329" s="171" t="s">
        <v>2485</v>
      </c>
      <c r="C329" s="173"/>
      <c r="D329" t="s">
        <v>2608</v>
      </c>
    </row>
    <row r="330" spans="1:4" x14ac:dyDescent="0.25">
      <c r="A330" t="s">
        <v>2481</v>
      </c>
      <c r="B330" s="171" t="s">
        <v>2486</v>
      </c>
      <c r="C330" s="174"/>
      <c r="D330" t="s">
        <v>83</v>
      </c>
    </row>
    <row r="331" spans="1:4" x14ac:dyDescent="0.25">
      <c r="A331" t="s">
        <v>2482</v>
      </c>
      <c r="B331" s="171" t="s">
        <v>2483</v>
      </c>
      <c r="C331" s="167"/>
      <c r="D331" t="s">
        <v>2607</v>
      </c>
    </row>
    <row r="332" spans="1:4" x14ac:dyDescent="0.25">
      <c r="A332" t="s">
        <v>2563</v>
      </c>
      <c r="B332" s="171">
        <v>740000</v>
      </c>
      <c r="C332" s="190"/>
      <c r="D332" t="s">
        <v>2444</v>
      </c>
    </row>
    <row r="334" spans="1:4" x14ac:dyDescent="0.25">
      <c r="A334" s="42" t="s">
        <v>3695</v>
      </c>
      <c r="B334" s="169"/>
      <c r="C334" s="159"/>
      <c r="D334" s="159"/>
    </row>
    <row r="335" spans="1:4" x14ac:dyDescent="0.25">
      <c r="A335" s="9" t="s">
        <v>2470</v>
      </c>
      <c r="B335" s="170" t="s">
        <v>2471</v>
      </c>
      <c r="C335" s="9" t="s">
        <v>2472</v>
      </c>
      <c r="D335" s="9" t="s">
        <v>2473</v>
      </c>
    </row>
    <row r="336" spans="1:4" x14ac:dyDescent="0.25">
      <c r="A336" t="s">
        <v>2495</v>
      </c>
      <c r="B336" s="20" t="s">
        <v>2511</v>
      </c>
      <c r="C336" s="180"/>
      <c r="D336" t="s">
        <v>3696</v>
      </c>
    </row>
    <row r="337" spans="1:4" x14ac:dyDescent="0.25">
      <c r="A337" t="s">
        <v>3704</v>
      </c>
      <c r="B337" s="20" t="s">
        <v>3703</v>
      </c>
      <c r="C337" s="159"/>
      <c r="D337" t="s">
        <v>3697</v>
      </c>
    </row>
    <row r="338" spans="1:4" x14ac:dyDescent="0.25">
      <c r="A338" t="s">
        <v>2482</v>
      </c>
      <c r="B338" s="171" t="s">
        <v>2483</v>
      </c>
      <c r="C338" s="167"/>
      <c r="D338" t="s">
        <v>3698</v>
      </c>
    </row>
    <row r="339" spans="1:4" x14ac:dyDescent="0.25">
      <c r="A339" t="s">
        <v>2562</v>
      </c>
      <c r="B339" s="171" t="s">
        <v>2564</v>
      </c>
      <c r="C339" s="189"/>
      <c r="D339" t="s">
        <v>3699</v>
      </c>
    </row>
    <row r="340" spans="1:4" x14ac:dyDescent="0.25">
      <c r="A340" t="s">
        <v>3705</v>
      </c>
      <c r="B340" s="171">
        <v>808080</v>
      </c>
      <c r="C340" s="411"/>
      <c r="D340" t="s">
        <v>3700</v>
      </c>
    </row>
    <row r="341" spans="1:4" x14ac:dyDescent="0.25">
      <c r="A341" t="s">
        <v>2488</v>
      </c>
      <c r="B341" s="171" t="s">
        <v>2489</v>
      </c>
      <c r="C341" s="175"/>
      <c r="D341" t="s">
        <v>3701</v>
      </c>
    </row>
    <row r="342" spans="1:4" x14ac:dyDescent="0.25">
      <c r="A342" t="s">
        <v>2496</v>
      </c>
      <c r="B342" s="20" t="s">
        <v>2492</v>
      </c>
      <c r="C342" s="179"/>
      <c r="D342" t="s">
        <v>3702</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3655</v>
      </c>
      <c r="B2" t="s">
        <v>3374</v>
      </c>
      <c r="C2" s="163" t="s">
        <v>3375</v>
      </c>
    </row>
    <row r="3" spans="1:3" x14ac:dyDescent="0.25">
      <c r="A3" t="s">
        <v>3589</v>
      </c>
      <c r="B3" t="s">
        <v>3590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3489</v>
      </c>
      <c r="B1" s="366" t="s">
        <v>3512</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3495</v>
      </c>
      <c r="B2" t="s">
        <v>3653</v>
      </c>
      <c r="C2" s="370" t="s">
        <v>3513</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3489</v>
      </c>
      <c r="B1" s="366" t="s">
        <v>3490</v>
      </c>
      <c r="C1" s="366" t="s">
        <v>3491</v>
      </c>
      <c r="D1" s="366" t="s">
        <v>3492</v>
      </c>
      <c r="E1" s="366" t="s">
        <v>3493</v>
      </c>
      <c r="F1" s="367" t="s">
        <v>3494</v>
      </c>
    </row>
    <row r="2" spans="1:6" ht="30" x14ac:dyDescent="0.25">
      <c r="A2" s="1" t="s">
        <v>3495</v>
      </c>
      <c r="B2" s="1" t="s">
        <v>3089</v>
      </c>
      <c r="C2" s="1">
        <v>2030</v>
      </c>
      <c r="D2" s="5">
        <f>0.48*'EPA GHG Inventory'!Q16</f>
        <v>3161.7119999999995</v>
      </c>
      <c r="E2" s="5">
        <f>0.5*'EPA GHG Inventory'!Q16</f>
        <v>3293.45</v>
      </c>
      <c r="F2" t="s">
        <v>3090</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3623</v>
      </c>
    </row>
    <row r="2" spans="1:35" x14ac:dyDescent="0.25">
      <c r="A2" t="s">
        <v>3624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3634</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3635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3636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3625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3626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3627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3628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3639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3629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3641</v>
      </c>
    </row>
    <row r="18" spans="1:1" x14ac:dyDescent="0.25">
      <c r="A18" t="s">
        <v>3642</v>
      </c>
    </row>
    <row r="19" spans="1:1" x14ac:dyDescent="0.25">
      <c r="A19" t="s">
        <v>3643</v>
      </c>
    </row>
    <row r="20" spans="1:1" x14ac:dyDescent="0.25">
      <c r="A20" t="s">
        <v>3644</v>
      </c>
    </row>
    <row r="21" spans="1:1" x14ac:dyDescent="0.25">
      <c r="A21" t="s">
        <v>3630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8" t="s">
        <v>461</v>
      </c>
      <c r="B2" s="418"/>
      <c r="C2" s="212"/>
      <c r="D2" s="212"/>
      <c r="E2" s="212"/>
      <c r="F2" s="212"/>
      <c r="G2" s="212"/>
      <c r="H2" s="49" t="s">
        <v>462</v>
      </c>
    </row>
    <row r="3" spans="1:8" ht="15.75" x14ac:dyDescent="0.25">
      <c r="A3" s="212" t="s">
        <v>707</v>
      </c>
      <c r="B3" s="212"/>
      <c r="C3" s="212"/>
      <c r="D3" s="212"/>
      <c r="E3" s="212"/>
      <c r="F3" s="212"/>
      <c r="G3" s="212"/>
      <c r="H3" s="49" t="s">
        <v>3352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9" t="s">
        <v>464</v>
      </c>
      <c r="B6" s="267" t="s">
        <v>465</v>
      </c>
      <c r="C6" s="267" t="s">
        <v>466</v>
      </c>
      <c r="D6" s="267" t="s">
        <v>467</v>
      </c>
      <c r="E6" s="267" t="s">
        <v>468</v>
      </c>
      <c r="F6" s="267" t="s">
        <v>469</v>
      </c>
      <c r="G6" s="267" t="s">
        <v>470</v>
      </c>
      <c r="H6" s="267" t="s">
        <v>471</v>
      </c>
    </row>
    <row r="7" spans="1:8" ht="15.75" thickBot="1" x14ac:dyDescent="0.3">
      <c r="A7" s="420"/>
      <c r="B7" s="421" t="s">
        <v>472</v>
      </c>
      <c r="C7" s="422"/>
      <c r="D7" s="422"/>
      <c r="E7" s="422"/>
      <c r="F7" s="422"/>
      <c r="G7" s="422"/>
      <c r="H7" s="423"/>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3346</v>
      </c>
      <c r="B44" s="269" t="s">
        <v>507</v>
      </c>
      <c r="C44" s="269" t="s">
        <v>507</v>
      </c>
      <c r="D44" s="269" t="s">
        <v>507</v>
      </c>
      <c r="E44" s="269">
        <v>208.89432174184356</v>
      </c>
      <c r="F44" s="269">
        <v>105.47180460606191</v>
      </c>
      <c r="G44" s="269">
        <v>355.97410702367489</v>
      </c>
      <c r="H44" s="269">
        <v>65.111291475618813</v>
      </c>
    </row>
    <row r="45" spans="1:8" x14ac:dyDescent="0.25">
      <c r="A45" s="279" t="s">
        <v>3347</v>
      </c>
      <c r="B45" s="269" t="s">
        <v>512</v>
      </c>
      <c r="C45" s="278" t="s">
        <v>182</v>
      </c>
      <c r="D45" s="278" t="s">
        <v>182</v>
      </c>
      <c r="E45" s="278" t="s">
        <v>182</v>
      </c>
      <c r="F45" s="278" t="s">
        <v>182</v>
      </c>
      <c r="G45" s="278" t="s">
        <v>182</v>
      </c>
      <c r="H45" s="278" t="s">
        <v>182</v>
      </c>
    </row>
    <row r="46" spans="1:8" x14ac:dyDescent="0.25">
      <c r="A46" s="274" t="s">
        <v>3348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3349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3350</v>
      </c>
      <c r="B54" s="269">
        <v>230699.51036740557</v>
      </c>
      <c r="C54" s="278" t="s">
        <v>182</v>
      </c>
      <c r="D54" s="278" t="s">
        <v>182</v>
      </c>
      <c r="E54" s="278" t="s">
        <v>182</v>
      </c>
      <c r="F54" s="278" t="s">
        <v>182</v>
      </c>
      <c r="G54" s="278" t="s">
        <v>182</v>
      </c>
      <c r="H54" s="278" t="s">
        <v>182</v>
      </c>
    </row>
    <row r="55" spans="1:8" x14ac:dyDescent="0.25">
      <c r="A55" s="214" t="s">
        <v>3351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3577</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3077</v>
      </c>
      <c r="B66" s="51">
        <f>G375</f>
        <v>13282.915919456782</v>
      </c>
      <c r="C66" s="51">
        <f t="shared" ref="C66:D66" si="7">H375</f>
        <v>5.1948184495699996E-3</v>
      </c>
      <c r="D66" s="51">
        <f t="shared" si="7"/>
        <v>1.29867598133739</v>
      </c>
      <c r="E66" s="51"/>
      <c r="F66" s="51"/>
      <c r="G66" s="51"/>
      <c r="H66" s="51"/>
    </row>
    <row r="67" spans="1:10" ht="60" x14ac:dyDescent="0.25">
      <c r="A67" s="1" t="s">
        <v>3078</v>
      </c>
      <c r="B67" s="5"/>
      <c r="C67" s="5"/>
      <c r="D67" s="5"/>
      <c r="E67" s="5"/>
      <c r="F67" s="5"/>
      <c r="G67" s="5"/>
      <c r="H67" s="5"/>
    </row>
    <row r="68" spans="1:10" ht="15.75" thickBot="1" x14ac:dyDescent="0.3">
      <c r="B68" s="81"/>
      <c r="C68" s="81"/>
      <c r="D68" s="81"/>
      <c r="E68" s="81"/>
      <c r="F68" s="81"/>
      <c r="G68" s="81"/>
      <c r="H68" s="81"/>
    </row>
    <row r="69" spans="1:10" ht="15.75" x14ac:dyDescent="0.25">
      <c r="A69" s="424" t="s">
        <v>522</v>
      </c>
      <c r="B69" s="425"/>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3352</v>
      </c>
    </row>
    <row r="71" spans="1:10" ht="15.75" x14ac:dyDescent="0.25">
      <c r="A71" s="48"/>
      <c r="B71" s="52"/>
      <c r="C71" s="53"/>
      <c r="D71" s="53"/>
      <c r="E71" s="53"/>
      <c r="F71" s="53"/>
      <c r="G71" s="53"/>
      <c r="H71" s="49"/>
      <c r="I71" s="54"/>
      <c r="J71" s="49" t="s">
        <v>463</v>
      </c>
    </row>
    <row r="72" spans="1:10" x14ac:dyDescent="0.25">
      <c r="A72" s="426" t="s">
        <v>464</v>
      </c>
      <c r="B72" s="429" t="s">
        <v>524</v>
      </c>
      <c r="C72" s="430"/>
      <c r="D72" s="429" t="s">
        <v>525</v>
      </c>
      <c r="E72" s="431"/>
      <c r="F72" s="432"/>
      <c r="G72" s="429" t="s">
        <v>526</v>
      </c>
      <c r="H72" s="433"/>
      <c r="I72" s="433"/>
      <c r="J72" s="430"/>
    </row>
    <row r="73" spans="1:10" x14ac:dyDescent="0.25">
      <c r="A73" s="427"/>
      <c r="B73" s="434" t="s">
        <v>527</v>
      </c>
      <c r="C73" s="435"/>
      <c r="D73" s="438" t="s">
        <v>528</v>
      </c>
      <c r="E73" s="434" t="s">
        <v>466</v>
      </c>
      <c r="F73" s="435" t="s">
        <v>467</v>
      </c>
      <c r="G73" s="438" t="s">
        <v>529</v>
      </c>
      <c r="H73" s="438" t="s">
        <v>466</v>
      </c>
      <c r="I73" s="438" t="s">
        <v>467</v>
      </c>
      <c r="J73" s="263" t="s">
        <v>465</v>
      </c>
    </row>
    <row r="74" spans="1:10" x14ac:dyDescent="0.25">
      <c r="A74" s="427"/>
      <c r="B74" s="436"/>
      <c r="C74" s="437"/>
      <c r="D74" s="439"/>
      <c r="E74" s="436"/>
      <c r="F74" s="437"/>
      <c r="G74" s="440"/>
      <c r="H74" s="439"/>
      <c r="I74" s="439"/>
      <c r="J74" s="263" t="s">
        <v>530</v>
      </c>
    </row>
    <row r="75" spans="1:10" ht="15.75" thickBot="1" x14ac:dyDescent="0.3">
      <c r="A75" s="428"/>
      <c r="B75" s="266" t="s">
        <v>531</v>
      </c>
      <c r="C75" s="55" t="s">
        <v>532</v>
      </c>
      <c r="D75" s="55" t="s">
        <v>533</v>
      </c>
      <c r="E75" s="446" t="s">
        <v>534</v>
      </c>
      <c r="F75" s="447"/>
      <c r="G75" s="446" t="s">
        <v>472</v>
      </c>
      <c r="H75" s="444"/>
      <c r="I75" s="444"/>
      <c r="J75" s="445"/>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3189</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3190</v>
      </c>
      <c r="B81" s="327" t="s">
        <v>507</v>
      </c>
      <c r="C81" s="327" t="s">
        <v>536</v>
      </c>
      <c r="D81" s="327" t="s">
        <v>507</v>
      </c>
      <c r="E81" s="327" t="s">
        <v>507</v>
      </c>
      <c r="F81" s="327" t="s">
        <v>507</v>
      </c>
      <c r="G81" s="327" t="s">
        <v>507</v>
      </c>
      <c r="H81" s="327" t="s">
        <v>507</v>
      </c>
      <c r="I81" s="327" t="s">
        <v>507</v>
      </c>
      <c r="J81" s="327" t="s">
        <v>507</v>
      </c>
    </row>
    <row r="82" spans="1:10" x14ac:dyDescent="0.25">
      <c r="A82" s="283" t="s">
        <v>3191</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3189</v>
      </c>
      <c r="B87" s="327">
        <v>52888.087323471489</v>
      </c>
      <c r="C87" s="327" t="s">
        <v>536</v>
      </c>
      <c r="D87" s="327">
        <v>8.7168534553273496</v>
      </c>
      <c r="E87" s="327" t="s">
        <v>3083</v>
      </c>
      <c r="F87" s="327" t="s">
        <v>3083</v>
      </c>
      <c r="G87" s="327">
        <v>461.01770673125719</v>
      </c>
      <c r="H87" s="327" t="s">
        <v>3083</v>
      </c>
      <c r="I87" s="327" t="s">
        <v>3083</v>
      </c>
      <c r="J87" s="327" t="s">
        <v>540</v>
      </c>
    </row>
    <row r="88" spans="1:10" x14ac:dyDescent="0.25">
      <c r="A88" s="285" t="s">
        <v>3190</v>
      </c>
      <c r="B88" s="327" t="s">
        <v>507</v>
      </c>
      <c r="C88" s="327" t="s">
        <v>536</v>
      </c>
      <c r="D88" s="327" t="s">
        <v>507</v>
      </c>
      <c r="E88" s="327" t="s">
        <v>507</v>
      </c>
      <c r="F88" s="327" t="s">
        <v>507</v>
      </c>
      <c r="G88" s="327" t="s">
        <v>507</v>
      </c>
      <c r="H88" s="327" t="s">
        <v>507</v>
      </c>
      <c r="I88" s="327" t="s">
        <v>507</v>
      </c>
      <c r="J88" s="327" t="s">
        <v>507</v>
      </c>
    </row>
    <row r="89" spans="1:10" x14ac:dyDescent="0.25">
      <c r="A89" s="285" t="s">
        <v>3191</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3192</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3189</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3190</v>
      </c>
      <c r="B95" s="327" t="s">
        <v>507</v>
      </c>
      <c r="C95" s="327" t="s">
        <v>536</v>
      </c>
      <c r="D95" s="327" t="s">
        <v>507</v>
      </c>
      <c r="E95" s="327" t="s">
        <v>507</v>
      </c>
      <c r="F95" s="327" t="s">
        <v>507</v>
      </c>
      <c r="G95" s="327" t="s">
        <v>507</v>
      </c>
      <c r="H95" s="327" t="s">
        <v>507</v>
      </c>
      <c r="I95" s="327" t="s">
        <v>507</v>
      </c>
      <c r="J95" s="327" t="s">
        <v>507</v>
      </c>
    </row>
    <row r="96" spans="1:10" x14ac:dyDescent="0.25">
      <c r="A96" s="285" t="s">
        <v>3191</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3084</v>
      </c>
      <c r="C104" s="327" t="s">
        <v>536</v>
      </c>
      <c r="D104" s="328" t="s">
        <v>182</v>
      </c>
      <c r="E104" s="328" t="s">
        <v>182</v>
      </c>
      <c r="F104" s="328" t="s">
        <v>182</v>
      </c>
      <c r="G104" s="327" t="s">
        <v>3084</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3084</v>
      </c>
      <c r="C111" s="327" t="s">
        <v>536</v>
      </c>
      <c r="D111" s="328" t="s">
        <v>182</v>
      </c>
      <c r="E111" s="328" t="s">
        <v>182</v>
      </c>
      <c r="F111" s="328" t="s">
        <v>182</v>
      </c>
      <c r="G111" s="327" t="s">
        <v>552</v>
      </c>
      <c r="H111" s="327" t="s">
        <v>3084</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3189</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3190</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3191</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3193</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3189</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3190</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3191</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3194</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3195</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3196</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3194</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3195</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3196</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3194</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3195</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3196</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3194</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3195</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3196</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3194</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3195</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3196</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3194</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3195</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3196</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3194</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3195</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3196</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3197</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3189</v>
      </c>
      <c r="B215" s="327" t="s">
        <v>552</v>
      </c>
      <c r="C215" s="327" t="s">
        <v>536</v>
      </c>
      <c r="D215" s="327" t="s">
        <v>552</v>
      </c>
      <c r="E215" s="327" t="s">
        <v>3083</v>
      </c>
      <c r="F215" s="327" t="s">
        <v>3083</v>
      </c>
      <c r="G215" s="327" t="s">
        <v>552</v>
      </c>
      <c r="H215" s="327" t="s">
        <v>3083</v>
      </c>
      <c r="I215" s="327" t="s">
        <v>3083</v>
      </c>
    </row>
    <row r="216" spans="1:10" x14ac:dyDescent="0.25">
      <c r="A216" s="283" t="s">
        <v>3191</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3198</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3199</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3200</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3191</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3201</v>
      </c>
      <c r="B228" s="327" t="s">
        <v>552</v>
      </c>
      <c r="C228" s="327" t="s">
        <v>536</v>
      </c>
      <c r="D228" s="328" t="s">
        <v>182</v>
      </c>
      <c r="E228" s="328" t="s">
        <v>182</v>
      </c>
      <c r="F228" s="328" t="s">
        <v>182</v>
      </c>
      <c r="G228" s="327" t="s">
        <v>552</v>
      </c>
      <c r="H228" s="327" t="s">
        <v>3083</v>
      </c>
      <c r="I228" s="327" t="s">
        <v>3083</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3200</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3191</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3201</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3200</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3191</v>
      </c>
      <c r="B246" s="329" t="s">
        <v>480</v>
      </c>
      <c r="C246" s="327" t="s">
        <v>536</v>
      </c>
      <c r="D246" s="327" t="s">
        <v>480</v>
      </c>
      <c r="E246" s="327" t="s">
        <v>480</v>
      </c>
      <c r="F246" s="327" t="s">
        <v>480</v>
      </c>
      <c r="G246" s="329" t="s">
        <v>480</v>
      </c>
      <c r="H246" s="329">
        <v>1.9584458055900002E-3</v>
      </c>
      <c r="I246" s="329">
        <v>2.75126384502E-3</v>
      </c>
    </row>
    <row r="247" spans="1:9" x14ac:dyDescent="0.25">
      <c r="A247" s="283" t="s">
        <v>3201</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3202</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3191</v>
      </c>
      <c r="B255" s="329" t="s">
        <v>480</v>
      </c>
      <c r="C255" s="327" t="s">
        <v>536</v>
      </c>
      <c r="D255" s="327" t="s">
        <v>480</v>
      </c>
      <c r="E255" s="327" t="s">
        <v>480</v>
      </c>
      <c r="F255" s="327" t="s">
        <v>480</v>
      </c>
      <c r="G255" s="329" t="s">
        <v>480</v>
      </c>
      <c r="H255" s="329">
        <v>2.1488777387999999E-3</v>
      </c>
      <c r="I255" s="329">
        <v>1.21293212369E-3</v>
      </c>
    </row>
    <row r="256" spans="1:9" x14ac:dyDescent="0.25">
      <c r="A256" s="283" t="s">
        <v>3201</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3200</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3191</v>
      </c>
      <c r="B263" s="329" t="s">
        <v>480</v>
      </c>
      <c r="C263" s="327" t="s">
        <v>536</v>
      </c>
      <c r="D263" s="327" t="s">
        <v>480</v>
      </c>
      <c r="E263" s="327" t="s">
        <v>505</v>
      </c>
      <c r="F263" s="327" t="s">
        <v>505</v>
      </c>
      <c r="G263" s="329" t="s">
        <v>480</v>
      </c>
      <c r="H263" s="329" t="s">
        <v>505</v>
      </c>
      <c r="I263" s="329" t="s">
        <v>505</v>
      </c>
    </row>
    <row r="264" spans="1:9" x14ac:dyDescent="0.25">
      <c r="A264" s="283" t="s">
        <v>3201</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3191</v>
      </c>
      <c r="B278" s="329" t="s">
        <v>480</v>
      </c>
      <c r="C278" s="327" t="s">
        <v>536</v>
      </c>
      <c r="D278" s="327" t="s">
        <v>480</v>
      </c>
      <c r="E278" s="327" t="s">
        <v>505</v>
      </c>
      <c r="F278" s="327" t="s">
        <v>505</v>
      </c>
      <c r="G278" s="329" t="s">
        <v>480</v>
      </c>
      <c r="H278" s="329" t="s">
        <v>505</v>
      </c>
      <c r="I278" s="329" t="s">
        <v>505</v>
      </c>
    </row>
    <row r="279" spans="1:10" x14ac:dyDescent="0.25">
      <c r="A279" s="283" t="s">
        <v>3203</v>
      </c>
      <c r="B279" s="327" t="s">
        <v>480</v>
      </c>
      <c r="C279" s="327" t="s">
        <v>536</v>
      </c>
      <c r="D279" s="328" t="s">
        <v>182</v>
      </c>
      <c r="E279" s="328" t="s">
        <v>182</v>
      </c>
      <c r="F279" s="328" t="s">
        <v>182</v>
      </c>
      <c r="G279" s="327" t="s">
        <v>480</v>
      </c>
      <c r="H279" s="327" t="s">
        <v>478</v>
      </c>
      <c r="I279" s="327" t="s">
        <v>478</v>
      </c>
    </row>
    <row r="280" spans="1:10" x14ac:dyDescent="0.25">
      <c r="A280" s="59" t="s">
        <v>3204</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3205</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3191</v>
      </c>
      <c r="B286" s="329" t="s">
        <v>480</v>
      </c>
      <c r="C286" s="327" t="s">
        <v>536</v>
      </c>
      <c r="D286" s="327" t="s">
        <v>480</v>
      </c>
      <c r="E286" s="327" t="s">
        <v>505</v>
      </c>
      <c r="F286" s="327" t="s">
        <v>505</v>
      </c>
      <c r="G286" s="329" t="s">
        <v>480</v>
      </c>
      <c r="H286" s="329" t="s">
        <v>505</v>
      </c>
      <c r="I286" s="329" t="s">
        <v>505</v>
      </c>
      <c r="J286" s="57" t="s">
        <v>478</v>
      </c>
    </row>
    <row r="287" spans="1:10" x14ac:dyDescent="0.25">
      <c r="A287" s="283" t="s">
        <v>3206</v>
      </c>
      <c r="B287" s="327" t="s">
        <v>507</v>
      </c>
      <c r="C287" s="327" t="s">
        <v>536</v>
      </c>
      <c r="D287" s="328" t="s">
        <v>182</v>
      </c>
      <c r="E287" s="328" t="s">
        <v>182</v>
      </c>
      <c r="F287" s="328" t="s">
        <v>182</v>
      </c>
      <c r="G287" s="327" t="s">
        <v>507</v>
      </c>
      <c r="H287" s="327" t="s">
        <v>478</v>
      </c>
      <c r="I287" s="327" t="s">
        <v>478</v>
      </c>
      <c r="J287" s="57" t="s">
        <v>478</v>
      </c>
    </row>
    <row r="288" spans="1:10" x14ac:dyDescent="0.25">
      <c r="A288" s="59" t="s">
        <v>3207</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3194</v>
      </c>
      <c r="B292" s="327" t="s">
        <v>552</v>
      </c>
      <c r="C292" s="327" t="s">
        <v>536</v>
      </c>
      <c r="D292" s="327" t="s">
        <v>552</v>
      </c>
      <c r="E292" s="327" t="s">
        <v>507</v>
      </c>
      <c r="F292" s="327" t="s">
        <v>507</v>
      </c>
      <c r="G292" s="327" t="s">
        <v>552</v>
      </c>
      <c r="H292" s="327" t="s">
        <v>507</v>
      </c>
      <c r="I292" s="327" t="s">
        <v>507</v>
      </c>
      <c r="J292" s="57" t="s">
        <v>478</v>
      </c>
    </row>
    <row r="293" spans="1:10" x14ac:dyDescent="0.25">
      <c r="A293" s="291" t="s">
        <v>3196</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3194</v>
      </c>
      <c r="B298" s="329" t="s">
        <v>480</v>
      </c>
      <c r="C298" s="327" t="s">
        <v>536</v>
      </c>
      <c r="D298" s="327" t="s">
        <v>480</v>
      </c>
      <c r="E298" s="327" t="s">
        <v>507</v>
      </c>
      <c r="F298" s="327" t="s">
        <v>507</v>
      </c>
      <c r="G298" s="329" t="s">
        <v>480</v>
      </c>
      <c r="H298" s="329" t="s">
        <v>507</v>
      </c>
      <c r="I298" s="329" t="s">
        <v>507</v>
      </c>
      <c r="J298" s="57" t="s">
        <v>478</v>
      </c>
    </row>
    <row r="299" spans="1:10" x14ac:dyDescent="0.25">
      <c r="A299" s="291" t="s">
        <v>3196</v>
      </c>
      <c r="B299" s="329" t="s">
        <v>480</v>
      </c>
      <c r="C299" s="327" t="s">
        <v>536</v>
      </c>
      <c r="D299" s="327" t="s">
        <v>480</v>
      </c>
      <c r="E299" s="327" t="s">
        <v>507</v>
      </c>
      <c r="F299" s="327" t="s">
        <v>507</v>
      </c>
      <c r="G299" s="329" t="s">
        <v>480</v>
      </c>
      <c r="H299" s="329" t="s">
        <v>507</v>
      </c>
      <c r="I299" s="329" t="s">
        <v>507</v>
      </c>
      <c r="J299" s="57" t="s">
        <v>478</v>
      </c>
    </row>
    <row r="300" spans="1:10" x14ac:dyDescent="0.25">
      <c r="A300" s="298" t="s">
        <v>3208</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3189</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3190</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3191</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3209</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3189</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3190</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3191</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3210</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3189</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3190</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3191</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3189</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3190</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3191</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3189</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3190</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3191</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3083</v>
      </c>
      <c r="I357" s="327" t="s">
        <v>3083</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3200</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3191</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3201</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3083</v>
      </c>
      <c r="I365" s="327" t="s">
        <v>3083</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3205</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3191</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3206</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3191</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3211</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8" t="s">
        <v>597</v>
      </c>
      <c r="B410" s="418"/>
      <c r="C410" s="418"/>
      <c r="D410" s="418"/>
      <c r="E410" s="418"/>
      <c r="F410" s="418"/>
      <c r="G410" s="418"/>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41" t="s">
        <v>472</v>
      </c>
      <c r="C415" s="441"/>
      <c r="D415" s="442"/>
      <c r="E415" s="443" t="s">
        <v>605</v>
      </c>
      <c r="F415" s="441"/>
      <c r="G415" s="442"/>
      <c r="H415" s="443" t="s">
        <v>472</v>
      </c>
      <c r="I415" s="444"/>
      <c r="J415" s="444"/>
      <c r="K415" s="444"/>
      <c r="L415" s="444"/>
      <c r="M415" s="445"/>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3212</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3213</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3214</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3083</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3215</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3216</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8" t="s">
        <v>650</v>
      </c>
      <c r="B467" s="448"/>
      <c r="C467" s="448"/>
      <c r="D467" s="448"/>
      <c r="E467" s="448"/>
      <c r="F467" s="448"/>
      <c r="G467" s="448"/>
      <c r="H467" s="448"/>
      <c r="I467" s="448"/>
      <c r="J467" s="448"/>
      <c r="K467" s="448"/>
      <c r="L467" s="448"/>
      <c r="M467" s="448"/>
      <c r="N467" s="448"/>
      <c r="O467" s="448"/>
      <c r="P467" s="448"/>
      <c r="Q467" s="448"/>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3"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4"/>
      <c r="B472" s="443" t="s">
        <v>3085</v>
      </c>
      <c r="C472" s="441"/>
      <c r="D472" s="441"/>
      <c r="E472" s="441"/>
      <c r="F472" s="441"/>
      <c r="G472" s="441"/>
      <c r="H472" s="441"/>
      <c r="I472" s="441"/>
      <c r="J472" s="441"/>
      <c r="K472" s="441"/>
      <c r="L472" s="441"/>
      <c r="M472" s="441"/>
      <c r="N472" s="441"/>
      <c r="O472" s="441"/>
      <c r="P472" s="441"/>
      <c r="Q472" s="441"/>
      <c r="R472" s="442"/>
      <c r="S472" s="264"/>
      <c r="T472" s="264"/>
      <c r="U472" s="449" t="s">
        <v>685</v>
      </c>
      <c r="V472" s="450"/>
      <c r="W472" s="443" t="s">
        <v>3085</v>
      </c>
      <c r="X472" s="441"/>
      <c r="Y472" s="441"/>
      <c r="Z472" s="441"/>
      <c r="AA472" s="441"/>
      <c r="AB472" s="441"/>
      <c r="AC472" s="442"/>
      <c r="AD472" s="264"/>
      <c r="AE472" s="264"/>
      <c r="AF472" s="449" t="s">
        <v>685</v>
      </c>
      <c r="AG472" s="450"/>
      <c r="AH472" s="240" t="s">
        <v>605</v>
      </c>
      <c r="AI472" s="265" t="s">
        <v>3085</v>
      </c>
      <c r="AJ472" s="241" t="s">
        <v>3085</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3082</v>
      </c>
      <c r="F483" s="331" t="s">
        <v>3082</v>
      </c>
      <c r="G483" s="331" t="s">
        <v>577</v>
      </c>
      <c r="H483" s="331">
        <v>9.5065939709600006E-3</v>
      </c>
      <c r="I483" s="331" t="s">
        <v>577</v>
      </c>
      <c r="J483" s="331" t="s">
        <v>3082</v>
      </c>
      <c r="K483" s="331" t="s">
        <v>577</v>
      </c>
      <c r="L483" s="331" t="s">
        <v>3082</v>
      </c>
      <c r="M483" s="331" t="s">
        <v>577</v>
      </c>
      <c r="N483" s="331" t="s">
        <v>577</v>
      </c>
      <c r="O483" s="331" t="s">
        <v>577</v>
      </c>
      <c r="P483" s="331" t="s">
        <v>577</v>
      </c>
      <c r="Q483" s="331" t="s">
        <v>3082</v>
      </c>
      <c r="R483" s="331" t="s">
        <v>577</v>
      </c>
      <c r="S483" s="331" t="s">
        <v>3082</v>
      </c>
      <c r="T483" s="331" t="s">
        <v>3082</v>
      </c>
      <c r="U483" s="331">
        <v>1.6984600970478201</v>
      </c>
      <c r="V483" s="328" t="s">
        <v>182</v>
      </c>
      <c r="W483" s="331">
        <v>146.62879409508059</v>
      </c>
      <c r="X483" s="331">
        <v>161.75522535790259</v>
      </c>
      <c r="Y483" s="331">
        <v>9.0276703162196608</v>
      </c>
      <c r="Z483" s="331" t="s">
        <v>577</v>
      </c>
      <c r="AA483" s="331">
        <v>11.47912170919709</v>
      </c>
      <c r="AB483" s="331" t="s">
        <v>577</v>
      </c>
      <c r="AC483" s="331" t="s">
        <v>3082</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3083</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9" t="s">
        <v>685</v>
      </c>
      <c r="C502" s="451"/>
      <c r="D502" s="451"/>
      <c r="E502" s="451"/>
      <c r="F502" s="451"/>
      <c r="G502" s="451"/>
      <c r="H502" s="451"/>
      <c r="I502" s="451"/>
      <c r="J502" s="451"/>
      <c r="K502" s="451"/>
      <c r="L502" s="451"/>
      <c r="M502" s="451"/>
      <c r="N502" s="451"/>
      <c r="O502" s="451"/>
      <c r="P502" s="451"/>
      <c r="Q502" s="451"/>
      <c r="R502" s="451"/>
      <c r="S502" s="451"/>
      <c r="T502" s="451"/>
      <c r="U502" s="451"/>
      <c r="V502" s="451"/>
      <c r="W502" s="451"/>
      <c r="X502" s="451"/>
      <c r="Y502" s="451"/>
      <c r="Z502" s="451"/>
      <c r="AA502" s="451"/>
      <c r="AB502" s="451"/>
      <c r="AC502" s="451"/>
      <c r="AD502" s="451"/>
      <c r="AE502" s="451"/>
      <c r="AF502" s="451"/>
      <c r="AG502" s="451"/>
      <c r="AH502" s="451"/>
      <c r="AI502" s="451"/>
      <c r="AJ502" s="452"/>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3082</v>
      </c>
      <c r="F506" s="331" t="s">
        <v>3082</v>
      </c>
      <c r="G506" s="331" t="s">
        <v>577</v>
      </c>
      <c r="H506" s="331">
        <v>1.359442937847E-2</v>
      </c>
      <c r="I506" s="331" t="s">
        <v>577</v>
      </c>
      <c r="J506" s="331" t="s">
        <v>3082</v>
      </c>
      <c r="K506" s="331" t="s">
        <v>577</v>
      </c>
      <c r="L506" s="331" t="s">
        <v>3082</v>
      </c>
      <c r="M506" s="331" t="s">
        <v>577</v>
      </c>
      <c r="N506" s="331" t="s">
        <v>577</v>
      </c>
      <c r="O506" s="331" t="s">
        <v>577</v>
      </c>
      <c r="P506" s="331" t="s">
        <v>577</v>
      </c>
      <c r="Q506" s="331" t="s">
        <v>3082</v>
      </c>
      <c r="R506" s="331" t="s">
        <v>577</v>
      </c>
      <c r="S506" s="331" t="s">
        <v>3082</v>
      </c>
      <c r="T506" s="331" t="s">
        <v>3082</v>
      </c>
      <c r="U506" s="331">
        <v>1.6984600970478201</v>
      </c>
      <c r="V506" s="328" t="s">
        <v>182</v>
      </c>
      <c r="W506" s="331">
        <v>1083.5867883626456</v>
      </c>
      <c r="X506" s="331">
        <v>1973.4137493664118</v>
      </c>
      <c r="Y506" s="331">
        <v>79.714328892219598</v>
      </c>
      <c r="Z506" s="331" t="s">
        <v>577</v>
      </c>
      <c r="AA506" s="331">
        <v>118.23495360473002</v>
      </c>
      <c r="AB506" s="331" t="s">
        <v>577</v>
      </c>
      <c r="AC506" s="331" t="s">
        <v>3082</v>
      </c>
      <c r="AD506" s="331" t="s">
        <v>577</v>
      </c>
      <c r="AE506" s="331" t="s">
        <v>577</v>
      </c>
      <c r="AF506" s="331">
        <v>3.5894286775586801</v>
      </c>
      <c r="AG506" s="328" t="s">
        <v>182</v>
      </c>
      <c r="AH506" s="331" t="s">
        <v>577</v>
      </c>
      <c r="AI506" s="331">
        <v>709.15405230078557</v>
      </c>
      <c r="AJ506" s="331">
        <v>490.71858044210865</v>
      </c>
    </row>
    <row r="507" spans="1:36" x14ac:dyDescent="0.25">
      <c r="A507" s="341" t="s">
        <v>3355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41" t="s">
        <v>472</v>
      </c>
      <c r="C519" s="441"/>
      <c r="D519" s="441"/>
      <c r="E519" s="441"/>
      <c r="F519" s="441"/>
      <c r="G519" s="44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3086</v>
      </c>
      <c r="B542" s="328" t="s">
        <v>182</v>
      </c>
      <c r="C542" s="331">
        <v>178.70274178817721</v>
      </c>
      <c r="D542" s="328"/>
      <c r="E542" s="328" t="s">
        <v>182</v>
      </c>
      <c r="F542" s="328" t="s">
        <v>182</v>
      </c>
      <c r="G542" s="328"/>
    </row>
    <row r="543" spans="1:7" x14ac:dyDescent="0.25">
      <c r="A543" s="346" t="s">
        <v>3087</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3358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3359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3086</v>
      </c>
      <c r="B576" s="328" t="s">
        <v>182</v>
      </c>
      <c r="C576" s="331">
        <v>2.84526374758499</v>
      </c>
      <c r="D576" s="331" t="s">
        <v>480</v>
      </c>
      <c r="E576" s="328" t="s">
        <v>182</v>
      </c>
      <c r="F576" s="328" t="s">
        <v>182</v>
      </c>
      <c r="G576" s="329" t="s">
        <v>478</v>
      </c>
    </row>
    <row r="577" spans="1:7" x14ac:dyDescent="0.25">
      <c r="A577" s="346" t="s">
        <v>3087</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8" t="s">
        <v>464</v>
      </c>
      <c r="B605" s="72" t="s">
        <v>753</v>
      </c>
      <c r="C605" s="72" t="s">
        <v>754</v>
      </c>
      <c r="D605" s="72" t="s">
        <v>755</v>
      </c>
      <c r="E605" s="72" t="s">
        <v>603</v>
      </c>
      <c r="F605" s="72" t="s">
        <v>469</v>
      </c>
      <c r="G605" s="72" t="s">
        <v>470</v>
      </c>
    </row>
    <row r="606" spans="1:7" ht="15.75" thickBot="1" x14ac:dyDescent="0.3">
      <c r="A606" s="459"/>
      <c r="B606" s="460" t="s">
        <v>472</v>
      </c>
      <c r="C606" s="461"/>
      <c r="D606" s="461"/>
      <c r="E606" s="461"/>
      <c r="F606" s="461"/>
      <c r="G606" s="462"/>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3082</v>
      </c>
      <c r="E610" s="329" t="s">
        <v>478</v>
      </c>
      <c r="F610" s="329" t="s">
        <v>478</v>
      </c>
      <c r="G610" s="329" t="s">
        <v>478</v>
      </c>
    </row>
    <row r="611" spans="1:7" x14ac:dyDescent="0.25">
      <c r="A611" s="353" t="s">
        <v>760</v>
      </c>
      <c r="B611" s="331">
        <v>23030.524805171535</v>
      </c>
      <c r="C611" s="331" t="s">
        <v>3088</v>
      </c>
      <c r="D611" s="331" t="s">
        <v>3088</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3088</v>
      </c>
      <c r="C627" s="331" t="s">
        <v>501</v>
      </c>
      <c r="D627" s="331">
        <v>2.41583792</v>
      </c>
      <c r="E627" s="331" t="s">
        <v>478</v>
      </c>
      <c r="F627" s="331" t="s">
        <v>478</v>
      </c>
      <c r="G627" s="331" t="s">
        <v>478</v>
      </c>
    </row>
    <row r="628" spans="1:8" x14ac:dyDescent="0.25">
      <c r="A628" s="337" t="s">
        <v>777</v>
      </c>
      <c r="B628" s="331" t="s">
        <v>3088</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5" t="s">
        <v>779</v>
      </c>
      <c r="B633" s="465"/>
      <c r="C633" s="217"/>
      <c r="D633" s="217"/>
      <c r="E633" s="217"/>
      <c r="F633" s="217"/>
      <c r="G633" s="217"/>
      <c r="H633" s="49" t="s">
        <v>462</v>
      </c>
    </row>
    <row r="634" spans="1:8" ht="15.75" x14ac:dyDescent="0.25">
      <c r="A634" s="232" t="s">
        <v>651</v>
      </c>
      <c r="B634" s="52"/>
      <c r="C634" s="217"/>
      <c r="D634" s="217"/>
      <c r="E634" s="217"/>
      <c r="F634" s="217"/>
      <c r="G634" s="217"/>
      <c r="H634" s="49" t="s">
        <v>3352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3" t="s">
        <v>780</v>
      </c>
      <c r="B637" s="249" t="s">
        <v>781</v>
      </c>
      <c r="C637" s="250" t="s">
        <v>466</v>
      </c>
      <c r="D637" s="250" t="s">
        <v>467</v>
      </c>
      <c r="E637" s="250" t="s">
        <v>603</v>
      </c>
      <c r="F637" s="251" t="s">
        <v>469</v>
      </c>
      <c r="G637" s="252" t="s">
        <v>470</v>
      </c>
      <c r="H637" s="251" t="s">
        <v>604</v>
      </c>
    </row>
    <row r="638" spans="1:8" ht="15.75" thickBot="1" x14ac:dyDescent="0.3">
      <c r="A638" s="454"/>
      <c r="B638" s="455" t="s">
        <v>472</v>
      </c>
      <c r="C638" s="456"/>
      <c r="D638" s="456"/>
      <c r="E638" s="456"/>
      <c r="F638" s="456"/>
      <c r="G638" s="456"/>
      <c r="H638" s="457"/>
    </row>
    <row r="639" spans="1:8" ht="15.75" thickTop="1" x14ac:dyDescent="0.25">
      <c r="A639" s="253" t="s">
        <v>782</v>
      </c>
      <c r="B639" s="331" t="s">
        <v>3083</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3361</v>
      </c>
      <c r="B653" s="328" t="s">
        <v>182</v>
      </c>
      <c r="C653" s="331" t="s">
        <v>480</v>
      </c>
      <c r="D653" s="331" t="s">
        <v>480</v>
      </c>
      <c r="E653" s="331" t="s">
        <v>480</v>
      </c>
      <c r="F653" s="331" t="s">
        <v>480</v>
      </c>
      <c r="G653" s="331" t="s">
        <v>480</v>
      </c>
      <c r="H653" s="328" t="s">
        <v>182</v>
      </c>
    </row>
    <row r="654" spans="1:8" x14ac:dyDescent="0.25">
      <c r="A654" s="355" t="s">
        <v>3362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3578</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3077</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3581</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3217</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25">
      <c r="A688" s="1" t="s">
        <v>3580</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3076</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3582</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3579</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3583</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3579</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3076</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6" t="s">
        <v>11</v>
      </c>
      <c r="B1" s="466"/>
      <c r="C1" s="466"/>
      <c r="D1" s="466"/>
      <c r="E1" s="466"/>
    </row>
    <row r="2" spans="1:5" x14ac:dyDescent="0.25">
      <c r="A2" s="467" t="s">
        <v>147</v>
      </c>
      <c r="B2" s="467"/>
      <c r="C2" s="467"/>
      <c r="D2" s="467"/>
      <c r="E2" s="467"/>
    </row>
    <row r="19" spans="1:5" x14ac:dyDescent="0.25">
      <c r="A19" t="s">
        <v>148</v>
      </c>
    </row>
    <row r="20" spans="1:5" x14ac:dyDescent="0.25">
      <c r="A20">
        <v>155400</v>
      </c>
      <c r="B20" t="s">
        <v>149</v>
      </c>
    </row>
    <row r="21" spans="1:5" x14ac:dyDescent="0.25">
      <c r="A21" s="467" t="s">
        <v>150</v>
      </c>
      <c r="B21" s="467"/>
      <c r="C21" s="467"/>
      <c r="D21" s="467"/>
      <c r="E21" s="467"/>
    </row>
    <row r="38" spans="1:5" x14ac:dyDescent="0.25">
      <c r="A38" t="s">
        <v>148</v>
      </c>
    </row>
    <row r="39" spans="1:5" x14ac:dyDescent="0.25">
      <c r="A39">
        <v>100800</v>
      </c>
      <c r="B39" t="s">
        <v>149</v>
      </c>
    </row>
    <row r="40" spans="1:5" x14ac:dyDescent="0.25">
      <c r="A40" s="467" t="s">
        <v>151</v>
      </c>
      <c r="B40" s="467"/>
      <c r="C40" s="467"/>
      <c r="D40" s="467"/>
      <c r="E40" s="467"/>
    </row>
    <row r="57" spans="1:5" ht="15.75" thickBot="1" x14ac:dyDescent="0.3">
      <c r="A57" t="s">
        <v>148</v>
      </c>
    </row>
    <row r="58" spans="1:5" ht="15.75" thickBot="1" x14ac:dyDescent="0.3">
      <c r="A58" s="7">
        <v>194000</v>
      </c>
      <c r="B58" t="s">
        <v>152</v>
      </c>
    </row>
    <row r="60" spans="1:5" x14ac:dyDescent="0.25">
      <c r="A60" s="466" t="s">
        <v>153</v>
      </c>
      <c r="B60" s="466"/>
      <c r="C60" s="466"/>
      <c r="D60" s="466"/>
      <c r="E60" s="466"/>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6" t="s">
        <v>154</v>
      </c>
      <c r="B89" s="466"/>
      <c r="C89" s="466"/>
      <c r="D89" s="466"/>
      <c r="E89" s="466"/>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6" t="s">
        <v>155</v>
      </c>
      <c r="B98" s="466"/>
      <c r="C98" s="466"/>
      <c r="D98" s="466"/>
      <c r="E98" s="466"/>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6" t="s">
        <v>157</v>
      </c>
      <c r="B109" s="466"/>
      <c r="C109" s="466"/>
      <c r="D109" s="466"/>
      <c r="E109" s="466"/>
    </row>
    <row r="110" spans="1:5" ht="15.75" thickBot="1" x14ac:dyDescent="0.3"/>
    <row r="111" spans="1:5" ht="15.75" thickBot="1" x14ac:dyDescent="0.3">
      <c r="A111" s="12">
        <f>A122</f>
        <v>0.20481927710843381</v>
      </c>
      <c r="B111" t="s">
        <v>368</v>
      </c>
    </row>
    <row r="113" spans="1:12" x14ac:dyDescent="0.25">
      <c r="A113" s="466" t="s">
        <v>156</v>
      </c>
      <c r="B113" s="466"/>
      <c r="C113" s="466"/>
      <c r="D113" s="466"/>
      <c r="E113" s="466"/>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6" t="s">
        <v>369</v>
      </c>
      <c r="B124" s="466"/>
      <c r="C124" s="466"/>
      <c r="D124" s="466"/>
      <c r="E124" s="466"/>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6" t="s">
        <v>96</v>
      </c>
      <c r="B134" s="466"/>
      <c r="C134" s="466"/>
      <c r="D134" s="466"/>
      <c r="E134" s="466"/>
    </row>
    <row r="135" spans="1:12" x14ac:dyDescent="0.25">
      <c r="A135" s="19" t="s">
        <v>386</v>
      </c>
      <c r="B135" s="20"/>
      <c r="C135" s="20"/>
      <c r="D135" s="20"/>
      <c r="E135" s="20"/>
      <c r="F135" s="20"/>
      <c r="G135" s="20"/>
    </row>
    <row r="136" spans="1:12" ht="15.75" x14ac:dyDescent="0.3">
      <c r="A136" s="21"/>
      <c r="B136" s="469" t="s">
        <v>387</v>
      </c>
      <c r="C136" s="470"/>
      <c r="D136" s="470"/>
      <c r="E136" s="471"/>
      <c r="F136" s="20"/>
      <c r="G136" s="20"/>
    </row>
    <row r="137" spans="1:12" ht="15.75" x14ac:dyDescent="0.3">
      <c r="A137" s="22"/>
      <c r="B137" s="469" t="s">
        <v>388</v>
      </c>
      <c r="C137" s="471"/>
      <c r="D137" s="469" t="s">
        <v>389</v>
      </c>
      <c r="E137" s="471"/>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6" t="s">
        <v>160</v>
      </c>
      <c r="B165" s="466"/>
      <c r="C165" s="466"/>
      <c r="D165" s="466"/>
      <c r="E165" s="466"/>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6" t="s">
        <v>376</v>
      </c>
      <c r="B169" s="466"/>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6" t="s">
        <v>167</v>
      </c>
      <c r="B174" s="466"/>
      <c r="C174" s="466"/>
      <c r="D174" s="466"/>
      <c r="E174" s="466"/>
    </row>
    <row r="175" spans="1:7" ht="15.75" thickBot="1" x14ac:dyDescent="0.3">
      <c r="A175" t="s">
        <v>385</v>
      </c>
      <c r="B175" s="38">
        <v>0.1246</v>
      </c>
    </row>
    <row r="176" spans="1:7" ht="15.75" thickBot="1" x14ac:dyDescent="0.3">
      <c r="A176" t="s">
        <v>381</v>
      </c>
      <c r="B176" s="37">
        <f>1-B175</f>
        <v>0.87539999999999996</v>
      </c>
    </row>
    <row r="178" spans="1:5" x14ac:dyDescent="0.25">
      <c r="A178" s="466" t="s">
        <v>163</v>
      </c>
      <c r="B178" s="466"/>
      <c r="C178" s="466"/>
      <c r="D178" s="466"/>
      <c r="E178" s="466"/>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6" t="s">
        <v>165</v>
      </c>
      <c r="B183" s="466"/>
      <c r="C183" s="466"/>
      <c r="D183" s="466"/>
      <c r="E183" s="466"/>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6" t="s">
        <v>177</v>
      </c>
      <c r="B191" s="466"/>
      <c r="C191" s="466"/>
      <c r="D191" s="466"/>
      <c r="E191" s="466"/>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2948</v>
      </c>
    </row>
    <row r="201" spans="1:9" x14ac:dyDescent="0.25">
      <c r="A201" s="202" t="s">
        <v>2969</v>
      </c>
      <c r="B201" s="468" t="s">
        <v>2952</v>
      </c>
      <c r="C201" s="468"/>
      <c r="D201" s="468"/>
      <c r="E201" s="468"/>
      <c r="F201" s="468"/>
      <c r="G201" s="468"/>
      <c r="H201" s="468"/>
      <c r="I201" s="468"/>
    </row>
    <row r="202" spans="1:9" x14ac:dyDescent="0.25">
      <c r="A202" s="42" t="s">
        <v>2953</v>
      </c>
      <c r="B202" s="42" t="s">
        <v>2954</v>
      </c>
      <c r="C202" s="42" t="s">
        <v>2955</v>
      </c>
      <c r="D202" s="42" t="s">
        <v>2956</v>
      </c>
      <c r="E202" s="42" t="s">
        <v>2321</v>
      </c>
      <c r="F202" s="42" t="s">
        <v>82</v>
      </c>
      <c r="G202" s="42" t="s">
        <v>2957</v>
      </c>
      <c r="H202" s="42" t="s">
        <v>2958</v>
      </c>
      <c r="I202" s="42" t="s">
        <v>2959</v>
      </c>
    </row>
    <row r="203" spans="1:9" x14ac:dyDescent="0.25">
      <c r="A203" s="42" t="s">
        <v>2960</v>
      </c>
      <c r="B203">
        <v>0</v>
      </c>
      <c r="C203">
        <v>6</v>
      </c>
      <c r="D203">
        <v>9</v>
      </c>
      <c r="E203">
        <v>25</v>
      </c>
      <c r="F203">
        <v>21</v>
      </c>
      <c r="G203">
        <v>215</v>
      </c>
      <c r="H203">
        <v>81</v>
      </c>
      <c r="I203">
        <v>134</v>
      </c>
    </row>
    <row r="204" spans="1:9" x14ac:dyDescent="0.25">
      <c r="A204" s="42" t="s">
        <v>2961</v>
      </c>
      <c r="B204">
        <v>4</v>
      </c>
      <c r="C204">
        <v>3</v>
      </c>
      <c r="D204">
        <v>15</v>
      </c>
      <c r="E204">
        <v>40</v>
      </c>
      <c r="F204">
        <v>43</v>
      </c>
      <c r="G204">
        <v>163</v>
      </c>
      <c r="H204">
        <v>56</v>
      </c>
      <c r="I204">
        <v>94</v>
      </c>
    </row>
    <row r="205" spans="1:9" ht="15.75" thickBot="1" x14ac:dyDescent="0.3">
      <c r="A205" s="42" t="s">
        <v>2962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2963</v>
      </c>
      <c r="B206" s="12">
        <v>-0.33</v>
      </c>
    </row>
    <row r="207" spans="1:9" ht="15.75" thickBot="1" x14ac:dyDescent="0.3">
      <c r="A207" t="s">
        <v>2964</v>
      </c>
      <c r="B207" s="12">
        <f>I205/I203</f>
        <v>-0.29850746268656714</v>
      </c>
    </row>
    <row r="209" spans="1:9" x14ac:dyDescent="0.25">
      <c r="A209" s="202" t="s">
        <v>2970</v>
      </c>
      <c r="B209" s="468" t="s">
        <v>2952</v>
      </c>
      <c r="C209" s="468"/>
      <c r="D209" s="468"/>
      <c r="E209" s="468"/>
      <c r="F209" s="468"/>
      <c r="G209" s="468"/>
      <c r="H209" s="468"/>
      <c r="I209" s="468"/>
    </row>
    <row r="210" spans="1:9" x14ac:dyDescent="0.25">
      <c r="A210" s="42" t="s">
        <v>2953</v>
      </c>
      <c r="B210" s="42" t="s">
        <v>2954</v>
      </c>
      <c r="C210" s="42" t="s">
        <v>2955</v>
      </c>
      <c r="D210" s="42" t="s">
        <v>2956</v>
      </c>
      <c r="E210" s="42" t="s">
        <v>2321</v>
      </c>
      <c r="F210" s="42" t="s">
        <v>82</v>
      </c>
      <c r="G210" s="42" t="s">
        <v>2957</v>
      </c>
      <c r="H210" s="42" t="s">
        <v>2958</v>
      </c>
      <c r="I210" s="42" t="s">
        <v>2959</v>
      </c>
    </row>
    <row r="211" spans="1:9" x14ac:dyDescent="0.25">
      <c r="A211" s="42" t="s">
        <v>2960</v>
      </c>
      <c r="B211">
        <v>0</v>
      </c>
      <c r="C211">
        <v>17</v>
      </c>
      <c r="D211">
        <v>18</v>
      </c>
      <c r="E211">
        <v>22</v>
      </c>
      <c r="F211">
        <v>12</v>
      </c>
      <c r="G211">
        <v>73</v>
      </c>
      <c r="H211">
        <v>21</v>
      </c>
      <c r="I211">
        <v>21</v>
      </c>
    </row>
    <row r="212" spans="1:9" x14ac:dyDescent="0.25">
      <c r="A212" s="42" t="s">
        <v>2961</v>
      </c>
      <c r="B212">
        <v>0</v>
      </c>
      <c r="C212">
        <v>15</v>
      </c>
      <c r="D212">
        <v>22</v>
      </c>
      <c r="E212">
        <v>39</v>
      </c>
      <c r="F212">
        <v>23</v>
      </c>
      <c r="G212">
        <v>51</v>
      </c>
      <c r="H212">
        <v>17</v>
      </c>
      <c r="I212">
        <v>19</v>
      </c>
    </row>
    <row r="213" spans="1:9" ht="15.75" thickBot="1" x14ac:dyDescent="0.3">
      <c r="A213" s="42" t="s">
        <v>2962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2963</v>
      </c>
      <c r="B214" s="12">
        <f>SUM(G213:H213)/SUM(G211:H211)</f>
        <v>-0.27659574468085107</v>
      </c>
    </row>
    <row r="215" spans="1:9" ht="15.75" thickBot="1" x14ac:dyDescent="0.3">
      <c r="A215" t="s">
        <v>2964</v>
      </c>
      <c r="B215" s="12">
        <f>I213/I211</f>
        <v>-9.5238095238095233E-2</v>
      </c>
    </row>
    <row r="217" spans="1:9" x14ac:dyDescent="0.25">
      <c r="A217" s="202" t="s">
        <v>2971</v>
      </c>
      <c r="B217" s="468" t="s">
        <v>2952</v>
      </c>
      <c r="C217" s="468"/>
      <c r="D217" s="468"/>
      <c r="E217" s="468"/>
    </row>
    <row r="218" spans="1:9" x14ac:dyDescent="0.25">
      <c r="A218" s="42" t="s">
        <v>2953</v>
      </c>
      <c r="B218" s="42" t="s">
        <v>2965</v>
      </c>
      <c r="C218" s="42" t="s">
        <v>2966</v>
      </c>
      <c r="D218" s="42" t="s">
        <v>2967</v>
      </c>
      <c r="E218" s="42" t="s">
        <v>82</v>
      </c>
    </row>
    <row r="219" spans="1:9" x14ac:dyDescent="0.25">
      <c r="A219" s="42" t="s">
        <v>2960</v>
      </c>
      <c r="B219">
        <v>112</v>
      </c>
      <c r="C219">
        <v>16</v>
      </c>
      <c r="D219">
        <v>9</v>
      </c>
      <c r="E219">
        <v>134</v>
      </c>
    </row>
    <row r="220" spans="1:9" x14ac:dyDescent="0.25">
      <c r="A220" s="42" t="s">
        <v>2961</v>
      </c>
      <c r="B220">
        <v>87</v>
      </c>
      <c r="C220">
        <v>17</v>
      </c>
      <c r="D220">
        <v>9</v>
      </c>
      <c r="E220">
        <v>151</v>
      </c>
    </row>
    <row r="221" spans="1:9" ht="15.75" thickBot="1" x14ac:dyDescent="0.3">
      <c r="A221" s="42" t="s">
        <v>2962</v>
      </c>
      <c r="B221">
        <f>B220-B219</f>
        <v>-25</v>
      </c>
      <c r="C221">
        <f t="shared" ref="C221:E221" si="9">C220-C219</f>
        <v>1</v>
      </c>
      <c r="D221">
        <f t="shared" si="9"/>
        <v>0</v>
      </c>
      <c r="E221">
        <f t="shared" si="9"/>
        <v>17</v>
      </c>
    </row>
    <row r="222" spans="1:9" ht="15.75" thickBot="1" x14ac:dyDescent="0.3">
      <c r="A222" t="s">
        <v>2968</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2026-10-14T15:27:58Z</dcterms:modified>
</cp:coreProperties>
</file>