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trans\BHNVFEAL\"/>
    </mc:Choice>
  </mc:AlternateContent>
  <xr:revisionPtr revIDLastSave="0" documentId="13_ncr:1_{AD78CAB1-BDD5-494D-8736-28569A4DDA34}" xr6:coauthVersionLast="47" xr6:coauthVersionMax="47" xr10:uidLastSave="{00000000-0000-0000-0000-000000000000}"/>
  <bookViews>
    <workbookView xWindow="-110" yWindow="-110" windowWidth="19420" windowHeight="11500" firstSheet="15" activeTab="17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2" i="14"/>
  <c r="B8" i="2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AN14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AN13" i="24"/>
  <c r="W13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AN12" i="24"/>
  <c r="G12" i="24"/>
  <c r="G11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AM9" i="24"/>
  <c r="AN9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Z10" i="24"/>
  <c r="AA10" i="24"/>
  <c r="AB10" i="24"/>
  <c r="AC10" i="24"/>
  <c r="AD10" i="24"/>
  <c r="AE10" i="24"/>
  <c r="AF10" i="24"/>
  <c r="AG10" i="24"/>
  <c r="AH10" i="24"/>
  <c r="AI10" i="24"/>
  <c r="AJ10" i="24"/>
  <c r="AK10" i="24"/>
  <c r="AL10" i="24"/>
  <c r="AM10" i="24"/>
  <c r="AN10" i="24"/>
  <c r="F9" i="24"/>
  <c r="F10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AD8" i="24"/>
  <c r="AE8" i="24"/>
  <c r="AF8" i="24"/>
  <c r="AG8" i="24"/>
  <c r="AH8" i="24"/>
  <c r="AI8" i="24"/>
  <c r="AJ8" i="24"/>
  <c r="AK8" i="24"/>
  <c r="AL8" i="24"/>
  <c r="AM8" i="24"/>
  <c r="AN8" i="24"/>
  <c r="F8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AM7" i="24"/>
  <c r="AN7" i="24"/>
  <c r="P7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AD6" i="24"/>
  <c r="AE6" i="24"/>
  <c r="AF6" i="24"/>
  <c r="AG6" i="24"/>
  <c r="AH6" i="24"/>
  <c r="AI6" i="24"/>
  <c r="AJ6" i="24"/>
  <c r="AK6" i="24"/>
  <c r="AL6" i="24"/>
  <c r="AM6" i="24"/>
  <c r="AN6" i="24"/>
  <c r="P6" i="24"/>
  <c r="X5" i="24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5" i="24"/>
  <c r="AC2" i="24"/>
  <c r="AD2" i="24"/>
  <c r="AE2" i="24"/>
  <c r="AF2" i="24"/>
  <c r="AG2" i="24"/>
  <c r="AH2" i="24"/>
  <c r="AI2" i="24"/>
  <c r="AJ2" i="24"/>
  <c r="AK2" i="24"/>
  <c r="AL2" i="24"/>
  <c r="AM2" i="24"/>
  <c r="AN2" i="24"/>
  <c r="AB2" i="24"/>
  <c r="AO3" i="24"/>
  <c r="AB3" i="24" a="1"/>
  <c r="AB3" i="24"/>
  <c r="AC3" i="24" a="1"/>
  <c r="AC3" i="24" s="1"/>
  <c r="AD3" i="24" a="1"/>
  <c r="AD3" i="24"/>
  <c r="AE3" i="24" a="1"/>
  <c r="AE3" i="24"/>
  <c r="AF3" i="24" a="1"/>
  <c r="AF3" i="24" s="1"/>
  <c r="AG3" i="24" a="1"/>
  <c r="AG3" i="24" s="1"/>
  <c r="AH3" i="24" a="1"/>
  <c r="AH3" i="24" s="1"/>
  <c r="AI3" i="24" a="1"/>
  <c r="AI3" i="24" s="1"/>
  <c r="AJ3" i="24" a="1"/>
  <c r="AJ3" i="24" s="1"/>
  <c r="AK3" i="24" a="1"/>
  <c r="AK3" i="24" s="1"/>
  <c r="AL3" i="24" a="1"/>
  <c r="AL3" i="24" s="1"/>
  <c r="AM3" i="24" a="1"/>
  <c r="AM3" i="24" s="1"/>
  <c r="AN3" i="24" a="1"/>
  <c r="AN3" i="24"/>
  <c r="AA3" i="24" a="1"/>
  <c r="AA3" i="24" s="1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B2" i="12" a="1"/>
  <c r="B2" i="12" s="1"/>
  <c r="B2" i="6" a="1"/>
  <c r="B3" i="6" s="1"/>
  <c r="C3" i="6" s="1"/>
  <c r="C2" i="12" l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B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B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B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B5" i="14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B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3" i="12" l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O4" i="2" s="1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P5" i="2" l="1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<sst xmlns="http://schemas.openxmlformats.org/spreadsheetml/2006/main" count="291" uniqueCount="99">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</sst>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0" xfId="0" applyBorder="1"/>
    <xf numFmtId="11" fontId="43" fillId="0" borderId="0" xfId="0" applyNumberFormat="1" applyFont="1" applyBorder="1"/>
    <xf numFmtId="11" fontId="0" fillId="0" borderId="0" xfId="0" applyNumberFormat="1" applyBorder="1"/>
    <xf numFmtId="0" fontId="43" fillId="0" borderId="0" xfId="0" applyFont="1" applyBorder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3.1646485830016252E-4</c:v>
                </c:pt>
                <c:pt idx="26" formatCode="0.00E+00">
                  <c:v>3.1867985496813274E-4</c:v>
                </c:pt>
                <c:pt idx="27" formatCode="0.00E+00">
                  <c:v>3.2089485163610296E-4</c:v>
                </c:pt>
                <c:pt idx="28" formatCode="0.00E+00">
                  <c:v>3.2310984830407317E-4</c:v>
                </c:pt>
                <c:pt idx="29" formatCode="0.00E+00">
                  <c:v>3.2532484497204339E-4</c:v>
                </c:pt>
                <c:pt idx="30" formatCode="0.00E+00">
                  <c:v>3.2753984164001361E-4</c:v>
                </c:pt>
                <c:pt idx="31" formatCode="0.00E+00">
                  <c:v>3.2975483830798382E-4</c:v>
                </c:pt>
                <c:pt idx="32" formatCode="0.00E+00">
                  <c:v>3.3196983497595404E-4</c:v>
                </c:pt>
                <c:pt idx="33" formatCode="0.00E+00">
                  <c:v>3.3418483164392426E-4</c:v>
                </c:pt>
                <c:pt idx="34" formatCode="0.00E+00">
                  <c:v>3.3639982831189447E-4</c:v>
                </c:pt>
                <c:pt idx="35" formatCode="0.00E+00">
                  <c:v>3.3861482497986469E-4</c:v>
                </c:pt>
                <c:pt idx="36" formatCode="0.00E+00">
                  <c:v>3.4082982164783491E-4</c:v>
                </c:pt>
                <c:pt idx="37" formatCode="0.00E+00">
                  <c:v>3.4304481831580512E-4</c:v>
                </c:pt>
                <c:pt idx="38" formatCode="0.00E+00">
                  <c:v>3.4525981498377545E-4</c:v>
                </c:pt>
                <c:pt idx="39" formatCode="0.00E+00">
                  <c:v>3.5982944807231638E-4</c:v>
                </c:pt>
                <c:pt idx="40" formatCode="0.00E+00">
                  <c:v>3.6710644959195353E-4</c:v>
                </c:pt>
                <c:pt idx="41" formatCode="0.00E+00">
                  <c:v>3.7373493890990666E-4</c:v>
                </c:pt>
                <c:pt idx="42" formatCode="0.00E+00">
                  <c:v>3.9582578415611009E-4</c:v>
                </c:pt>
                <c:pt idx="43" formatCode="0.00E+00">
                  <c:v>4.3494713071778808E-4</c:v>
                </c:pt>
                <c:pt idx="44" formatCode="0.00E+00">
                  <c:v>4.4227847691112512E-4</c:v>
                </c:pt>
                <c:pt idx="45" formatCode="0.00E+00">
                  <c:v>4.5901794912486538E-4</c:v>
                </c:pt>
                <c:pt idx="46" formatCode="0.00E+00">
                  <c:v>4.6412939868974872E-4</c:v>
                </c:pt>
                <c:pt idx="47" formatCode="0.00E+00">
                  <c:v>4.6774364798041294E-4</c:v>
                </c:pt>
                <c:pt idx="48" formatCode="0.00E+00">
                  <c:v>4.6966309910348734E-4</c:v>
                </c:pt>
                <c:pt idx="49" formatCode="0.00E+00">
                  <c:v>4.7260846794834008E-4</c:v>
                </c:pt>
                <c:pt idx="50" formatCode="0.00E+00">
                  <c:v>4.7526441798452414E-4</c:v>
                </c:pt>
                <c:pt idx="51" formatCode="0.00E+00">
                  <c:v>4.7788153153438258E-4</c:v>
                </c:pt>
                <c:pt idx="52" formatCode="0.00E+00">
                  <c:v>4.8072409114320114E-4</c:v>
                </c:pt>
                <c:pt idx="53" formatCode="0.00E+00">
                  <c:v>4.8317943716800202E-4</c:v>
                </c:pt>
                <c:pt idx="54" formatCode="0.00E+00">
                  <c:v>4.8470967915637789E-4</c:v>
                </c:pt>
                <c:pt idx="55" formatCode="0.00E+00">
                  <c:v>4.8594611468298545E-4</c:v>
                </c:pt>
                <c:pt idx="56" formatCode="0.00E+00">
                  <c:v>4.8792763254902827E-4</c:v>
                </c:pt>
                <c:pt idx="57" formatCode="0.00E+00">
                  <c:v>4.8771717870415681E-4</c:v>
                </c:pt>
                <c:pt idx="58" formatCode="0.00E+00">
                  <c:v>4.8811136392356582E-4</c:v>
                </c:pt>
                <c:pt idx="59" formatCode="0.00E+00">
                  <c:v>4.8843918429084768E-4</c:v>
                </c:pt>
                <c:pt idx="60" formatCode="0.00E+00">
                  <c:v>4.8810682276656785E-4</c:v>
                </c:pt>
                <c:pt idx="61" formatCode="0.00E+00">
                  <c:v>4.8747689393500613E-4</c:v>
                </c:pt>
                <c:pt idx="62" formatCode="0.00E+00">
                  <c:v>4.8672999513277174E-4</c:v>
                </c:pt>
                <c:pt idx="63" formatCode="0.00E+00">
                  <c:v>4.8843454079791745E-4</c:v>
                </c:pt>
                <c:pt idx="64" formatCode="0.00E+00">
                  <c:v>4.8748772875184347E-4</c:v>
                </c:pt>
                <c:pt idx="65" formatCode="0.00E+00">
                  <c:v>4.8711906355556337E-4</c:v>
                </c:pt>
                <c:pt idx="66" formatCode="0.00E+00">
                  <c:v>4.8876138897384217E-4</c:v>
                </c:pt>
                <c:pt idx="67" formatCode="0.00E+00">
                  <c:v>4.8839502633604009E-4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7.3575373200645937E-5</c:v>
                </c:pt>
                <c:pt idx="25" formatCode="0.00E+00">
                  <c:v>7.5969911473123923E-5</c:v>
                </c:pt>
                <c:pt idx="26" formatCode="0.00E+00">
                  <c:v>7.8364449745602777E-5</c:v>
                </c:pt>
                <c:pt idx="27" formatCode="0.00E+00">
                  <c:v>8.0758988018080763E-5</c:v>
                </c:pt>
                <c:pt idx="28" formatCode="0.00E+00">
                  <c:v>8.3153526290558749E-5</c:v>
                </c:pt>
                <c:pt idx="29" formatCode="0.00E+00">
                  <c:v>8.5548064563036735E-5</c:v>
                </c:pt>
                <c:pt idx="30" formatCode="0.00E+00">
                  <c:v>8.7942602835515589E-5</c:v>
                </c:pt>
                <c:pt idx="31" formatCode="0.00E+00">
                  <c:v>9.0337141107993575E-5</c:v>
                </c:pt>
                <c:pt idx="32" formatCode="0.00E+00">
                  <c:v>9.2731679380471561E-5</c:v>
                </c:pt>
                <c:pt idx="33" formatCode="0.00E+00">
                  <c:v>9.5126217652950415E-5</c:v>
                </c:pt>
                <c:pt idx="34" formatCode="0.00E+00">
                  <c:v>9.7520755925428401E-5</c:v>
                </c:pt>
                <c:pt idx="35" formatCode="0.00E+00">
                  <c:v>9.9915294197906387E-5</c:v>
                </c:pt>
                <c:pt idx="36" formatCode="0.00E+00">
                  <c:v>1.0230983247038524E-4</c:v>
                </c:pt>
                <c:pt idx="37" formatCode="0.00E+00">
                  <c:v>1.0470437074286323E-4</c:v>
                </c:pt>
                <c:pt idx="38" formatCode="0.00E+00">
                  <c:v>1.0529501805499055E-4</c:v>
                </c:pt>
                <c:pt idx="39" formatCode="0.00E+00">
                  <c:v>1.1144423550851376E-4</c:v>
                </c:pt>
                <c:pt idx="40" formatCode="0.00E+00">
                  <c:v>1.1252624988260881E-4</c:v>
                </c:pt>
                <c:pt idx="41" formatCode="0.00E+00">
                  <c:v>1.1436919436747496E-4</c:v>
                </c:pt>
                <c:pt idx="42" formatCode="0.00E+00">
                  <c:v>1.1580522998790115E-4</c:v>
                </c:pt>
                <c:pt idx="43" formatCode="0.00E+00">
                  <c:v>1.1529086528558249E-4</c:v>
                </c:pt>
                <c:pt idx="44" formatCode="0.00E+00">
                  <c:v>1.1501098830414369E-4</c:v>
                </c:pt>
                <c:pt idx="45" formatCode="0.00E+00">
                  <c:v>1.1315384464245806E-4</c:v>
                </c:pt>
                <c:pt idx="46" formatCode="0.00E+00">
                  <c:v>1.1216087457402847E-4</c:v>
                </c:pt>
                <c:pt idx="47" formatCode="0.00E+00">
                  <c:v>1.1097506551069121E-4</c:v>
                </c:pt>
                <c:pt idx="48" formatCode="0.00E+00">
                  <c:v>1.0983553102881708E-4</c:v>
                </c:pt>
                <c:pt idx="49" formatCode="0.00E+00">
                  <c:v>1.0850113384225401E-4</c:v>
                </c:pt>
                <c:pt idx="50" formatCode="0.00E+00">
                  <c:v>1.0724235631077596E-4</c:v>
                </c:pt>
                <c:pt idx="51" formatCode="0.00E+00">
                  <c:v>1.0612536727802149E-4</c:v>
                </c:pt>
                <c:pt idx="52" formatCode="0.00E+00">
                  <c:v>1.050634808536377E-4</c:v>
                </c:pt>
                <c:pt idx="53" formatCode="0.00E+00">
                  <c:v>1.0410327800869383E-4</c:v>
                </c:pt>
                <c:pt idx="54" formatCode="0.00E+00">
                  <c:v>1.032361899593437E-4</c:v>
                </c:pt>
                <c:pt idx="55" formatCode="0.00E+00">
                  <c:v>1.024363463286552E-4</c:v>
                </c:pt>
                <c:pt idx="56" formatCode="0.00E+00">
                  <c:v>1.0170865606461284E-4</c:v>
                </c:pt>
                <c:pt idx="57" formatCode="0.00E+00">
                  <c:v>1.0106965036059089E-4</c:v>
                </c:pt>
                <c:pt idx="58" formatCode="0.00E+00">
                  <c:v>1.005123319830317E-4</c:v>
                </c:pt>
                <c:pt idx="59" formatCode="0.00E+00">
                  <c:v>1.000375741870971E-4</c:v>
                </c:pt>
                <c:pt idx="60" formatCode="0.00E+00">
                  <c:v>9.9568102999683008E-5</c:v>
                </c:pt>
                <c:pt idx="61" formatCode="0.00E+00">
                  <c:v>9.9140546156358924E-5</c:v>
                </c:pt>
                <c:pt idx="62" formatCode="0.00E+00">
                  <c:v>9.8807453359239314E-5</c:v>
                </c:pt>
                <c:pt idx="63" formatCode="0.00E+00">
                  <c:v>9.8490058732321348E-5</c:v>
                </c:pt>
                <c:pt idx="64" formatCode="0.00E+00">
                  <c:v>9.781265991059014E-5</c:v>
                </c:pt>
                <c:pt idx="65" formatCode="0.00E+00">
                  <c:v>9.7588616277155286E-5</c:v>
                </c:pt>
                <c:pt idx="66" formatCode="0.00E+00">
                  <c:v>9.7453217349190637E-5</c:v>
                </c:pt>
                <c:pt idx="67" formatCode="0.00E+00">
                  <c:v>9.7355430800053337E-5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1.052889605102206E-3</c:v>
                </c:pt>
                <c:pt idx="10" formatCode="0.00E+00">
                  <c:v>1.052889605102206E-3</c:v>
                </c:pt>
                <c:pt idx="11" formatCode="0.00E+00">
                  <c:v>1.052889605102206E-3</c:v>
                </c:pt>
                <c:pt idx="12" formatCode="0.00E+00">
                  <c:v>1.052889605102206E-3</c:v>
                </c:pt>
                <c:pt idx="13" formatCode="0.00E+00">
                  <c:v>1.052889605102206E-3</c:v>
                </c:pt>
                <c:pt idx="14" formatCode="0.00E+00">
                  <c:v>1.052889605102206E-3</c:v>
                </c:pt>
                <c:pt idx="15" formatCode="0.00E+00">
                  <c:v>1.052889605102206E-3</c:v>
                </c:pt>
                <c:pt idx="16" formatCode="0.00E+00">
                  <c:v>1.052889605102206E-3</c:v>
                </c:pt>
                <c:pt idx="17" formatCode="0.00E+00">
                  <c:v>1.052889605102206E-3</c:v>
                </c:pt>
                <c:pt idx="18" formatCode="0.00E+00">
                  <c:v>1.052889605102206E-3</c:v>
                </c:pt>
                <c:pt idx="19" formatCode="0.00E+00">
                  <c:v>1.052889605102206E-3</c:v>
                </c:pt>
                <c:pt idx="20" formatCode="0.00E+00">
                  <c:v>1.0451332581922484E-3</c:v>
                </c:pt>
                <c:pt idx="21" formatCode="0.00E+00">
                  <c:v>1.0373769112822907E-3</c:v>
                </c:pt>
                <c:pt idx="22" formatCode="0.00E+00">
                  <c:v>1.0296205643723331E-3</c:v>
                </c:pt>
                <c:pt idx="23" formatCode="0.00E+00">
                  <c:v>1.0218642174623755E-3</c:v>
                </c:pt>
                <c:pt idx="24" formatCode="0.00E+00">
                  <c:v>1.0141078705524179E-3</c:v>
                </c:pt>
                <c:pt idx="25" formatCode="0.00E+00">
                  <c:v>1.0063515236424603E-3</c:v>
                </c:pt>
                <c:pt idx="26" formatCode="0.00E+00">
                  <c:v>9.9859517673250267E-4</c:v>
                </c:pt>
                <c:pt idx="27" formatCode="0.00E+00">
                  <c:v>9.9083882982254506E-4</c:v>
                </c:pt>
                <c:pt idx="28" formatCode="0.00E+00">
                  <c:v>9.8308248291258745E-4</c:v>
                </c:pt>
                <c:pt idx="29" formatCode="0.00E+00">
                  <c:v>9.7532613600262994E-4</c:v>
                </c:pt>
                <c:pt idx="30" formatCode="0.00E+00">
                  <c:v>9.6756978909267222E-4</c:v>
                </c:pt>
                <c:pt idx="31" formatCode="0.00E+00">
                  <c:v>9.598134421827146E-4</c:v>
                </c:pt>
                <c:pt idx="32" formatCode="0.00E+00">
                  <c:v>9.5205709527275688E-4</c:v>
                </c:pt>
                <c:pt idx="33" formatCode="0.00E+00">
                  <c:v>9.4430074836279916E-4</c:v>
                </c:pt>
                <c:pt idx="34" formatCode="0.00E+00">
                  <c:v>9.3654440145284144E-4</c:v>
                </c:pt>
                <c:pt idx="35" formatCode="0.00E+00">
                  <c:v>9.2878805454288383E-4</c:v>
                </c:pt>
                <c:pt idx="36" formatCode="0.00E+00">
                  <c:v>9.210317076329261E-4</c:v>
                </c:pt>
                <c:pt idx="37" formatCode="0.00E+00">
                  <c:v>9.1327536072296849E-4</c:v>
                </c:pt>
                <c:pt idx="38" formatCode="0.00E+00">
                  <c:v>8.9776266690305456E-4</c:v>
                </c:pt>
                <c:pt idx="39" formatCode="0.00E+00">
                  <c:v>9.5673289585827825E-4</c:v>
                </c:pt>
                <c:pt idx="40" formatCode="0.00E+00">
                  <c:v>9.8680726498129984E-4</c:v>
                </c:pt>
                <c:pt idx="41" formatCode="0.00E+00">
                  <c:v>1.0176904065504315E-3</c:v>
                </c:pt>
                <c:pt idx="42" formatCode="0.00E+00">
                  <c:v>1.0466752213084077E-3</c:v>
                </c:pt>
                <c:pt idx="43" formatCode="0.00E+00">
                  <c:v>1.0741412024466357E-3</c:v>
                </c:pt>
                <c:pt idx="44" formatCode="0.00E+00">
                  <c:v>1.0983268989591029E-3</c:v>
                </c:pt>
                <c:pt idx="45" formatCode="0.00E+00">
                  <c:v>1.1086185534440985E-3</c:v>
                </c:pt>
                <c:pt idx="46" formatCode="0.00E+00">
                  <c:v>1.124229712490382E-3</c:v>
                </c:pt>
                <c:pt idx="47" formatCode="0.00E+00">
                  <c:v>1.1403265367362543E-3</c:v>
                </c:pt>
                <c:pt idx="48" formatCode="0.00E+00">
                  <c:v>1.155452604485696E-3</c:v>
                </c:pt>
                <c:pt idx="49" formatCode="0.00E+00">
                  <c:v>1.1644587168175703E-3</c:v>
                </c:pt>
                <c:pt idx="50" formatCode="0.00E+00">
                  <c:v>1.1652597415765967E-3</c:v>
                </c:pt>
                <c:pt idx="51" formatCode="0.00E+00">
                  <c:v>1.16535443552984E-3</c:v>
                </c:pt>
                <c:pt idx="52" formatCode="0.00E+00">
                  <c:v>1.1653409488152869E-3</c:v>
                </c:pt>
                <c:pt idx="53" formatCode="0.00E+00">
                  <c:v>1.165355439859647E-3</c:v>
                </c:pt>
                <c:pt idx="54" formatCode="0.00E+00">
                  <c:v>1.1653168448999163E-3</c:v>
                </c:pt>
                <c:pt idx="55" formatCode="0.00E+00">
                  <c:v>1.1652422375428154E-3</c:v>
                </c:pt>
                <c:pt idx="56" formatCode="0.00E+00">
                  <c:v>1.1649634642834944E-3</c:v>
                </c:pt>
                <c:pt idx="57" formatCode="0.00E+00">
                  <c:v>1.1648623139243481E-3</c:v>
                </c:pt>
                <c:pt idx="58" formatCode="0.00E+00">
                  <c:v>1.1646699130284403E-3</c:v>
                </c:pt>
                <c:pt idx="59" formatCode="0.00E+00">
                  <c:v>1.1638663057070523E-3</c:v>
                </c:pt>
                <c:pt idx="60" formatCode="0.00E+00">
                  <c:v>1.1633489323806957E-3</c:v>
                </c:pt>
                <c:pt idx="61" formatCode="0.00E+00">
                  <c:v>1.1633911142325949E-3</c:v>
                </c:pt>
                <c:pt idx="62" formatCode="0.00E+00">
                  <c:v>1.1635189510694735E-3</c:v>
                </c:pt>
                <c:pt idx="63" formatCode="0.00E+00">
                  <c:v>1.1638059024429383E-3</c:v>
                </c:pt>
                <c:pt idx="64" formatCode="0.00E+00">
                  <c:v>1.164147948480108E-3</c:v>
                </c:pt>
                <c:pt idx="65" formatCode="0.00E+00">
                  <c:v>1.1645869840815088E-3</c:v>
                </c:pt>
                <c:pt idx="66" formatCode="0.00E+00">
                  <c:v>1.1649339082920275E-3</c:v>
                </c:pt>
                <c:pt idx="67" formatCode="0.00E+00">
                  <c:v>1.1653449661345157E-3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7.7465574559714486E-4</c:v>
                </c:pt>
                <c:pt idx="21" formatCode="0.00E+00">
                  <c:v>7.6890671919161628E-4</c:v>
                </c:pt>
                <c:pt idx="22" formatCode="0.00E+00">
                  <c:v>7.631576927860877E-4</c:v>
                </c:pt>
                <c:pt idx="23" formatCode="0.00E+00">
                  <c:v>7.5740866638055913E-4</c:v>
                </c:pt>
                <c:pt idx="24" formatCode="0.00E+00">
                  <c:v>7.5165963997503055E-4</c:v>
                </c:pt>
                <c:pt idx="25" formatCode="0.00E+00">
                  <c:v>7.4591061356950197E-4</c:v>
                </c:pt>
                <c:pt idx="26" formatCode="0.00E+00">
                  <c:v>7.401615871639734E-4</c:v>
                </c:pt>
                <c:pt idx="27" formatCode="0.00E+00">
                  <c:v>7.3441256075844482E-4</c:v>
                </c:pt>
                <c:pt idx="28" formatCode="0.00E+00">
                  <c:v>7.2866353435291624E-4</c:v>
                </c:pt>
                <c:pt idx="29" formatCode="0.00E+00">
                  <c:v>7.2291450794738767E-4</c:v>
                </c:pt>
                <c:pt idx="30" formatCode="0.00E+00">
                  <c:v>7.1716548154185909E-4</c:v>
                </c:pt>
                <c:pt idx="31" formatCode="0.00E+00">
                  <c:v>7.1141645513633051E-4</c:v>
                </c:pt>
                <c:pt idx="32" formatCode="0.00E+00">
                  <c:v>7.0566742873080194E-4</c:v>
                </c:pt>
                <c:pt idx="33" formatCode="0.00E+00">
                  <c:v>6.9991840232527336E-4</c:v>
                </c:pt>
                <c:pt idx="34" formatCode="0.00E+00">
                  <c:v>6.9416937591974478E-4</c:v>
                </c:pt>
                <c:pt idx="35" formatCode="0.00E+00">
                  <c:v>6.8842034951421621E-4</c:v>
                </c:pt>
                <c:pt idx="36" formatCode="0.00E+00">
                  <c:v>6.8267132310868763E-4</c:v>
                </c:pt>
                <c:pt idx="37" formatCode="0.00E+00">
                  <c:v>6.7692229670315905E-4</c:v>
                </c:pt>
                <c:pt idx="38" formatCode="0.00E+00">
                  <c:v>6.6542424389210287E-4</c:v>
                </c:pt>
                <c:pt idx="39" formatCode="0.00E+00">
                  <c:v>7.0913314543290544E-4</c:v>
                </c:pt>
                <c:pt idx="40" formatCode="0.00E+00">
                  <c:v>7.3142435342360217E-4</c:v>
                </c:pt>
                <c:pt idx="41" formatCode="0.00E+00">
                  <c:v>7.543150258532582E-4</c:v>
                </c:pt>
                <c:pt idx="42" formatCode="0.00E+00">
                  <c:v>7.7579865304752845E-4</c:v>
                </c:pt>
                <c:pt idx="43" formatCode="0.00E+00">
                  <c:v>7.9615651643998519E-4</c:v>
                </c:pt>
                <c:pt idx="44" formatCode="0.00E+00">
                  <c:v>8.1408302353158624E-4</c:v>
                </c:pt>
                <c:pt idx="45" formatCode="0.00E+00">
                  <c:v>8.2171122712764496E-4</c:v>
                </c:pt>
                <c:pt idx="46" formatCode="0.00E+00">
                  <c:v>8.3328226264473481E-4</c:v>
                </c:pt>
                <c:pt idx="47" formatCode="0.00E+00">
                  <c:v>8.4521327459004475E-4</c:v>
                </c:pt>
                <c:pt idx="48" formatCode="0.00E+00">
                  <c:v>8.5642475905726393E-4</c:v>
                </c:pt>
                <c:pt idx="49" formatCode="0.00E+00">
                  <c:v>8.6310011515055977E-4</c:v>
                </c:pt>
                <c:pt idx="50" formatCode="0.00E+00">
                  <c:v>8.6369383698180137E-4</c:v>
                </c:pt>
                <c:pt idx="51" formatCode="0.00E+00">
                  <c:v>8.6376402440946029E-4</c:v>
                </c:pt>
                <c:pt idx="52" formatCode="0.00E+00">
                  <c:v>8.6375402801824809E-4</c:v>
                </c:pt>
                <c:pt idx="53" formatCode="0.00E+00">
                  <c:v>8.6376476882157177E-4</c:v>
                </c:pt>
                <c:pt idx="54" formatCode="0.00E+00">
                  <c:v>8.637361621275715E-4</c:v>
                </c:pt>
                <c:pt idx="55" formatCode="0.00E+00">
                  <c:v>8.6368086294214322E-4</c:v>
                </c:pt>
                <c:pt idx="56" formatCode="0.00E+00">
                  <c:v>8.6347423540889901E-4</c:v>
                </c:pt>
                <c:pt idx="57" formatCode="0.00E+00">
                  <c:v>8.6339926247480886E-4</c:v>
                </c:pt>
                <c:pt idx="58" formatCode="0.00E+00">
                  <c:v>8.6325665438315657E-4</c:v>
                </c:pt>
                <c:pt idx="59" formatCode="0.00E+00">
                  <c:v>8.6266101834934225E-4</c:v>
                </c:pt>
                <c:pt idx="60" formatCode="0.00E+00">
                  <c:v>8.6227753976731521E-4</c:v>
                </c:pt>
                <c:pt idx="61" formatCode="0.00E+00">
                  <c:v>8.6230880507599957E-4</c:v>
                </c:pt>
                <c:pt idx="62" formatCode="0.00E+00">
                  <c:v>8.6240355810333913E-4</c:v>
                </c:pt>
                <c:pt idx="63" formatCode="0.00E+00">
                  <c:v>8.6261624727806301E-4</c:v>
                </c:pt>
                <c:pt idx="64" formatCode="0.00E+00">
                  <c:v>8.6286977277433372E-4</c:v>
                </c:pt>
                <c:pt idx="65" formatCode="0.00E+00">
                  <c:v>8.631951872116613E-4</c:v>
                </c:pt>
                <c:pt idx="66" formatCode="0.00E+00">
                  <c:v>8.6345232842390234E-4</c:v>
                </c:pt>
                <c:pt idx="67" formatCode="0.00E+00">
                  <c:v>8.6375700566669437E-4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3.6477582444760862E-4</c:v>
                </c:pt>
                <c:pt idx="14" formatCode="0.00E+00">
                  <c:v>3.6924210537594114E-4</c:v>
                </c:pt>
                <c:pt idx="15" formatCode="0.00E+00">
                  <c:v>3.7370838630427367E-4</c:v>
                </c:pt>
                <c:pt idx="16" formatCode="0.00E+00">
                  <c:v>3.7817466723260619E-4</c:v>
                </c:pt>
                <c:pt idx="17" formatCode="0.00E+00">
                  <c:v>3.8264094816093872E-4</c:v>
                </c:pt>
                <c:pt idx="18" formatCode="0.00E+00">
                  <c:v>3.8710722908927124E-4</c:v>
                </c:pt>
                <c:pt idx="19" formatCode="0.00E+00">
                  <c:v>3.9157351001760377E-4</c:v>
                </c:pt>
                <c:pt idx="20" formatCode="0.00E+00">
                  <c:v>3.9603979094593629E-4</c:v>
                </c:pt>
                <c:pt idx="21" formatCode="0.00E+00">
                  <c:v>4.0050607187427055E-4</c:v>
                </c:pt>
                <c:pt idx="22" formatCode="0.00E+00">
                  <c:v>4.0497235280260307E-4</c:v>
                </c:pt>
                <c:pt idx="23" formatCode="0.00E+00">
                  <c:v>4.094386337309356E-4</c:v>
                </c:pt>
                <c:pt idx="24" formatCode="0.00E+00">
                  <c:v>4.1390491465926812E-4</c:v>
                </c:pt>
                <c:pt idx="25" formatCode="0.00E+00">
                  <c:v>4.1837119558760065E-4</c:v>
                </c:pt>
                <c:pt idx="26" formatCode="0.00E+00">
                  <c:v>4.2283747651593317E-4</c:v>
                </c:pt>
                <c:pt idx="27" formatCode="0.00E+00">
                  <c:v>4.273037574442657E-4</c:v>
                </c:pt>
                <c:pt idx="28" formatCode="0.00E+00">
                  <c:v>4.3177003837259822E-4</c:v>
                </c:pt>
                <c:pt idx="29" formatCode="0.00E+00">
                  <c:v>4.3623631930093248E-4</c:v>
                </c:pt>
                <c:pt idx="30" formatCode="0.00E+00">
                  <c:v>4.4070260022926501E-4</c:v>
                </c:pt>
                <c:pt idx="31" formatCode="0.00E+00">
                  <c:v>4.4516888115759753E-4</c:v>
                </c:pt>
                <c:pt idx="32" formatCode="0.00E+00">
                  <c:v>4.4963516208593006E-4</c:v>
                </c:pt>
                <c:pt idx="33" formatCode="0.00E+00">
                  <c:v>4.5410144301426258E-4</c:v>
                </c:pt>
                <c:pt idx="34" formatCode="0.00E+00">
                  <c:v>4.5856772394259511E-4</c:v>
                </c:pt>
                <c:pt idx="35" formatCode="0.00E+00">
                  <c:v>4.6303400487092763E-4</c:v>
                </c:pt>
                <c:pt idx="36" formatCode="0.00E+00">
                  <c:v>4.6750028579926016E-4</c:v>
                </c:pt>
                <c:pt idx="37" formatCode="0.00E+00">
                  <c:v>4.7196656672759442E-4</c:v>
                </c:pt>
                <c:pt idx="38" formatCode="0.00E+00">
                  <c:v>4.9291404385323897E-4</c:v>
                </c:pt>
                <c:pt idx="39" formatCode="0.00E+00">
                  <c:v>4.8671080272067938E-4</c:v>
                </c:pt>
                <c:pt idx="40" formatCode="0.00E+00">
                  <c:v>4.8921998710643375E-4</c:v>
                </c:pt>
                <c:pt idx="41" formatCode="0.00E+00">
                  <c:v>4.9190101299003374E-4</c:v>
                </c:pt>
                <c:pt idx="42" formatCode="0.00E+00">
                  <c:v>4.9542113995717802E-4</c:v>
                </c:pt>
                <c:pt idx="43" formatCode="0.00E+00">
                  <c:v>4.9986988301106759E-4</c:v>
                </c:pt>
                <c:pt idx="44" formatCode="0.00E+00">
                  <c:v>5.0287276532946161E-4</c:v>
                </c:pt>
                <c:pt idx="45" formatCode="0.00E+00">
                  <c:v>5.0595413893262775E-4</c:v>
                </c:pt>
                <c:pt idx="46" formatCode="0.00E+00">
                  <c:v>5.0884478279665643E-4</c:v>
                </c:pt>
                <c:pt idx="47" formatCode="0.00E+00">
                  <c:v>5.119795213707006E-4</c:v>
                </c:pt>
                <c:pt idx="48" formatCode="0.00E+00">
                  <c:v>5.1547238019644789E-4</c:v>
                </c:pt>
                <c:pt idx="49" formatCode="0.00E+00">
                  <c:v>5.1939959494658151E-4</c:v>
                </c:pt>
                <c:pt idx="50" formatCode="0.00E+00">
                  <c:v>5.2385538595159798E-4</c:v>
                </c:pt>
                <c:pt idx="51" formatCode="0.00E+00">
                  <c:v>5.2863988054620715E-4</c:v>
                </c:pt>
                <c:pt idx="52" formatCode="0.00E+00">
                  <c:v>5.3365366446821735E-4</c:v>
                </c:pt>
                <c:pt idx="53" formatCode="0.00E+00">
                  <c:v>5.3873132839550293E-4</c:v>
                </c:pt>
                <c:pt idx="54" formatCode="0.00E+00">
                  <c:v>5.4389687418251878E-4</c:v>
                </c:pt>
                <c:pt idx="55" formatCode="0.00E+00">
                  <c:v>5.4916761047277285E-4</c:v>
                </c:pt>
                <c:pt idx="56" formatCode="0.00E+00">
                  <c:v>5.5429541993647113E-4</c:v>
                </c:pt>
                <c:pt idx="57" formatCode="0.00E+00">
                  <c:v>5.5951744303745529E-4</c:v>
                </c:pt>
                <c:pt idx="58" formatCode="0.00E+00">
                  <c:v>5.6478859430678801E-4</c:v>
                </c:pt>
                <c:pt idx="59" formatCode="0.00E+00">
                  <c:v>5.7006883495658647E-4</c:v>
                </c:pt>
                <c:pt idx="60" formatCode="0.00E+00">
                  <c:v>5.754422651823958E-4</c:v>
                </c:pt>
                <c:pt idx="61" formatCode="0.00E+00">
                  <c:v>5.8073000892166549E-4</c:v>
                </c:pt>
                <c:pt idx="62" formatCode="0.00E+00">
                  <c:v>5.8599012977935815E-4</c:v>
                </c:pt>
                <c:pt idx="63" formatCode="0.00E+00">
                  <c:v>5.9115169310586062E-4</c:v>
                </c:pt>
                <c:pt idx="64" formatCode="0.00E+00">
                  <c:v>5.9630590059353268E-4</c:v>
                </c:pt>
                <c:pt idx="65" formatCode="0.00E+00">
                  <c:v>6.0138341057696656E-4</c:v>
                </c:pt>
                <c:pt idx="66" formatCode="0.00E+00">
                  <c:v>6.063605759418874E-4</c:v>
                </c:pt>
                <c:pt idx="67" formatCode="0.00E+00">
                  <c:v>6.1127855993561744E-4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9.4180042176871583E-5</c:v>
                </c:pt>
                <c:pt idx="14" formatCode="0.00E+00">
                  <c:v>9.5329980235664321E-5</c:v>
                </c:pt>
                <c:pt idx="15" formatCode="0.00E+00">
                  <c:v>9.6479918294457059E-5</c:v>
                </c:pt>
                <c:pt idx="16" formatCode="0.00E+00">
                  <c:v>9.7629856353249796E-5</c:v>
                </c:pt>
                <c:pt idx="17" formatCode="0.00E+00">
                  <c:v>9.8779794412042534E-5</c:v>
                </c:pt>
                <c:pt idx="18" formatCode="0.00E+00">
                  <c:v>9.9929732470835272E-5</c:v>
                </c:pt>
                <c:pt idx="19" formatCode="0.00E+00">
                  <c:v>1.0107967052962801E-4</c:v>
                </c:pt>
                <c:pt idx="20" formatCode="0.00E+00">
                  <c:v>1.0222960858842075E-4</c:v>
                </c:pt>
                <c:pt idx="21" formatCode="0.00E+00">
                  <c:v>1.0337954664721348E-4</c:v>
                </c:pt>
                <c:pt idx="22" formatCode="0.00E+00">
                  <c:v>1.0452948470600622E-4</c:v>
                </c:pt>
                <c:pt idx="23" formatCode="0.00E+00">
                  <c:v>1.0567942276479896E-4</c:v>
                </c:pt>
                <c:pt idx="24" formatCode="0.00E+00">
                  <c:v>1.068293608235917E-4</c:v>
                </c:pt>
                <c:pt idx="25" formatCode="0.00E+00">
                  <c:v>1.0797929888238444E-4</c:v>
                </c:pt>
                <c:pt idx="26" formatCode="0.00E+00">
                  <c:v>1.0912923694117717E-4</c:v>
                </c:pt>
                <c:pt idx="27" formatCode="0.00E+00">
                  <c:v>1.1027917499996991E-4</c:v>
                </c:pt>
                <c:pt idx="28" formatCode="0.00E+00">
                  <c:v>1.1142911305876265E-4</c:v>
                </c:pt>
                <c:pt idx="29" formatCode="0.00E+00">
                  <c:v>1.1257905111755582E-4</c:v>
                </c:pt>
                <c:pt idx="30" formatCode="0.00E+00">
                  <c:v>1.1372898917634856E-4</c:v>
                </c:pt>
                <c:pt idx="31" formatCode="0.00E+00">
                  <c:v>1.148789272351413E-4</c:v>
                </c:pt>
                <c:pt idx="32" formatCode="0.00E+00">
                  <c:v>1.1602886529393403E-4</c:v>
                </c:pt>
                <c:pt idx="33" formatCode="0.00E+00">
                  <c:v>1.1717880335272677E-4</c:v>
                </c:pt>
                <c:pt idx="34" formatCode="0.00E+00">
                  <c:v>1.1832874141151951E-4</c:v>
                </c:pt>
                <c:pt idx="35" formatCode="0.00E+00">
                  <c:v>1.1947867947031225E-4</c:v>
                </c:pt>
                <c:pt idx="36" formatCode="0.00E+00">
                  <c:v>1.2062861752910498E-4</c:v>
                </c:pt>
                <c:pt idx="37" formatCode="0.00E+00">
                  <c:v>1.2177855558789772E-4</c:v>
                </c:pt>
                <c:pt idx="38" formatCode="0.00E+00">
                  <c:v>1.2691109848118502E-4</c:v>
                </c:pt>
                <c:pt idx="39" formatCode="0.00E+00">
                  <c:v>1.2531394344757595E-4</c:v>
                </c:pt>
                <c:pt idx="40" formatCode="0.00E+00">
                  <c:v>1.2595998579645803E-4</c:v>
                </c:pt>
                <c:pt idx="41" formatCode="0.00E+00">
                  <c:v>1.2665027235693891E-4</c:v>
                </c:pt>
                <c:pt idx="42" formatCode="0.00E+00">
                  <c:v>1.2755660315794673E-4</c:v>
                </c:pt>
                <c:pt idx="43" formatCode="0.00E+00">
                  <c:v>1.2870202572171891E-4</c:v>
                </c:pt>
                <c:pt idx="44" formatCode="0.00E+00">
                  <c:v>1.2947518099775437E-4</c:v>
                </c:pt>
                <c:pt idx="45" formatCode="0.00E+00">
                  <c:v>1.3026854550762248E-4</c:v>
                </c:pt>
                <c:pt idx="46" formatCode="0.00E+00">
                  <c:v>1.3101280263049523E-4</c:v>
                </c:pt>
                <c:pt idx="47" formatCode="0.00E+00">
                  <c:v>1.3181990707567052E-4</c:v>
                </c:pt>
                <c:pt idx="48" formatCode="0.00E+00">
                  <c:v>1.3271921711956793E-4</c:v>
                </c:pt>
                <c:pt idx="49" formatCode="0.00E+00">
                  <c:v>1.3373036124119772E-4</c:v>
                </c:pt>
                <c:pt idx="50" formatCode="0.00E+00">
                  <c:v>1.3487759844837616E-4</c:v>
                </c:pt>
                <c:pt idx="51" formatCode="0.00E+00">
                  <c:v>1.3610946731527324E-4</c:v>
                </c:pt>
                <c:pt idx="52" formatCode="0.00E+00">
                  <c:v>1.3740037154700389E-4</c:v>
                </c:pt>
                <c:pt idx="53" formatCode="0.00E+00">
                  <c:v>1.3870772303103255E-4</c:v>
                </c:pt>
                <c:pt idx="54" formatCode="0.00E+00">
                  <c:v>1.4003770155012751E-4</c:v>
                </c:pt>
                <c:pt idx="55" formatCode="0.00E+00">
                  <c:v>1.4139476357897884E-4</c:v>
                </c:pt>
                <c:pt idx="56" formatCode="0.00E+00">
                  <c:v>1.4271502608712908E-4</c:v>
                </c:pt>
                <c:pt idx="57" formatCode="0.00E+00">
                  <c:v>1.4405954587978759E-4</c:v>
                </c:pt>
                <c:pt idx="58" formatCode="0.00E+00">
                  <c:v>1.4541671475373977E-4</c:v>
                </c:pt>
                <c:pt idx="59" formatCode="0.00E+00">
                  <c:v>1.467762238800621E-4</c:v>
                </c:pt>
                <c:pt idx="60" formatCode="0.00E+00">
                  <c:v>1.481597266247567E-4</c:v>
                </c:pt>
                <c:pt idx="61" formatCode="0.00E+00">
                  <c:v>1.4952116757943466E-4</c:v>
                </c:pt>
                <c:pt idx="62" formatCode="0.00E+00">
                  <c:v>1.5087549644167401E-4</c:v>
                </c:pt>
                <c:pt idx="63" formatCode="0.00E+00">
                  <c:v>1.5220444959246246E-4</c:v>
                </c:pt>
                <c:pt idx="64" formatCode="0.00E+00">
                  <c:v>1.5353150882767299E-4</c:v>
                </c:pt>
                <c:pt idx="65" formatCode="0.00E+00">
                  <c:v>1.5483882067561587E-4</c:v>
                </c:pt>
                <c:pt idx="66" formatCode="0.00E+00">
                  <c:v>1.5612029668885091E-4</c:v>
                </c:pt>
                <c:pt idx="67" formatCode="0.00E+00">
                  <c:v>1.5738653521205881E-4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5.6550914138770239E-4</c:v>
                </c:pt>
                <c:pt idx="4" formatCode="0.00E+00">
                  <c:v>5.5917423769000218E-4</c:v>
                </c:pt>
                <c:pt idx="5" formatCode="0.00E+00">
                  <c:v>5.5283933399230198E-4</c:v>
                </c:pt>
                <c:pt idx="6" formatCode="0.00E+00">
                  <c:v>5.4650443029460177E-4</c:v>
                </c:pt>
                <c:pt idx="7" formatCode="0.00E+00">
                  <c:v>5.401695265969033E-4</c:v>
                </c:pt>
                <c:pt idx="8" formatCode="0.00E+00">
                  <c:v>5.338346228992031E-4</c:v>
                </c:pt>
                <c:pt idx="9" formatCode="0.00E+00">
                  <c:v>5.2749971920150289E-4</c:v>
                </c:pt>
                <c:pt idx="10" formatCode="0.00E+00">
                  <c:v>5.2116481550380268E-4</c:v>
                </c:pt>
                <c:pt idx="11" formatCode="0.00E+00">
                  <c:v>5.1482991180610421E-4</c:v>
                </c:pt>
                <c:pt idx="12" formatCode="0.00E+00">
                  <c:v>5.0849500810840401E-4</c:v>
                </c:pt>
                <c:pt idx="13" formatCode="0.00E+00">
                  <c:v>5.021601044107038E-4</c:v>
                </c:pt>
                <c:pt idx="14" formatCode="0.00E+00">
                  <c:v>4.9582520071300533E-4</c:v>
                </c:pt>
                <c:pt idx="15" formatCode="0.00E+00">
                  <c:v>4.8949029701530512E-4</c:v>
                </c:pt>
                <c:pt idx="16" formatCode="0.00E+00">
                  <c:v>4.8315539331760492E-4</c:v>
                </c:pt>
                <c:pt idx="17" formatCode="0.00E+00">
                  <c:v>4.7682048961990471E-4</c:v>
                </c:pt>
                <c:pt idx="18" formatCode="0.00E+00">
                  <c:v>4.7048558592220624E-4</c:v>
                </c:pt>
                <c:pt idx="19" formatCode="0.00E+00">
                  <c:v>4.6415068222450603E-4</c:v>
                </c:pt>
                <c:pt idx="20" formatCode="0.00E+00">
                  <c:v>4.5781577852680583E-4</c:v>
                </c:pt>
                <c:pt idx="21" formatCode="0.00E+00">
                  <c:v>4.5148087482910562E-4</c:v>
                </c:pt>
                <c:pt idx="22" formatCode="0.00E+00">
                  <c:v>4.4514597113140715E-4</c:v>
                </c:pt>
                <c:pt idx="23" formatCode="0.00E+00">
                  <c:v>4.3881106743370694E-4</c:v>
                </c:pt>
                <c:pt idx="24" formatCode="0.00E+00">
                  <c:v>4.3247616373600674E-4</c:v>
                </c:pt>
                <c:pt idx="25" formatCode="0.00E+00">
                  <c:v>4.2614126003830653E-4</c:v>
                </c:pt>
                <c:pt idx="26" formatCode="0.00E+00">
                  <c:v>4.1980635634060806E-4</c:v>
                </c:pt>
                <c:pt idx="27" formatCode="0.00E+00">
                  <c:v>4.1347145264290786E-4</c:v>
                </c:pt>
                <c:pt idx="28" formatCode="0.00E+00">
                  <c:v>4.0713654894520765E-4</c:v>
                </c:pt>
                <c:pt idx="29" formatCode="0.00E+00">
                  <c:v>4.0080164524750744E-4</c:v>
                </c:pt>
                <c:pt idx="30" formatCode="0.00E+00">
                  <c:v>3.9446674154980897E-4</c:v>
                </c:pt>
                <c:pt idx="31" formatCode="0.00E+00">
                  <c:v>3.8813183785210877E-4</c:v>
                </c:pt>
                <c:pt idx="32" formatCode="0.00E+00">
                  <c:v>3.8179693415440856E-4</c:v>
                </c:pt>
                <c:pt idx="33" formatCode="0.00E+00">
                  <c:v>3.7546203045671009E-4</c:v>
                </c:pt>
                <c:pt idx="34" formatCode="0.00E+00">
                  <c:v>3.6912712675900988E-4</c:v>
                </c:pt>
                <c:pt idx="35" formatCode="0.00E+00">
                  <c:v>3.6279222306130968E-4</c:v>
                </c:pt>
                <c:pt idx="36" formatCode="0.00E+00">
                  <c:v>3.5645731936360947E-4</c:v>
                </c:pt>
                <c:pt idx="37" formatCode="0.00E+00">
                  <c:v>3.50122415665911E-4</c:v>
                </c:pt>
                <c:pt idx="38" formatCode="0.00E+00">
                  <c:v>3.8258341226368855E-4</c:v>
                </c:pt>
                <c:pt idx="39" formatCode="0.00E+00">
                  <c:v>3.0425177990638558E-4</c:v>
                </c:pt>
                <c:pt idx="40" formatCode="0.00E+00">
                  <c:v>3.1369602145278982E-4</c:v>
                </c:pt>
                <c:pt idx="41" formatCode="0.00E+00">
                  <c:v>3.1866725580745358E-4</c:v>
                </c:pt>
                <c:pt idx="42" formatCode="0.00E+00">
                  <c:v>3.2176784865192677E-4</c:v>
                </c:pt>
                <c:pt idx="43" formatCode="0.00E+00">
                  <c:v>3.2673519826153288E-4</c:v>
                </c:pt>
                <c:pt idx="44" formatCode="0.00E+00">
                  <c:v>3.3038240919707824E-4</c:v>
                </c:pt>
                <c:pt idx="45" formatCode="0.00E+00">
                  <c:v>3.3340389823551702E-4</c:v>
                </c:pt>
                <c:pt idx="46" formatCode="0.00E+00">
                  <c:v>3.3475402773417714E-4</c:v>
                </c:pt>
                <c:pt idx="47" formatCode="0.00E+00">
                  <c:v>3.3555107094994109E-4</c:v>
                </c:pt>
                <c:pt idx="48" formatCode="0.00E+00">
                  <c:v>3.3533649804280095E-4</c:v>
                </c:pt>
                <c:pt idx="49" formatCode="0.00E+00">
                  <c:v>3.3530916094466514E-4</c:v>
                </c:pt>
                <c:pt idx="50" formatCode="0.00E+00">
                  <c:v>3.3543094523282268E-4</c:v>
                </c:pt>
                <c:pt idx="51" formatCode="0.00E+00">
                  <c:v>3.3562165718775656E-4</c:v>
                </c:pt>
                <c:pt idx="52" formatCode="0.00E+00">
                  <c:v>3.3577393040427292E-4</c:v>
                </c:pt>
                <c:pt idx="53" formatCode="0.00E+00">
                  <c:v>3.3592389782957394E-4</c:v>
                </c:pt>
                <c:pt idx="54" formatCode="0.00E+00">
                  <c:v>3.3615828155893885E-4</c:v>
                </c:pt>
                <c:pt idx="55" formatCode="0.00E+00">
                  <c:v>3.3637923107499002E-4</c:v>
                </c:pt>
                <c:pt idx="56" formatCode="0.00E+00">
                  <c:v>3.3656727929620473E-4</c:v>
                </c:pt>
                <c:pt idx="57" formatCode="0.00E+00">
                  <c:v>3.3676884833871952E-4</c:v>
                </c:pt>
                <c:pt idx="58" formatCode="0.00E+00">
                  <c:v>3.3691991114356807E-4</c:v>
                </c:pt>
                <c:pt idx="59" formatCode="0.00E+00">
                  <c:v>3.3705013729136348E-4</c:v>
                </c:pt>
                <c:pt idx="60" formatCode="0.00E+00">
                  <c:v>3.3713686099786852E-4</c:v>
                </c:pt>
                <c:pt idx="61" formatCode="0.00E+00">
                  <c:v>3.3722694633495147E-4</c:v>
                </c:pt>
                <c:pt idx="62" formatCode="0.00E+00">
                  <c:v>3.3729739602263772E-4</c:v>
                </c:pt>
                <c:pt idx="63" formatCode="0.00E+00">
                  <c:v>3.3742953237129352E-4</c:v>
                </c:pt>
                <c:pt idx="64" formatCode="0.00E+00">
                  <c:v>3.3751721202413692E-4</c:v>
                </c:pt>
                <c:pt idx="65" formatCode="0.00E+00">
                  <c:v>3.3760101841942016E-4</c:v>
                </c:pt>
                <c:pt idx="66" formatCode="0.00E+00">
                  <c:v>3.3764787130259203E-4</c:v>
                </c:pt>
                <c:pt idx="67" formatCode="0.00E+00">
                  <c:v>3.3772719520374359E-4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1.0049397002369565E-5</c:v>
                </c:pt>
                <c:pt idx="5" formatCode="0.00E+00">
                  <c:v>1.0049397002369565E-5</c:v>
                </c:pt>
                <c:pt idx="6" formatCode="0.00E+00">
                  <c:v>1.0049397002369565E-5</c:v>
                </c:pt>
                <c:pt idx="7" formatCode="0.00E+00">
                  <c:v>1.0049397002369565E-5</c:v>
                </c:pt>
                <c:pt idx="8" formatCode="0.00E+00">
                  <c:v>1.0049397002369565E-5</c:v>
                </c:pt>
                <c:pt idx="9" formatCode="0.00E+00">
                  <c:v>1.0049397002369565E-5</c:v>
                </c:pt>
                <c:pt idx="10" formatCode="0.00E+00">
                  <c:v>1.0049397002369565E-5</c:v>
                </c:pt>
                <c:pt idx="11" formatCode="0.00E+00">
                  <c:v>1.0049397002369565E-5</c:v>
                </c:pt>
                <c:pt idx="12" formatCode="0.00E+00">
                  <c:v>1.0049397002369565E-5</c:v>
                </c:pt>
                <c:pt idx="13" formatCode="0.00E+00">
                  <c:v>1.0049397002369565E-5</c:v>
                </c:pt>
                <c:pt idx="14" formatCode="0.00E+00">
                  <c:v>1.0049397002369565E-5</c:v>
                </c:pt>
                <c:pt idx="15" formatCode="0.00E+00">
                  <c:v>1.0049397002369565E-5</c:v>
                </c:pt>
                <c:pt idx="16" formatCode="0.00E+00">
                  <c:v>1.0049397002369565E-5</c:v>
                </c:pt>
                <c:pt idx="17" formatCode="0.00E+00">
                  <c:v>1.0049397002369565E-5</c:v>
                </c:pt>
                <c:pt idx="18" formatCode="0.00E+00">
                  <c:v>1.0049397002369565E-5</c:v>
                </c:pt>
                <c:pt idx="19" formatCode="0.00E+00">
                  <c:v>1.0049397002369565E-5</c:v>
                </c:pt>
                <c:pt idx="20" formatCode="0.00E+00">
                  <c:v>1.0049397002369565E-5</c:v>
                </c:pt>
                <c:pt idx="21" formatCode="0.00E+00">
                  <c:v>1.0049397002369565E-5</c:v>
                </c:pt>
                <c:pt idx="22" formatCode="0.00E+00">
                  <c:v>1.0049397002369565E-5</c:v>
                </c:pt>
                <c:pt idx="23" formatCode="0.00E+00">
                  <c:v>1.0049397002369565E-5</c:v>
                </c:pt>
                <c:pt idx="24" formatCode="0.00E+00">
                  <c:v>1.0049397002369565E-5</c:v>
                </c:pt>
                <c:pt idx="25" formatCode="0.00E+00">
                  <c:v>1.0049397002369565E-5</c:v>
                </c:pt>
                <c:pt idx="26" formatCode="0.00E+00">
                  <c:v>1.0049397002369565E-5</c:v>
                </c:pt>
                <c:pt idx="27" formatCode="0.00E+00">
                  <c:v>1.0049397002369565E-5</c:v>
                </c:pt>
                <c:pt idx="28" formatCode="0.00E+00">
                  <c:v>1.0049397002369565E-5</c:v>
                </c:pt>
                <c:pt idx="29" formatCode="0.00E+00">
                  <c:v>1.0049397002369565E-5</c:v>
                </c:pt>
                <c:pt idx="30" formatCode="0.00E+00">
                  <c:v>1.0049397002369565E-5</c:v>
                </c:pt>
                <c:pt idx="31" formatCode="0.00E+00">
                  <c:v>1.0049397002369565E-5</c:v>
                </c:pt>
                <c:pt idx="32" formatCode="0.00E+00">
                  <c:v>1.0049397002369565E-5</c:v>
                </c:pt>
                <c:pt idx="33" formatCode="0.00E+00">
                  <c:v>1.0049397002369565E-5</c:v>
                </c:pt>
                <c:pt idx="34" formatCode="0.00E+00">
                  <c:v>1.0049397002369565E-5</c:v>
                </c:pt>
                <c:pt idx="35" formatCode="0.00E+00">
                  <c:v>1.0049397002369565E-5</c:v>
                </c:pt>
                <c:pt idx="36" formatCode="0.00E+00">
                  <c:v>1.0049397002369565E-5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1.1107106252376128E-3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A49" sqref="A49"/>
    </sheetView>
  </sheetViews>
  <sheetFormatPr defaultRowHeight="14.5"/>
  <cols>
    <col min="1" max="1" width="13.36328125" customWidth="1"/>
    <col min="2" max="2" width="107.3632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workbookViewId="0">
      <selection activeCell="D9" sqref="D9"/>
    </sheetView>
  </sheetViews>
  <sheetFormatPr defaultRowHeight="14.5"/>
  <cols>
    <col min="1" max="1" width="18.36328125" customWidth="1"/>
    <col min="2" max="2" width="16.363281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3.4525981498377545E-4</v>
      </c>
      <c r="E8" s="4">
        <v>3.5982944807231638E-4</v>
      </c>
      <c r="F8" s="4">
        <v>3.6710644959195353E-4</v>
      </c>
      <c r="G8" s="4">
        <v>3.7373493890990666E-4</v>
      </c>
      <c r="H8" s="4">
        <v>3.9582578415611009E-4</v>
      </c>
      <c r="I8" s="4">
        <v>4.3494713071778808E-4</v>
      </c>
      <c r="J8" s="4">
        <v>4.4227847691112512E-4</v>
      </c>
      <c r="K8" s="4">
        <v>4.5901794912486538E-4</v>
      </c>
      <c r="L8" s="4">
        <v>4.6412939868974872E-4</v>
      </c>
      <c r="M8" s="4">
        <v>4.6774364798041294E-4</v>
      </c>
      <c r="N8" s="4">
        <v>4.6966309910348734E-4</v>
      </c>
      <c r="O8" s="4">
        <v>4.7260846794834008E-4</v>
      </c>
      <c r="P8" s="4">
        <v>4.7526441798452414E-4</v>
      </c>
      <c r="Q8" s="4">
        <v>4.7788153153438258E-4</v>
      </c>
      <c r="R8" s="4">
        <v>4.8072409114320114E-4</v>
      </c>
      <c r="S8" s="4">
        <v>4.8317943716800202E-4</v>
      </c>
      <c r="T8" s="4">
        <v>4.8470967915637789E-4</v>
      </c>
      <c r="U8" s="4">
        <v>4.8594611468298545E-4</v>
      </c>
      <c r="V8" s="4">
        <v>4.8792763254902827E-4</v>
      </c>
      <c r="W8" s="4">
        <v>4.8771717870415681E-4</v>
      </c>
      <c r="X8" s="4">
        <v>4.8811136392356582E-4</v>
      </c>
      <c r="Y8" s="4">
        <v>4.8843918429084768E-4</v>
      </c>
      <c r="Z8" s="4">
        <v>4.8810682276656785E-4</v>
      </c>
      <c r="AA8" s="4">
        <v>4.8747689393500613E-4</v>
      </c>
      <c r="AB8" s="4">
        <v>4.8672999513277174E-4</v>
      </c>
      <c r="AC8" s="4">
        <v>4.8843454079791745E-4</v>
      </c>
      <c r="AD8" s="4">
        <v>4.8748772875184347E-4</v>
      </c>
      <c r="AE8" s="4">
        <v>4.8711906355556337E-4</v>
      </c>
      <c r="AF8" s="4">
        <v>4.8876138897384217E-4</v>
      </c>
      <c r="AG8" s="4">
        <v>4.8839502633604009E-4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1.0529501805499055E-4</v>
      </c>
      <c r="E9" s="4">
        <v>1.1144423550851376E-4</v>
      </c>
      <c r="F9" s="4">
        <v>1.1252624988260881E-4</v>
      </c>
      <c r="G9" s="4">
        <v>1.1436919436747496E-4</v>
      </c>
      <c r="H9" s="4">
        <v>1.1580522998790115E-4</v>
      </c>
      <c r="I9" s="4">
        <v>1.1529086528558249E-4</v>
      </c>
      <c r="J9" s="4">
        <v>1.1501098830414369E-4</v>
      </c>
      <c r="K9" s="4">
        <v>1.1315384464245806E-4</v>
      </c>
      <c r="L9" s="4">
        <v>1.1216087457402847E-4</v>
      </c>
      <c r="M9" s="4">
        <v>1.1097506551069121E-4</v>
      </c>
      <c r="N9" s="4">
        <v>1.0983553102881708E-4</v>
      </c>
      <c r="O9" s="4">
        <v>1.0850113384225401E-4</v>
      </c>
      <c r="P9" s="4">
        <v>1.0724235631077596E-4</v>
      </c>
      <c r="Q9" s="4">
        <v>1.0612536727802149E-4</v>
      </c>
      <c r="R9" s="4">
        <v>1.050634808536377E-4</v>
      </c>
      <c r="S9" s="4">
        <v>1.0410327800869383E-4</v>
      </c>
      <c r="T9" s="4">
        <v>1.032361899593437E-4</v>
      </c>
      <c r="U9" s="4">
        <v>1.024363463286552E-4</v>
      </c>
      <c r="V9" s="4">
        <v>1.0170865606461284E-4</v>
      </c>
      <c r="W9" s="4">
        <v>1.0106965036059089E-4</v>
      </c>
      <c r="X9" s="4">
        <v>1.005123319830317E-4</v>
      </c>
      <c r="Y9" s="4">
        <v>1.000375741870971E-4</v>
      </c>
      <c r="Z9" s="4">
        <v>9.9568102999683008E-5</v>
      </c>
      <c r="AA9" s="4">
        <v>9.9140546156358924E-5</v>
      </c>
      <c r="AB9" s="4">
        <v>9.8807453359239314E-5</v>
      </c>
      <c r="AC9" s="4">
        <v>9.8490058732321348E-5</v>
      </c>
      <c r="AD9" s="4">
        <v>9.781265991059014E-5</v>
      </c>
      <c r="AE9" s="4">
        <v>9.7588616277155286E-5</v>
      </c>
      <c r="AF9" s="4">
        <v>9.7453217349190637E-5</v>
      </c>
      <c r="AG9" s="4">
        <v>9.7355430800053337E-5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8.9776266690305456E-4</v>
      </c>
      <c r="E10" s="4">
        <v>9.5673289585827825E-4</v>
      </c>
      <c r="F10" s="4">
        <v>9.8680726498129984E-4</v>
      </c>
      <c r="G10" s="4">
        <v>1.0176904065504315E-3</v>
      </c>
      <c r="H10" s="4">
        <v>1.0466752213084077E-3</v>
      </c>
      <c r="I10" s="4">
        <v>1.0741412024466357E-3</v>
      </c>
      <c r="J10" s="4">
        <v>1.0983268989591029E-3</v>
      </c>
      <c r="K10" s="4">
        <v>1.1086185534440985E-3</v>
      </c>
      <c r="L10" s="4">
        <v>1.124229712490382E-3</v>
      </c>
      <c r="M10" s="4">
        <v>1.1403265367362543E-3</v>
      </c>
      <c r="N10" s="4">
        <v>1.155452604485696E-3</v>
      </c>
      <c r="O10" s="4">
        <v>1.1644587168175703E-3</v>
      </c>
      <c r="P10" s="4">
        <v>1.1652597415765967E-3</v>
      </c>
      <c r="Q10" s="4">
        <v>1.16535443552984E-3</v>
      </c>
      <c r="R10" s="4">
        <v>1.1653409488152869E-3</v>
      </c>
      <c r="S10" s="4">
        <v>1.165355439859647E-3</v>
      </c>
      <c r="T10" s="4">
        <v>1.1653168448999163E-3</v>
      </c>
      <c r="U10" s="4">
        <v>1.1652422375428154E-3</v>
      </c>
      <c r="V10" s="4">
        <v>1.1649634642834944E-3</v>
      </c>
      <c r="W10" s="4">
        <v>1.1648623139243481E-3</v>
      </c>
      <c r="X10" s="4">
        <v>1.1646699130284403E-3</v>
      </c>
      <c r="Y10" s="4">
        <v>1.1638663057070523E-3</v>
      </c>
      <c r="Z10" s="4">
        <v>1.1633489323806957E-3</v>
      </c>
      <c r="AA10" s="4">
        <v>1.1633911142325949E-3</v>
      </c>
      <c r="AB10" s="4">
        <v>1.1635189510694735E-3</v>
      </c>
      <c r="AC10" s="4">
        <v>1.1638059024429383E-3</v>
      </c>
      <c r="AD10" s="4">
        <v>1.164147948480108E-3</v>
      </c>
      <c r="AE10" s="4">
        <v>1.1645869840815088E-3</v>
      </c>
      <c r="AF10" s="4">
        <v>1.1649339082920275E-3</v>
      </c>
      <c r="AG10" s="4">
        <v>1.1653449661345157E-3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6.6542424389210287E-4</v>
      </c>
      <c r="E11" s="4">
        <v>7.0913314543290544E-4</v>
      </c>
      <c r="F11" s="4">
        <v>7.3142435342360217E-4</v>
      </c>
      <c r="G11" s="4">
        <v>7.543150258532582E-4</v>
      </c>
      <c r="H11" s="4">
        <v>7.7579865304752845E-4</v>
      </c>
      <c r="I11" s="4">
        <v>7.9615651643998519E-4</v>
      </c>
      <c r="J11" s="4">
        <v>8.1408302353158624E-4</v>
      </c>
      <c r="K11" s="4">
        <v>8.2171122712764496E-4</v>
      </c>
      <c r="L11" s="4">
        <v>8.3328226264473481E-4</v>
      </c>
      <c r="M11" s="4">
        <v>8.4521327459004475E-4</v>
      </c>
      <c r="N11" s="4">
        <v>8.5642475905726393E-4</v>
      </c>
      <c r="O11" s="4">
        <v>8.6310011515055977E-4</v>
      </c>
      <c r="P11" s="4">
        <v>8.6369383698180137E-4</v>
      </c>
      <c r="Q11" s="4">
        <v>8.6376402440946029E-4</v>
      </c>
      <c r="R11" s="4">
        <v>8.6375402801824809E-4</v>
      </c>
      <c r="S11" s="4">
        <v>8.6376476882157177E-4</v>
      </c>
      <c r="T11" s="4">
        <v>8.637361621275715E-4</v>
      </c>
      <c r="U11" s="4">
        <v>8.6368086294214322E-4</v>
      </c>
      <c r="V11" s="4">
        <v>8.6347423540889901E-4</v>
      </c>
      <c r="W11" s="4">
        <v>8.6339926247480886E-4</v>
      </c>
      <c r="X11" s="4">
        <v>8.6325665438315657E-4</v>
      </c>
      <c r="Y11" s="4">
        <v>8.6266101834934225E-4</v>
      </c>
      <c r="Z11" s="4">
        <v>8.6227753976731521E-4</v>
      </c>
      <c r="AA11" s="4">
        <v>8.6230880507599957E-4</v>
      </c>
      <c r="AB11" s="4">
        <v>8.6240355810333913E-4</v>
      </c>
      <c r="AC11" s="4">
        <v>8.6261624727806301E-4</v>
      </c>
      <c r="AD11" s="4">
        <v>8.6286977277433372E-4</v>
      </c>
      <c r="AE11" s="4">
        <v>8.631951872116613E-4</v>
      </c>
      <c r="AF11" s="4">
        <v>8.6345232842390234E-4</v>
      </c>
      <c r="AG11" s="4">
        <v>8.6375700566669437E-4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4.9291404385323897E-4</v>
      </c>
      <c r="E12" s="4">
        <v>4.8671080272067938E-4</v>
      </c>
      <c r="F12" s="4">
        <v>4.8921998710643375E-4</v>
      </c>
      <c r="G12" s="4">
        <v>4.9190101299003374E-4</v>
      </c>
      <c r="H12" s="4">
        <v>4.9542113995717802E-4</v>
      </c>
      <c r="I12" s="4">
        <v>4.9986988301106759E-4</v>
      </c>
      <c r="J12" s="4">
        <v>5.0287276532946161E-4</v>
      </c>
      <c r="K12" s="4">
        <v>5.0595413893262775E-4</v>
      </c>
      <c r="L12" s="4">
        <v>5.0884478279665643E-4</v>
      </c>
      <c r="M12" s="4">
        <v>5.119795213707006E-4</v>
      </c>
      <c r="N12" s="4">
        <v>5.1547238019644789E-4</v>
      </c>
      <c r="O12" s="4">
        <v>5.1939959494658151E-4</v>
      </c>
      <c r="P12" s="4">
        <v>5.2385538595159798E-4</v>
      </c>
      <c r="Q12" s="4">
        <v>5.2863988054620715E-4</v>
      </c>
      <c r="R12" s="4">
        <v>5.3365366446821735E-4</v>
      </c>
      <c r="S12" s="4">
        <v>5.3873132839550293E-4</v>
      </c>
      <c r="T12" s="4">
        <v>5.4389687418251878E-4</v>
      </c>
      <c r="U12" s="4">
        <v>5.4916761047277285E-4</v>
      </c>
      <c r="V12" s="4">
        <v>5.5429541993647113E-4</v>
      </c>
      <c r="W12" s="4">
        <v>5.5951744303745529E-4</v>
      </c>
      <c r="X12" s="4">
        <v>5.6478859430678801E-4</v>
      </c>
      <c r="Y12" s="4">
        <v>5.7006883495658647E-4</v>
      </c>
      <c r="Z12" s="4">
        <v>5.754422651823958E-4</v>
      </c>
      <c r="AA12" s="4">
        <v>5.8073000892166549E-4</v>
      </c>
      <c r="AB12" s="4">
        <v>5.8599012977935815E-4</v>
      </c>
      <c r="AC12" s="4">
        <v>5.9115169310586062E-4</v>
      </c>
      <c r="AD12" s="4">
        <v>5.9630590059353268E-4</v>
      </c>
      <c r="AE12" s="4">
        <v>6.0138341057696656E-4</v>
      </c>
      <c r="AF12" s="4">
        <v>6.063605759418874E-4</v>
      </c>
      <c r="AG12" s="4">
        <v>6.1127855993561744E-4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1.2691109848118502E-4</v>
      </c>
      <c r="E13" s="4">
        <v>1.2531394344757595E-4</v>
      </c>
      <c r="F13" s="4">
        <v>1.2595998579645803E-4</v>
      </c>
      <c r="G13" s="4">
        <v>1.2665027235693891E-4</v>
      </c>
      <c r="H13" s="4">
        <v>1.2755660315794673E-4</v>
      </c>
      <c r="I13" s="4">
        <v>1.2870202572171891E-4</v>
      </c>
      <c r="J13" s="4">
        <v>1.2947518099775437E-4</v>
      </c>
      <c r="K13" s="4">
        <v>1.3026854550762248E-4</v>
      </c>
      <c r="L13" s="4">
        <v>1.3101280263049523E-4</v>
      </c>
      <c r="M13" s="4">
        <v>1.3181990707567052E-4</v>
      </c>
      <c r="N13" s="4">
        <v>1.3271921711956793E-4</v>
      </c>
      <c r="O13" s="4">
        <v>1.3373036124119772E-4</v>
      </c>
      <c r="P13" s="4">
        <v>1.3487759844837616E-4</v>
      </c>
      <c r="Q13" s="4">
        <v>1.3610946731527324E-4</v>
      </c>
      <c r="R13" s="4">
        <v>1.3740037154700389E-4</v>
      </c>
      <c r="S13" s="4">
        <v>1.3870772303103255E-4</v>
      </c>
      <c r="T13" s="4">
        <v>1.4003770155012751E-4</v>
      </c>
      <c r="U13" s="4">
        <v>1.4139476357897884E-4</v>
      </c>
      <c r="V13" s="4">
        <v>1.4271502608712908E-4</v>
      </c>
      <c r="W13" s="4">
        <v>1.4405954587978759E-4</v>
      </c>
      <c r="X13" s="4">
        <v>1.4541671475373977E-4</v>
      </c>
      <c r="Y13" s="4">
        <v>1.467762238800621E-4</v>
      </c>
      <c r="Z13" s="4">
        <v>1.481597266247567E-4</v>
      </c>
      <c r="AA13" s="4">
        <v>1.4952116757943466E-4</v>
      </c>
      <c r="AB13" s="4">
        <v>1.5087549644167401E-4</v>
      </c>
      <c r="AC13" s="4">
        <v>1.5220444959246246E-4</v>
      </c>
      <c r="AD13" s="4">
        <v>1.5353150882767299E-4</v>
      </c>
      <c r="AE13" s="4">
        <v>1.5483882067561587E-4</v>
      </c>
      <c r="AF13" s="4">
        <v>1.5612029668885091E-4</v>
      </c>
      <c r="AG13" s="4">
        <v>1.5738653521205881E-4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3.0425177990638558E-4</v>
      </c>
      <c r="F14" s="4">
        <v>3.1369602145278982E-4</v>
      </c>
      <c r="G14" s="4">
        <v>3.1866725580745358E-4</v>
      </c>
      <c r="H14" s="4">
        <v>3.2176784865192677E-4</v>
      </c>
      <c r="I14" s="4">
        <v>3.2673519826153288E-4</v>
      </c>
      <c r="J14" s="4">
        <v>3.3038240919707824E-4</v>
      </c>
      <c r="K14" s="4">
        <v>3.3340389823551702E-4</v>
      </c>
      <c r="L14" s="4">
        <v>3.3475402773417714E-4</v>
      </c>
      <c r="M14" s="4">
        <v>3.3555107094994109E-4</v>
      </c>
      <c r="N14" s="4">
        <v>3.3533649804280095E-4</v>
      </c>
      <c r="O14" s="4">
        <v>3.3530916094466514E-4</v>
      </c>
      <c r="P14" s="4">
        <v>3.3543094523282268E-4</v>
      </c>
      <c r="Q14" s="4">
        <v>3.3562165718775656E-4</v>
      </c>
      <c r="R14" s="4">
        <v>3.3577393040427292E-4</v>
      </c>
      <c r="S14" s="4">
        <v>3.3592389782957394E-4</v>
      </c>
      <c r="T14" s="4">
        <v>3.3615828155893885E-4</v>
      </c>
      <c r="U14" s="4">
        <v>3.3637923107499002E-4</v>
      </c>
      <c r="V14" s="4">
        <v>3.3656727929620473E-4</v>
      </c>
      <c r="W14" s="4">
        <v>3.3676884833871952E-4</v>
      </c>
      <c r="X14" s="4">
        <v>3.3691991114356807E-4</v>
      </c>
      <c r="Y14" s="4">
        <v>3.3705013729136348E-4</v>
      </c>
      <c r="Z14" s="4">
        <v>3.3713686099786852E-4</v>
      </c>
      <c r="AA14" s="4">
        <v>3.3722694633495147E-4</v>
      </c>
      <c r="AB14" s="4">
        <v>3.3729739602263772E-4</v>
      </c>
      <c r="AC14" s="4">
        <v>3.3742953237129352E-4</v>
      </c>
      <c r="AD14" s="4">
        <v>3.3751721202413692E-4</v>
      </c>
      <c r="AE14" s="4">
        <v>3.3760101841942016E-4</v>
      </c>
      <c r="AF14" s="4">
        <v>3.3764787130259203E-4</v>
      </c>
      <c r="AG14" s="4">
        <v>3.3772719520374359E-4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9.7770537903301043E-4</v>
      </c>
      <c r="F15" s="4">
        <v>1.0080542097404184E-3</v>
      </c>
      <c r="G15" s="4">
        <v>1.0240291452707345E-3</v>
      </c>
      <c r="H15" s="4">
        <v>1.0339928217467291E-3</v>
      </c>
      <c r="I15" s="4">
        <v>1.049955273747318E-3</v>
      </c>
      <c r="J15" s="4">
        <v>1.0616754935969699E-3</v>
      </c>
      <c r="K15" s="4">
        <v>1.0713849719983116E-3</v>
      </c>
      <c r="L15" s="4">
        <v>1.0757235789035442E-3</v>
      </c>
      <c r="M15" s="4">
        <v>1.0782848570647235E-3</v>
      </c>
      <c r="N15" s="4">
        <v>1.0775953324691067E-3</v>
      </c>
      <c r="O15" s="4">
        <v>1.0775074853975044E-3</v>
      </c>
      <c r="P15" s="4">
        <v>1.0778988361191009E-3</v>
      </c>
      <c r="Q15" s="4">
        <v>1.0785116841499065E-3</v>
      </c>
      <c r="R15" s="4">
        <v>1.0790010102695979E-3</v>
      </c>
      <c r="S15" s="4">
        <v>1.0794829267876918E-3</v>
      </c>
      <c r="T15" s="4">
        <v>1.0802361129581342E-3</v>
      </c>
      <c r="U15" s="4">
        <v>1.0809461286247785E-3</v>
      </c>
      <c r="V15" s="4">
        <v>1.0815504168148291E-3</v>
      </c>
      <c r="W15" s="4">
        <v>1.0821981538212447E-3</v>
      </c>
      <c r="X15" s="4">
        <v>1.0826835903137368E-3</v>
      </c>
      <c r="Y15" s="4">
        <v>1.0831020687371974E-3</v>
      </c>
      <c r="Z15" s="4">
        <v>1.0833807531687749E-3</v>
      </c>
      <c r="AA15" s="4">
        <v>1.0836702401149649E-3</v>
      </c>
      <c r="AB15" s="4">
        <v>1.0838966283997708E-3</v>
      </c>
      <c r="AC15" s="4">
        <v>1.0843212452052544E-3</v>
      </c>
      <c r="AD15" s="4">
        <v>1.0846030015461477E-3</v>
      </c>
      <c r="AE15" s="4">
        <v>1.0848723112720957E-3</v>
      </c>
      <c r="AF15" s="4">
        <v>1.0850228718239992E-3</v>
      </c>
      <c r="AG15" s="4">
        <v>1.0852777771687293E-3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K12" sqref="K12"/>
    </sheetView>
  </sheetViews>
  <sheetFormatPr defaultRowHeight="14.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5"/>
  <cols>
    <col min="1" max="1" width="50.3632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5"/>
  <cols>
    <col min="1" max="1" width="42.08984375" customWidth="1"/>
    <col min="2" max="2" width="26.36328125" customWidth="1"/>
    <col min="3" max="3" width="42.816406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3.4525981498377545E-4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4.5"/>
  <cols>
    <col min="1" max="1" width="14" customWidth="1"/>
    <col min="15" max="15" width="11.36328125" customWidth="1"/>
    <col min="39" max="39" width="9.08984375" style="26"/>
    <col min="40" max="40" width="8.7265625" style="3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26">
        <v>2019</v>
      </c>
      <c r="AN1" s="3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3.1646485830016252E-4</v>
      </c>
      <c r="AC2" s="4">
        <f t="shared" ref="AC2:AN2" si="0">($AO$2-$AA$2)/COUNT($AB$1:$AO$1)+AB2</f>
        <v>3.1867985496813274E-4</v>
      </c>
      <c r="AD2" s="4">
        <f t="shared" si="0"/>
        <v>3.2089485163610296E-4</v>
      </c>
      <c r="AE2" s="4">
        <f t="shared" si="0"/>
        <v>3.2310984830407317E-4</v>
      </c>
      <c r="AF2" s="4">
        <f t="shared" si="0"/>
        <v>3.2532484497204339E-4</v>
      </c>
      <c r="AG2" s="4">
        <f t="shared" si="0"/>
        <v>3.2753984164001361E-4</v>
      </c>
      <c r="AH2" s="4">
        <f t="shared" si="0"/>
        <v>3.2975483830798382E-4</v>
      </c>
      <c r="AI2" s="4">
        <f t="shared" si="0"/>
        <v>3.3196983497595404E-4</v>
      </c>
      <c r="AJ2" s="4">
        <f t="shared" si="0"/>
        <v>3.3418483164392426E-4</v>
      </c>
      <c r="AK2" s="4">
        <f t="shared" si="0"/>
        <v>3.3639982831189447E-4</v>
      </c>
      <c r="AL2" s="4">
        <f t="shared" si="0"/>
        <v>3.3861482497986469E-4</v>
      </c>
      <c r="AM2" s="4">
        <f t="shared" si="0"/>
        <v>3.4082982164783491E-4</v>
      </c>
      <c r="AN2" s="32">
        <f t="shared" si="0"/>
        <v>3.4304481831580512E-4</v>
      </c>
      <c r="AO2" s="10">
        <f>BNVFE!D8</f>
        <v>3.4525981498377545E-4</v>
      </c>
      <c r="AP2" s="10">
        <f>BNVFE!E8</f>
        <v>3.5982944807231638E-4</v>
      </c>
      <c r="AQ2" s="10">
        <f>BNVFE!F8</f>
        <v>3.6710644959195353E-4</v>
      </c>
      <c r="AR2" s="10">
        <f>BNVFE!G8</f>
        <v>3.7373493890990666E-4</v>
      </c>
      <c r="AS2" s="10">
        <f>BNVFE!H8</f>
        <v>3.9582578415611009E-4</v>
      </c>
      <c r="AT2" s="10">
        <f>BNVFE!I8</f>
        <v>4.3494713071778808E-4</v>
      </c>
      <c r="AU2" s="10">
        <f>BNVFE!J8</f>
        <v>4.4227847691112512E-4</v>
      </c>
      <c r="AV2" s="10">
        <f>BNVFE!K8</f>
        <v>4.5901794912486538E-4</v>
      </c>
      <c r="AW2" s="10">
        <f>BNVFE!L8</f>
        <v>4.6412939868974872E-4</v>
      </c>
      <c r="AX2" s="10">
        <f>BNVFE!M8</f>
        <v>4.6774364798041294E-4</v>
      </c>
      <c r="AY2" s="10">
        <f>BNVFE!N8</f>
        <v>4.6966309910348734E-4</v>
      </c>
      <c r="AZ2" s="10">
        <f>BNVFE!O8</f>
        <v>4.7260846794834008E-4</v>
      </c>
      <c r="BA2" s="10">
        <f>BNVFE!P8</f>
        <v>4.7526441798452414E-4</v>
      </c>
      <c r="BB2" s="10">
        <f>BNVFE!Q8</f>
        <v>4.7788153153438258E-4</v>
      </c>
      <c r="BC2" s="10">
        <f>BNVFE!R8</f>
        <v>4.8072409114320114E-4</v>
      </c>
      <c r="BD2" s="10">
        <f>BNVFE!S8</f>
        <v>4.8317943716800202E-4</v>
      </c>
      <c r="BE2" s="10">
        <f>BNVFE!T8</f>
        <v>4.8470967915637789E-4</v>
      </c>
      <c r="BF2" s="10">
        <f>BNVFE!U8</f>
        <v>4.8594611468298545E-4</v>
      </c>
      <c r="BG2" s="10">
        <f>BNVFE!V8</f>
        <v>4.8792763254902827E-4</v>
      </c>
      <c r="BH2" s="10">
        <f>BNVFE!W8</f>
        <v>4.8771717870415681E-4</v>
      </c>
      <c r="BI2" s="10">
        <f>BNVFE!X8</f>
        <v>4.8811136392356582E-4</v>
      </c>
      <c r="BJ2" s="10">
        <f>BNVFE!Y8</f>
        <v>4.8843918429084768E-4</v>
      </c>
      <c r="BK2" s="10">
        <f>BNVFE!Z8</f>
        <v>4.8810682276656785E-4</v>
      </c>
      <c r="BL2" s="10">
        <f>BNVFE!AA8</f>
        <v>4.8747689393500613E-4</v>
      </c>
      <c r="BM2" s="10">
        <f>BNVFE!AB8</f>
        <v>4.8672999513277174E-4</v>
      </c>
      <c r="BN2" s="10">
        <f>BNVFE!AC8</f>
        <v>4.8843454079791745E-4</v>
      </c>
      <c r="BO2" s="10">
        <f>BNVFE!AD8</f>
        <v>4.8748772875184347E-4</v>
      </c>
      <c r="BP2" s="10">
        <f>BNVFE!AE8</f>
        <v>4.8711906355556337E-4</v>
      </c>
      <c r="BQ2" s="10">
        <f>BNVFE!AF8</f>
        <v>4.8876138897384217E-4</v>
      </c>
      <c r="BR2" s="10">
        <f>BNVFE!AG8</f>
        <v>4.8839502633604009E-4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7.3575373200645937E-5</v>
      </c>
      <c r="AB3" s="4" cm="1">
        <f t="array" ref="AB3">TREND($AO$3:$AS$3,$AO$1:$AS$1,AB1)</f>
        <v>7.5969911473123923E-5</v>
      </c>
      <c r="AC3" s="4" cm="1">
        <f t="array" ref="AC3">TREND($AO$3:$AS$3,$AO$1:$AS$1,AC1)</f>
        <v>7.8364449745602777E-5</v>
      </c>
      <c r="AD3" s="4" cm="1">
        <f t="array" ref="AD3">TREND($AO$3:$AS$3,$AO$1:$AS$1,AD1)</f>
        <v>8.0758988018080763E-5</v>
      </c>
      <c r="AE3" s="4" cm="1">
        <f t="array" ref="AE3">TREND($AO$3:$AS$3,$AO$1:$AS$1,AE1)</f>
        <v>8.3153526290558749E-5</v>
      </c>
      <c r="AF3" s="4" cm="1">
        <f t="array" ref="AF3">TREND($AO$3:$AS$3,$AO$1:$AS$1,AF1)</f>
        <v>8.5548064563036735E-5</v>
      </c>
      <c r="AG3" s="4" cm="1">
        <f t="array" ref="AG3">TREND($AO$3:$AS$3,$AO$1:$AS$1,AG1)</f>
        <v>8.7942602835515589E-5</v>
      </c>
      <c r="AH3" s="4" cm="1">
        <f t="array" ref="AH3">TREND($AO$3:$AS$3,$AO$1:$AS$1,AH1)</f>
        <v>9.0337141107993575E-5</v>
      </c>
      <c r="AI3" s="4" cm="1">
        <f t="array" ref="AI3">TREND($AO$3:$AS$3,$AO$1:$AS$1,AI1)</f>
        <v>9.2731679380471561E-5</v>
      </c>
      <c r="AJ3" s="4" cm="1">
        <f t="array" ref="AJ3">TREND($AO$3:$AS$3,$AO$1:$AS$1,AJ1)</f>
        <v>9.5126217652950415E-5</v>
      </c>
      <c r="AK3" s="4" cm="1">
        <f t="array" ref="AK3">TREND($AO$3:$AS$3,$AO$1:$AS$1,AK1)</f>
        <v>9.7520755925428401E-5</v>
      </c>
      <c r="AL3" s="4" cm="1">
        <f t="array" ref="AL3">TREND($AO$3:$AS$3,$AO$1:$AS$1,AL1)</f>
        <v>9.9915294197906387E-5</v>
      </c>
      <c r="AM3" s="28" cm="1">
        <f t="array" ref="AM3">TREND($AO$3:$AS$3,$AO$1:$AS$1,AM1)</f>
        <v>1.0230983247038524E-4</v>
      </c>
      <c r="AN3" s="32" cm="1">
        <f t="array" ref="AN3">TREND($AO$3:$AS$3,$AO$1:$AS$1,AN1)</f>
        <v>1.0470437074286323E-4</v>
      </c>
      <c r="AO3" s="10">
        <f>BNVFE!D9</f>
        <v>1.0529501805499055E-4</v>
      </c>
      <c r="AP3" s="10">
        <f>BNVFE!E9</f>
        <v>1.1144423550851376E-4</v>
      </c>
      <c r="AQ3" s="10">
        <f>BNVFE!F9</f>
        <v>1.1252624988260881E-4</v>
      </c>
      <c r="AR3" s="10">
        <f>BNVFE!G9</f>
        <v>1.1436919436747496E-4</v>
      </c>
      <c r="AS3" s="10">
        <f>BNVFE!H9</f>
        <v>1.1580522998790115E-4</v>
      </c>
      <c r="AT3" s="10">
        <f>BNVFE!I9</f>
        <v>1.1529086528558249E-4</v>
      </c>
      <c r="AU3" s="10">
        <f>BNVFE!J9</f>
        <v>1.1501098830414369E-4</v>
      </c>
      <c r="AV3" s="10">
        <f>BNVFE!K9</f>
        <v>1.1315384464245806E-4</v>
      </c>
      <c r="AW3" s="10">
        <f>BNVFE!L9</f>
        <v>1.1216087457402847E-4</v>
      </c>
      <c r="AX3" s="10">
        <f>BNVFE!M9</f>
        <v>1.1097506551069121E-4</v>
      </c>
      <c r="AY3" s="10">
        <f>BNVFE!N9</f>
        <v>1.0983553102881708E-4</v>
      </c>
      <c r="AZ3" s="10">
        <f>BNVFE!O9</f>
        <v>1.0850113384225401E-4</v>
      </c>
      <c r="BA3" s="10">
        <f>BNVFE!P9</f>
        <v>1.0724235631077596E-4</v>
      </c>
      <c r="BB3" s="10">
        <f>BNVFE!Q9</f>
        <v>1.0612536727802149E-4</v>
      </c>
      <c r="BC3" s="10">
        <f>BNVFE!R9</f>
        <v>1.050634808536377E-4</v>
      </c>
      <c r="BD3" s="10">
        <f>BNVFE!S9</f>
        <v>1.0410327800869383E-4</v>
      </c>
      <c r="BE3" s="10">
        <f>BNVFE!T9</f>
        <v>1.032361899593437E-4</v>
      </c>
      <c r="BF3" s="10">
        <f>BNVFE!U9</f>
        <v>1.024363463286552E-4</v>
      </c>
      <c r="BG3" s="10">
        <f>BNVFE!V9</f>
        <v>1.0170865606461284E-4</v>
      </c>
      <c r="BH3" s="10">
        <f>BNVFE!W9</f>
        <v>1.0106965036059089E-4</v>
      </c>
      <c r="BI3" s="10">
        <f>BNVFE!X9</f>
        <v>1.005123319830317E-4</v>
      </c>
      <c r="BJ3" s="10">
        <f>BNVFE!Y9</f>
        <v>1.000375741870971E-4</v>
      </c>
      <c r="BK3" s="10">
        <f>BNVFE!Z9</f>
        <v>9.9568102999683008E-5</v>
      </c>
      <c r="BL3" s="10">
        <f>BNVFE!AA9</f>
        <v>9.9140546156358924E-5</v>
      </c>
      <c r="BM3" s="10">
        <f>BNVFE!AB9</f>
        <v>9.8807453359239314E-5</v>
      </c>
      <c r="BN3" s="10">
        <f>BNVFE!AC9</f>
        <v>9.8490058732321348E-5</v>
      </c>
      <c r="BO3" s="10">
        <f>BNVFE!AD9</f>
        <v>9.781265991059014E-5</v>
      </c>
      <c r="BP3" s="10">
        <f>BNVFE!AE9</f>
        <v>9.7588616277155286E-5</v>
      </c>
      <c r="BQ3" s="10">
        <f>BNVFE!AF9</f>
        <v>9.7453217349190637E-5</v>
      </c>
      <c r="BR3" s="10">
        <f>BNVFE!AG9</f>
        <v>9.7355430800053337E-5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1.052889605102206E-3</v>
      </c>
      <c r="M4" s="4">
        <f t="shared" ref="M4:AI4" si="1">M5/N5*N4</f>
        <v>1.052889605102206E-3</v>
      </c>
      <c r="N4" s="4">
        <f t="shared" si="1"/>
        <v>1.052889605102206E-3</v>
      </c>
      <c r="O4" s="4">
        <f t="shared" si="1"/>
        <v>1.052889605102206E-3</v>
      </c>
      <c r="P4" s="4">
        <f t="shared" si="1"/>
        <v>1.052889605102206E-3</v>
      </c>
      <c r="Q4" s="4">
        <f t="shared" si="1"/>
        <v>1.052889605102206E-3</v>
      </c>
      <c r="R4" s="4">
        <f t="shared" si="1"/>
        <v>1.052889605102206E-3</v>
      </c>
      <c r="S4" s="4">
        <f t="shared" si="1"/>
        <v>1.052889605102206E-3</v>
      </c>
      <c r="T4" s="4">
        <f t="shared" si="1"/>
        <v>1.052889605102206E-3</v>
      </c>
      <c r="U4" s="4">
        <f t="shared" si="1"/>
        <v>1.052889605102206E-3</v>
      </c>
      <c r="V4" s="4">
        <f t="shared" si="1"/>
        <v>1.052889605102206E-3</v>
      </c>
      <c r="W4" s="4">
        <f t="shared" si="1"/>
        <v>1.0451332581922484E-3</v>
      </c>
      <c r="X4" s="4">
        <f t="shared" si="1"/>
        <v>1.0373769112822907E-3</v>
      </c>
      <c r="Y4" s="4">
        <f t="shared" si="1"/>
        <v>1.0296205643723331E-3</v>
      </c>
      <c r="Z4" s="4">
        <f t="shared" si="1"/>
        <v>1.0218642174623755E-3</v>
      </c>
      <c r="AA4" s="4">
        <f t="shared" si="1"/>
        <v>1.0141078705524179E-3</v>
      </c>
      <c r="AB4" s="4">
        <f t="shared" si="1"/>
        <v>1.0063515236424603E-3</v>
      </c>
      <c r="AC4" s="4">
        <f t="shared" si="1"/>
        <v>9.9859517673250267E-4</v>
      </c>
      <c r="AD4" s="4">
        <f t="shared" si="1"/>
        <v>9.9083882982254506E-4</v>
      </c>
      <c r="AE4" s="4">
        <f t="shared" si="1"/>
        <v>9.8308248291258745E-4</v>
      </c>
      <c r="AF4" s="4">
        <f t="shared" si="1"/>
        <v>9.7532613600262994E-4</v>
      </c>
      <c r="AG4" s="4">
        <f>AG5/AH5*AH4</f>
        <v>9.6756978909267222E-4</v>
      </c>
      <c r="AH4" s="4">
        <f t="shared" si="1"/>
        <v>9.598134421827146E-4</v>
      </c>
      <c r="AI4" s="4">
        <f t="shared" si="1"/>
        <v>9.5205709527275688E-4</v>
      </c>
      <c r="AJ4" s="4">
        <f>AJ5/AK5*AK4</f>
        <v>9.4430074836279916E-4</v>
      </c>
      <c r="AK4" s="19">
        <f>AK5/AL5*AL4</f>
        <v>9.3654440145284144E-4</v>
      </c>
      <c r="AL4" s="19">
        <f>AL5/AM5*AM4</f>
        <v>9.2878805454288383E-4</v>
      </c>
      <c r="AM4" s="27">
        <f>AM5/AN5*AN4</f>
        <v>9.210317076329261E-4</v>
      </c>
      <c r="AN4" s="33">
        <f>AN5/AO5*AO4</f>
        <v>9.1327536072296849E-4</v>
      </c>
      <c r="AO4" s="10">
        <f>BNVFE!D10</f>
        <v>8.9776266690305456E-4</v>
      </c>
      <c r="AP4" s="10">
        <f>BNVFE!E10</f>
        <v>9.5673289585827825E-4</v>
      </c>
      <c r="AQ4" s="10">
        <f>BNVFE!F10</f>
        <v>9.8680726498129984E-4</v>
      </c>
      <c r="AR4" s="10">
        <f>BNVFE!G10</f>
        <v>1.0176904065504315E-3</v>
      </c>
      <c r="AS4" s="10">
        <f>BNVFE!H10</f>
        <v>1.0466752213084077E-3</v>
      </c>
      <c r="AT4" s="10">
        <f>BNVFE!I10</f>
        <v>1.0741412024466357E-3</v>
      </c>
      <c r="AU4" s="10">
        <f>BNVFE!J10</f>
        <v>1.0983268989591029E-3</v>
      </c>
      <c r="AV4" s="10">
        <f>BNVFE!K10</f>
        <v>1.1086185534440985E-3</v>
      </c>
      <c r="AW4" s="10">
        <f>BNVFE!L10</f>
        <v>1.124229712490382E-3</v>
      </c>
      <c r="AX4" s="10">
        <f>BNVFE!M10</f>
        <v>1.1403265367362543E-3</v>
      </c>
      <c r="AY4" s="10">
        <f>BNVFE!N10</f>
        <v>1.155452604485696E-3</v>
      </c>
      <c r="AZ4" s="10">
        <f>BNVFE!O10</f>
        <v>1.1644587168175703E-3</v>
      </c>
      <c r="BA4" s="10">
        <f>BNVFE!P10</f>
        <v>1.1652597415765967E-3</v>
      </c>
      <c r="BB4" s="10">
        <f>BNVFE!Q10</f>
        <v>1.16535443552984E-3</v>
      </c>
      <c r="BC4" s="10">
        <f>BNVFE!R10</f>
        <v>1.1653409488152869E-3</v>
      </c>
      <c r="BD4" s="10">
        <f>BNVFE!S10</f>
        <v>1.165355439859647E-3</v>
      </c>
      <c r="BE4" s="10">
        <f>BNVFE!T10</f>
        <v>1.1653168448999163E-3</v>
      </c>
      <c r="BF4" s="10">
        <f>BNVFE!U10</f>
        <v>1.1652422375428154E-3</v>
      </c>
      <c r="BG4" s="10">
        <f>BNVFE!V10</f>
        <v>1.1649634642834944E-3</v>
      </c>
      <c r="BH4" s="10">
        <f>BNVFE!W10</f>
        <v>1.1648623139243481E-3</v>
      </c>
      <c r="BI4" s="10">
        <f>BNVFE!X10</f>
        <v>1.1646699130284403E-3</v>
      </c>
      <c r="BJ4" s="10">
        <f>BNVFE!Y10</f>
        <v>1.1638663057070523E-3</v>
      </c>
      <c r="BK4" s="10">
        <f>BNVFE!Z10</f>
        <v>1.1633489323806957E-3</v>
      </c>
      <c r="BL4" s="10">
        <f>BNVFE!AA10</f>
        <v>1.1633911142325949E-3</v>
      </c>
      <c r="BM4" s="10">
        <f>BNVFE!AB10</f>
        <v>1.1635189510694735E-3</v>
      </c>
      <c r="BN4" s="10">
        <f>BNVFE!AC10</f>
        <v>1.1638059024429383E-3</v>
      </c>
      <c r="BO4" s="10">
        <f>BNVFE!AD10</f>
        <v>1.164147948480108E-3</v>
      </c>
      <c r="BP4" s="10">
        <f>BNVFE!AE10</f>
        <v>1.1645869840815088E-3</v>
      </c>
      <c r="BQ4" s="10">
        <f>BNVFE!AF10</f>
        <v>1.1649339082920275E-3</v>
      </c>
      <c r="BR4" s="10">
        <f>BNVFE!AG10</f>
        <v>1.1653449661345157E-3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7.7465574559714486E-4</v>
      </c>
      <c r="X5" s="4">
        <f t="shared" ref="X5:AN5" si="3">($AO$5-$V$5)/COUNT($V$1:$AO$1)+W5</f>
        <v>7.6890671919161628E-4</v>
      </c>
      <c r="Y5" s="4">
        <f t="shared" si="3"/>
        <v>7.631576927860877E-4</v>
      </c>
      <c r="Z5" s="4">
        <f t="shared" si="3"/>
        <v>7.5740866638055913E-4</v>
      </c>
      <c r="AA5" s="4">
        <f t="shared" si="3"/>
        <v>7.5165963997503055E-4</v>
      </c>
      <c r="AB5" s="4">
        <f t="shared" si="3"/>
        <v>7.4591061356950197E-4</v>
      </c>
      <c r="AC5" s="4">
        <f t="shared" si="3"/>
        <v>7.401615871639734E-4</v>
      </c>
      <c r="AD5" s="4">
        <f t="shared" si="3"/>
        <v>7.3441256075844482E-4</v>
      </c>
      <c r="AE5" s="4">
        <f t="shared" si="3"/>
        <v>7.2866353435291624E-4</v>
      </c>
      <c r="AF5" s="4">
        <f t="shared" si="3"/>
        <v>7.2291450794738767E-4</v>
      </c>
      <c r="AG5" s="4">
        <f t="shared" si="3"/>
        <v>7.1716548154185909E-4</v>
      </c>
      <c r="AH5" s="4">
        <f t="shared" si="3"/>
        <v>7.1141645513633051E-4</v>
      </c>
      <c r="AI5" s="4">
        <f t="shared" si="3"/>
        <v>7.0566742873080194E-4</v>
      </c>
      <c r="AJ5" s="4">
        <f t="shared" si="3"/>
        <v>6.9991840232527336E-4</v>
      </c>
      <c r="AK5" s="4">
        <f t="shared" si="3"/>
        <v>6.9416937591974478E-4</v>
      </c>
      <c r="AL5" s="4">
        <f t="shared" si="3"/>
        <v>6.8842034951421621E-4</v>
      </c>
      <c r="AM5" s="4">
        <f t="shared" si="3"/>
        <v>6.8267132310868763E-4</v>
      </c>
      <c r="AN5" s="32">
        <f t="shared" si="3"/>
        <v>6.7692229670315905E-4</v>
      </c>
      <c r="AO5" s="10">
        <f>BNVFE!D11</f>
        <v>6.6542424389210287E-4</v>
      </c>
      <c r="AP5" s="10">
        <f>BNVFE!E11</f>
        <v>7.0913314543290544E-4</v>
      </c>
      <c r="AQ5" s="10">
        <f>BNVFE!F11</f>
        <v>7.3142435342360217E-4</v>
      </c>
      <c r="AR5" s="10">
        <f>BNVFE!G11</f>
        <v>7.543150258532582E-4</v>
      </c>
      <c r="AS5" s="10">
        <f>BNVFE!H11</f>
        <v>7.7579865304752845E-4</v>
      </c>
      <c r="AT5" s="10">
        <f>BNVFE!I11</f>
        <v>7.9615651643998519E-4</v>
      </c>
      <c r="AU5" s="10">
        <f>BNVFE!J11</f>
        <v>8.1408302353158624E-4</v>
      </c>
      <c r="AV5" s="10">
        <f>BNVFE!K11</f>
        <v>8.2171122712764496E-4</v>
      </c>
      <c r="AW5" s="10">
        <f>BNVFE!L11</f>
        <v>8.3328226264473481E-4</v>
      </c>
      <c r="AX5" s="10">
        <f>BNVFE!M11</f>
        <v>8.4521327459004475E-4</v>
      </c>
      <c r="AY5" s="10">
        <f>BNVFE!N11</f>
        <v>8.5642475905726393E-4</v>
      </c>
      <c r="AZ5" s="10">
        <f>BNVFE!O11</f>
        <v>8.6310011515055977E-4</v>
      </c>
      <c r="BA5" s="10">
        <f>BNVFE!P11</f>
        <v>8.6369383698180137E-4</v>
      </c>
      <c r="BB5" s="10">
        <f>BNVFE!Q11</f>
        <v>8.6376402440946029E-4</v>
      </c>
      <c r="BC5" s="10">
        <f>BNVFE!R11</f>
        <v>8.6375402801824809E-4</v>
      </c>
      <c r="BD5" s="10">
        <f>BNVFE!S11</f>
        <v>8.6376476882157177E-4</v>
      </c>
      <c r="BE5" s="10">
        <f>BNVFE!T11</f>
        <v>8.637361621275715E-4</v>
      </c>
      <c r="BF5" s="10">
        <f>BNVFE!U11</f>
        <v>8.6368086294214322E-4</v>
      </c>
      <c r="BG5" s="10">
        <f>BNVFE!V11</f>
        <v>8.6347423540889901E-4</v>
      </c>
      <c r="BH5" s="10">
        <f>BNVFE!W11</f>
        <v>8.6339926247480886E-4</v>
      </c>
      <c r="BI5" s="10">
        <f>BNVFE!X11</f>
        <v>8.6325665438315657E-4</v>
      </c>
      <c r="BJ5" s="10">
        <f>BNVFE!Y11</f>
        <v>8.6266101834934225E-4</v>
      </c>
      <c r="BK5" s="10">
        <f>BNVFE!Z11</f>
        <v>8.6227753976731521E-4</v>
      </c>
      <c r="BL5" s="10">
        <f>BNVFE!AA11</f>
        <v>8.6230880507599957E-4</v>
      </c>
      <c r="BM5" s="10">
        <f>BNVFE!AB11</f>
        <v>8.6240355810333913E-4</v>
      </c>
      <c r="BN5" s="10">
        <f>BNVFE!AC11</f>
        <v>8.6261624727806301E-4</v>
      </c>
      <c r="BO5" s="10">
        <f>BNVFE!AD11</f>
        <v>8.6286977277433372E-4</v>
      </c>
      <c r="BP5" s="10">
        <f>BNVFE!AE11</f>
        <v>8.631951872116613E-4</v>
      </c>
      <c r="BQ5" s="10">
        <f>BNVFE!AF11</f>
        <v>8.6345232842390234E-4</v>
      </c>
      <c r="BR5" s="10">
        <f>BNVFE!AG11</f>
        <v>8.6375700566669437E-4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3.6477582444760862E-4</v>
      </c>
      <c r="Q6" s="4">
        <f t="shared" ref="Q6:AN6" si="4">TREND($AO6:$BR6,$AO$1:$BR$1,Q$1)</f>
        <v>3.6924210537594114E-4</v>
      </c>
      <c r="R6" s="4">
        <f t="shared" si="4"/>
        <v>3.7370838630427367E-4</v>
      </c>
      <c r="S6" s="4">
        <f t="shared" si="4"/>
        <v>3.7817466723260619E-4</v>
      </c>
      <c r="T6" s="4">
        <f t="shared" si="4"/>
        <v>3.8264094816093872E-4</v>
      </c>
      <c r="U6" s="4">
        <f t="shared" si="4"/>
        <v>3.8710722908927124E-4</v>
      </c>
      <c r="V6" s="4">
        <f t="shared" si="4"/>
        <v>3.9157351001760377E-4</v>
      </c>
      <c r="W6" s="4">
        <f t="shared" si="4"/>
        <v>3.9603979094593629E-4</v>
      </c>
      <c r="X6" s="4">
        <f t="shared" si="4"/>
        <v>4.0050607187427055E-4</v>
      </c>
      <c r="Y6" s="4">
        <f t="shared" si="4"/>
        <v>4.0497235280260307E-4</v>
      </c>
      <c r="Z6" s="4">
        <f t="shared" si="4"/>
        <v>4.094386337309356E-4</v>
      </c>
      <c r="AA6" s="4">
        <f t="shared" si="4"/>
        <v>4.1390491465926812E-4</v>
      </c>
      <c r="AB6" s="4">
        <f t="shared" si="4"/>
        <v>4.1837119558760065E-4</v>
      </c>
      <c r="AC6" s="4">
        <f t="shared" si="4"/>
        <v>4.2283747651593317E-4</v>
      </c>
      <c r="AD6" s="4">
        <f t="shared" si="4"/>
        <v>4.273037574442657E-4</v>
      </c>
      <c r="AE6" s="4">
        <f t="shared" si="4"/>
        <v>4.3177003837259822E-4</v>
      </c>
      <c r="AF6" s="4">
        <f t="shared" si="4"/>
        <v>4.3623631930093248E-4</v>
      </c>
      <c r="AG6" s="4">
        <f t="shared" si="4"/>
        <v>4.4070260022926501E-4</v>
      </c>
      <c r="AH6" s="4">
        <f t="shared" si="4"/>
        <v>4.4516888115759753E-4</v>
      </c>
      <c r="AI6" s="4">
        <f t="shared" si="4"/>
        <v>4.4963516208593006E-4</v>
      </c>
      <c r="AJ6" s="4">
        <f t="shared" si="4"/>
        <v>4.5410144301426258E-4</v>
      </c>
      <c r="AK6" s="4">
        <f t="shared" si="4"/>
        <v>4.5856772394259511E-4</v>
      </c>
      <c r="AL6" s="4">
        <f t="shared" si="4"/>
        <v>4.6303400487092763E-4</v>
      </c>
      <c r="AM6" s="4">
        <f t="shared" si="4"/>
        <v>4.6750028579926016E-4</v>
      </c>
      <c r="AN6" s="32">
        <f t="shared" si="4"/>
        <v>4.7196656672759442E-4</v>
      </c>
      <c r="AO6" s="10">
        <f>BNVFE!D12</f>
        <v>4.9291404385323897E-4</v>
      </c>
      <c r="AP6" s="10">
        <f>BNVFE!E12</f>
        <v>4.8671080272067938E-4</v>
      </c>
      <c r="AQ6" s="10">
        <f>BNVFE!F12</f>
        <v>4.8921998710643375E-4</v>
      </c>
      <c r="AR6" s="10">
        <f>BNVFE!G12</f>
        <v>4.9190101299003374E-4</v>
      </c>
      <c r="AS6" s="10">
        <f>BNVFE!H12</f>
        <v>4.9542113995717802E-4</v>
      </c>
      <c r="AT6" s="10">
        <f>BNVFE!I12</f>
        <v>4.9986988301106759E-4</v>
      </c>
      <c r="AU6" s="10">
        <f>BNVFE!J12</f>
        <v>5.0287276532946161E-4</v>
      </c>
      <c r="AV6" s="10">
        <f>BNVFE!K12</f>
        <v>5.0595413893262775E-4</v>
      </c>
      <c r="AW6" s="10">
        <f>BNVFE!L12</f>
        <v>5.0884478279665643E-4</v>
      </c>
      <c r="AX6" s="10">
        <f>BNVFE!M12</f>
        <v>5.119795213707006E-4</v>
      </c>
      <c r="AY6" s="10">
        <f>BNVFE!N12</f>
        <v>5.1547238019644789E-4</v>
      </c>
      <c r="AZ6" s="10">
        <f>BNVFE!O12</f>
        <v>5.1939959494658151E-4</v>
      </c>
      <c r="BA6" s="10">
        <f>BNVFE!P12</f>
        <v>5.2385538595159798E-4</v>
      </c>
      <c r="BB6" s="10">
        <f>BNVFE!Q12</f>
        <v>5.2863988054620715E-4</v>
      </c>
      <c r="BC6" s="10">
        <f>BNVFE!R12</f>
        <v>5.3365366446821735E-4</v>
      </c>
      <c r="BD6" s="10">
        <f>BNVFE!S12</f>
        <v>5.3873132839550293E-4</v>
      </c>
      <c r="BE6" s="10">
        <f>BNVFE!T12</f>
        <v>5.4389687418251878E-4</v>
      </c>
      <c r="BF6" s="10">
        <f>BNVFE!U12</f>
        <v>5.4916761047277285E-4</v>
      </c>
      <c r="BG6" s="10">
        <f>BNVFE!V12</f>
        <v>5.5429541993647113E-4</v>
      </c>
      <c r="BH6" s="10">
        <f>BNVFE!W12</f>
        <v>5.5951744303745529E-4</v>
      </c>
      <c r="BI6" s="10">
        <f>BNVFE!X12</f>
        <v>5.6478859430678801E-4</v>
      </c>
      <c r="BJ6" s="10">
        <f>BNVFE!Y12</f>
        <v>5.7006883495658647E-4</v>
      </c>
      <c r="BK6" s="10">
        <f>BNVFE!Z12</f>
        <v>5.754422651823958E-4</v>
      </c>
      <c r="BL6" s="10">
        <f>BNVFE!AA12</f>
        <v>5.8073000892166549E-4</v>
      </c>
      <c r="BM6" s="10">
        <f>BNVFE!AB12</f>
        <v>5.8599012977935815E-4</v>
      </c>
      <c r="BN6" s="10">
        <f>BNVFE!AC12</f>
        <v>5.9115169310586062E-4</v>
      </c>
      <c r="BO6" s="10">
        <f>BNVFE!AD12</f>
        <v>5.9630590059353268E-4</v>
      </c>
      <c r="BP6" s="10">
        <f>BNVFE!AE12</f>
        <v>6.0138341057696656E-4</v>
      </c>
      <c r="BQ6" s="10">
        <f>BNVFE!AF12</f>
        <v>6.063605759418874E-4</v>
      </c>
      <c r="BR6" s="10">
        <f>BNVFE!AG12</f>
        <v>6.1127855993561744E-4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9.4180042176871583E-5</v>
      </c>
      <c r="Q7" s="4">
        <f t="shared" ref="Q7:AN7" si="5">TREND($AO7:$BR7,$AO$1:$BR$1,Q$1)-($AR7-$AO7)</f>
        <v>9.5329980235664321E-5</v>
      </c>
      <c r="R7" s="4">
        <f t="shared" si="5"/>
        <v>9.6479918294457059E-5</v>
      </c>
      <c r="S7" s="4">
        <f t="shared" si="5"/>
        <v>9.7629856353249796E-5</v>
      </c>
      <c r="T7" s="4">
        <f t="shared" si="5"/>
        <v>9.8779794412042534E-5</v>
      </c>
      <c r="U7" s="4">
        <f t="shared" si="5"/>
        <v>9.9929732470835272E-5</v>
      </c>
      <c r="V7" s="4">
        <f t="shared" si="5"/>
        <v>1.0107967052962801E-4</v>
      </c>
      <c r="W7" s="4">
        <f t="shared" si="5"/>
        <v>1.0222960858842075E-4</v>
      </c>
      <c r="X7" s="4">
        <f t="shared" si="5"/>
        <v>1.0337954664721348E-4</v>
      </c>
      <c r="Y7" s="4">
        <f t="shared" si="5"/>
        <v>1.0452948470600622E-4</v>
      </c>
      <c r="Z7" s="4">
        <f t="shared" si="5"/>
        <v>1.0567942276479896E-4</v>
      </c>
      <c r="AA7" s="4">
        <f t="shared" si="5"/>
        <v>1.068293608235917E-4</v>
      </c>
      <c r="AB7" s="4">
        <f t="shared" si="5"/>
        <v>1.0797929888238444E-4</v>
      </c>
      <c r="AC7" s="4">
        <f t="shared" si="5"/>
        <v>1.0912923694117717E-4</v>
      </c>
      <c r="AD7" s="4">
        <f t="shared" si="5"/>
        <v>1.1027917499996991E-4</v>
      </c>
      <c r="AE7" s="4">
        <f t="shared" si="5"/>
        <v>1.1142911305876265E-4</v>
      </c>
      <c r="AF7" s="4">
        <f t="shared" si="5"/>
        <v>1.1257905111755582E-4</v>
      </c>
      <c r="AG7" s="4">
        <f t="shared" si="5"/>
        <v>1.1372898917634856E-4</v>
      </c>
      <c r="AH7" s="4">
        <f t="shared" si="5"/>
        <v>1.148789272351413E-4</v>
      </c>
      <c r="AI7" s="4">
        <f t="shared" si="5"/>
        <v>1.1602886529393403E-4</v>
      </c>
      <c r="AJ7" s="4">
        <f t="shared" si="5"/>
        <v>1.1717880335272677E-4</v>
      </c>
      <c r="AK7" s="4">
        <f t="shared" si="5"/>
        <v>1.1832874141151951E-4</v>
      </c>
      <c r="AL7" s="4">
        <f t="shared" si="5"/>
        <v>1.1947867947031225E-4</v>
      </c>
      <c r="AM7" s="4">
        <f t="shared" si="5"/>
        <v>1.2062861752910498E-4</v>
      </c>
      <c r="AN7" s="32">
        <f t="shared" si="5"/>
        <v>1.2177855558789772E-4</v>
      </c>
      <c r="AO7" s="10">
        <f>BNVFE!D13</f>
        <v>1.2691109848118502E-4</v>
      </c>
      <c r="AP7" s="10">
        <f>BNVFE!E13</f>
        <v>1.2531394344757595E-4</v>
      </c>
      <c r="AQ7" s="10">
        <f>BNVFE!F13</f>
        <v>1.2595998579645803E-4</v>
      </c>
      <c r="AR7" s="10">
        <f>BNVFE!G13</f>
        <v>1.2665027235693891E-4</v>
      </c>
      <c r="AS7" s="10">
        <f>BNVFE!H13</f>
        <v>1.2755660315794673E-4</v>
      </c>
      <c r="AT7" s="10">
        <f>BNVFE!I13</f>
        <v>1.2870202572171891E-4</v>
      </c>
      <c r="AU7" s="10">
        <f>BNVFE!J13</f>
        <v>1.2947518099775437E-4</v>
      </c>
      <c r="AV7" s="10">
        <f>BNVFE!K13</f>
        <v>1.3026854550762248E-4</v>
      </c>
      <c r="AW7" s="10">
        <f>BNVFE!L13</f>
        <v>1.3101280263049523E-4</v>
      </c>
      <c r="AX7" s="10">
        <f>BNVFE!M13</f>
        <v>1.3181990707567052E-4</v>
      </c>
      <c r="AY7" s="10">
        <f>BNVFE!N13</f>
        <v>1.3271921711956793E-4</v>
      </c>
      <c r="AZ7" s="10">
        <f>BNVFE!O13</f>
        <v>1.3373036124119772E-4</v>
      </c>
      <c r="BA7" s="10">
        <f>BNVFE!P13</f>
        <v>1.3487759844837616E-4</v>
      </c>
      <c r="BB7" s="10">
        <f>BNVFE!Q13</f>
        <v>1.3610946731527324E-4</v>
      </c>
      <c r="BC7" s="10">
        <f>BNVFE!R13</f>
        <v>1.3740037154700389E-4</v>
      </c>
      <c r="BD7" s="10">
        <f>BNVFE!S13</f>
        <v>1.3870772303103255E-4</v>
      </c>
      <c r="BE7" s="10">
        <f>BNVFE!T13</f>
        <v>1.4003770155012751E-4</v>
      </c>
      <c r="BF7" s="10">
        <f>BNVFE!U13</f>
        <v>1.4139476357897884E-4</v>
      </c>
      <c r="BG7" s="10">
        <f>BNVFE!V13</f>
        <v>1.4271502608712908E-4</v>
      </c>
      <c r="BH7" s="10">
        <f>BNVFE!W13</f>
        <v>1.4405954587978759E-4</v>
      </c>
      <c r="BI7" s="10">
        <f>BNVFE!X13</f>
        <v>1.4541671475373977E-4</v>
      </c>
      <c r="BJ7" s="10">
        <f>BNVFE!Y13</f>
        <v>1.467762238800621E-4</v>
      </c>
      <c r="BK7" s="10">
        <f>BNVFE!Z13</f>
        <v>1.481597266247567E-4</v>
      </c>
      <c r="BL7" s="10">
        <f>BNVFE!AA13</f>
        <v>1.4952116757943466E-4</v>
      </c>
      <c r="BM7" s="10">
        <f>BNVFE!AB13</f>
        <v>1.5087549644167401E-4</v>
      </c>
      <c r="BN7" s="10">
        <f>BNVFE!AC13</f>
        <v>1.5220444959246246E-4</v>
      </c>
      <c r="BO7" s="10">
        <f>BNVFE!AD13</f>
        <v>1.5353150882767299E-4</v>
      </c>
      <c r="BP7" s="10">
        <f>BNVFE!AE13</f>
        <v>1.5483882067561587E-4</v>
      </c>
      <c r="BQ7" s="10">
        <f>BNVFE!AF13</f>
        <v>1.5612029668885091E-4</v>
      </c>
      <c r="BR7" s="10">
        <f>BNVFE!AG13</f>
        <v>1.5738653521205881E-4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5.6550914138770239E-4</v>
      </c>
      <c r="G8" s="4">
        <f t="shared" ref="G8:AN9" si="6">TREND($AO8:$AT8,$AO$1:$AT$1,G$1)</f>
        <v>5.5917423769000218E-4</v>
      </c>
      <c r="H8" s="4">
        <f t="shared" si="6"/>
        <v>5.5283933399230198E-4</v>
      </c>
      <c r="I8" s="4">
        <f t="shared" si="6"/>
        <v>5.4650443029460177E-4</v>
      </c>
      <c r="J8" s="4">
        <f t="shared" si="6"/>
        <v>5.401695265969033E-4</v>
      </c>
      <c r="K8" s="4">
        <f t="shared" si="6"/>
        <v>5.338346228992031E-4</v>
      </c>
      <c r="L8" s="4">
        <f t="shared" si="6"/>
        <v>5.2749971920150289E-4</v>
      </c>
      <c r="M8" s="4">
        <f t="shared" si="6"/>
        <v>5.2116481550380268E-4</v>
      </c>
      <c r="N8" s="4">
        <f t="shared" si="6"/>
        <v>5.1482991180610421E-4</v>
      </c>
      <c r="O8" s="4">
        <f t="shared" si="6"/>
        <v>5.0849500810840401E-4</v>
      </c>
      <c r="P8" s="4">
        <f t="shared" si="6"/>
        <v>5.021601044107038E-4</v>
      </c>
      <c r="Q8" s="4">
        <f t="shared" si="6"/>
        <v>4.9582520071300533E-4</v>
      </c>
      <c r="R8" s="4">
        <f t="shared" si="6"/>
        <v>4.8949029701530512E-4</v>
      </c>
      <c r="S8" s="4">
        <f t="shared" si="6"/>
        <v>4.8315539331760492E-4</v>
      </c>
      <c r="T8" s="4">
        <f t="shared" si="6"/>
        <v>4.7682048961990471E-4</v>
      </c>
      <c r="U8" s="4">
        <f t="shared" si="6"/>
        <v>4.7048558592220624E-4</v>
      </c>
      <c r="V8" s="4">
        <f t="shared" si="6"/>
        <v>4.6415068222450603E-4</v>
      </c>
      <c r="W8" s="4">
        <f t="shared" si="6"/>
        <v>4.5781577852680583E-4</v>
      </c>
      <c r="X8" s="4">
        <f t="shared" si="6"/>
        <v>4.5148087482910562E-4</v>
      </c>
      <c r="Y8" s="4">
        <f t="shared" si="6"/>
        <v>4.4514597113140715E-4</v>
      </c>
      <c r="Z8" s="4">
        <f t="shared" si="6"/>
        <v>4.3881106743370694E-4</v>
      </c>
      <c r="AA8" s="4">
        <f t="shared" si="6"/>
        <v>4.3247616373600674E-4</v>
      </c>
      <c r="AB8" s="4">
        <f t="shared" si="6"/>
        <v>4.2614126003830653E-4</v>
      </c>
      <c r="AC8" s="4">
        <f t="shared" si="6"/>
        <v>4.1980635634060806E-4</v>
      </c>
      <c r="AD8" s="4">
        <f t="shared" si="6"/>
        <v>4.1347145264290786E-4</v>
      </c>
      <c r="AE8" s="4">
        <f t="shared" si="6"/>
        <v>4.0713654894520765E-4</v>
      </c>
      <c r="AF8" s="4">
        <f t="shared" si="6"/>
        <v>4.0080164524750744E-4</v>
      </c>
      <c r="AG8" s="4">
        <f t="shared" si="6"/>
        <v>3.9446674154980897E-4</v>
      </c>
      <c r="AH8" s="4">
        <f t="shared" si="6"/>
        <v>3.8813183785210877E-4</v>
      </c>
      <c r="AI8" s="4">
        <f t="shared" si="6"/>
        <v>3.8179693415440856E-4</v>
      </c>
      <c r="AJ8" s="4">
        <f t="shared" si="6"/>
        <v>3.7546203045671009E-4</v>
      </c>
      <c r="AK8" s="4">
        <f t="shared" si="6"/>
        <v>3.6912712675900988E-4</v>
      </c>
      <c r="AL8" s="4">
        <f t="shared" si="6"/>
        <v>3.6279222306130968E-4</v>
      </c>
      <c r="AM8" s="4">
        <f t="shared" si="6"/>
        <v>3.5645731936360947E-4</v>
      </c>
      <c r="AN8" s="32">
        <f t="shared" si="6"/>
        <v>3.50122415665911E-4</v>
      </c>
      <c r="AO8" s="10">
        <f>BNVFE!D14</f>
        <v>3.8258341226368855E-4</v>
      </c>
      <c r="AP8" s="10">
        <f>BNVFE!E14</f>
        <v>3.0425177990638558E-4</v>
      </c>
      <c r="AQ8" s="10">
        <f>BNVFE!F14</f>
        <v>3.1369602145278982E-4</v>
      </c>
      <c r="AR8" s="10">
        <f>BNVFE!G14</f>
        <v>3.1866725580745358E-4</v>
      </c>
      <c r="AS8" s="10">
        <f>BNVFE!H14</f>
        <v>3.2176784865192677E-4</v>
      </c>
      <c r="AT8" s="10">
        <f>BNVFE!I14</f>
        <v>3.2673519826153288E-4</v>
      </c>
      <c r="AU8" s="10">
        <f>BNVFE!J14</f>
        <v>3.3038240919707824E-4</v>
      </c>
      <c r="AV8" s="10">
        <f>BNVFE!K14</f>
        <v>3.3340389823551702E-4</v>
      </c>
      <c r="AW8" s="10">
        <f>BNVFE!L14</f>
        <v>3.3475402773417714E-4</v>
      </c>
      <c r="AX8" s="10">
        <f>BNVFE!M14</f>
        <v>3.3555107094994109E-4</v>
      </c>
      <c r="AY8" s="10">
        <f>BNVFE!N14</f>
        <v>3.3533649804280095E-4</v>
      </c>
      <c r="AZ8" s="10">
        <f>BNVFE!O14</f>
        <v>3.3530916094466514E-4</v>
      </c>
      <c r="BA8" s="10">
        <f>BNVFE!P14</f>
        <v>3.3543094523282268E-4</v>
      </c>
      <c r="BB8" s="10">
        <f>BNVFE!Q14</f>
        <v>3.3562165718775656E-4</v>
      </c>
      <c r="BC8" s="10">
        <f>BNVFE!R14</f>
        <v>3.3577393040427292E-4</v>
      </c>
      <c r="BD8" s="10">
        <f>BNVFE!S14</f>
        <v>3.3592389782957394E-4</v>
      </c>
      <c r="BE8" s="10">
        <f>BNVFE!T14</f>
        <v>3.3615828155893885E-4</v>
      </c>
      <c r="BF8" s="10">
        <f>BNVFE!U14</f>
        <v>3.3637923107499002E-4</v>
      </c>
      <c r="BG8" s="10">
        <f>BNVFE!V14</f>
        <v>3.3656727929620473E-4</v>
      </c>
      <c r="BH8" s="10">
        <f>BNVFE!W14</f>
        <v>3.3676884833871952E-4</v>
      </c>
      <c r="BI8" s="10">
        <f>BNVFE!X14</f>
        <v>3.3691991114356807E-4</v>
      </c>
      <c r="BJ8" s="10">
        <f>BNVFE!Y14</f>
        <v>3.3705013729136348E-4</v>
      </c>
      <c r="BK8" s="10">
        <f>BNVFE!Z14</f>
        <v>3.3713686099786852E-4</v>
      </c>
      <c r="BL8" s="10">
        <f>BNVFE!AA14</f>
        <v>3.3722694633495147E-4</v>
      </c>
      <c r="BM8" s="10">
        <f>BNVFE!AB14</f>
        <v>3.3729739602263772E-4</v>
      </c>
      <c r="BN8" s="10">
        <f>BNVFE!AC14</f>
        <v>3.3742953237129352E-4</v>
      </c>
      <c r="BO8" s="10">
        <f>BNVFE!AD14</f>
        <v>3.3751721202413692E-4</v>
      </c>
      <c r="BP8" s="10">
        <f>BNVFE!AE14</f>
        <v>3.3760101841942016E-4</v>
      </c>
      <c r="BQ8" s="10">
        <f>BNVFE!AF14</f>
        <v>3.3764787130259203E-4</v>
      </c>
      <c r="BR8" s="10">
        <f>BNVFE!AG14</f>
        <v>3.3772719520374359E-4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1.817249284777292E-3</v>
      </c>
      <c r="G9" s="19">
        <f t="shared" si="6"/>
        <v>1.7968922323952086E-3</v>
      </c>
      <c r="H9" s="19">
        <f t="shared" si="6"/>
        <v>1.7765351800131182E-3</v>
      </c>
      <c r="I9" s="19">
        <f t="shared" si="6"/>
        <v>1.7561781276310348E-3</v>
      </c>
      <c r="J9" s="19">
        <f t="shared" si="6"/>
        <v>1.7358210752489514E-3</v>
      </c>
      <c r="K9" s="19">
        <f t="shared" si="6"/>
        <v>1.7154640228668611E-3</v>
      </c>
      <c r="L9" s="19">
        <f t="shared" si="6"/>
        <v>1.6951069704847777E-3</v>
      </c>
      <c r="M9" s="19">
        <f t="shared" si="6"/>
        <v>1.6747499181026873E-3</v>
      </c>
      <c r="N9" s="19">
        <f t="shared" si="6"/>
        <v>1.6543928657206039E-3</v>
      </c>
      <c r="O9" s="19">
        <f t="shared" si="6"/>
        <v>1.6340358133385205E-3</v>
      </c>
      <c r="P9" s="19">
        <f t="shared" si="6"/>
        <v>1.6136787609564301E-3</v>
      </c>
      <c r="Q9" s="19">
        <f t="shared" si="6"/>
        <v>1.5933217085743467E-3</v>
      </c>
      <c r="R9" s="19">
        <f t="shared" si="6"/>
        <v>1.5729646561922633E-3</v>
      </c>
      <c r="S9" s="19">
        <f t="shared" si="6"/>
        <v>1.552607603810173E-3</v>
      </c>
      <c r="T9" s="19">
        <f t="shared" si="6"/>
        <v>1.5322505514280896E-3</v>
      </c>
      <c r="U9" s="19">
        <f t="shared" si="6"/>
        <v>1.5118934990460062E-3</v>
      </c>
      <c r="V9" s="19">
        <f t="shared" si="6"/>
        <v>1.4915364466639158E-3</v>
      </c>
      <c r="W9" s="19">
        <f t="shared" si="6"/>
        <v>1.4711793942818324E-3</v>
      </c>
      <c r="X9" s="19">
        <f t="shared" si="6"/>
        <v>1.450822341899749E-3</v>
      </c>
      <c r="Y9" s="19">
        <f t="shared" si="6"/>
        <v>1.4304652895176587E-3</v>
      </c>
      <c r="Z9" s="19">
        <f t="shared" si="6"/>
        <v>1.4101082371355753E-3</v>
      </c>
      <c r="AA9" s="19">
        <f t="shared" si="6"/>
        <v>1.3897511847534849E-3</v>
      </c>
      <c r="AB9" s="19">
        <f t="shared" si="6"/>
        <v>1.3693941323714015E-3</v>
      </c>
      <c r="AC9" s="19">
        <f t="shared" si="6"/>
        <v>1.3490370799893181E-3</v>
      </c>
      <c r="AD9" s="19">
        <f t="shared" si="6"/>
        <v>1.3286800276072278E-3</v>
      </c>
      <c r="AE9" s="19">
        <f t="shared" si="6"/>
        <v>1.3083229752251443E-3</v>
      </c>
      <c r="AF9" s="19">
        <f t="shared" si="6"/>
        <v>1.2879659228430609E-3</v>
      </c>
      <c r="AG9" s="19">
        <f t="shared" si="6"/>
        <v>1.2676088704609706E-3</v>
      </c>
      <c r="AH9" s="19">
        <f t="shared" si="6"/>
        <v>1.2472518180788872E-3</v>
      </c>
      <c r="AI9" s="19">
        <f t="shared" si="6"/>
        <v>1.2268947656968038E-3</v>
      </c>
      <c r="AJ9" s="19">
        <f t="shared" si="6"/>
        <v>1.2065377133147134E-3</v>
      </c>
      <c r="AK9" s="19">
        <f t="shared" si="6"/>
        <v>1.18618066093263E-3</v>
      </c>
      <c r="AL9" s="19">
        <f t="shared" si="6"/>
        <v>1.1658236085505466E-3</v>
      </c>
      <c r="AM9" s="19">
        <f t="shared" si="6"/>
        <v>1.1454665561684563E-3</v>
      </c>
      <c r="AN9" s="33">
        <f t="shared" si="6"/>
        <v>1.1251095037863729E-3</v>
      </c>
      <c r="AO9" s="10">
        <f>BNVFE!D15</f>
        <v>1.2294220931562134E-3</v>
      </c>
      <c r="AP9" s="10">
        <f>BNVFE!E15</f>
        <v>9.7770537903301043E-4</v>
      </c>
      <c r="AQ9" s="10">
        <f>BNVFE!F15</f>
        <v>1.0080542097404184E-3</v>
      </c>
      <c r="AR9" s="10">
        <f>BNVFE!G15</f>
        <v>1.0240291452707345E-3</v>
      </c>
      <c r="AS9" s="10">
        <f>BNVFE!H15</f>
        <v>1.0339928217467291E-3</v>
      </c>
      <c r="AT9" s="10">
        <f>BNVFE!I15</f>
        <v>1.049955273747318E-3</v>
      </c>
      <c r="AU9" s="10">
        <f>BNVFE!J15</f>
        <v>1.0616754935969699E-3</v>
      </c>
      <c r="AV9" s="10">
        <f>BNVFE!K15</f>
        <v>1.0713849719983116E-3</v>
      </c>
      <c r="AW9" s="10">
        <f>BNVFE!L15</f>
        <v>1.0757235789035442E-3</v>
      </c>
      <c r="AX9" s="10">
        <f>BNVFE!M15</f>
        <v>1.0782848570647235E-3</v>
      </c>
      <c r="AY9" s="10">
        <f>BNVFE!N15</f>
        <v>1.0775953324691067E-3</v>
      </c>
      <c r="AZ9" s="10">
        <f>BNVFE!O15</f>
        <v>1.0775074853975044E-3</v>
      </c>
      <c r="BA9" s="10">
        <f>BNVFE!P15</f>
        <v>1.0778988361191009E-3</v>
      </c>
      <c r="BB9" s="10">
        <f>BNVFE!Q15</f>
        <v>1.0785116841499065E-3</v>
      </c>
      <c r="BC9" s="10">
        <f>BNVFE!R15</f>
        <v>1.0790010102695979E-3</v>
      </c>
      <c r="BD9" s="10">
        <f>BNVFE!S15</f>
        <v>1.0794829267876918E-3</v>
      </c>
      <c r="BE9" s="10">
        <f>BNVFE!T15</f>
        <v>1.0802361129581342E-3</v>
      </c>
      <c r="BF9" s="10">
        <f>BNVFE!U15</f>
        <v>1.0809461286247785E-3</v>
      </c>
      <c r="BG9" s="10">
        <f>BNVFE!V15</f>
        <v>1.0815504168148291E-3</v>
      </c>
      <c r="BH9" s="10">
        <f>BNVFE!W15</f>
        <v>1.0821981538212447E-3</v>
      </c>
      <c r="BI9" s="10">
        <f>BNVFE!X15</f>
        <v>1.0826835903137368E-3</v>
      </c>
      <c r="BJ9" s="10">
        <f>BNVFE!Y15</f>
        <v>1.0831020687371974E-3</v>
      </c>
      <c r="BK9" s="10">
        <f>BNVFE!Z15</f>
        <v>1.0833807531687749E-3</v>
      </c>
      <c r="BL9" s="10">
        <f>BNVFE!AA15</f>
        <v>1.0836702401149649E-3</v>
      </c>
      <c r="BM9" s="10">
        <f>BNVFE!AB15</f>
        <v>1.0838966283997708E-3</v>
      </c>
      <c r="BN9" s="10">
        <f>BNVFE!AC15</f>
        <v>1.0843212452052544E-3</v>
      </c>
      <c r="BO9" s="10">
        <f>BNVFE!AD15</f>
        <v>1.0846030015461477E-3</v>
      </c>
      <c r="BP9" s="10">
        <f>BNVFE!AE15</f>
        <v>1.0848723112720957E-3</v>
      </c>
      <c r="BQ9" s="10">
        <f>BNVFE!AF15</f>
        <v>1.0850228718239992E-3</v>
      </c>
      <c r="BR9" s="10">
        <f>BNVFE!AG15</f>
        <v>1.0852777771687293E-3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32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1.0049397002369565E-5</v>
      </c>
      <c r="H11" s="4">
        <f t="shared" si="7"/>
        <v>1.0049397002369565E-5</v>
      </c>
      <c r="I11" s="4">
        <f t="shared" si="7"/>
        <v>1.0049397002369565E-5</v>
      </c>
      <c r="J11" s="4">
        <f t="shared" si="7"/>
        <v>1.0049397002369565E-5</v>
      </c>
      <c r="K11" s="4">
        <f t="shared" si="7"/>
        <v>1.0049397002369565E-5</v>
      </c>
      <c r="L11" s="4">
        <f t="shared" si="7"/>
        <v>1.0049397002369565E-5</v>
      </c>
      <c r="M11" s="4">
        <f t="shared" si="7"/>
        <v>1.0049397002369565E-5</v>
      </c>
      <c r="N11" s="4">
        <f t="shared" si="7"/>
        <v>1.0049397002369565E-5</v>
      </c>
      <c r="O11" s="4">
        <f t="shared" si="7"/>
        <v>1.0049397002369565E-5</v>
      </c>
      <c r="P11" s="4">
        <f t="shared" si="7"/>
        <v>1.0049397002369565E-5</v>
      </c>
      <c r="Q11" s="4">
        <f t="shared" si="7"/>
        <v>1.0049397002369565E-5</v>
      </c>
      <c r="R11" s="4">
        <f t="shared" si="7"/>
        <v>1.0049397002369565E-5</v>
      </c>
      <c r="S11" s="4">
        <f t="shared" si="7"/>
        <v>1.0049397002369565E-5</v>
      </c>
      <c r="T11" s="4">
        <f t="shared" si="7"/>
        <v>1.0049397002369565E-5</v>
      </c>
      <c r="U11" s="4">
        <f t="shared" si="7"/>
        <v>1.0049397002369565E-5</v>
      </c>
      <c r="V11" s="4">
        <f t="shared" si="7"/>
        <v>1.0049397002369565E-5</v>
      </c>
      <c r="W11" s="4">
        <f t="shared" si="7"/>
        <v>1.0049397002369565E-5</v>
      </c>
      <c r="X11" s="4">
        <f t="shared" si="7"/>
        <v>1.0049397002369565E-5</v>
      </c>
      <c r="Y11" s="4">
        <f t="shared" si="7"/>
        <v>1.0049397002369565E-5</v>
      </c>
      <c r="Z11" s="4">
        <f t="shared" si="7"/>
        <v>1.0049397002369565E-5</v>
      </c>
      <c r="AA11" s="4">
        <f t="shared" si="7"/>
        <v>1.0049397002369565E-5</v>
      </c>
      <c r="AB11" s="4">
        <f t="shared" si="7"/>
        <v>1.0049397002369565E-5</v>
      </c>
      <c r="AC11" s="4">
        <f t="shared" si="7"/>
        <v>1.0049397002369565E-5</v>
      </c>
      <c r="AD11" s="4">
        <f t="shared" si="7"/>
        <v>1.0049397002369565E-5</v>
      </c>
      <c r="AE11" s="4">
        <f t="shared" si="7"/>
        <v>1.0049397002369565E-5</v>
      </c>
      <c r="AF11" s="4">
        <f t="shared" si="7"/>
        <v>1.0049397002369565E-5</v>
      </c>
      <c r="AG11" s="4">
        <f t="shared" si="7"/>
        <v>1.0049397002369565E-5</v>
      </c>
      <c r="AH11" s="4">
        <f t="shared" si="7"/>
        <v>1.0049397002369565E-5</v>
      </c>
      <c r="AI11" s="4">
        <f t="shared" si="7"/>
        <v>1.0049397002369565E-5</v>
      </c>
      <c r="AJ11" s="4">
        <f t="shared" si="7"/>
        <v>1.0049397002369565E-5</v>
      </c>
      <c r="AK11" s="4">
        <f t="shared" si="7"/>
        <v>1.0049397002369565E-5</v>
      </c>
      <c r="AL11" s="4">
        <f t="shared" si="7"/>
        <v>1.0049397002369565E-5</v>
      </c>
      <c r="AM11" s="4">
        <f t="shared" si="7"/>
        <v>1.0049397002369565E-5</v>
      </c>
      <c r="AN11" s="32">
        <f t="shared" si="7"/>
        <v>1.0049397002369565E-5</v>
      </c>
      <c r="AO11" s="10">
        <f>BNVFE!D17</f>
        <v>1.0049397002369565E-5</v>
      </c>
      <c r="AP11" s="10">
        <f>BNVFE!E17</f>
        <v>1.0049397002369565E-5</v>
      </c>
      <c r="AQ11" s="10">
        <f>BNVFE!F17</f>
        <v>1.0049397002369565E-5</v>
      </c>
      <c r="AR11" s="10">
        <f>BNVFE!G17</f>
        <v>1.0049397002369565E-5</v>
      </c>
      <c r="AS11" s="10">
        <f>BNVFE!H17</f>
        <v>1.0049397002369565E-5</v>
      </c>
      <c r="AT11" s="10">
        <f>BNVFE!I17</f>
        <v>1.0049397002369565E-5</v>
      </c>
      <c r="AU11" s="10">
        <f>BNVFE!J17</f>
        <v>1.0049397002369565E-5</v>
      </c>
      <c r="AV11" s="10">
        <f>BNVFE!K17</f>
        <v>1.0049397002369565E-5</v>
      </c>
      <c r="AW11" s="10">
        <f>BNVFE!L17</f>
        <v>1.0049397002369565E-5</v>
      </c>
      <c r="AX11" s="10">
        <f>BNVFE!M17</f>
        <v>1.0049397002369565E-5</v>
      </c>
      <c r="AY11" s="10">
        <f>BNVFE!N17</f>
        <v>1.0049397002369565E-5</v>
      </c>
      <c r="AZ11" s="10">
        <f>BNVFE!O17</f>
        <v>1.0049397002369565E-5</v>
      </c>
      <c r="BA11" s="10">
        <f>BNVFE!P17</f>
        <v>1.0049397002369565E-5</v>
      </c>
      <c r="BB11" s="10">
        <f>BNVFE!Q17</f>
        <v>1.0049397002369565E-5</v>
      </c>
      <c r="BC11" s="10">
        <f>BNVFE!R17</f>
        <v>1.0049397002369565E-5</v>
      </c>
      <c r="BD11" s="10">
        <f>BNVFE!S17</f>
        <v>1.0049397002369565E-5</v>
      </c>
      <c r="BE11" s="10">
        <f>BNVFE!T17</f>
        <v>1.0049397002369565E-5</v>
      </c>
      <c r="BF11" s="10">
        <f>BNVFE!U17</f>
        <v>1.0049397002369565E-5</v>
      </c>
      <c r="BG11" s="10">
        <f>BNVFE!V17</f>
        <v>1.0049397002369565E-5</v>
      </c>
      <c r="BH11" s="10">
        <f>BNVFE!W17</f>
        <v>1.0049397002369565E-5</v>
      </c>
      <c r="BI11" s="10">
        <f>BNVFE!X17</f>
        <v>1.0049397002369565E-5</v>
      </c>
      <c r="BJ11" s="10">
        <f>BNVFE!Y17</f>
        <v>1.0049397002369565E-5</v>
      </c>
      <c r="BK11" s="10">
        <f>BNVFE!Z17</f>
        <v>1.0049397002369565E-5</v>
      </c>
      <c r="BL11" s="10">
        <f>BNVFE!AA17</f>
        <v>1.0049397002369565E-5</v>
      </c>
      <c r="BM11" s="10">
        <f>BNVFE!AB17</f>
        <v>1.0049397002369565E-5</v>
      </c>
      <c r="BN11" s="10">
        <f>BNVFE!AC17</f>
        <v>1.0049397002369565E-5</v>
      </c>
      <c r="BO11" s="10">
        <f>BNVFE!AD17</f>
        <v>1.0049397002369565E-5</v>
      </c>
      <c r="BP11" s="10">
        <f>BNVFE!AE17</f>
        <v>1.0049397002369565E-5</v>
      </c>
      <c r="BQ11" s="10">
        <f>BNVFE!AF17</f>
        <v>1.0049397002369565E-5</v>
      </c>
      <c r="BR11" s="10">
        <f>BNVFE!AG17</f>
        <v>1.0049397002369565E-5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32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">
        <f t="shared" si="7"/>
        <v>1.1107106252376128E-3</v>
      </c>
      <c r="AN13" s="32">
        <f t="shared" si="7"/>
        <v>1.1107106252376128E-3</v>
      </c>
      <c r="AO13" s="10">
        <f>BNVFE!D19</f>
        <v>1.110710625237613E-3</v>
      </c>
      <c r="AP13" s="10">
        <f>BNVFE!E19</f>
        <v>1.110710625237613E-3</v>
      </c>
      <c r="AQ13" s="10">
        <f>BNVFE!F19</f>
        <v>1.110710625237613E-3</v>
      </c>
      <c r="AR13" s="10">
        <f>BNVFE!G19</f>
        <v>1.110710625237613E-3</v>
      </c>
      <c r="AS13" s="10">
        <f>BNVFE!H19</f>
        <v>1.110710625237613E-3</v>
      </c>
      <c r="AT13" s="10">
        <f>BNVFE!I19</f>
        <v>1.110710625237613E-3</v>
      </c>
      <c r="AU13" s="10">
        <f>BNVFE!J19</f>
        <v>1.110710625237613E-3</v>
      </c>
      <c r="AV13" s="10">
        <f>BNVFE!K19</f>
        <v>1.110710625237613E-3</v>
      </c>
      <c r="AW13" s="10">
        <f>BNVFE!L19</f>
        <v>1.110710625237613E-3</v>
      </c>
      <c r="AX13" s="10">
        <f>BNVFE!M19</f>
        <v>1.110710625237613E-3</v>
      </c>
      <c r="AY13" s="10">
        <f>BNVFE!N19</f>
        <v>1.110710625237613E-3</v>
      </c>
      <c r="AZ13" s="10">
        <f>BNVFE!O19</f>
        <v>1.110710625237613E-3</v>
      </c>
      <c r="BA13" s="10">
        <f>BNVFE!P19</f>
        <v>1.110710625237613E-3</v>
      </c>
      <c r="BB13" s="10">
        <f>BNVFE!Q19</f>
        <v>1.110710625237613E-3</v>
      </c>
      <c r="BC13" s="10">
        <f>BNVFE!R19</f>
        <v>1.110710625237613E-3</v>
      </c>
      <c r="BD13" s="10">
        <f>BNVFE!S19</f>
        <v>1.110710625237613E-3</v>
      </c>
      <c r="BE13" s="10">
        <f>BNVFE!T19</f>
        <v>1.110710625237613E-3</v>
      </c>
      <c r="BF13" s="10">
        <f>BNVFE!U19</f>
        <v>1.110710625237613E-3</v>
      </c>
      <c r="BG13" s="10">
        <f>BNVFE!V19</f>
        <v>1.110710625237613E-3</v>
      </c>
      <c r="BH13" s="10">
        <f>BNVFE!W19</f>
        <v>1.110710625237613E-3</v>
      </c>
      <c r="BI13" s="10">
        <f>BNVFE!X19</f>
        <v>1.110710625237613E-3</v>
      </c>
      <c r="BJ13" s="10">
        <f>BNVFE!Y19</f>
        <v>1.110710625237613E-3</v>
      </c>
      <c r="BK13" s="10">
        <f>BNVFE!Z19</f>
        <v>1.110710625237613E-3</v>
      </c>
      <c r="BL13" s="10">
        <f>BNVFE!AA19</f>
        <v>1.110710625237613E-3</v>
      </c>
      <c r="BM13" s="10">
        <f>BNVFE!AB19</f>
        <v>1.110710625237613E-3</v>
      </c>
      <c r="BN13" s="10">
        <f>BNVFE!AC19</f>
        <v>1.110710625237613E-3</v>
      </c>
      <c r="BO13" s="10">
        <f>BNVFE!AD19</f>
        <v>1.110710625237613E-3</v>
      </c>
      <c r="BP13" s="10">
        <f>BNVFE!AE19</f>
        <v>1.110710625237613E-3</v>
      </c>
      <c r="BQ13" s="10">
        <f>BNVFE!AF19</f>
        <v>1.110710625237613E-3</v>
      </c>
      <c r="BR13" s="10">
        <f>BNVFE!AG19</f>
        <v>1.110710625237613E-3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9">
        <f t="shared" si="8"/>
        <v>0</v>
      </c>
      <c r="AN14" s="34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3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G2" s="4"/>
      <c r="AH2" s="4"/>
    </row>
    <row r="3" spans="1:34">
      <c r="A3" t="s">
        <v>3</v>
      </c>
      <c r="B3" s="4">
        <f>BNVFE!B25*('BHNVFEAL-LDVs-psgr'!B$4/BNVFE!B$26)</f>
        <v>3.6441821149091385E-4</v>
      </c>
      <c r="C3" s="4">
        <f>BNVFE!C25*('BHNVFEAL-LDVs-psgr'!C$4/BNVFE!C$26)</f>
        <v>3.5337753515368866E-4</v>
      </c>
      <c r="D3" s="4">
        <f>BNVFE!D25*('BHNVFEAL-LDVs-psgr'!D$4/BNVFE!D$26)</f>
        <v>3.5792810165905756E-4</v>
      </c>
      <c r="E3" s="4">
        <f>BNVFE!E25*('BHNVFEAL-LDVs-psgr'!E$4/BNVFE!E$26)</f>
        <v>3.5482681392617806E-4</v>
      </c>
      <c r="F3" s="4">
        <f>BNVFE!F25*('BHNVFEAL-LDVs-psgr'!F$4/BNVFE!F$26)</f>
        <v>3.4768753369458116E-4</v>
      </c>
      <c r="G3" s="4">
        <f>BNVFE!G25*('BHNVFEAL-LDVs-psgr'!G$4/BNVFE!G$26)</f>
        <v>3.21649809688517E-4</v>
      </c>
      <c r="H3" s="4">
        <f>BNVFE!H25*('BHNVFEAL-LDVs-psgr'!H$4/BNVFE!H$26)</f>
        <v>3.1986382210974897E-4</v>
      </c>
      <c r="I3" s="4">
        <f>BNVFE!I25*('BHNVFEAL-LDVs-psgr'!I$4/BNVFE!I$26)</f>
        <v>3.1831312964282802E-4</v>
      </c>
      <c r="J3" s="4">
        <f>BNVFE!J25*('BHNVFEAL-LDVs-psgr'!J$4/BNVFE!J$26)</f>
        <v>3.178573529387828E-4</v>
      </c>
      <c r="K3" s="4">
        <f>BNVFE!K25*('BHNVFEAL-LDVs-psgr'!K$4/BNVFE!K$26)</f>
        <v>3.1741711966417138E-4</v>
      </c>
      <c r="L3" s="4">
        <f>BNVFE!L25*('BHNVFEAL-LDVs-psgr'!L$4/BNVFE!L$26)</f>
        <v>3.1789152822891129E-4</v>
      </c>
      <c r="M3" s="4">
        <f>BNVFE!M25*('BHNVFEAL-LDVs-psgr'!M$4/BNVFE!M$26)</f>
        <v>3.1747104090930795E-4</v>
      </c>
      <c r="N3" s="4">
        <f>BNVFE!N25*('BHNVFEAL-LDVs-psgr'!N$4/BNVFE!N$26)</f>
        <v>3.1779189705642967E-4</v>
      </c>
      <c r="O3" s="4">
        <f>BNVFE!O25*('BHNVFEAL-LDVs-psgr'!O$4/BNVFE!O$26)</f>
        <v>3.1818706760073653E-4</v>
      </c>
      <c r="P3" s="4">
        <f>BNVFE!P25*('BHNVFEAL-LDVs-psgr'!P$4/BNVFE!P$26)</f>
        <v>3.3021790214523243E-4</v>
      </c>
      <c r="Q3" s="4">
        <f>BNVFE!Q25*('BHNVFEAL-LDVs-psgr'!Q$4/BNVFE!Q$26)</f>
        <v>3.3543850391585964E-4</v>
      </c>
      <c r="R3" s="4">
        <f>BNVFE!R25*('BHNVFEAL-LDVs-psgr'!R$4/BNVFE!R$26)</f>
        <v>3.4100107586839182E-4</v>
      </c>
      <c r="S3" s="4">
        <f>BNVFE!S25*('BHNVFEAL-LDVs-psgr'!S$4/BNVFE!S$26)</f>
        <v>3.607269123316556E-4</v>
      </c>
      <c r="T3" s="4">
        <f>BNVFE!T25*('BHNVFEAL-LDVs-psgr'!T$4/BNVFE!T$26)</f>
        <v>3.9591932054006823E-4</v>
      </c>
      <c r="U3" s="4">
        <f>BNVFE!U25*('BHNVFEAL-LDVs-psgr'!U$4/BNVFE!U$26)</f>
        <v>4.0273948942995608E-4</v>
      </c>
      <c r="V3" s="4">
        <f>BNVFE!V25*('BHNVFEAL-LDVs-psgr'!V$4/BNVFE!V$26)</f>
        <v>4.1773302030265094E-4</v>
      </c>
      <c r="W3" s="4">
        <f>BNVFE!W25*('BHNVFEAL-LDVs-psgr'!W$4/BNVFE!W$26)</f>
        <v>4.2187821876874248E-4</v>
      </c>
      <c r="X3" s="4">
        <f>BNVFE!X25*('BHNVFEAL-LDVs-psgr'!X$4/BNVFE!X$26)</f>
        <v>4.2519767139152987E-4</v>
      </c>
      <c r="Y3" s="4">
        <f>BNVFE!Y25*('BHNVFEAL-LDVs-psgr'!Y$4/BNVFE!Y$26)</f>
        <v>4.2631814474140036E-4</v>
      </c>
      <c r="Z3" s="4">
        <f>BNVFE!Z25*('BHNVFEAL-LDVs-psgr'!Z$4/BNVFE!Z$26)</f>
        <v>4.2895634922367713E-4</v>
      </c>
      <c r="AA3" s="4">
        <f>BNVFE!AA25*('BHNVFEAL-LDVs-psgr'!AA$4/BNVFE!AA$26)</f>
        <v>4.2866279519257846E-4</v>
      </c>
      <c r="AB3" s="4">
        <f>BNVFE!AB25*('BHNVFEAL-LDVs-psgr'!AB$4/BNVFE!AB$26)</f>
        <v>4.3115821234878066E-4</v>
      </c>
      <c r="AC3" s="4">
        <f>BNVFE!AC25*('BHNVFEAL-LDVs-psgr'!AC$4/BNVFE!AC$26)</f>
        <v>4.3304509349454269E-4</v>
      </c>
      <c r="AD3" s="4">
        <f>BNVFE!AD25*('BHNVFEAL-LDVs-psgr'!AD$4/BNVFE!AD$26)</f>
        <v>4.3532977264570098E-4</v>
      </c>
      <c r="AE3" s="4">
        <f>BNVFE!AE25*('BHNVFEAL-LDVs-psgr'!AE$4/BNVFE!AE$26)</f>
        <v>4.3609397303717755E-4</v>
      </c>
      <c r="AG3" s="4"/>
      <c r="AH3" s="4"/>
    </row>
    <row r="4" spans="1:34">
      <c r="A4" t="s">
        <v>4</v>
      </c>
      <c r="B4" s="4">
        <f>Extrapolations!AB2</f>
        <v>3.1646485830016252E-4</v>
      </c>
      <c r="C4" s="4">
        <f>Extrapolations!AC2</f>
        <v>3.1867985496813274E-4</v>
      </c>
      <c r="D4" s="4">
        <f>Extrapolations!AD2</f>
        <v>3.2089485163610296E-4</v>
      </c>
      <c r="E4" s="4">
        <f>Extrapolations!AE2</f>
        <v>3.2310984830407317E-4</v>
      </c>
      <c r="F4" s="4">
        <f>Extrapolations!AF2</f>
        <v>3.2532484497204339E-4</v>
      </c>
      <c r="G4" s="4">
        <f>Extrapolations!AG2</f>
        <v>3.2753984164001361E-4</v>
      </c>
      <c r="H4" s="4">
        <f>Extrapolations!AH2</f>
        <v>3.2975483830798382E-4</v>
      </c>
      <c r="I4" s="4">
        <f>Extrapolations!AI2</f>
        <v>3.3196983497595404E-4</v>
      </c>
      <c r="J4" s="4">
        <f>Extrapolations!AJ2</f>
        <v>3.3418483164392426E-4</v>
      </c>
      <c r="K4" s="4">
        <f>Extrapolations!AK2</f>
        <v>3.3639982831189447E-4</v>
      </c>
      <c r="L4" s="4">
        <f>Extrapolations!AL2</f>
        <v>3.3861482497986469E-4</v>
      </c>
      <c r="M4" s="4">
        <f>Extrapolations!AM2</f>
        <v>3.4082982164783491E-4</v>
      </c>
      <c r="N4" s="4">
        <f>Extrapolations!AN2</f>
        <v>3.4304481831580512E-4</v>
      </c>
      <c r="O4" s="4">
        <f>Extrapolations!AO2</f>
        <v>3.4525981498377545E-4</v>
      </c>
      <c r="P4" s="4">
        <f>Extrapolations!AP2</f>
        <v>3.5982944807231638E-4</v>
      </c>
      <c r="Q4" s="4">
        <f>Extrapolations!AQ2</f>
        <v>3.6710644959195353E-4</v>
      </c>
      <c r="R4" s="4">
        <f>Extrapolations!AR2</f>
        <v>3.7373493890990666E-4</v>
      </c>
      <c r="S4" s="4">
        <f>Extrapolations!AS2</f>
        <v>3.9582578415611009E-4</v>
      </c>
      <c r="T4" s="4">
        <f>Extrapolations!AT2</f>
        <v>4.3494713071778808E-4</v>
      </c>
      <c r="U4" s="4">
        <f>Extrapolations!AU2</f>
        <v>4.4227847691112512E-4</v>
      </c>
      <c r="V4" s="4">
        <f>Extrapolations!AV2</f>
        <v>4.5901794912486538E-4</v>
      </c>
      <c r="W4" s="4">
        <f>Extrapolations!AW2</f>
        <v>4.6412939868974872E-4</v>
      </c>
      <c r="X4" s="4">
        <f>Extrapolations!AX2</f>
        <v>4.6774364798041294E-4</v>
      </c>
      <c r="Y4" s="4">
        <f>Extrapolations!AY2</f>
        <v>4.6966309910348734E-4</v>
      </c>
      <c r="Z4" s="4">
        <f>Extrapolations!AZ2</f>
        <v>4.7260846794834008E-4</v>
      </c>
      <c r="AA4" s="4">
        <f>Extrapolations!BA2</f>
        <v>4.7526441798452414E-4</v>
      </c>
      <c r="AB4" s="4">
        <f>Extrapolations!BB2</f>
        <v>4.7788153153438258E-4</v>
      </c>
      <c r="AC4" s="4">
        <f>Extrapolations!BC2</f>
        <v>4.8072409114320114E-4</v>
      </c>
      <c r="AD4" s="4">
        <f>Extrapolations!BD2</f>
        <v>4.8317943716800202E-4</v>
      </c>
      <c r="AE4" s="4">
        <f>Extrapolations!BE2</f>
        <v>4.8470967915637789E-4</v>
      </c>
      <c r="AG4" s="4"/>
      <c r="AH4" s="4"/>
    </row>
    <row r="5" spans="1:34">
      <c r="A5" t="s">
        <v>5</v>
      </c>
      <c r="B5" s="4">
        <f>BNVFE!B27*('BHNVFEAL-LDVs-psgr'!B$4/BNVFE!B$26)</f>
        <v>3.5588750665737089E-4</v>
      </c>
      <c r="C5" s="4">
        <f>BNVFE!C27*('BHNVFEAL-LDVs-psgr'!C$4/BNVFE!C$26)</f>
        <v>3.5331245750926631E-4</v>
      </c>
      <c r="D5" s="4">
        <f>BNVFE!D27*('BHNVFEAL-LDVs-psgr'!D$4/BNVFE!D$26)</f>
        <v>3.5118568072752194E-4</v>
      </c>
      <c r="E5" s="4">
        <f>BNVFE!E27*('BHNVFEAL-LDVs-psgr'!E$4/BNVFE!E$26)</f>
        <v>3.4980061983391357E-4</v>
      </c>
      <c r="F5" s="4">
        <f>BNVFE!F27*('BHNVFEAL-LDVs-psgr'!F$4/BNVFE!F$26)</f>
        <v>3.4120123357330183E-4</v>
      </c>
      <c r="G5" s="4">
        <f>BNVFE!G27*('BHNVFEAL-LDVs-psgr'!G$4/BNVFE!G$26)</f>
        <v>3.1601196231516136E-4</v>
      </c>
      <c r="H5" s="4">
        <f>BNVFE!H27*('BHNVFEAL-LDVs-psgr'!H$4/BNVFE!H$26)</f>
        <v>3.1421182044249736E-4</v>
      </c>
      <c r="I5" s="4">
        <f>BNVFE!I27*('BHNVFEAL-LDVs-psgr'!I$4/BNVFE!I$26)</f>
        <v>3.0951507828746327E-4</v>
      </c>
      <c r="J5" s="4">
        <f>BNVFE!J27*('BHNVFEAL-LDVs-psgr'!J$4/BNVFE!J$26)</f>
        <v>3.0866856639087708E-4</v>
      </c>
      <c r="K5" s="4">
        <f>BNVFE!K27*('BHNVFEAL-LDVs-psgr'!K$4/BNVFE!K$26)</f>
        <v>3.0845851654273882E-4</v>
      </c>
      <c r="L5" s="4">
        <f>BNVFE!L27*('BHNVFEAL-LDVs-psgr'!L$4/BNVFE!L$26)</f>
        <v>3.0971967051577888E-4</v>
      </c>
      <c r="M5" s="4">
        <f>BNVFE!M27*('BHNVFEAL-LDVs-psgr'!M$4/BNVFE!M$26)</f>
        <v>3.1021899976583497E-4</v>
      </c>
      <c r="N5" s="4">
        <f>BNVFE!N27*('BHNVFEAL-LDVs-psgr'!N$4/BNVFE!N$26)</f>
        <v>3.1142922761302186E-4</v>
      </c>
      <c r="O5" s="4">
        <f>BNVFE!O27*('BHNVFEAL-LDVs-psgr'!O$4/BNVFE!O$26)</f>
        <v>3.1261885764475222E-4</v>
      </c>
      <c r="P5" s="4">
        <f>BNVFE!P27*('BHNVFEAL-LDVs-psgr'!P$4/BNVFE!P$26)</f>
        <v>3.2508238380779655E-4</v>
      </c>
      <c r="Q5" s="4">
        <f>BNVFE!Q27*('BHNVFEAL-LDVs-psgr'!Q$4/BNVFE!Q$26)</f>
        <v>3.3073143226283421E-4</v>
      </c>
      <c r="R5" s="4">
        <f>BNVFE!R27*('BHNVFEAL-LDVs-psgr'!R$4/BNVFE!R$26)</f>
        <v>3.3669248234501038E-4</v>
      </c>
      <c r="S5" s="4">
        <f>BNVFE!S27*('BHNVFEAL-LDVs-psgr'!S$4/BNVFE!S$26)</f>
        <v>3.5664677339955914E-4</v>
      </c>
      <c r="T5" s="4">
        <f>BNVFE!T27*('BHNVFEAL-LDVs-psgr'!T$4/BNVFE!T$26)</f>
        <v>3.9150501245791995E-4</v>
      </c>
      <c r="U5" s="4">
        <f>BNVFE!U27*('BHNVFEAL-LDVs-psgr'!U$4/BNVFE!U$26)</f>
        <v>3.9869858652359012E-4</v>
      </c>
      <c r="V5" s="4">
        <f>BNVFE!V27*('BHNVFEAL-LDVs-psgr'!V$4/BNVFE!V$26)</f>
        <v>4.1399102251887961E-4</v>
      </c>
      <c r="W5" s="4">
        <f>BNVFE!W27*('BHNVFEAL-LDVs-psgr'!W$4/BNVFE!W$26)</f>
        <v>4.18481763999554E-4</v>
      </c>
      <c r="X5" s="4">
        <f>BNVFE!X27*('BHNVFEAL-LDVs-psgr'!X$4/BNVFE!X$26)</f>
        <v>4.2232433825668283E-4</v>
      </c>
      <c r="Y5" s="4">
        <f>BNVFE!Y27*('BHNVFEAL-LDVs-psgr'!Y$4/BNVFE!Y$26)</f>
        <v>4.2404212775437762E-4</v>
      </c>
      <c r="Z5" s="4">
        <f>BNVFE!Z27*('BHNVFEAL-LDVs-psgr'!Z$4/BNVFE!Z$26)</f>
        <v>4.2707990356177675E-4</v>
      </c>
      <c r="AA5" s="4">
        <f>BNVFE!AA27*('BHNVFEAL-LDVs-psgr'!AA$4/BNVFE!AA$26)</f>
        <v>4.2743044157109091E-4</v>
      </c>
      <c r="AB5" s="4">
        <f>BNVFE!AB27*('BHNVFEAL-LDVs-psgr'!AB$4/BNVFE!AB$26)</f>
        <v>4.3031294383034913E-4</v>
      </c>
      <c r="AC5" s="4">
        <f>BNVFE!AC27*('BHNVFEAL-LDVs-psgr'!AC$4/BNVFE!AC$26)</f>
        <v>4.3261390371173016E-4</v>
      </c>
      <c r="AD5" s="4">
        <f>BNVFE!AD27*('BHNVFEAL-LDVs-psgr'!AD$4/BNVFE!AD$26)</f>
        <v>4.3465340101635143E-4</v>
      </c>
      <c r="AE5" s="4">
        <f>BNVFE!AE27*('BHNVFEAL-LDVs-psgr'!AE$4/BNVFE!AE$26)</f>
        <v>4.3571611486610301E-4</v>
      </c>
      <c r="AG5" s="4"/>
      <c r="AH5" s="4"/>
    </row>
    <row r="6" spans="1:34">
      <c r="A6" t="s">
        <v>6</v>
      </c>
      <c r="B6" s="4">
        <f>BNVFE!B28*('BHNVFEAL-LDVs-psgr'!B$4/BNVFE!B$26)</f>
        <v>5.7621168260852838E-4</v>
      </c>
      <c r="C6" s="4">
        <f>BNVFE!C28*('BHNVFEAL-LDVs-psgr'!C$4/BNVFE!C$26)</f>
        <v>5.1424921042674476E-4</v>
      </c>
      <c r="D6" s="4">
        <f>BNVFE!D28*('BHNVFEAL-LDVs-psgr'!D$4/BNVFE!D$26)</f>
        <v>5.0450434349050537E-4</v>
      </c>
      <c r="E6" s="4">
        <f>BNVFE!E28*('BHNVFEAL-LDVs-psgr'!E$4/BNVFE!E$26)</f>
        <v>5.0955981102154227E-4</v>
      </c>
      <c r="F6" s="4">
        <f>BNVFE!F28*('BHNVFEAL-LDVs-psgr'!F$4/BNVFE!F$26)</f>
        <v>5.0243949738231852E-4</v>
      </c>
      <c r="G6" s="4">
        <f>BNVFE!G28*('BHNVFEAL-LDVs-psgr'!G$4/BNVFE!G$26)</f>
        <v>4.6777241616086486E-4</v>
      </c>
      <c r="H6" s="4">
        <f>BNVFE!H28*('BHNVFEAL-LDVs-psgr'!H$4/BNVFE!H$26)</f>
        <v>4.6867177894376825E-4</v>
      </c>
      <c r="I6" s="4">
        <f>BNVFE!I28*('BHNVFEAL-LDVs-psgr'!I$4/BNVFE!I$26)</f>
        <v>4.6626588198724533E-4</v>
      </c>
      <c r="J6" s="4">
        <f>BNVFE!J28*('BHNVFEAL-LDVs-psgr'!J$4/BNVFE!J$26)</f>
        <v>4.6686654646154108E-4</v>
      </c>
      <c r="K6" s="4">
        <f>BNVFE!K28*('BHNVFEAL-LDVs-psgr'!K$4/BNVFE!K$26)</f>
        <v>4.6879142718440323E-4</v>
      </c>
      <c r="L6" s="4">
        <f>BNVFE!L28*('BHNVFEAL-LDVs-psgr'!L$4/BNVFE!L$26)</f>
        <v>4.7061462430444045E-4</v>
      </c>
      <c r="M6" s="4">
        <f>BNVFE!M28*('BHNVFEAL-LDVs-psgr'!M$4/BNVFE!M$26)</f>
        <v>4.7221903457530715E-4</v>
      </c>
      <c r="N6" s="4">
        <f>BNVFE!N28*('BHNVFEAL-LDVs-psgr'!N$4/BNVFE!N$26)</f>
        <v>4.7442821582604382E-4</v>
      </c>
      <c r="O6" s="4">
        <f>BNVFE!O28*('BHNVFEAL-LDVs-psgr'!O$4/BNVFE!O$26)</f>
        <v>4.7683340766672012E-4</v>
      </c>
      <c r="P6" s="4">
        <f>BNVFE!P28*('BHNVFEAL-LDVs-psgr'!P$4/BNVFE!P$26)</f>
        <v>4.9605489258829842E-4</v>
      </c>
      <c r="Q6" s="4">
        <f>BNVFE!Q28*('BHNVFEAL-LDVs-psgr'!Q$4/BNVFE!Q$26)</f>
        <v>5.0556134138391036E-4</v>
      </c>
      <c r="R6" s="4">
        <f>BNVFE!R28*('BHNVFEAL-LDVs-psgr'!R$4/BNVFE!R$26)</f>
        <v>5.1473876412560246E-4</v>
      </c>
      <c r="S6" s="4">
        <f>BNVFE!S28*('BHNVFEAL-LDVs-psgr'!S$4/BNVFE!S$26)</f>
        <v>5.4535723392932383E-4</v>
      </c>
      <c r="T6" s="4">
        <f>BNVFE!T28*('BHNVFEAL-LDVs-psgr'!T$4/BNVFE!T$26)</f>
        <v>5.9911656869397886E-4</v>
      </c>
      <c r="U6" s="4">
        <f>BNVFE!U28*('BHNVFEAL-LDVs-psgr'!U$4/BNVFE!U$26)</f>
        <v>6.1017895586144117E-4</v>
      </c>
      <c r="V6" s="4">
        <f>BNVFE!V28*('BHNVFEAL-LDVs-psgr'!V$4/BNVFE!V$26)</f>
        <v>6.3330799188870111E-4</v>
      </c>
      <c r="W6" s="4">
        <f>BNVFE!W28*('BHNVFEAL-LDVs-psgr'!W$4/BNVFE!W$26)</f>
        <v>6.4036840063430123E-4</v>
      </c>
      <c r="X6" s="4">
        <f>BNVFE!X28*('BHNVFEAL-LDVs-psgr'!X$4/BNVFE!X$26)</f>
        <v>6.4588780602507572E-4</v>
      </c>
      <c r="Y6" s="4">
        <f>BNVFE!Y28*('BHNVFEAL-LDVs-psgr'!Y$4/BNVFE!Y$26)</f>
        <v>6.4902671172470253E-4</v>
      </c>
      <c r="Z6" s="4">
        <f>BNVFE!Z28*('BHNVFEAL-LDVs-psgr'!Z$4/BNVFE!Z$26)</f>
        <v>6.5369037578575696E-4</v>
      </c>
      <c r="AA6" s="4">
        <f>BNVFE!AA28*('BHNVFEAL-LDVs-psgr'!AA$4/BNVFE!AA$26)</f>
        <v>6.5528626913783467E-4</v>
      </c>
      <c r="AB6" s="4">
        <f>BNVFE!AB28*('BHNVFEAL-LDVs-psgr'!AB$4/BNVFE!AB$26)</f>
        <v>6.5955406576692827E-4</v>
      </c>
      <c r="AC6" s="4">
        <f>BNVFE!AC28*('BHNVFEAL-LDVs-psgr'!AC$4/BNVFE!AC$26)</f>
        <v>6.6362708288224856E-4</v>
      </c>
      <c r="AD6" s="4">
        <f>BNVFE!AD28*('BHNVFEAL-LDVs-psgr'!AD$4/BNVFE!AD$26)</f>
        <v>6.6627854194703984E-4</v>
      </c>
      <c r="AE6" s="4">
        <f>BNVFE!AE28*('BHNVFEAL-LDVs-psgr'!AE$4/BNVFE!AE$26)</f>
        <v>6.6841227597468707E-4</v>
      </c>
      <c r="AG6" s="4"/>
      <c r="AH6" s="4"/>
    </row>
    <row r="7" spans="1:34">
      <c r="A7" t="s">
        <v>84</v>
      </c>
      <c r="B7" s="4">
        <f>BNVFE!B29*('BHNVFEAL-LDVs-psgr'!B$4/BNVFE!B$26)</f>
        <v>3.1701316405003717E-4</v>
      </c>
      <c r="C7" s="4">
        <f>BNVFE!C29*('BHNVFEAL-LDVs-psgr'!C$4/BNVFE!C$26)</f>
        <v>3.0550709031194998E-4</v>
      </c>
      <c r="D7" s="4">
        <f>BNVFE!D29*('BHNVFEAL-LDVs-psgr'!D$4/BNVFE!D$26)</f>
        <v>3.1503254214688942E-4</v>
      </c>
      <c r="E7" s="4">
        <f>BNVFE!E29*('BHNVFEAL-LDVs-psgr'!E$4/BNVFE!E$26)</f>
        <v>3.1498823957030943E-4</v>
      </c>
      <c r="F7" s="4">
        <f>BNVFE!F29*('BHNVFEAL-LDVs-psgr'!F$4/BNVFE!F$26)</f>
        <v>3.0898641109615318E-4</v>
      </c>
      <c r="G7" s="4">
        <f>BNVFE!G29*('BHNVFEAL-LDVs-psgr'!G$4/BNVFE!G$26)</f>
        <v>2.8815926879667179E-4</v>
      </c>
      <c r="H7" s="4">
        <f>BNVFE!H29*('BHNVFEAL-LDVs-psgr'!H$4/BNVFE!H$26)</f>
        <v>2.8698308560361685E-4</v>
      </c>
      <c r="I7" s="4">
        <f>BNVFE!I29*('BHNVFEAL-LDVs-psgr'!I$4/BNVFE!I$26)</f>
        <v>2.8557353308361356E-4</v>
      </c>
      <c r="J7" s="4">
        <f>BNVFE!J29*('BHNVFEAL-LDVs-psgr'!J$4/BNVFE!J$26)</f>
        <v>2.8509115923866686E-4</v>
      </c>
      <c r="K7" s="4">
        <f>BNVFE!K29*('BHNVFEAL-LDVs-psgr'!K$4/BNVFE!K$26)</f>
        <v>2.849399244015262E-4</v>
      </c>
      <c r="L7" s="4">
        <f>BNVFE!L29*('BHNVFEAL-LDVs-psgr'!L$4/BNVFE!L$26)</f>
        <v>2.8589769723449173E-4</v>
      </c>
      <c r="M7" s="4">
        <f>BNVFE!M29*('BHNVFEAL-LDVs-psgr'!M$4/BNVFE!M$26)</f>
        <v>2.8635807354941342E-4</v>
      </c>
      <c r="N7" s="4">
        <f>BNVFE!N29*('BHNVFEAL-LDVs-psgr'!N$4/BNVFE!N$26)</f>
        <v>2.875271748293257E-4</v>
      </c>
      <c r="O7" s="4">
        <f>BNVFE!O29*('BHNVFEAL-LDVs-psgr'!O$4/BNVFE!O$26)</f>
        <v>2.8870077697052939E-4</v>
      </c>
      <c r="P7" s="4">
        <f>BNVFE!P29*('BHNVFEAL-LDVs-psgr'!P$4/BNVFE!P$26)</f>
        <v>3.0009500303094768E-4</v>
      </c>
      <c r="Q7" s="4">
        <f>BNVFE!Q29*('BHNVFEAL-LDVs-psgr'!Q$4/BNVFE!Q$26)</f>
        <v>3.0515953291919152E-4</v>
      </c>
      <c r="R7" s="4">
        <f>BNVFE!R29*('BHNVFEAL-LDVs-psgr'!R$4/BNVFE!R$26)</f>
        <v>3.1041393731160057E-4</v>
      </c>
      <c r="S7" s="4">
        <f>BNVFE!S29*('BHNVFEAL-LDVs-psgr'!S$4/BNVFE!S$26)</f>
        <v>3.2856623029804249E-4</v>
      </c>
      <c r="T7" s="4">
        <f>BNVFE!T29*('BHNVFEAL-LDVs-psgr'!T$4/BNVFE!T$26)</f>
        <v>3.6051139715422242E-4</v>
      </c>
      <c r="U7" s="4">
        <f>BNVFE!U29*('BHNVFEAL-LDVs-psgr'!U$4/BNVFE!U$26)</f>
        <v>3.6685904624839718E-4</v>
      </c>
      <c r="V7" s="4">
        <f>BNVFE!V29*('BHNVFEAL-LDVs-psgr'!V$4/BNVFE!V$26)</f>
        <v>3.8052937123239606E-4</v>
      </c>
      <c r="W7" s="4">
        <f>BNVFE!W29*('BHNVFEAL-LDVs-psgr'!W$4/BNVFE!W$26)</f>
        <v>3.8426649072663979E-4</v>
      </c>
      <c r="X7" s="4">
        <f>BNVFE!X29*('BHNVFEAL-LDVs-psgr'!X$4/BNVFE!X$26)</f>
        <v>3.871979498986614E-4</v>
      </c>
      <c r="Y7" s="4">
        <f>BNVFE!Y29*('BHNVFEAL-LDVs-psgr'!Y$4/BNVFE!Y$26)</f>
        <v>3.8821147821936744E-4</v>
      </c>
      <c r="Z7" s="4">
        <f>BNVFE!Z29*('BHNVFEAL-LDVs-psgr'!Z$4/BNVFE!Z$26)</f>
        <v>3.9044869532475567E-4</v>
      </c>
      <c r="AA7" s="4">
        <f>BNVFE!AA29*('BHNVFEAL-LDVs-psgr'!AA$4/BNVFE!AA$26)</f>
        <v>3.8998017502925357E-4</v>
      </c>
      <c r="AB7" s="4">
        <f>BNVFE!AB29*('BHNVFEAL-LDVs-psgr'!AB$4/BNVFE!AB$26)</f>
        <v>3.9225715023248381E-4</v>
      </c>
      <c r="AC7" s="4">
        <f>BNVFE!AC29*('BHNVFEAL-LDVs-psgr'!AC$4/BNVFE!AC$26)</f>
        <v>3.9392617558087363E-4</v>
      </c>
      <c r="AD7" s="4">
        <f>BNVFE!AD29*('BHNVFEAL-LDVs-psgr'!AD$4/BNVFE!AD$26)</f>
        <v>3.952898767101293E-4</v>
      </c>
      <c r="AE7" s="4">
        <f>BNVFE!AE29*('BHNVFEAL-LDVs-psgr'!AE$4/BNVFE!AE$26)</f>
        <v>3.958192038437946E-4</v>
      </c>
      <c r="AG7" s="4"/>
      <c r="AH7" s="4"/>
    </row>
    <row r="8" spans="1:34">
      <c r="A8" t="s">
        <v>85</v>
      </c>
      <c r="B8" s="4">
        <f>SYFAFE!$H$2</f>
        <v>5.8732402773689196E-4</v>
      </c>
      <c r="C8" s="4">
        <f t="shared" ref="C8:AE8" si="0">B8</f>
        <v>5.8732402773689196E-4</v>
      </c>
      <c r="D8" s="4">
        <f t="shared" si="0"/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C2:AE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G2" s="4"/>
      <c r="AH2" s="4"/>
    </row>
    <row r="3" spans="1:34">
      <c r="A3" t="s">
        <v>3</v>
      </c>
      <c r="B3" s="4">
        <v>6.8530242152742244E-5</v>
      </c>
      <c r="C3" s="4">
        <f t="shared" ref="C3:C8" si="1">B3</f>
        <v>6.8530242152742244E-5</v>
      </c>
      <c r="D3" s="4">
        <f t="shared" ref="D3:Q3" si="2">C3</f>
        <v>6.8530242152742244E-5</v>
      </c>
      <c r="E3" s="4">
        <f t="shared" si="2"/>
        <v>6.8530242152742244E-5</v>
      </c>
      <c r="F3" s="4">
        <f t="shared" si="2"/>
        <v>6.8530242152742244E-5</v>
      </c>
      <c r="G3" s="4">
        <f t="shared" si="2"/>
        <v>6.8530242152742244E-5</v>
      </c>
      <c r="H3" s="4">
        <f t="shared" si="2"/>
        <v>6.8530242152742244E-5</v>
      </c>
      <c r="I3" s="4">
        <f t="shared" si="2"/>
        <v>6.8530242152742244E-5</v>
      </c>
      <c r="J3" s="4">
        <f t="shared" si="2"/>
        <v>6.8530242152742244E-5</v>
      </c>
      <c r="K3" s="4">
        <f t="shared" si="2"/>
        <v>6.8530242152742244E-5</v>
      </c>
      <c r="L3" s="4">
        <f t="shared" si="2"/>
        <v>6.8530242152742244E-5</v>
      </c>
      <c r="M3" s="4">
        <f t="shared" si="2"/>
        <v>6.8530242152742244E-5</v>
      </c>
      <c r="N3" s="4">
        <f t="shared" si="2"/>
        <v>6.8530242152742244E-5</v>
      </c>
      <c r="O3" s="4">
        <f t="shared" si="2"/>
        <v>6.8530242152742244E-5</v>
      </c>
      <c r="P3" s="4">
        <f t="shared" si="2"/>
        <v>6.8530242152742244E-5</v>
      </c>
      <c r="Q3" s="4">
        <f t="shared" si="2"/>
        <v>6.8530242152742244E-5</v>
      </c>
      <c r="R3" s="4">
        <f t="shared" si="0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G3" s="4"/>
      <c r="AH3" s="4"/>
    </row>
    <row r="4" spans="1:34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G4" s="4"/>
      <c r="AH4" s="4"/>
    </row>
    <row r="5" spans="1:34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G5" s="4"/>
      <c r="AH5" s="4"/>
    </row>
    <row r="6" spans="1:34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G6" s="4"/>
      <c r="AH6" s="4"/>
    </row>
    <row r="7" spans="1:34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G7" s="4"/>
      <c r="AH7" s="4"/>
    </row>
    <row r="8" spans="1:34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C2:AE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G2" s="4"/>
      <c r="AH2" s="4"/>
    </row>
    <row r="3" spans="1:34">
      <c r="A3" t="s">
        <v>3</v>
      </c>
      <c r="B3" s="4">
        <v>7.6571862036197878E-4</v>
      </c>
      <c r="C3" s="4">
        <f t="shared" ref="C3:C8" si="1">B3</f>
        <v>7.6571862036197878E-4</v>
      </c>
      <c r="D3" s="4">
        <f t="shared" ref="D3:Q3" si="2">C3</f>
        <v>7.6571862036197878E-4</v>
      </c>
      <c r="E3" s="4">
        <f t="shared" si="2"/>
        <v>7.6571862036197878E-4</v>
      </c>
      <c r="F3" s="4">
        <f t="shared" si="2"/>
        <v>7.6571862036197878E-4</v>
      </c>
      <c r="G3" s="4">
        <f t="shared" si="2"/>
        <v>7.6571862036197878E-4</v>
      </c>
      <c r="H3" s="4">
        <f t="shared" si="2"/>
        <v>7.6571862036197878E-4</v>
      </c>
      <c r="I3" s="4">
        <f t="shared" si="2"/>
        <v>7.6571862036197878E-4</v>
      </c>
      <c r="J3" s="4">
        <f t="shared" si="2"/>
        <v>7.6571862036197878E-4</v>
      </c>
      <c r="K3" s="4">
        <f t="shared" si="2"/>
        <v>7.6571862036197878E-4</v>
      </c>
      <c r="L3" s="4">
        <f t="shared" si="2"/>
        <v>7.6571862036197878E-4</v>
      </c>
      <c r="M3" s="4">
        <f t="shared" si="2"/>
        <v>7.6571862036197878E-4</v>
      </c>
      <c r="N3" s="4">
        <f t="shared" si="2"/>
        <v>7.6571862036197878E-4</v>
      </c>
      <c r="O3" s="4">
        <f t="shared" si="2"/>
        <v>7.6571862036197878E-4</v>
      </c>
      <c r="P3" s="4">
        <f t="shared" si="2"/>
        <v>7.6571862036197878E-4</v>
      </c>
      <c r="Q3" s="4">
        <f t="shared" si="2"/>
        <v>7.6571862036197878E-4</v>
      </c>
      <c r="R3" s="4">
        <f t="shared" si="0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G3" s="4"/>
      <c r="AH3" s="4"/>
    </row>
    <row r="4" spans="1:34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G4" s="4"/>
      <c r="AH4" s="4"/>
    </row>
    <row r="5" spans="1:34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G5" s="4"/>
      <c r="AH5" s="4"/>
    </row>
    <row r="6" spans="1:34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G6" s="4"/>
      <c r="AH6" s="4"/>
    </row>
    <row r="7" spans="1:34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G7" s="4"/>
      <c r="AH7" s="4"/>
    </row>
    <row r="8" spans="1:34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C2:AE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G2" s="4"/>
      <c r="AH2" s="4"/>
    </row>
    <row r="3" spans="1:34">
      <c r="A3" t="s">
        <v>3</v>
      </c>
      <c r="B3" s="4">
        <v>4.7352548463232166E-4</v>
      </c>
      <c r="C3" s="4">
        <f t="shared" ref="C3:C8" si="1">B3</f>
        <v>4.7352548463232166E-4</v>
      </c>
      <c r="D3" s="4">
        <f t="shared" ref="D3:Q3" si="2">C3</f>
        <v>4.7352548463232166E-4</v>
      </c>
      <c r="E3" s="4">
        <f t="shared" si="2"/>
        <v>4.7352548463232166E-4</v>
      </c>
      <c r="F3" s="4">
        <f t="shared" si="2"/>
        <v>4.7352548463232166E-4</v>
      </c>
      <c r="G3" s="4">
        <f t="shared" si="2"/>
        <v>4.7352548463232166E-4</v>
      </c>
      <c r="H3" s="4">
        <f t="shared" si="2"/>
        <v>4.7352548463232166E-4</v>
      </c>
      <c r="I3" s="4">
        <f t="shared" si="2"/>
        <v>4.7352548463232166E-4</v>
      </c>
      <c r="J3" s="4">
        <f t="shared" si="2"/>
        <v>4.7352548463232166E-4</v>
      </c>
      <c r="K3" s="4">
        <f t="shared" si="2"/>
        <v>4.7352548463232166E-4</v>
      </c>
      <c r="L3" s="4">
        <f t="shared" si="2"/>
        <v>4.7352548463232166E-4</v>
      </c>
      <c r="M3" s="4">
        <f t="shared" si="2"/>
        <v>4.7352548463232166E-4</v>
      </c>
      <c r="N3" s="4">
        <f t="shared" si="2"/>
        <v>4.7352548463232166E-4</v>
      </c>
      <c r="O3" s="4">
        <f t="shared" si="2"/>
        <v>4.7352548463232166E-4</v>
      </c>
      <c r="P3" s="4">
        <f t="shared" si="2"/>
        <v>4.7352548463232166E-4</v>
      </c>
      <c r="Q3" s="4">
        <f t="shared" si="2"/>
        <v>4.7352548463232166E-4</v>
      </c>
      <c r="R3" s="4">
        <f t="shared" si="0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G3" s="4"/>
      <c r="AH3" s="4"/>
    </row>
    <row r="4" spans="1:34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G4" s="4"/>
      <c r="AH4" s="4"/>
    </row>
    <row r="5" spans="1:34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G5" s="4"/>
      <c r="AH5" s="4"/>
    </row>
    <row r="6" spans="1:34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G6" s="4"/>
      <c r="AH6" s="4"/>
    </row>
    <row r="7" spans="1:34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G7" s="4"/>
      <c r="AH7" s="4"/>
    </row>
    <row r="8" spans="1:34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1.186550141802324E-3</v>
      </c>
      <c r="C2" s="4">
        <f>C$5/(1-'Other Values'!$B$3)</f>
        <v>1.2009024223025295E-3</v>
      </c>
      <c r="D2" s="4">
        <f>D$5/(1-'Other Values'!$B$3)</f>
        <v>1.2152547028027353E-3</v>
      </c>
      <c r="E2" s="4">
        <f>E$5/(1-'Other Values'!$B$3)</f>
        <v>1.2296069833029409E-3</v>
      </c>
      <c r="F2" s="4">
        <f>F$5/(1-'Other Values'!$B$3)</f>
        <v>1.2439592638031464E-3</v>
      </c>
      <c r="G2" s="4">
        <f>G$5/(1-'Other Values'!$B$3)</f>
        <v>1.258311544303352E-3</v>
      </c>
      <c r="H2" s="4">
        <f>H$5/(1-'Other Values'!$B$3)</f>
        <v>1.2726638248035575E-3</v>
      </c>
      <c r="I2" s="4">
        <f>I$5/(1-'Other Values'!$B$3)</f>
        <v>1.2870161053037687E-3</v>
      </c>
      <c r="J2" s="4">
        <f>J$5/(1-'Other Values'!$B$3)</f>
        <v>1.3013683858039743E-3</v>
      </c>
      <c r="K2" s="4">
        <f>K$5/(1-'Other Values'!$B$3)</f>
        <v>1.3157206663041798E-3</v>
      </c>
      <c r="L2" s="4">
        <f>L$5/(1-'Other Values'!$B$3)</f>
        <v>1.3300729468043854E-3</v>
      </c>
      <c r="M2" s="4">
        <f>M$5/(1-'Other Values'!$B$3)</f>
        <v>1.344425227304591E-3</v>
      </c>
      <c r="N2" s="4">
        <f>N$5/(1-'Other Values'!$B$3)</f>
        <v>1.3587775078047965E-3</v>
      </c>
      <c r="O2" s="4">
        <f>O$5/(1-'Other Values'!$B$3)</f>
        <v>1.3731297883050021E-3</v>
      </c>
      <c r="P2" s="4">
        <f>P$5/(1-'Other Values'!$B$3)</f>
        <v>1.3874820688052076E-3</v>
      </c>
      <c r="Q2" s="4">
        <f>Q$5/(1-'Other Values'!$B$3)</f>
        <v>1.4018343493054188E-3</v>
      </c>
      <c r="R2" s="4">
        <f>R$5/(1-'Other Values'!$B$3)</f>
        <v>1.4161866298056244E-3</v>
      </c>
      <c r="S2" s="4">
        <f>S$5/(1-'Other Values'!$B$3)</f>
        <v>1.4305389103058299E-3</v>
      </c>
      <c r="T2" s="4">
        <f>T$5/(1-'Other Values'!$B$3)</f>
        <v>1.4448911908060357E-3</v>
      </c>
      <c r="U2" s="4">
        <f>U$5/(1-'Other Values'!$B$3)</f>
        <v>1.4592434713062413E-3</v>
      </c>
      <c r="V2" s="4">
        <f>V$5/(1-'Other Values'!$B$3)</f>
        <v>1.4735957518064468E-3</v>
      </c>
      <c r="W2" s="4">
        <f>W$5/(1-'Other Values'!$B$3)</f>
        <v>1.4879480323066524E-3</v>
      </c>
      <c r="X2" s="4">
        <f>X$5/(1-'Other Values'!$B$3)</f>
        <v>1.5023003128068579E-3</v>
      </c>
      <c r="Y2" s="4">
        <f>Y$5/(1-'Other Values'!$B$3)</f>
        <v>1.5166525933070691E-3</v>
      </c>
      <c r="Z2" s="4">
        <f>Z$5/(1-'Other Values'!$B$3)</f>
        <v>1.5839667798311879E-3</v>
      </c>
      <c r="AA2" s="4">
        <f>AA$5/(1-'Other Values'!$B$3)</f>
        <v>1.5640328217632732E-3</v>
      </c>
      <c r="AB2" s="4">
        <f>AB$5/(1-'Other Values'!$B$3)</f>
        <v>1.5720960221550426E-3</v>
      </c>
      <c r="AC2" s="4">
        <f>AC$5/(1-'Other Values'!$B$3)</f>
        <v>1.5807114308423113E-3</v>
      </c>
      <c r="AD2" s="4">
        <f>AD$5/(1-'Other Values'!$B$3)</f>
        <v>1.5920232695823017E-3</v>
      </c>
      <c r="AE2" s="4">
        <f>AE$5/(1-'Other Values'!$B$3)</f>
        <v>1.6063191925677379E-3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3.6924210537594114E-4</v>
      </c>
      <c r="C5" s="4">
        <f>Extrapolations!R6</f>
        <v>3.7370838630427367E-4</v>
      </c>
      <c r="D5" s="4">
        <f>Extrapolations!S6</f>
        <v>3.7817466723260619E-4</v>
      </c>
      <c r="E5" s="4">
        <f>Extrapolations!T6</f>
        <v>3.8264094816093872E-4</v>
      </c>
      <c r="F5" s="4">
        <f>Extrapolations!U6</f>
        <v>3.8710722908927124E-4</v>
      </c>
      <c r="G5" s="4">
        <f>Extrapolations!V6</f>
        <v>3.9157351001760377E-4</v>
      </c>
      <c r="H5" s="4">
        <f>Extrapolations!W6</f>
        <v>3.9603979094593629E-4</v>
      </c>
      <c r="I5" s="4">
        <f>Extrapolations!X6</f>
        <v>4.0050607187427055E-4</v>
      </c>
      <c r="J5" s="4">
        <f>Extrapolations!Y6</f>
        <v>4.0497235280260307E-4</v>
      </c>
      <c r="K5" s="4">
        <f>Extrapolations!Z6</f>
        <v>4.094386337309356E-4</v>
      </c>
      <c r="L5" s="4">
        <f>Extrapolations!AA6</f>
        <v>4.1390491465926812E-4</v>
      </c>
      <c r="M5" s="4">
        <f>Extrapolations!AB6</f>
        <v>4.1837119558760065E-4</v>
      </c>
      <c r="N5" s="4">
        <f>Extrapolations!AC6</f>
        <v>4.2283747651593317E-4</v>
      </c>
      <c r="O5" s="4">
        <f>Extrapolations!AD6</f>
        <v>4.273037574442657E-4</v>
      </c>
      <c r="P5" s="4">
        <f>Extrapolations!AE6</f>
        <v>4.3177003837259822E-4</v>
      </c>
      <c r="Q5" s="4">
        <f>Extrapolations!AF6</f>
        <v>4.3623631930093248E-4</v>
      </c>
      <c r="R5" s="4">
        <f>Extrapolations!AG6</f>
        <v>4.4070260022926501E-4</v>
      </c>
      <c r="S5" s="4">
        <f>Extrapolations!AH6</f>
        <v>4.4516888115759753E-4</v>
      </c>
      <c r="T5" s="4">
        <f>Extrapolations!AI6</f>
        <v>4.4963516208593006E-4</v>
      </c>
      <c r="U5" s="4">
        <f>Extrapolations!AJ6</f>
        <v>4.5410144301426258E-4</v>
      </c>
      <c r="V5" s="4">
        <f>Extrapolations!AK6</f>
        <v>4.5856772394259511E-4</v>
      </c>
      <c r="W5" s="4">
        <f>Extrapolations!AL6</f>
        <v>4.6303400487092763E-4</v>
      </c>
      <c r="X5" s="4">
        <f>Extrapolations!AM6</f>
        <v>4.6750028579926016E-4</v>
      </c>
      <c r="Y5" s="4">
        <f>Extrapolations!AN6</f>
        <v>4.7196656672759442E-4</v>
      </c>
      <c r="Z5" s="4">
        <f>Extrapolations!AO6</f>
        <v>4.9291404385323897E-4</v>
      </c>
      <c r="AA5" s="4">
        <f>Extrapolations!AP6</f>
        <v>4.8671080272067938E-4</v>
      </c>
      <c r="AB5" s="4">
        <f>Extrapolations!AQ6</f>
        <v>4.8921998710643375E-4</v>
      </c>
      <c r="AC5" s="4">
        <f>Extrapolations!AR6</f>
        <v>4.9190101299003374E-4</v>
      </c>
      <c r="AD5" s="4">
        <f>Extrapolations!AS6</f>
        <v>4.9542113995717802E-4</v>
      </c>
      <c r="AE5" s="4">
        <f>Extrapolations!AT6</f>
        <v>4.9986988301106759E-4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1.1077263161278232E-3</v>
      </c>
      <c r="C8" s="4">
        <f>C$5*Calculations!$B$27</f>
        <v>1.1211251589128208E-3</v>
      </c>
      <c r="D8" s="4">
        <f>D$5*Calculations!$B$27</f>
        <v>1.1345240016978184E-3</v>
      </c>
      <c r="E8" s="4">
        <f>E$5*Calculations!$B$27</f>
        <v>1.1479228444828159E-3</v>
      </c>
      <c r="F8" s="4">
        <f>F$5*Calculations!$B$27</f>
        <v>1.1613216872678135E-3</v>
      </c>
      <c r="G8" s="4">
        <f>G$5*Calculations!$B$27</f>
        <v>1.1747205300528111E-3</v>
      </c>
      <c r="H8" s="4">
        <f>H$5*Calculations!$B$27</f>
        <v>1.1881193728378087E-3</v>
      </c>
      <c r="I8" s="4">
        <f>I$5*Calculations!$B$27</f>
        <v>1.2015182156228114E-3</v>
      </c>
      <c r="J8" s="4">
        <f>J$5*Calculations!$B$27</f>
        <v>1.214917058407809E-3</v>
      </c>
      <c r="K8" s="4">
        <f>K$5*Calculations!$B$27</f>
        <v>1.2283159011928066E-3</v>
      </c>
      <c r="L8" s="4">
        <f>L$5*Calculations!$B$27</f>
        <v>1.2417147439778042E-3</v>
      </c>
      <c r="M8" s="4">
        <f>M$5*Calculations!$B$27</f>
        <v>1.2551135867628017E-3</v>
      </c>
      <c r="N8" s="4">
        <f>N$5*Calculations!$B$27</f>
        <v>1.2685124295477993E-3</v>
      </c>
      <c r="O8" s="4">
        <f>O$5*Calculations!$B$27</f>
        <v>1.2819112723327969E-3</v>
      </c>
      <c r="P8" s="4">
        <f>P$5*Calculations!$B$27</f>
        <v>1.2953101151177945E-3</v>
      </c>
      <c r="Q8" s="4">
        <f>Q$5*Calculations!$B$27</f>
        <v>1.3087089579027972E-3</v>
      </c>
      <c r="R8" s="4">
        <f>R$5*Calculations!$B$27</f>
        <v>1.3221078006877948E-3</v>
      </c>
      <c r="S8" s="4">
        <f>S$5*Calculations!$B$27</f>
        <v>1.3355066434727924E-3</v>
      </c>
      <c r="T8" s="4">
        <f>T$5*Calculations!$B$27</f>
        <v>1.34890548625779E-3</v>
      </c>
      <c r="U8" s="4">
        <f>U$5*Calculations!$B$27</f>
        <v>1.3623043290427875E-3</v>
      </c>
      <c r="V8" s="4">
        <f>V$5*Calculations!$B$27</f>
        <v>1.3757031718277851E-3</v>
      </c>
      <c r="W8" s="4">
        <f>W$5*Calculations!$B$27</f>
        <v>1.3891020146127827E-3</v>
      </c>
      <c r="X8" s="4">
        <f>X$5*Calculations!$B$27</f>
        <v>1.4025008573977803E-3</v>
      </c>
      <c r="Y8" s="4">
        <f>Y$5*Calculations!$B$27</f>
        <v>1.415899700182783E-3</v>
      </c>
      <c r="Z8" s="4">
        <f>Z$5*Calculations!$B$27</f>
        <v>1.4787421315597166E-3</v>
      </c>
      <c r="AA8" s="4">
        <f>AA$5*Calculations!$B$27</f>
        <v>1.4601324081620379E-3</v>
      </c>
      <c r="AB8" s="4">
        <f>AB$5*Calculations!$B$27</f>
        <v>1.4676599613193009E-3</v>
      </c>
      <c r="AC8" s="4">
        <f>AC$5*Calculations!$B$27</f>
        <v>1.4757030389701009E-3</v>
      </c>
      <c r="AD8" s="4">
        <f>AD$5*Calculations!$B$27</f>
        <v>1.4862634198715338E-3</v>
      </c>
      <c r="AE8" s="4">
        <f>AE$5*Calculations!$B$27</f>
        <v>1.4996096490332025E-3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3.0634047395942092E-4</v>
      </c>
      <c r="C2" s="4">
        <f>C$5/(1-'Other Values'!$B$3)</f>
        <v>3.1003577074940967E-4</v>
      </c>
      <c r="D2" s="4">
        <f>D$5/(1-'Other Values'!$B$3)</f>
        <v>3.1373106753939848E-4</v>
      </c>
      <c r="E2" s="4">
        <f>E$5/(1-'Other Values'!$B$3)</f>
        <v>3.1742636432938724E-4</v>
      </c>
      <c r="F2" s="4">
        <f>F$5/(1-'Other Values'!$B$3)</f>
        <v>3.2112166111937599E-4</v>
      </c>
      <c r="G2" s="4">
        <f>G$5/(1-'Other Values'!$B$3)</f>
        <v>3.248169579093648E-4</v>
      </c>
      <c r="H2" s="4">
        <f>H$5/(1-'Other Values'!$B$3)</f>
        <v>3.2851225469935356E-4</v>
      </c>
      <c r="I2" s="4">
        <f>I$5/(1-'Other Values'!$B$3)</f>
        <v>3.3220755148934231E-4</v>
      </c>
      <c r="J2" s="4">
        <f>J$5/(1-'Other Values'!$B$3)</f>
        <v>3.3590284827933112E-4</v>
      </c>
      <c r="K2" s="4">
        <f>K$5/(1-'Other Values'!$B$3)</f>
        <v>3.3959814506931988E-4</v>
      </c>
      <c r="L2" s="4">
        <f>L$5/(1-'Other Values'!$B$3)</f>
        <v>3.4329344185930868E-4</v>
      </c>
      <c r="M2" s="4">
        <f>M$5/(1-'Other Values'!$B$3)</f>
        <v>3.4698873864929744E-4</v>
      </c>
      <c r="N2" s="4">
        <f>N$5/(1-'Other Values'!$B$3)</f>
        <v>3.506840354392862E-4</v>
      </c>
      <c r="O2" s="4">
        <f>O$5/(1-'Other Values'!$B$3)</f>
        <v>3.54379332229275E-4</v>
      </c>
      <c r="P2" s="4">
        <f>P$5/(1-'Other Values'!$B$3)</f>
        <v>3.5807462901926376E-4</v>
      </c>
      <c r="Q2" s="4">
        <f>Q$5/(1-'Other Values'!$B$3)</f>
        <v>3.6176992580925392E-4</v>
      </c>
      <c r="R2" s="4">
        <f>R$5/(1-'Other Values'!$B$3)</f>
        <v>3.6546522259924268E-4</v>
      </c>
      <c r="S2" s="4">
        <f>S$5/(1-'Other Values'!$B$3)</f>
        <v>3.6916051938923149E-4</v>
      </c>
      <c r="T2" s="4">
        <f>T$5/(1-'Other Values'!$B$3)</f>
        <v>3.7285581617922024E-4</v>
      </c>
      <c r="U2" s="4">
        <f>U$5/(1-'Other Values'!$B$3)</f>
        <v>3.76551112969209E-4</v>
      </c>
      <c r="V2" s="4">
        <f>V$5/(1-'Other Values'!$B$3)</f>
        <v>3.8024640975919781E-4</v>
      </c>
      <c r="W2" s="4">
        <f>W$5/(1-'Other Values'!$B$3)</f>
        <v>3.8394170654918656E-4</v>
      </c>
      <c r="X2" s="4">
        <f>X$5/(1-'Other Values'!$B$3)</f>
        <v>3.8763700333917537E-4</v>
      </c>
      <c r="Y2" s="4">
        <f>Y$5/(1-'Other Values'!$B$3)</f>
        <v>3.9133230012916413E-4</v>
      </c>
      <c r="Z2" s="4">
        <f>Z$5/(1-'Other Values'!$B$3)</f>
        <v>4.0782559655763088E-4</v>
      </c>
      <c r="AA2" s="4">
        <f>AA$5/(1-'Other Values'!$B$3)</f>
        <v>4.0269317936030268E-4</v>
      </c>
      <c r="AB2" s="4">
        <f>AB$5/(1-'Other Values'!$B$3)</f>
        <v>4.0476922006507519E-4</v>
      </c>
      <c r="AC2" s="4">
        <f>AC$5/(1-'Other Values'!$B$3)</f>
        <v>4.0698743842180595E-4</v>
      </c>
      <c r="AD2" s="4">
        <f>AD$5/(1-'Other Values'!$B$3)</f>
        <v>4.0989990946667967E-4</v>
      </c>
      <c r="AE2" s="4">
        <f>AE$5/(1-'Other Values'!$B$3)</f>
        <v>4.135806958279309E-4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9.5329980235664321E-5</v>
      </c>
      <c r="C5" s="4">
        <f>Extrapolations!R7</f>
        <v>9.6479918294457059E-5</v>
      </c>
      <c r="D5" s="4">
        <f>Extrapolations!S7</f>
        <v>9.7629856353249796E-5</v>
      </c>
      <c r="E5" s="4">
        <f>Extrapolations!T7</f>
        <v>9.8779794412042534E-5</v>
      </c>
      <c r="F5" s="4">
        <f>Extrapolations!U7</f>
        <v>9.9929732470835272E-5</v>
      </c>
      <c r="G5" s="4">
        <f>Extrapolations!V7</f>
        <v>1.0107967052962801E-4</v>
      </c>
      <c r="H5" s="4">
        <f>Extrapolations!W7</f>
        <v>1.0222960858842075E-4</v>
      </c>
      <c r="I5" s="4">
        <f>Extrapolations!X7</f>
        <v>1.0337954664721348E-4</v>
      </c>
      <c r="J5" s="4">
        <f>Extrapolations!Y7</f>
        <v>1.0452948470600622E-4</v>
      </c>
      <c r="K5" s="4">
        <f>Extrapolations!Z7</f>
        <v>1.0567942276479896E-4</v>
      </c>
      <c r="L5" s="4">
        <f>Extrapolations!AA7</f>
        <v>1.068293608235917E-4</v>
      </c>
      <c r="M5" s="4">
        <f>Extrapolations!AB7</f>
        <v>1.0797929888238444E-4</v>
      </c>
      <c r="N5" s="4">
        <f>Extrapolations!AC7</f>
        <v>1.0912923694117717E-4</v>
      </c>
      <c r="O5" s="4">
        <f>Extrapolations!AD7</f>
        <v>1.1027917499996991E-4</v>
      </c>
      <c r="P5" s="4">
        <f>Extrapolations!AE7</f>
        <v>1.1142911305876265E-4</v>
      </c>
      <c r="Q5" s="4">
        <f>Extrapolations!AF7</f>
        <v>1.1257905111755582E-4</v>
      </c>
      <c r="R5" s="4">
        <f>Extrapolations!AG7</f>
        <v>1.1372898917634856E-4</v>
      </c>
      <c r="S5" s="4">
        <f>Extrapolations!AH7</f>
        <v>1.148789272351413E-4</v>
      </c>
      <c r="T5" s="4">
        <f>Extrapolations!AI7</f>
        <v>1.1602886529393403E-4</v>
      </c>
      <c r="U5" s="4">
        <f>Extrapolations!AJ7</f>
        <v>1.1717880335272677E-4</v>
      </c>
      <c r="V5" s="4">
        <f>Extrapolations!AK7</f>
        <v>1.1832874141151951E-4</v>
      </c>
      <c r="W5" s="4">
        <f>Extrapolations!AL7</f>
        <v>1.1947867947031225E-4</v>
      </c>
      <c r="X5" s="4">
        <f>Extrapolations!AM7</f>
        <v>1.2062861752910498E-4</v>
      </c>
      <c r="Y5" s="4">
        <f>Extrapolations!AN7</f>
        <v>1.2177855558789772E-4</v>
      </c>
      <c r="Z5" s="4">
        <f>Extrapolations!AO7</f>
        <v>1.2691109848118502E-4</v>
      </c>
      <c r="AA5" s="4">
        <f>Extrapolations!AP7</f>
        <v>1.2531394344757595E-4</v>
      </c>
      <c r="AB5" s="4">
        <f>Extrapolations!AQ7</f>
        <v>1.2595998579645803E-4</v>
      </c>
      <c r="AC5" s="4">
        <f>Extrapolations!AR7</f>
        <v>1.2665027235693891E-4</v>
      </c>
      <c r="AD5" s="4">
        <f>Extrapolations!AS7</f>
        <v>1.2755660315794673E-4</v>
      </c>
      <c r="AE5" s="4">
        <f>Extrapolations!AT7</f>
        <v>1.2870202572171891E-4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2.8598994070699294E-4</v>
      </c>
      <c r="C8" s="4">
        <f>C$5*Calculations!$B$27</f>
        <v>2.8943975488337115E-4</v>
      </c>
      <c r="D8" s="4">
        <f>D$5*Calculations!$B$27</f>
        <v>2.9288956905974936E-4</v>
      </c>
      <c r="E8" s="4">
        <f>E$5*Calculations!$B$27</f>
        <v>2.9633938323612758E-4</v>
      </c>
      <c r="F8" s="4">
        <f>F$5*Calculations!$B$27</f>
        <v>2.9978919741250579E-4</v>
      </c>
      <c r="G8" s="4">
        <f>G$5*Calculations!$B$27</f>
        <v>3.03239011588884E-4</v>
      </c>
      <c r="H8" s="4">
        <f>H$5*Calculations!$B$27</f>
        <v>3.0668882576526221E-4</v>
      </c>
      <c r="I8" s="4">
        <f>I$5*Calculations!$B$27</f>
        <v>3.1013863994164043E-4</v>
      </c>
      <c r="J8" s="4">
        <f>J$5*Calculations!$B$27</f>
        <v>3.1358845411801864E-4</v>
      </c>
      <c r="K8" s="4">
        <f>K$5*Calculations!$B$27</f>
        <v>3.1703826829439685E-4</v>
      </c>
      <c r="L8" s="4">
        <f>L$5*Calculations!$B$27</f>
        <v>3.2048808247077507E-4</v>
      </c>
      <c r="M8" s="4">
        <f>M$5*Calculations!$B$27</f>
        <v>3.2393789664715328E-4</v>
      </c>
      <c r="N8" s="4">
        <f>N$5*Calculations!$B$27</f>
        <v>3.2738771082353149E-4</v>
      </c>
      <c r="O8" s="4">
        <f>O$5*Calculations!$B$27</f>
        <v>3.3083752499990971E-4</v>
      </c>
      <c r="P8" s="4">
        <f>P$5*Calculations!$B$27</f>
        <v>3.3428733917628792E-4</v>
      </c>
      <c r="Q8" s="4">
        <f>Q$5*Calculations!$B$27</f>
        <v>3.3773715335266743E-4</v>
      </c>
      <c r="R8" s="4">
        <f>R$5*Calculations!$B$27</f>
        <v>3.4118696752904565E-4</v>
      </c>
      <c r="S8" s="4">
        <f>S$5*Calculations!$B$27</f>
        <v>3.4463678170542386E-4</v>
      </c>
      <c r="T8" s="4">
        <f>T$5*Calculations!$B$27</f>
        <v>3.4808659588180207E-4</v>
      </c>
      <c r="U8" s="4">
        <f>U$5*Calculations!$B$27</f>
        <v>3.5153641005818029E-4</v>
      </c>
      <c r="V8" s="4">
        <f>V$5*Calculations!$B$27</f>
        <v>3.549862242345585E-4</v>
      </c>
      <c r="W8" s="4">
        <f>W$5*Calculations!$B$27</f>
        <v>3.5843603841093671E-4</v>
      </c>
      <c r="X8" s="4">
        <f>X$5*Calculations!$B$27</f>
        <v>3.6188585258731493E-4</v>
      </c>
      <c r="Y8" s="4">
        <f>Y$5*Calculations!$B$27</f>
        <v>3.6533566676369314E-4</v>
      </c>
      <c r="Z8" s="4">
        <f>Z$5*Calculations!$B$27</f>
        <v>3.80733295443555E-4</v>
      </c>
      <c r="AA8" s="4">
        <f>AA$5*Calculations!$B$27</f>
        <v>3.7594183034272776E-4</v>
      </c>
      <c r="AB8" s="4">
        <f>AB$5*Calculations!$B$27</f>
        <v>3.7787995738937402E-4</v>
      </c>
      <c r="AC8" s="4">
        <f>AC$5*Calculations!$B$27</f>
        <v>3.7995081707081665E-4</v>
      </c>
      <c r="AD8" s="4">
        <f>AD$5*Calculations!$B$27</f>
        <v>3.8266980947384015E-4</v>
      </c>
      <c r="AE8" s="4">
        <f>AE$5*Calculations!$B$27</f>
        <v>3.8610607716515664E-4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4.5"/>
  <cols>
    <col min="1" max="1" width="31.08984375" customWidth="1"/>
    <col min="2" max="2" width="10.453125" customWidth="1"/>
    <col min="3" max="3" width="10.72656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1.7968922323952086E-3</v>
      </c>
      <c r="C2" s="4">
        <f>Extrapolations!H9</f>
        <v>1.7765351800131182E-3</v>
      </c>
      <c r="D2" s="4">
        <f>Extrapolations!I9</f>
        <v>1.7561781276310348E-3</v>
      </c>
      <c r="E2" s="4">
        <f>Extrapolations!J9</f>
        <v>1.7358210752489514E-3</v>
      </c>
      <c r="F2" s="4">
        <f>Extrapolations!K9</f>
        <v>1.7154640228668611E-3</v>
      </c>
      <c r="G2" s="4">
        <f>Extrapolations!L9</f>
        <v>1.6951069704847777E-3</v>
      </c>
      <c r="H2" s="4">
        <f>Extrapolations!M9</f>
        <v>1.6747499181026873E-3</v>
      </c>
      <c r="I2" s="4">
        <f>Extrapolations!N9</f>
        <v>1.6543928657206039E-3</v>
      </c>
      <c r="J2" s="4">
        <f>Extrapolations!O9</f>
        <v>1.6340358133385205E-3</v>
      </c>
      <c r="K2" s="4">
        <f>Extrapolations!P9</f>
        <v>1.6136787609564301E-3</v>
      </c>
      <c r="L2" s="4">
        <f>Extrapolations!Q9</f>
        <v>1.5933217085743467E-3</v>
      </c>
      <c r="M2" s="4">
        <f>Extrapolations!R9</f>
        <v>1.5729646561922633E-3</v>
      </c>
      <c r="N2" s="4">
        <f>Extrapolations!S9</f>
        <v>1.552607603810173E-3</v>
      </c>
      <c r="O2" s="4">
        <f>Extrapolations!T9</f>
        <v>1.5322505514280896E-3</v>
      </c>
      <c r="P2" s="4">
        <f>Extrapolations!U9</f>
        <v>1.5118934990460062E-3</v>
      </c>
      <c r="Q2" s="4">
        <f>Extrapolations!V9</f>
        <v>1.4915364466639158E-3</v>
      </c>
      <c r="R2" s="4">
        <f>Extrapolations!W9</f>
        <v>1.4711793942818324E-3</v>
      </c>
      <c r="S2" s="4">
        <f>Extrapolations!X9</f>
        <v>1.450822341899749E-3</v>
      </c>
      <c r="T2" s="4">
        <f>Extrapolations!Y9</f>
        <v>1.4304652895176587E-3</v>
      </c>
      <c r="U2" s="4">
        <f>Extrapolations!Z9</f>
        <v>1.4101082371355753E-3</v>
      </c>
      <c r="V2" s="4">
        <f>Extrapolations!AA9</f>
        <v>1.3897511847534849E-3</v>
      </c>
      <c r="W2" s="4">
        <f>Extrapolations!AB9</f>
        <v>1.3693941323714015E-3</v>
      </c>
      <c r="X2" s="4">
        <f>Extrapolations!AC9</f>
        <v>1.3490370799893181E-3</v>
      </c>
      <c r="Y2" s="4">
        <f>Extrapolations!AD9</f>
        <v>1.3286800276072278E-3</v>
      </c>
      <c r="Z2" s="4">
        <f>Extrapolations!AE9</f>
        <v>1.3083229752251443E-3</v>
      </c>
      <c r="AA2" s="4">
        <f>Extrapolations!AF9</f>
        <v>1.2879659228430609E-3</v>
      </c>
      <c r="AB2" s="4">
        <f>Extrapolations!AG9</f>
        <v>1.2676088704609706E-3</v>
      </c>
      <c r="AC2" s="4">
        <f>Extrapolations!AH9</f>
        <v>1.2472518180788872E-3</v>
      </c>
      <c r="AD2" s="4">
        <f>Extrapolations!AI9</f>
        <v>1.2268947656968038E-3</v>
      </c>
      <c r="AE2" s="4">
        <f>Extrapolations!AJ9</f>
        <v>1.2065377133147134E-3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3.6924210537594114E-4</v>
      </c>
      <c r="C5" s="22">
        <f>Extrapolations!R6</f>
        <v>3.7370838630427367E-4</v>
      </c>
      <c r="D5" s="22">
        <f>Extrapolations!S6</f>
        <v>3.7817466723260619E-4</v>
      </c>
      <c r="E5" s="22">
        <f>Extrapolations!T6</f>
        <v>3.8264094816093872E-4</v>
      </c>
      <c r="F5" s="22">
        <f>Extrapolations!U6</f>
        <v>3.8710722908927124E-4</v>
      </c>
      <c r="G5" s="22">
        <f>Extrapolations!V6</f>
        <v>3.9157351001760377E-4</v>
      </c>
      <c r="H5" s="22">
        <f>Extrapolations!W6</f>
        <v>3.9603979094593629E-4</v>
      </c>
      <c r="I5" s="22">
        <f>Extrapolations!X6</f>
        <v>4.0050607187427055E-4</v>
      </c>
      <c r="J5" s="22">
        <f>Extrapolations!Y6</f>
        <v>4.0497235280260307E-4</v>
      </c>
      <c r="K5" s="22">
        <f>Extrapolations!Z6</f>
        <v>4.094386337309356E-4</v>
      </c>
      <c r="L5" s="22">
        <f>Extrapolations!AA6</f>
        <v>4.1390491465926812E-4</v>
      </c>
      <c r="M5" s="22">
        <f>Extrapolations!AB6</f>
        <v>4.1837119558760065E-4</v>
      </c>
      <c r="N5" s="22">
        <f>Extrapolations!AC6</f>
        <v>4.2283747651593317E-4</v>
      </c>
      <c r="O5" s="22">
        <f>Extrapolations!AD6</f>
        <v>4.273037574442657E-4</v>
      </c>
      <c r="P5" s="22">
        <f>Extrapolations!AE6</f>
        <v>4.3177003837259822E-4</v>
      </c>
      <c r="Q5" s="22">
        <f>Extrapolations!AF6</f>
        <v>4.3623631930093248E-4</v>
      </c>
      <c r="R5" s="22">
        <f>Extrapolations!AG6</f>
        <v>4.4070260022926501E-4</v>
      </c>
      <c r="S5" s="22">
        <f>Extrapolations!AH6</f>
        <v>4.4516888115759753E-4</v>
      </c>
      <c r="T5" s="22">
        <f>Extrapolations!AI6</f>
        <v>4.4963516208593006E-4</v>
      </c>
      <c r="U5" s="22">
        <f>Extrapolations!AJ6</f>
        <v>4.5410144301426258E-4</v>
      </c>
      <c r="V5" s="22">
        <f>Extrapolations!AK6</f>
        <v>4.5856772394259511E-4</v>
      </c>
      <c r="W5" s="22">
        <f>Extrapolations!AL6</f>
        <v>4.6303400487092763E-4</v>
      </c>
      <c r="X5" s="22">
        <f>Extrapolations!AM6</f>
        <v>4.6750028579926016E-4</v>
      </c>
      <c r="Y5" s="22">
        <f>Extrapolations!AN6</f>
        <v>4.7196656672759442E-4</v>
      </c>
      <c r="Z5" s="22">
        <f>Extrapolations!AO6</f>
        <v>4.9291404385323897E-4</v>
      </c>
      <c r="AA5" s="22">
        <f>Extrapolations!AP6</f>
        <v>4.8671080272067938E-4</v>
      </c>
      <c r="AB5" s="22">
        <f>Extrapolations!AQ6</f>
        <v>4.8921998710643375E-4</v>
      </c>
      <c r="AC5" s="22">
        <f>Extrapolations!AR6</f>
        <v>4.9190101299003374E-4</v>
      </c>
      <c r="AD5" s="22">
        <f>Extrapolations!AS6</f>
        <v>4.9542113995717802E-4</v>
      </c>
      <c r="AE5" s="22">
        <f>Extrapolations!AT6</f>
        <v>4.9986988301106759E-4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1.1077263161278232E-3</v>
      </c>
      <c r="C8" s="4">
        <f>C$5*Calculations!$B$27</f>
        <v>1.1211251589128208E-3</v>
      </c>
      <c r="D8" s="4">
        <f>D$5*Calculations!$B$27</f>
        <v>1.1345240016978184E-3</v>
      </c>
      <c r="E8" s="4">
        <f>E$5*Calculations!$B$27</f>
        <v>1.1479228444828159E-3</v>
      </c>
      <c r="F8" s="4">
        <f>F$5*Calculations!$B$27</f>
        <v>1.1613216872678135E-3</v>
      </c>
      <c r="G8" s="4">
        <f>G$5*Calculations!$B$27</f>
        <v>1.1747205300528111E-3</v>
      </c>
      <c r="H8" s="4">
        <f>H$5*Calculations!$B$27</f>
        <v>1.1881193728378087E-3</v>
      </c>
      <c r="I8" s="4">
        <f>I$5*Calculations!$B$27</f>
        <v>1.2015182156228114E-3</v>
      </c>
      <c r="J8" s="4">
        <f>J$5*Calculations!$B$27</f>
        <v>1.214917058407809E-3</v>
      </c>
      <c r="K8" s="4">
        <f>K$5*Calculations!$B$27</f>
        <v>1.2283159011928066E-3</v>
      </c>
      <c r="L8" s="4">
        <f>L$5*Calculations!$B$27</f>
        <v>1.2417147439778042E-3</v>
      </c>
      <c r="M8" s="4">
        <f>M$5*Calculations!$B$27</f>
        <v>1.2551135867628017E-3</v>
      </c>
      <c r="N8" s="4">
        <f>N$5*Calculations!$B$27</f>
        <v>1.2685124295477993E-3</v>
      </c>
      <c r="O8" s="4">
        <f>O$5*Calculations!$B$27</f>
        <v>1.2819112723327969E-3</v>
      </c>
      <c r="P8" s="4">
        <f>P$5*Calculations!$B$27</f>
        <v>1.2953101151177945E-3</v>
      </c>
      <c r="Q8" s="4">
        <f>Q$5*Calculations!$B$27</f>
        <v>1.3087089579027972E-3</v>
      </c>
      <c r="R8" s="4">
        <f>R$5*Calculations!$B$27</f>
        <v>1.3221078006877948E-3</v>
      </c>
      <c r="S8" s="4">
        <f>S$5*Calculations!$B$27</f>
        <v>1.3355066434727924E-3</v>
      </c>
      <c r="T8" s="4">
        <f>T$5*Calculations!$B$27</f>
        <v>1.34890548625779E-3</v>
      </c>
      <c r="U8" s="4">
        <f>U$5*Calculations!$B$27</f>
        <v>1.3623043290427875E-3</v>
      </c>
      <c r="V8" s="4">
        <f>V$5*Calculations!$B$27</f>
        <v>1.3757031718277851E-3</v>
      </c>
      <c r="W8" s="4">
        <f>W$5*Calculations!$B$27</f>
        <v>1.3891020146127827E-3</v>
      </c>
      <c r="X8" s="4">
        <f>X$5*Calculations!$B$27</f>
        <v>1.4025008573977803E-3</v>
      </c>
      <c r="Y8" s="4">
        <f>Y$5*Calculations!$B$27</f>
        <v>1.415899700182783E-3</v>
      </c>
      <c r="Z8" s="4">
        <f>Z$5*Calculations!$B$27</f>
        <v>1.4787421315597166E-3</v>
      </c>
      <c r="AA8" s="4">
        <f>AA$5*Calculations!$B$27</f>
        <v>1.4601324081620379E-3</v>
      </c>
      <c r="AB8" s="4">
        <f>AB$5*Calculations!$B$27</f>
        <v>1.4676599613193009E-3</v>
      </c>
      <c r="AC8" s="4">
        <f>AC$5*Calculations!$B$27</f>
        <v>1.4757030389701009E-3</v>
      </c>
      <c r="AD8" s="4">
        <f>AD$5*Calculations!$B$27</f>
        <v>1.4862634198715338E-3</v>
      </c>
      <c r="AE8" s="4">
        <f>AE$5*Calculations!$B$27</f>
        <v>1.4996096490332025E-3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C2:AE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</row>
    <row r="5" spans="1:34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C2:AE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G2" s="4"/>
      <c r="AH2" s="4"/>
    </row>
    <row r="3" spans="1:34">
      <c r="A3" t="s">
        <v>3</v>
      </c>
      <c r="B3" s="4">
        <v>1.110710625237613E-3</v>
      </c>
      <c r="C3" s="4">
        <f t="shared" ref="C3:C8" si="1">B3</f>
        <v>1.110710625237613E-3</v>
      </c>
      <c r="D3" s="4">
        <f t="shared" ref="D3:Q3" si="2">C3</f>
        <v>1.110710625237613E-3</v>
      </c>
      <c r="E3" s="4">
        <f t="shared" si="2"/>
        <v>1.110710625237613E-3</v>
      </c>
      <c r="F3" s="4">
        <f t="shared" si="2"/>
        <v>1.110710625237613E-3</v>
      </c>
      <c r="G3" s="4">
        <f t="shared" si="2"/>
        <v>1.110710625237613E-3</v>
      </c>
      <c r="H3" s="4">
        <f t="shared" si="2"/>
        <v>1.110710625237613E-3</v>
      </c>
      <c r="I3" s="4">
        <f t="shared" si="2"/>
        <v>1.110710625237613E-3</v>
      </c>
      <c r="J3" s="4">
        <f t="shared" si="2"/>
        <v>1.110710625237613E-3</v>
      </c>
      <c r="K3" s="4">
        <f t="shared" si="2"/>
        <v>1.110710625237613E-3</v>
      </c>
      <c r="L3" s="4">
        <f t="shared" si="2"/>
        <v>1.110710625237613E-3</v>
      </c>
      <c r="M3" s="4">
        <f t="shared" si="2"/>
        <v>1.110710625237613E-3</v>
      </c>
      <c r="N3" s="4">
        <f t="shared" si="2"/>
        <v>1.110710625237613E-3</v>
      </c>
      <c r="O3" s="4">
        <f t="shared" si="2"/>
        <v>1.110710625237613E-3</v>
      </c>
      <c r="P3" s="4">
        <f t="shared" si="2"/>
        <v>1.110710625237613E-3</v>
      </c>
      <c r="Q3" s="4">
        <f t="shared" si="2"/>
        <v>1.110710625237613E-3</v>
      </c>
      <c r="R3" s="4">
        <f t="shared" si="0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G3" s="4"/>
      <c r="AH3" s="4"/>
    </row>
    <row r="4" spans="1:34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G4" s="4"/>
      <c r="AH4" s="4"/>
    </row>
    <row r="5" spans="1:34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G5" s="4"/>
      <c r="AH5" s="4"/>
    </row>
    <row r="6" spans="1:34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G6" s="4"/>
      <c r="AH6" s="4"/>
    </row>
    <row r="7" spans="1:34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G7" s="4"/>
      <c r="AH7" s="4"/>
    </row>
    <row r="8" spans="1:34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abSelected="1" workbookViewId="0">
      <selection activeCell="D11" sqref="D11"/>
    </sheetView>
  </sheetViews>
  <sheetFormatPr defaultRowHeight="14.5"/>
  <cols>
    <col min="1" max="1" width="31.0898437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2017-06-26T22:04:22Z</dcterms:created>
  <dcterms:modified xsi:type="dcterms:W3CDTF">2023-04-24T18:58:15Z</dcterms:modified>
</cp:coreProperties>
</file>