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mmahajan\Documents\eps-us\InputData\io-model\VoSTR\"/>
    </mc:Choice>
  </mc:AlternateContent>
  <xr:revisionPtr revIDLastSave="0" documentId="13_ncr:1_{5738321E-CC4C-4416-807D-B27B4B320AFC}" xr6:coauthVersionLast="47" xr6:coauthVersionMax="47" xr10:uidLastSave="{00000000-0000-0000-0000-000000000000}"/>
  <bookViews>
    <workbookView xWindow="-110" yWindow="-110" windowWidth="19420" windowHeight="10420" xr2:uid="{00000000-000D-0000-FFFF-FFFF00000000}"/>
  </bookViews>
  <sheets>
    <sheet name="About" sheetId="1" r:id="rId1"/>
    <sheet name="BEA Output" sheetId="3" r:id="rId2"/>
    <sheet name="BEA Sales Tax Revenue" sheetId="4" r:id="rId3"/>
    <sheet name="Average Tax Rate" sheetId="5" r:id="rId4"/>
    <sheet name="VoSTR" sheetId="2" r:id="rId5"/>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 l="1"/>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O2" i="2"/>
  <c r="AP2" i="2"/>
  <c r="AQ2" i="2"/>
  <c r="B2" i="2"/>
  <c r="B4" i="5"/>
  <c r="B2" i="5"/>
  <c r="B1" i="5"/>
</calcChain>
</file>

<file path=xl/sharedStrings.xml><?xml version="1.0" encoding="utf-8"?>
<sst xmlns="http://schemas.openxmlformats.org/spreadsheetml/2006/main" count="5095" uniqueCount="334">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</sst>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
  </numFmts>
  <fonts count="12"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s>
  <fills count="6">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0">
    <xf numFmtId="0" fontId="0" fillId="0" borderId="0" xfId="0"/>
    <xf numFmtId="0" fontId="1" fillId="0" borderId="0" xfId="0" applyFont="1"/>
    <xf numFmtId="0" fontId="0" fillId="0" borderId="0" xfId="0" applyAlignment="1">
      <alignment horizontal="left"/>
    </xf>
    <xf numFmtId="0" fontId="2" fillId="0" borderId="0" xfId="0" applyFont="1" applyAlignment="1">
      <alignment horizontal="right" wrapText="1"/>
    </xf>
    <xf numFmtId="0" fontId="0" fillId="0" borderId="0" xfId="0" applyFill="1" applyBorder="1" applyAlignment="1">
      <alignment horizontal="right"/>
    </xf>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6" fillId="2" borderId="1" xfId="0" applyFont="1" applyFill="1" applyBorder="1" applyAlignment="1">
      <alignment horizontal="center"/>
    </xf>
    <xf numFmtId="0" fontId="7" fillId="0" borderId="0" xfId="0" applyFont="1"/>
    <xf numFmtId="0" fontId="0" fillId="0" borderId="0" xfId="0" applyAlignment="1"/>
    <xf numFmtId="0" fontId="6" fillId="3" borderId="2" xfId="0" applyFont="1" applyFill="1" applyBorder="1" applyAlignment="1">
      <alignment horizontal="center"/>
    </xf>
    <xf numFmtId="0" fontId="8" fillId="0" borderId="0" xfId="0" applyFont="1"/>
    <xf numFmtId="0" fontId="10" fillId="0" borderId="0" xfId="0" applyFont="1" applyAlignment="1">
      <alignment wrapText="1"/>
    </xf>
    <xf numFmtId="0" fontId="11" fillId="0" borderId="0" xfId="0" applyFont="1" applyAlignment="1">
      <alignment wrapText="1"/>
    </xf>
    <xf numFmtId="0" fontId="0" fillId="4" borderId="0" xfId="0" applyFill="1"/>
    <xf numFmtId="10" fontId="0" fillId="0" borderId="0" xfId="1" applyNumberFormat="1" applyFont="1"/>
    <xf numFmtId="0" fontId="1" fillId="5" borderId="0" xfId="0" applyFont="1" applyFill="1"/>
    <xf numFmtId="167" fontId="0" fillId="0" borderId="0"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
  <sheetViews>
    <sheetView tabSelected="1" workbookViewId="0">
      <selection activeCell="H11" sqref="H11"/>
    </sheetView>
  </sheetViews>
  <sheetFormatPr defaultRowHeight="14.5" x14ac:dyDescent="0.35"/>
  <sheetData>
    <row r="1" spans="1:7" x14ac:dyDescent="0.35">
      <c r="A1" s="1" t="s">
        <v>1</v>
      </c>
    </row>
    <row r="3" spans="1:7" x14ac:dyDescent="0.35">
      <c r="A3" s="1" t="s">
        <v>329</v>
      </c>
      <c r="B3" s="18" t="s">
        <v>330</v>
      </c>
      <c r="C3" s="18"/>
      <c r="D3" s="18"/>
      <c r="E3" s="18"/>
      <c r="F3" s="18"/>
      <c r="G3" s="18"/>
    </row>
    <row r="4" spans="1:7" x14ac:dyDescent="0.35">
      <c r="B4" s="2" t="s">
        <v>331</v>
      </c>
    </row>
    <row r="5" spans="1:7" x14ac:dyDescent="0.35">
      <c r="B5" s="2">
        <v>2022</v>
      </c>
    </row>
    <row r="6" spans="1:7" x14ac:dyDescent="0.35">
      <c r="B6" s="2" t="s">
        <v>49</v>
      </c>
    </row>
    <row r="7" spans="1:7" x14ac:dyDescent="0.35">
      <c r="B7" s="2" t="s">
        <v>332</v>
      </c>
    </row>
    <row r="9" spans="1:7" x14ac:dyDescent="0.35">
      <c r="B9" s="18" t="s">
        <v>330</v>
      </c>
      <c r="C9" s="18"/>
      <c r="D9" s="18"/>
      <c r="E9" s="18"/>
      <c r="F9" s="18"/>
      <c r="G9" s="18"/>
    </row>
    <row r="10" spans="1:7" x14ac:dyDescent="0.35">
      <c r="B10" s="2" t="s">
        <v>331</v>
      </c>
    </row>
    <row r="11" spans="1:7" x14ac:dyDescent="0.35">
      <c r="B11" s="2">
        <v>2022</v>
      </c>
    </row>
    <row r="12" spans="1:7" x14ac:dyDescent="0.35">
      <c r="B12" s="2" t="s">
        <v>228</v>
      </c>
    </row>
    <row r="13" spans="1:7" x14ac:dyDescent="0.35">
      <c r="B13" s="2" t="s">
        <v>333</v>
      </c>
    </row>
    <row r="14" spans="1:7" x14ac:dyDescent="0.35">
      <c r="B14" s="2"/>
    </row>
    <row r="15" spans="1:7" x14ac:dyDescent="0.35">
      <c r="A15" s="1" t="s">
        <v>0</v>
      </c>
      <c r="B15" s="2"/>
    </row>
    <row r="16" spans="1:7" x14ac:dyDescent="0.35">
      <c r="A16" t="s">
        <v>46</v>
      </c>
    </row>
    <row r="18" spans="1:1" x14ac:dyDescent="0.35">
      <c r="A18" t="s">
        <v>47</v>
      </c>
    </row>
    <row r="19" spans="1:1" x14ac:dyDescent="0.35">
      <c r="A19" t="s">
        <v>48</v>
      </c>
    </row>
    <row r="21" spans="1:1" x14ac:dyDescent="0.35">
      <c r="A21" t="s">
        <v>326</v>
      </c>
    </row>
    <row r="22" spans="1:1" x14ac:dyDescent="0.35">
      <c r="A22" t="s">
        <v>327</v>
      </c>
    </row>
    <row r="23" spans="1:1" x14ac:dyDescent="0.35">
      <c r="A23" t="s">
        <v>328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53" activePane="bottomRight" state="frozen"/>
      <selection activeCell="A7" sqref="A7"/>
      <selection pane="topRight" activeCell="C7" sqref="C7"/>
      <selection pane="bottomLeft" activeCell="A8" sqref="A8"/>
      <selection pane="bottomRight" activeCell="CJ81" sqref="CJ81"/>
    </sheetView>
  </sheetViews>
  <sheetFormatPr defaultRowHeight="14.5" x14ac:dyDescent="0.35"/>
  <cols>
    <col min="2" max="2" width="36.26953125" customWidth="1"/>
    <col min="3" max="84" width="0" hidden="1" customWidth="1"/>
    <col min="85" max="85" width="23.453125" customWidth="1"/>
    <col min="86" max="86" width="30.81640625" customWidth="1"/>
  </cols>
  <sheetData>
    <row r="1" spans="1:86" ht="18" x14ac:dyDescent="0.4">
      <c r="A1" s="5" t="s">
        <v>49</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row>
    <row r="2" spans="1:86" ht="16.5" x14ac:dyDescent="0.35">
      <c r="A2" s="7" t="s">
        <v>50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row>
    <row r="3" spans="1:86" x14ac:dyDescent="0.35">
      <c r="A3" s="6" t="s">
        <v>51</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row>
    <row r="4" spans="1:86" x14ac:dyDescent="0.35">
      <c r="A4" s="6" t="s">
        <v>52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row>
    <row r="6" spans="1:86" x14ac:dyDescent="0.35">
      <c r="A6" s="8" t="s">
        <v>52</v>
      </c>
      <c r="B6" s="9" t="s">
        <v>53</v>
      </c>
      <c r="C6" s="9" t="s">
        <v>54</v>
      </c>
      <c r="D6" s="9" t="s">
        <v>55</v>
      </c>
      <c r="E6" s="9" t="s">
        <v>56</v>
      </c>
      <c r="F6" s="9" t="s">
        <v>57</v>
      </c>
      <c r="G6" s="9" t="s">
        <v>58</v>
      </c>
      <c r="H6" s="9" t="s">
        <v>59</v>
      </c>
      <c r="I6" s="9" t="s">
        <v>60</v>
      </c>
      <c r="J6" s="9" t="s">
        <v>61</v>
      </c>
      <c r="K6" s="9" t="s">
        <v>62</v>
      </c>
      <c r="L6" s="9" t="s">
        <v>63</v>
      </c>
      <c r="M6" s="9" t="s">
        <v>64</v>
      </c>
      <c r="N6" s="9" t="s">
        <v>65</v>
      </c>
      <c r="O6" s="9" t="s">
        <v>66</v>
      </c>
      <c r="P6" s="9" t="s">
        <v>67</v>
      </c>
      <c r="Q6" s="9" t="s">
        <v>68</v>
      </c>
      <c r="R6" s="9" t="s">
        <v>69</v>
      </c>
      <c r="S6" s="9" t="s">
        <v>70</v>
      </c>
      <c r="T6" s="9" t="s">
        <v>71</v>
      </c>
      <c r="U6" s="9" t="s">
        <v>72</v>
      </c>
      <c r="V6" s="9" t="s">
        <v>73</v>
      </c>
      <c r="W6" s="9" t="s">
        <v>74</v>
      </c>
      <c r="X6" s="9" t="s">
        <v>75</v>
      </c>
      <c r="Y6" s="9" t="s">
        <v>76</v>
      </c>
      <c r="Z6" s="9" t="s">
        <v>77</v>
      </c>
      <c r="AA6" s="9" t="s">
        <v>78</v>
      </c>
      <c r="AB6" s="9" t="s">
        <v>79</v>
      </c>
      <c r="AC6" s="9" t="s">
        <v>80</v>
      </c>
      <c r="AD6" s="9" t="s">
        <v>81</v>
      </c>
      <c r="AE6" s="9" t="s">
        <v>82</v>
      </c>
      <c r="AF6" s="9" t="s">
        <v>83</v>
      </c>
      <c r="AG6" s="9" t="s">
        <v>84</v>
      </c>
      <c r="AH6" s="9" t="s">
        <v>85</v>
      </c>
      <c r="AI6" s="9" t="s">
        <v>86</v>
      </c>
      <c r="AJ6" s="9" t="s">
        <v>87</v>
      </c>
      <c r="AK6" s="9" t="s">
        <v>88</v>
      </c>
      <c r="AL6" s="9" t="s">
        <v>89</v>
      </c>
      <c r="AM6" s="9" t="s">
        <v>90</v>
      </c>
      <c r="AN6" s="9" t="s">
        <v>91</v>
      </c>
      <c r="AO6" s="9" t="s">
        <v>92</v>
      </c>
      <c r="AP6" s="9" t="s">
        <v>93</v>
      </c>
      <c r="AQ6" s="9" t="s">
        <v>94</v>
      </c>
      <c r="AR6" s="9" t="s">
        <v>95</v>
      </c>
      <c r="AS6" s="9" t="s">
        <v>96</v>
      </c>
      <c r="AT6" s="9" t="s">
        <v>97</v>
      </c>
      <c r="AU6" s="9" t="s">
        <v>98</v>
      </c>
      <c r="AV6" s="9" t="s">
        <v>99</v>
      </c>
      <c r="AW6" s="9" t="s">
        <v>100</v>
      </c>
      <c r="AX6" s="9" t="s">
        <v>101</v>
      </c>
      <c r="AY6" s="9" t="s">
        <v>102</v>
      </c>
      <c r="AZ6" s="9" t="s">
        <v>103</v>
      </c>
      <c r="BA6" s="9" t="s">
        <v>104</v>
      </c>
      <c r="BB6" s="9" t="s">
        <v>105</v>
      </c>
      <c r="BC6" s="9" t="s">
        <v>106</v>
      </c>
      <c r="BD6" s="9" t="s">
        <v>107</v>
      </c>
      <c r="BE6" s="9" t="s">
        <v>108</v>
      </c>
      <c r="BF6" s="9" t="s">
        <v>109</v>
      </c>
      <c r="BG6" s="9" t="s">
        <v>110</v>
      </c>
      <c r="BH6" s="9" t="s">
        <v>111</v>
      </c>
      <c r="BI6" s="9" t="s">
        <v>112</v>
      </c>
      <c r="BJ6" s="9" t="s">
        <v>113</v>
      </c>
      <c r="BK6" s="9" t="s">
        <v>114</v>
      </c>
      <c r="BL6" s="9" t="s">
        <v>115</v>
      </c>
      <c r="BM6" s="9" t="s">
        <v>116</v>
      </c>
      <c r="BN6" s="9" t="s">
        <v>117</v>
      </c>
      <c r="BO6" s="9" t="s">
        <v>118</v>
      </c>
      <c r="BP6" s="9" t="s">
        <v>119</v>
      </c>
      <c r="BQ6" s="9" t="s">
        <v>120</v>
      </c>
      <c r="BR6" s="9" t="s">
        <v>121</v>
      </c>
      <c r="BS6" s="9" t="s">
        <v>122</v>
      </c>
      <c r="BT6" s="9" t="s">
        <v>123</v>
      </c>
      <c r="BU6" s="9" t="s">
        <v>124</v>
      </c>
      <c r="BV6" s="9" t="s">
        <v>125</v>
      </c>
      <c r="BW6" s="9" t="s">
        <v>126</v>
      </c>
      <c r="BX6" s="9" t="s">
        <v>127</v>
      </c>
      <c r="BY6" s="9" t="s">
        <v>128</v>
      </c>
      <c r="BZ6" s="9" t="s">
        <v>129</v>
      </c>
      <c r="CA6" s="9" t="s">
        <v>130</v>
      </c>
      <c r="CB6" s="9" t="s">
        <v>131</v>
      </c>
      <c r="CC6" s="9" t="s">
        <v>132</v>
      </c>
      <c r="CD6" s="9" t="s">
        <v>133</v>
      </c>
      <c r="CE6" s="9" t="s">
        <v>134</v>
      </c>
      <c r="CF6" s="9" t="s">
        <v>135</v>
      </c>
      <c r="CG6" s="9" t="s">
        <v>136</v>
      </c>
    </row>
    <row r="7" spans="1:86" s="11" customFormat="1" x14ac:dyDescent="0.35">
      <c r="A7" s="8"/>
      <c r="B7" s="9" t="s">
        <v>137</v>
      </c>
      <c r="C7" s="9" t="s">
        <v>138</v>
      </c>
      <c r="D7" s="9" t="s">
        <v>139</v>
      </c>
      <c r="E7" s="9" t="s">
        <v>140</v>
      </c>
      <c r="F7" s="9" t="s">
        <v>141</v>
      </c>
      <c r="G7" s="9" t="s">
        <v>142</v>
      </c>
      <c r="H7" s="9" t="s">
        <v>143</v>
      </c>
      <c r="I7" s="9" t="s">
        <v>144</v>
      </c>
      <c r="J7" s="9" t="s">
        <v>145</v>
      </c>
      <c r="K7" s="9" t="s">
        <v>146</v>
      </c>
      <c r="L7" s="9" t="s">
        <v>147</v>
      </c>
      <c r="M7" s="9" t="s">
        <v>148</v>
      </c>
      <c r="N7" s="9" t="s">
        <v>149</v>
      </c>
      <c r="O7" s="9" t="s">
        <v>150</v>
      </c>
      <c r="P7" s="9" t="s">
        <v>151</v>
      </c>
      <c r="Q7" s="9" t="s">
        <v>152</v>
      </c>
      <c r="R7" s="9" t="s">
        <v>153</v>
      </c>
      <c r="S7" s="9" t="s">
        <v>154</v>
      </c>
      <c r="T7" s="9" t="s">
        <v>155</v>
      </c>
      <c r="U7" s="9" t="s">
        <v>156</v>
      </c>
      <c r="V7" s="9" t="s">
        <v>157</v>
      </c>
      <c r="W7" s="9" t="s">
        <v>158</v>
      </c>
      <c r="X7" s="9" t="s">
        <v>159</v>
      </c>
      <c r="Y7" s="9" t="s">
        <v>160</v>
      </c>
      <c r="Z7" s="9" t="s">
        <v>161</v>
      </c>
      <c r="AA7" s="9" t="s">
        <v>162</v>
      </c>
      <c r="AB7" s="9" t="s">
        <v>163</v>
      </c>
      <c r="AC7" s="9" t="s">
        <v>164</v>
      </c>
      <c r="AD7" s="9" t="s">
        <v>165</v>
      </c>
      <c r="AE7" s="9" t="s">
        <v>166</v>
      </c>
      <c r="AF7" s="9" t="s">
        <v>167</v>
      </c>
      <c r="AG7" s="9" t="s">
        <v>168</v>
      </c>
      <c r="AH7" s="9" t="s">
        <v>169</v>
      </c>
      <c r="AI7" s="9" t="s">
        <v>170</v>
      </c>
      <c r="AJ7" s="9" t="s">
        <v>171</v>
      </c>
      <c r="AK7" s="9" t="s">
        <v>172</v>
      </c>
      <c r="AL7" s="9" t="s">
        <v>173</v>
      </c>
      <c r="AM7" s="9" t="s">
        <v>174</v>
      </c>
      <c r="AN7" s="9" t="s">
        <v>175</v>
      </c>
      <c r="AO7" s="9" t="s">
        <v>176</v>
      </c>
      <c r="AP7" s="9" t="s">
        <v>177</v>
      </c>
      <c r="AQ7" s="9" t="s">
        <v>178</v>
      </c>
      <c r="AR7" s="9" t="s">
        <v>179</v>
      </c>
      <c r="AS7" s="9" t="s">
        <v>180</v>
      </c>
      <c r="AT7" s="9" t="s">
        <v>181</v>
      </c>
      <c r="AU7" s="9" t="s">
        <v>182</v>
      </c>
      <c r="AV7" s="9" t="s">
        <v>183</v>
      </c>
      <c r="AW7" s="9" t="s">
        <v>184</v>
      </c>
      <c r="AX7" s="9" t="s">
        <v>185</v>
      </c>
      <c r="AY7" s="9" t="s">
        <v>186</v>
      </c>
      <c r="AZ7" s="9" t="s">
        <v>187</v>
      </c>
      <c r="BA7" s="9" t="s">
        <v>188</v>
      </c>
      <c r="BB7" s="9" t="s">
        <v>189</v>
      </c>
      <c r="BC7" s="9" t="s">
        <v>190</v>
      </c>
      <c r="BD7" s="9" t="s">
        <v>191</v>
      </c>
      <c r="BE7" s="9" t="s">
        <v>192</v>
      </c>
      <c r="BF7" s="9" t="s">
        <v>193</v>
      </c>
      <c r="BG7" s="9" t="s">
        <v>194</v>
      </c>
      <c r="BH7" s="9" t="s">
        <v>195</v>
      </c>
      <c r="BI7" s="9" t="s">
        <v>196</v>
      </c>
      <c r="BJ7" s="9" t="s">
        <v>197</v>
      </c>
      <c r="BK7" s="9" t="s">
        <v>198</v>
      </c>
      <c r="BL7" s="9" t="s">
        <v>199</v>
      </c>
      <c r="BM7" s="9" t="s">
        <v>200</v>
      </c>
      <c r="BN7" s="9" t="s">
        <v>201</v>
      </c>
      <c r="BO7" s="9" t="s">
        <v>202</v>
      </c>
      <c r="BP7" s="9" t="s">
        <v>203</v>
      </c>
      <c r="BQ7" s="9" t="s">
        <v>204</v>
      </c>
      <c r="BR7" s="9" t="s">
        <v>205</v>
      </c>
      <c r="BS7" s="9" t="s">
        <v>206</v>
      </c>
      <c r="BT7" s="9" t="s">
        <v>207</v>
      </c>
      <c r="BU7" s="9" t="s">
        <v>208</v>
      </c>
      <c r="BV7" s="9" t="s">
        <v>209</v>
      </c>
      <c r="BW7" s="9" t="s">
        <v>210</v>
      </c>
      <c r="BX7" s="9" t="s">
        <v>211</v>
      </c>
      <c r="BY7" s="9" t="s">
        <v>212</v>
      </c>
      <c r="BZ7" s="9" t="s">
        <v>213</v>
      </c>
      <c r="CA7" s="9" t="s">
        <v>214</v>
      </c>
      <c r="CB7" s="9" t="s">
        <v>215</v>
      </c>
      <c r="CC7" s="9" t="s">
        <v>216</v>
      </c>
      <c r="CD7" s="9" t="s">
        <v>217</v>
      </c>
      <c r="CE7" s="9" t="s">
        <v>218</v>
      </c>
      <c r="CF7" s="9" t="s">
        <v>219</v>
      </c>
      <c r="CG7" s="9" t="s">
        <v>220</v>
      </c>
      <c r="CH7" s="12" t="s">
        <v>322</v>
      </c>
    </row>
    <row r="8" spans="1:86" x14ac:dyDescent="0.3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13">
        <v>1</v>
      </c>
    </row>
    <row r="9" spans="1:86" x14ac:dyDescent="0.3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13">
        <v>1</v>
      </c>
    </row>
    <row r="10" spans="1:86" x14ac:dyDescent="0.3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13">
        <v>1</v>
      </c>
    </row>
    <row r="11" spans="1:86" x14ac:dyDescent="0.3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13">
        <v>1</v>
      </c>
    </row>
    <row r="12" spans="1:86" x14ac:dyDescent="0.3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13">
        <v>1</v>
      </c>
    </row>
    <row r="13" spans="1:86" x14ac:dyDescent="0.3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13">
        <v>1</v>
      </c>
    </row>
    <row r="14" spans="1:86" x14ac:dyDescent="0.3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13">
        <v>1</v>
      </c>
    </row>
    <row r="15" spans="1:86" x14ac:dyDescent="0.3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13">
        <v>1</v>
      </c>
    </row>
    <row r="16" spans="1:86" x14ac:dyDescent="0.3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13">
        <v>1</v>
      </c>
    </row>
    <row r="17" spans="1:86" x14ac:dyDescent="0.3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13">
        <v>1</v>
      </c>
    </row>
    <row r="18" spans="1:86" x14ac:dyDescent="0.3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13">
        <v>1</v>
      </c>
    </row>
    <row r="19" spans="1:86" x14ac:dyDescent="0.3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13">
        <v>1</v>
      </c>
    </row>
    <row r="20" spans="1:86" x14ac:dyDescent="0.3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13">
        <v>1</v>
      </c>
    </row>
    <row r="21" spans="1:86" x14ac:dyDescent="0.3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13">
        <v>1</v>
      </c>
    </row>
    <row r="22" spans="1:86" x14ac:dyDescent="0.3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13">
        <v>1</v>
      </c>
    </row>
    <row r="23" spans="1:86" x14ac:dyDescent="0.3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13">
        <v>1</v>
      </c>
    </row>
    <row r="24" spans="1:86" x14ac:dyDescent="0.3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13">
        <v>1</v>
      </c>
    </row>
    <row r="25" spans="1:86" x14ac:dyDescent="0.3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13">
        <v>1</v>
      </c>
    </row>
    <row r="26" spans="1:86" x14ac:dyDescent="0.3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13">
        <v>1</v>
      </c>
    </row>
    <row r="27" spans="1:86" x14ac:dyDescent="0.3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13">
        <v>1</v>
      </c>
    </row>
    <row r="28" spans="1:86" x14ac:dyDescent="0.3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13">
        <v>1</v>
      </c>
    </row>
    <row r="29" spans="1:86" x14ac:dyDescent="0.3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13">
        <v>1</v>
      </c>
    </row>
    <row r="30" spans="1:86" x14ac:dyDescent="0.3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13">
        <v>1</v>
      </c>
    </row>
    <row r="31" spans="1:86" x14ac:dyDescent="0.3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13">
        <v>1</v>
      </c>
    </row>
    <row r="32" spans="1:86" x14ac:dyDescent="0.3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13">
        <v>1</v>
      </c>
    </row>
    <row r="33" spans="1:86" x14ac:dyDescent="0.3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13">
        <v>1</v>
      </c>
    </row>
    <row r="34" spans="1:86" x14ac:dyDescent="0.3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13">
        <v>1</v>
      </c>
    </row>
    <row r="35" spans="1:86" x14ac:dyDescent="0.3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13">
        <v>1</v>
      </c>
    </row>
    <row r="36" spans="1:86" x14ac:dyDescent="0.3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13">
        <v>1</v>
      </c>
    </row>
    <row r="37" spans="1:86" x14ac:dyDescent="0.3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13">
        <v>1</v>
      </c>
    </row>
    <row r="38" spans="1:86" x14ac:dyDescent="0.3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13">
        <v>1</v>
      </c>
    </row>
    <row r="39" spans="1:86" x14ac:dyDescent="0.3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13">
        <v>1</v>
      </c>
    </row>
    <row r="40" spans="1:86" x14ac:dyDescent="0.3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13">
        <v>1</v>
      </c>
    </row>
    <row r="41" spans="1:86" x14ac:dyDescent="0.3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13">
        <v>1</v>
      </c>
    </row>
    <row r="42" spans="1:86" x14ac:dyDescent="0.3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13">
        <v>1</v>
      </c>
    </row>
    <row r="43" spans="1:86" x14ac:dyDescent="0.3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13">
        <v>1</v>
      </c>
    </row>
    <row r="44" spans="1:86" x14ac:dyDescent="0.3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13">
        <v>1</v>
      </c>
    </row>
    <row r="45" spans="1:86" x14ac:dyDescent="0.3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13">
        <v>1</v>
      </c>
    </row>
    <row r="46" spans="1:86" x14ac:dyDescent="0.3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13">
        <v>1</v>
      </c>
    </row>
    <row r="47" spans="1:86" x14ac:dyDescent="0.3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13">
        <v>1</v>
      </c>
    </row>
    <row r="48" spans="1:86" x14ac:dyDescent="0.3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13">
        <v>1</v>
      </c>
    </row>
    <row r="49" spans="1:86" x14ac:dyDescent="0.3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13">
        <v>1</v>
      </c>
    </row>
    <row r="50" spans="1:86" x14ac:dyDescent="0.3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13">
        <v>1</v>
      </c>
    </row>
    <row r="51" spans="1:86" x14ac:dyDescent="0.3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13">
        <v>1</v>
      </c>
    </row>
    <row r="52" spans="1:86" x14ac:dyDescent="0.3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13">
        <v>1</v>
      </c>
    </row>
    <row r="53" spans="1:86" x14ac:dyDescent="0.3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13">
        <v>1</v>
      </c>
    </row>
    <row r="54" spans="1:86" x14ac:dyDescent="0.3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13">
        <v>1</v>
      </c>
    </row>
    <row r="55" spans="1:86" x14ac:dyDescent="0.3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13">
        <v>1</v>
      </c>
    </row>
    <row r="56" spans="1:86" x14ac:dyDescent="0.3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13">
        <v>1</v>
      </c>
    </row>
    <row r="57" spans="1:86" x14ac:dyDescent="0.3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13">
        <v>1</v>
      </c>
    </row>
    <row r="58" spans="1:86" x14ac:dyDescent="0.3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13">
        <v>1</v>
      </c>
    </row>
    <row r="59" spans="1:86" x14ac:dyDescent="0.3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13">
        <v>1</v>
      </c>
    </row>
    <row r="60" spans="1:86" x14ac:dyDescent="0.3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13">
        <v>1</v>
      </c>
    </row>
    <row r="61" spans="1:86" x14ac:dyDescent="0.3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13">
        <v>1</v>
      </c>
    </row>
    <row r="62" spans="1:86" x14ac:dyDescent="0.3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13">
        <v>1</v>
      </c>
    </row>
    <row r="63" spans="1:86" x14ac:dyDescent="0.3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13">
        <v>1</v>
      </c>
    </row>
    <row r="64" spans="1:86" x14ac:dyDescent="0.3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13">
        <v>0</v>
      </c>
    </row>
    <row r="65" spans="1:86" x14ac:dyDescent="0.3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13">
        <v>1</v>
      </c>
    </row>
    <row r="66" spans="1:86" x14ac:dyDescent="0.3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13">
        <v>1</v>
      </c>
    </row>
    <row r="67" spans="1:86" x14ac:dyDescent="0.3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13">
        <v>1</v>
      </c>
    </row>
    <row r="68" spans="1:86" x14ac:dyDescent="0.3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13">
        <v>1</v>
      </c>
    </row>
    <row r="69" spans="1:86" x14ac:dyDescent="0.3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13">
        <v>1</v>
      </c>
    </row>
    <row r="70" spans="1:86" x14ac:dyDescent="0.3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13">
        <v>1</v>
      </c>
    </row>
    <row r="71" spans="1:86" x14ac:dyDescent="0.3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13">
        <v>1</v>
      </c>
    </row>
    <row r="72" spans="1:86" x14ac:dyDescent="0.3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13">
        <v>1</v>
      </c>
    </row>
    <row r="73" spans="1:86" x14ac:dyDescent="0.3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13">
        <v>1</v>
      </c>
    </row>
    <row r="74" spans="1:86" x14ac:dyDescent="0.3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13">
        <v>0</v>
      </c>
    </row>
    <row r="75" spans="1:86" x14ac:dyDescent="0.3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13">
        <v>0</v>
      </c>
    </row>
    <row r="76" spans="1:86" x14ac:dyDescent="0.3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13">
        <v>0</v>
      </c>
    </row>
    <row r="77" spans="1:86" x14ac:dyDescent="0.3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13">
        <v>0</v>
      </c>
    </row>
    <row r="78" spans="1:86" x14ac:dyDescent="0.3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13">
        <v>0</v>
      </c>
    </row>
    <row r="79" spans="1:86" x14ac:dyDescent="0.3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13">
        <v>0</v>
      </c>
    </row>
    <row r="80" spans="1:86" x14ac:dyDescent="0.3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13">
        <v>0</v>
      </c>
    </row>
    <row r="81" spans="1:85" x14ac:dyDescent="0.35">
      <c r="A81" t="s">
        <v>226</v>
      </c>
      <c r="B81" s="10"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4.5" x14ac:dyDescent="0.35"/>
  <cols>
    <col min="2" max="2" width="32.26953125" customWidth="1"/>
  </cols>
  <sheetData>
    <row r="1" spans="1:11" ht="18" x14ac:dyDescent="0.4">
      <c r="A1" s="5" t="s">
        <v>228</v>
      </c>
      <c r="B1" s="6"/>
      <c r="C1" s="6"/>
      <c r="D1" s="6"/>
      <c r="E1" s="6"/>
      <c r="F1" s="6"/>
      <c r="G1" s="6"/>
      <c r="H1" s="6"/>
      <c r="I1" s="6"/>
      <c r="J1" s="6"/>
      <c r="K1" s="6"/>
    </row>
    <row r="2" spans="1:11" ht="16.5" x14ac:dyDescent="0.35">
      <c r="A2" s="7" t="s">
        <v>229</v>
      </c>
      <c r="B2" s="6"/>
      <c r="C2" s="6"/>
      <c r="D2" s="6"/>
      <c r="E2" s="6"/>
      <c r="F2" s="6"/>
      <c r="G2" s="6"/>
      <c r="H2" s="6"/>
      <c r="I2" s="6"/>
      <c r="J2" s="6"/>
      <c r="K2" s="6"/>
    </row>
    <row r="3" spans="1:11" x14ac:dyDescent="0.35">
      <c r="A3" s="6" t="s">
        <v>51</v>
      </c>
      <c r="B3" s="6"/>
      <c r="C3" s="6"/>
      <c r="D3" s="6"/>
      <c r="E3" s="6"/>
      <c r="F3" s="6"/>
      <c r="G3" s="6"/>
      <c r="H3" s="6"/>
      <c r="I3" s="6"/>
      <c r="J3" s="6"/>
      <c r="K3" s="6"/>
    </row>
    <row r="4" spans="1:11" x14ac:dyDescent="0.35">
      <c r="A4" s="6" t="s">
        <v>230</v>
      </c>
      <c r="B4" s="6"/>
      <c r="C4" s="6"/>
      <c r="D4" s="6"/>
      <c r="E4" s="6"/>
      <c r="F4" s="6"/>
      <c r="G4" s="6"/>
      <c r="H4" s="6"/>
      <c r="I4" s="6"/>
      <c r="J4" s="6"/>
      <c r="K4" s="6"/>
    </row>
    <row r="6" spans="1:11" x14ac:dyDescent="0.35">
      <c r="A6" s="8" t="s">
        <v>231</v>
      </c>
      <c r="B6" s="8" t="s">
        <v>52</v>
      </c>
      <c r="C6" s="8" t="s">
        <v>232</v>
      </c>
      <c r="D6" s="8"/>
      <c r="E6" s="8"/>
      <c r="F6" s="8"/>
      <c r="G6" s="8" t="s">
        <v>233</v>
      </c>
      <c r="H6" s="8"/>
      <c r="I6" s="8"/>
      <c r="J6" s="8"/>
      <c r="K6" s="9" t="s">
        <v>234</v>
      </c>
    </row>
    <row r="7" spans="1:11" x14ac:dyDescent="0.35">
      <c r="A7" s="8"/>
      <c r="B7" s="8"/>
      <c r="C7" s="9" t="s">
        <v>235</v>
      </c>
      <c r="D7" s="9" t="s">
        <v>236</v>
      </c>
      <c r="E7" s="9" t="s">
        <v>237</v>
      </c>
      <c r="F7" s="9" t="s">
        <v>238</v>
      </c>
      <c r="G7" s="9" t="s">
        <v>235</v>
      </c>
      <c r="H7" s="9" t="s">
        <v>236</v>
      </c>
      <c r="I7" s="9" t="s">
        <v>237</v>
      </c>
      <c r="J7" s="9" t="s">
        <v>238</v>
      </c>
      <c r="K7" s="9" t="s">
        <v>235</v>
      </c>
    </row>
    <row r="8" spans="1:11" x14ac:dyDescent="0.35">
      <c r="A8" t="s">
        <v>239</v>
      </c>
      <c r="B8" s="10" t="s">
        <v>240</v>
      </c>
      <c r="C8">
        <v>2856.3</v>
      </c>
      <c r="D8">
        <v>3550.7</v>
      </c>
      <c r="E8">
        <v>2979.2</v>
      </c>
      <c r="F8">
        <v>3000.2</v>
      </c>
      <c r="G8">
        <v>3100.7</v>
      </c>
      <c r="H8">
        <v>4031.4</v>
      </c>
      <c r="I8">
        <v>3511.7</v>
      </c>
      <c r="J8">
        <v>3433.8</v>
      </c>
      <c r="K8">
        <v>3557.4</v>
      </c>
    </row>
    <row r="9" spans="1:11" x14ac:dyDescent="0.35">
      <c r="A9" t="s">
        <v>241</v>
      </c>
      <c r="B9" t="s">
        <v>242</v>
      </c>
      <c r="C9">
        <v>1961.6</v>
      </c>
      <c r="D9">
        <v>1901.6</v>
      </c>
      <c r="E9">
        <v>1989.1</v>
      </c>
      <c r="F9">
        <v>2002</v>
      </c>
      <c r="G9">
        <v>2059.5</v>
      </c>
      <c r="H9">
        <v>2136.8000000000002</v>
      </c>
      <c r="I9">
        <v>2182.3000000000002</v>
      </c>
      <c r="J9">
        <v>2259.6</v>
      </c>
      <c r="K9">
        <v>2368.1999999999998</v>
      </c>
    </row>
    <row r="10" spans="1:11" x14ac:dyDescent="0.35">
      <c r="A10" t="s">
        <v>243</v>
      </c>
      <c r="B10" t="s">
        <v>244</v>
      </c>
      <c r="C10">
        <v>503.8</v>
      </c>
      <c r="D10">
        <v>517.5</v>
      </c>
      <c r="E10">
        <v>519.6</v>
      </c>
      <c r="F10">
        <v>522.79999999999995</v>
      </c>
      <c r="G10">
        <v>560.20000000000005</v>
      </c>
      <c r="H10">
        <v>586.4</v>
      </c>
      <c r="I10">
        <v>605.1</v>
      </c>
      <c r="J10">
        <v>629.1</v>
      </c>
      <c r="K10">
        <v>671.7</v>
      </c>
    </row>
    <row r="11" spans="1:11" x14ac:dyDescent="0.35">
      <c r="A11" t="s">
        <v>245</v>
      </c>
      <c r="B11" t="s">
        <v>246</v>
      </c>
      <c r="C11">
        <v>463.9</v>
      </c>
      <c r="D11">
        <v>480.2</v>
      </c>
      <c r="E11">
        <v>478.7</v>
      </c>
      <c r="F11">
        <v>481.8</v>
      </c>
      <c r="G11">
        <v>519.70000000000005</v>
      </c>
      <c r="H11">
        <v>545.6</v>
      </c>
      <c r="I11">
        <v>564.29999999999995</v>
      </c>
      <c r="J11">
        <v>587.4</v>
      </c>
      <c r="K11">
        <v>629.9</v>
      </c>
    </row>
    <row r="12" spans="1:11" x14ac:dyDescent="0.35">
      <c r="A12" t="s">
        <v>247</v>
      </c>
      <c r="B12" t="s">
        <v>248</v>
      </c>
      <c r="C12">
        <v>39.9</v>
      </c>
      <c r="D12">
        <v>37.299999999999997</v>
      </c>
      <c r="E12">
        <v>40.9</v>
      </c>
      <c r="F12">
        <v>41.1</v>
      </c>
      <c r="G12">
        <v>40.5</v>
      </c>
      <c r="H12">
        <v>40.9</v>
      </c>
      <c r="I12">
        <v>40.9</v>
      </c>
      <c r="J12">
        <v>41.6</v>
      </c>
      <c r="K12">
        <v>41.7</v>
      </c>
    </row>
    <row r="13" spans="1:11" x14ac:dyDescent="0.35">
      <c r="A13" t="s">
        <v>249</v>
      </c>
      <c r="B13" t="s">
        <v>250</v>
      </c>
      <c r="C13">
        <v>1391.3</v>
      </c>
      <c r="D13">
        <v>1322.2</v>
      </c>
      <c r="E13">
        <v>1392.7</v>
      </c>
      <c r="F13">
        <v>1400.4</v>
      </c>
      <c r="G13">
        <v>1413.9</v>
      </c>
      <c r="H13">
        <v>1458.5</v>
      </c>
      <c r="I13">
        <v>1481.8</v>
      </c>
      <c r="J13">
        <v>1515.2</v>
      </c>
      <c r="K13">
        <v>1541.1</v>
      </c>
    </row>
    <row r="14" spans="1:11" x14ac:dyDescent="0.35">
      <c r="A14" t="s">
        <v>251</v>
      </c>
      <c r="B14" s="16" t="s">
        <v>252</v>
      </c>
      <c r="C14" s="16">
        <v>457</v>
      </c>
      <c r="D14" s="16">
        <v>419.3</v>
      </c>
      <c r="E14" s="16">
        <v>457.2</v>
      </c>
      <c r="F14" s="16">
        <v>462</v>
      </c>
      <c r="G14">
        <v>471</v>
      </c>
      <c r="H14">
        <v>499.8</v>
      </c>
      <c r="I14">
        <v>506</v>
      </c>
      <c r="J14">
        <v>521.29999999999995</v>
      </c>
      <c r="K14">
        <v>533.70000000000005</v>
      </c>
    </row>
    <row r="15" spans="1:11" x14ac:dyDescent="0.35">
      <c r="A15" t="s">
        <v>253</v>
      </c>
      <c r="B15" t="s">
        <v>254</v>
      </c>
      <c r="C15">
        <v>207.4</v>
      </c>
      <c r="D15">
        <v>188</v>
      </c>
      <c r="E15">
        <v>208.2</v>
      </c>
      <c r="F15">
        <v>207</v>
      </c>
      <c r="G15">
        <v>204.7</v>
      </c>
      <c r="H15">
        <v>212.8</v>
      </c>
      <c r="I15">
        <v>219.5</v>
      </c>
      <c r="J15">
        <v>223.4</v>
      </c>
      <c r="K15">
        <v>226.5</v>
      </c>
    </row>
    <row r="16" spans="1:11" x14ac:dyDescent="0.35">
      <c r="A16" t="s">
        <v>255</v>
      </c>
      <c r="B16" t="s">
        <v>256</v>
      </c>
      <c r="C16">
        <v>612</v>
      </c>
      <c r="D16">
        <v>613.9</v>
      </c>
      <c r="E16">
        <v>616.29999999999995</v>
      </c>
      <c r="F16">
        <v>619.1</v>
      </c>
      <c r="G16">
        <v>622.70000000000005</v>
      </c>
      <c r="H16">
        <v>628.29999999999995</v>
      </c>
      <c r="I16">
        <v>636.5</v>
      </c>
      <c r="J16">
        <v>643.79999999999995</v>
      </c>
      <c r="K16">
        <v>651</v>
      </c>
    </row>
    <row r="17" spans="1:11" x14ac:dyDescent="0.35">
      <c r="A17" t="s">
        <v>257</v>
      </c>
      <c r="B17" t="s">
        <v>248</v>
      </c>
      <c r="C17">
        <v>115</v>
      </c>
      <c r="D17">
        <v>101</v>
      </c>
      <c r="E17">
        <v>111</v>
      </c>
      <c r="F17">
        <v>112.2</v>
      </c>
      <c r="G17">
        <v>115.5</v>
      </c>
      <c r="H17">
        <v>117.6</v>
      </c>
      <c r="I17">
        <v>119.8</v>
      </c>
      <c r="J17">
        <v>126.7</v>
      </c>
      <c r="K17">
        <v>129.9</v>
      </c>
    </row>
    <row r="18" spans="1:11" x14ac:dyDescent="0.35">
      <c r="A18" t="s">
        <v>258</v>
      </c>
      <c r="B18" t="s">
        <v>259</v>
      </c>
      <c r="C18">
        <v>66.5</v>
      </c>
      <c r="D18">
        <v>61.9</v>
      </c>
      <c r="E18">
        <v>76.8</v>
      </c>
      <c r="F18">
        <v>78.8</v>
      </c>
      <c r="G18">
        <v>85.5</v>
      </c>
      <c r="H18">
        <v>91.9</v>
      </c>
      <c r="I18">
        <v>95.3</v>
      </c>
      <c r="J18">
        <v>115.4</v>
      </c>
      <c r="K18">
        <v>155.4</v>
      </c>
    </row>
    <row r="19" spans="1:11" x14ac:dyDescent="0.35">
      <c r="A19" t="s">
        <v>260</v>
      </c>
      <c r="B19" t="s">
        <v>261</v>
      </c>
      <c r="C19">
        <v>20.100000000000001</v>
      </c>
      <c r="D19">
        <v>19.100000000000001</v>
      </c>
      <c r="E19">
        <v>19.899999999999999</v>
      </c>
      <c r="F19">
        <v>20.5</v>
      </c>
      <c r="G19">
        <v>21.2</v>
      </c>
      <c r="H19">
        <v>21.9</v>
      </c>
      <c r="I19">
        <v>22.5</v>
      </c>
      <c r="J19">
        <v>22.8</v>
      </c>
      <c r="K19">
        <v>22.9</v>
      </c>
    </row>
    <row r="20" spans="1:11" x14ac:dyDescent="0.35">
      <c r="A20" t="s">
        <v>262</v>
      </c>
      <c r="B20" t="s">
        <v>263</v>
      </c>
      <c r="C20">
        <v>96</v>
      </c>
      <c r="D20">
        <v>96.3</v>
      </c>
      <c r="E20">
        <v>96.1</v>
      </c>
      <c r="F20">
        <v>97.3</v>
      </c>
      <c r="G20">
        <v>97.7</v>
      </c>
      <c r="H20">
        <v>98</v>
      </c>
      <c r="I20">
        <v>98.7</v>
      </c>
      <c r="J20">
        <v>99.6</v>
      </c>
      <c r="K20">
        <v>100.5</v>
      </c>
    </row>
    <row r="21" spans="1:11" x14ac:dyDescent="0.35">
      <c r="A21" t="s">
        <v>264</v>
      </c>
      <c r="B21" t="s">
        <v>265</v>
      </c>
      <c r="C21">
        <v>76.8</v>
      </c>
      <c r="D21">
        <v>76.8</v>
      </c>
      <c r="E21">
        <v>76.7</v>
      </c>
      <c r="F21">
        <v>77.099999999999994</v>
      </c>
      <c r="G21">
        <v>77.5</v>
      </c>
      <c r="H21">
        <v>78.099999999999994</v>
      </c>
      <c r="I21">
        <v>78.8</v>
      </c>
      <c r="J21">
        <v>79.3</v>
      </c>
      <c r="K21">
        <v>79.7</v>
      </c>
    </row>
    <row r="22" spans="1:11" x14ac:dyDescent="0.35">
      <c r="A22" t="s">
        <v>266</v>
      </c>
      <c r="B22" t="s">
        <v>267</v>
      </c>
      <c r="C22">
        <v>6.3</v>
      </c>
      <c r="D22">
        <v>6.2</v>
      </c>
      <c r="E22">
        <v>5.9</v>
      </c>
      <c r="F22">
        <v>6.7</v>
      </c>
      <c r="G22">
        <v>6.7</v>
      </c>
      <c r="H22">
        <v>6.4</v>
      </c>
      <c r="I22">
        <v>6.3</v>
      </c>
      <c r="J22">
        <v>6.6</v>
      </c>
      <c r="K22">
        <v>7</v>
      </c>
    </row>
    <row r="23" spans="1:11" x14ac:dyDescent="0.35">
      <c r="A23" t="s">
        <v>268</v>
      </c>
      <c r="B23" t="s">
        <v>269</v>
      </c>
      <c r="C23">
        <v>13</v>
      </c>
      <c r="D23">
        <v>13.2</v>
      </c>
      <c r="E23">
        <v>13.4</v>
      </c>
      <c r="F23">
        <v>13.5</v>
      </c>
      <c r="G23">
        <v>13.5</v>
      </c>
      <c r="H23">
        <v>13.6</v>
      </c>
      <c r="I23">
        <v>13.6</v>
      </c>
      <c r="J23">
        <v>13.7</v>
      </c>
      <c r="K23">
        <v>13.8</v>
      </c>
    </row>
    <row r="24" spans="1:11" x14ac:dyDescent="0.35">
      <c r="A24" t="s">
        <v>270</v>
      </c>
      <c r="B24" t="s">
        <v>271</v>
      </c>
      <c r="C24">
        <v>792.3</v>
      </c>
      <c r="D24">
        <v>1552.5</v>
      </c>
      <c r="E24">
        <v>891.7</v>
      </c>
      <c r="F24">
        <v>897.7</v>
      </c>
      <c r="G24">
        <v>939.9</v>
      </c>
      <c r="H24">
        <v>1788.1</v>
      </c>
      <c r="I24">
        <v>1213.8</v>
      </c>
      <c r="J24">
        <v>1062</v>
      </c>
      <c r="K24">
        <v>1075</v>
      </c>
    </row>
    <row r="25" spans="1:11" x14ac:dyDescent="0.35">
      <c r="A25" t="s">
        <v>272</v>
      </c>
      <c r="B25" t="s">
        <v>273</v>
      </c>
      <c r="C25">
        <v>640.6</v>
      </c>
      <c r="D25">
        <v>1400</v>
      </c>
      <c r="E25">
        <v>738.5</v>
      </c>
      <c r="F25">
        <v>743</v>
      </c>
      <c r="G25">
        <v>781.5</v>
      </c>
      <c r="H25">
        <v>1632.2</v>
      </c>
      <c r="I25">
        <v>1057.0999999999999</v>
      </c>
      <c r="J25">
        <v>904.2</v>
      </c>
      <c r="K25">
        <v>916.3</v>
      </c>
    </row>
    <row r="26" spans="1:11" x14ac:dyDescent="0.35">
      <c r="A26" t="s">
        <v>274</v>
      </c>
      <c r="B26" t="s">
        <v>275</v>
      </c>
      <c r="C26">
        <v>58.4</v>
      </c>
      <c r="D26">
        <v>58.8</v>
      </c>
      <c r="E26">
        <v>59.2</v>
      </c>
      <c r="F26">
        <v>60.2</v>
      </c>
      <c r="G26">
        <v>62.4</v>
      </c>
      <c r="H26">
        <v>60.5</v>
      </c>
      <c r="I26">
        <v>60.9</v>
      </c>
      <c r="J26">
        <v>61.3</v>
      </c>
      <c r="K26">
        <v>61.7</v>
      </c>
    </row>
    <row r="27" spans="1:11" x14ac:dyDescent="0.35">
      <c r="A27" t="s">
        <v>276</v>
      </c>
      <c r="B27" t="s">
        <v>277</v>
      </c>
      <c r="C27">
        <v>93.1</v>
      </c>
      <c r="D27">
        <v>93.5</v>
      </c>
      <c r="E27">
        <v>93.9</v>
      </c>
      <c r="F27">
        <v>94.3</v>
      </c>
      <c r="G27">
        <v>94.7</v>
      </c>
      <c r="H27">
        <v>95.2</v>
      </c>
      <c r="I27">
        <v>95.7</v>
      </c>
      <c r="J27">
        <v>96.2</v>
      </c>
      <c r="K27">
        <v>96.9</v>
      </c>
    </row>
    <row r="28" spans="1:11" x14ac:dyDescent="0.35">
      <c r="A28" t="s">
        <v>278</v>
      </c>
      <c r="B28" t="s">
        <v>279</v>
      </c>
      <c r="C28">
        <v>0.2</v>
      </c>
      <c r="D28">
        <v>0.2</v>
      </c>
      <c r="E28">
        <v>0.2</v>
      </c>
      <c r="F28">
        <v>0.2</v>
      </c>
      <c r="G28">
        <v>1.3</v>
      </c>
      <c r="H28">
        <v>0.2</v>
      </c>
      <c r="I28">
        <v>0.1</v>
      </c>
      <c r="J28">
        <v>0.2</v>
      </c>
      <c r="K28">
        <v>0.2</v>
      </c>
    </row>
    <row r="29" spans="1:11" x14ac:dyDescent="0.35">
      <c r="A29" t="s">
        <v>59</v>
      </c>
      <c r="B29" t="s">
        <v>280</v>
      </c>
      <c r="C29">
        <v>-13.7</v>
      </c>
      <c r="D29">
        <v>-18.899999999999999</v>
      </c>
      <c r="E29">
        <v>-17.5</v>
      </c>
      <c r="F29">
        <v>-17.3</v>
      </c>
      <c r="G29">
        <v>-17.600000000000001</v>
      </c>
      <c r="H29">
        <v>-13.5</v>
      </c>
      <c r="I29">
        <v>-5.5</v>
      </c>
      <c r="J29">
        <v>-10.199999999999999</v>
      </c>
      <c r="K29">
        <v>-9.3000000000000007</v>
      </c>
    </row>
    <row r="30" spans="1:11" x14ac:dyDescent="0.35">
      <c r="A30" t="s">
        <v>60</v>
      </c>
      <c r="B30" s="10" t="s">
        <v>281</v>
      </c>
      <c r="C30">
        <v>2990.8</v>
      </c>
      <c r="D30">
        <v>2997.2</v>
      </c>
      <c r="E30">
        <v>3045.5</v>
      </c>
      <c r="F30">
        <v>3048.4</v>
      </c>
      <c r="G30">
        <v>3112.5</v>
      </c>
      <c r="H30">
        <v>3202.7</v>
      </c>
      <c r="I30">
        <v>3306.1</v>
      </c>
      <c r="J30">
        <v>3347.8</v>
      </c>
      <c r="K30">
        <v>3413.7</v>
      </c>
    </row>
    <row r="31" spans="1:11" x14ac:dyDescent="0.35">
      <c r="A31" t="s">
        <v>282</v>
      </c>
      <c r="B31" t="s">
        <v>283</v>
      </c>
      <c r="C31">
        <v>1934.3</v>
      </c>
      <c r="D31">
        <v>1897.3</v>
      </c>
      <c r="E31">
        <v>1909.9</v>
      </c>
      <c r="F31">
        <v>1924.7</v>
      </c>
      <c r="G31">
        <v>1966.5</v>
      </c>
      <c r="H31">
        <v>2015.3</v>
      </c>
      <c r="I31">
        <v>2080.6</v>
      </c>
      <c r="J31">
        <v>2119.3000000000002</v>
      </c>
      <c r="K31">
        <v>2180.3000000000002</v>
      </c>
    </row>
    <row r="32" spans="1:11" x14ac:dyDescent="0.35">
      <c r="A32" t="s">
        <v>284</v>
      </c>
      <c r="B32" t="s">
        <v>285</v>
      </c>
      <c r="C32">
        <v>755.9</v>
      </c>
      <c r="D32">
        <v>803.8</v>
      </c>
      <c r="E32">
        <v>842.2</v>
      </c>
      <c r="F32">
        <v>831.1</v>
      </c>
      <c r="G32">
        <v>850</v>
      </c>
      <c r="H32">
        <v>885.5</v>
      </c>
      <c r="I32">
        <v>933.2</v>
      </c>
      <c r="J32">
        <v>939.2</v>
      </c>
      <c r="K32">
        <v>948.5</v>
      </c>
    </row>
    <row r="33" spans="1:11" x14ac:dyDescent="0.35">
      <c r="A33" t="s">
        <v>286</v>
      </c>
      <c r="B33" t="s">
        <v>287</v>
      </c>
      <c r="C33">
        <v>755.9</v>
      </c>
      <c r="D33">
        <v>803.8</v>
      </c>
      <c r="E33">
        <v>842.2</v>
      </c>
      <c r="F33">
        <v>831.1</v>
      </c>
      <c r="G33">
        <v>850</v>
      </c>
      <c r="H33">
        <v>885.5</v>
      </c>
      <c r="I33">
        <v>933.2</v>
      </c>
      <c r="J33">
        <v>939.2</v>
      </c>
      <c r="K33">
        <v>948.5</v>
      </c>
    </row>
    <row r="34" spans="1:11" x14ac:dyDescent="0.35">
      <c r="A34" t="s">
        <v>288</v>
      </c>
      <c r="B34" t="s">
        <v>289</v>
      </c>
      <c r="C34">
        <v>0</v>
      </c>
      <c r="D34">
        <v>0</v>
      </c>
      <c r="E34">
        <v>0</v>
      </c>
      <c r="F34">
        <v>0</v>
      </c>
      <c r="G34">
        <v>0</v>
      </c>
      <c r="H34">
        <v>0</v>
      </c>
      <c r="I34">
        <v>0</v>
      </c>
      <c r="J34">
        <v>0</v>
      </c>
      <c r="K34">
        <v>0</v>
      </c>
    </row>
    <row r="35" spans="1:11" x14ac:dyDescent="0.3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35">
      <c r="A36" t="s">
        <v>292</v>
      </c>
      <c r="B36" t="s">
        <v>293</v>
      </c>
      <c r="C36">
        <v>295.7</v>
      </c>
      <c r="D36">
        <v>292</v>
      </c>
      <c r="E36">
        <v>289.3</v>
      </c>
      <c r="F36">
        <v>288.3</v>
      </c>
      <c r="G36">
        <v>289.60000000000002</v>
      </c>
      <c r="H36">
        <v>289.7</v>
      </c>
      <c r="I36">
        <v>287.89999999999998</v>
      </c>
      <c r="J36">
        <v>284.8</v>
      </c>
      <c r="K36">
        <v>280</v>
      </c>
    </row>
    <row r="37" spans="1:11" x14ac:dyDescent="0.35">
      <c r="A37" t="s">
        <v>294</v>
      </c>
      <c r="B37" t="s">
        <v>295</v>
      </c>
      <c r="C37">
        <v>4.4000000000000004</v>
      </c>
      <c r="D37">
        <v>3.4</v>
      </c>
      <c r="E37">
        <v>3.5</v>
      </c>
      <c r="F37">
        <v>3.7</v>
      </c>
      <c r="G37">
        <v>3.9</v>
      </c>
      <c r="H37">
        <v>3.6</v>
      </c>
      <c r="I37">
        <v>3.8</v>
      </c>
      <c r="J37">
        <v>3.8</v>
      </c>
      <c r="K37">
        <v>4.2</v>
      </c>
    </row>
    <row r="38" spans="1:11" x14ac:dyDescent="0.35">
      <c r="A38" t="s">
        <v>296</v>
      </c>
      <c r="B38" t="s">
        <v>218</v>
      </c>
      <c r="C38">
        <v>0.6</v>
      </c>
      <c r="D38">
        <v>0.6</v>
      </c>
      <c r="E38">
        <v>0.6</v>
      </c>
      <c r="F38">
        <v>0.6</v>
      </c>
      <c r="G38">
        <v>2.5</v>
      </c>
      <c r="H38">
        <v>8.6</v>
      </c>
      <c r="I38">
        <v>0.6</v>
      </c>
      <c r="J38">
        <v>0.6</v>
      </c>
      <c r="K38">
        <v>0.7</v>
      </c>
    </row>
    <row r="39" spans="1:11" x14ac:dyDescent="0.35">
      <c r="A39" t="s">
        <v>297</v>
      </c>
      <c r="B39" s="10" t="s">
        <v>298</v>
      </c>
      <c r="C39">
        <v>-134.6</v>
      </c>
      <c r="D39">
        <v>553.6</v>
      </c>
      <c r="E39">
        <v>-66.3</v>
      </c>
      <c r="F39">
        <v>-48.2</v>
      </c>
      <c r="G39">
        <v>-11.8</v>
      </c>
      <c r="H39">
        <v>828.7</v>
      </c>
      <c r="I39">
        <v>205.6</v>
      </c>
      <c r="J39">
        <v>85.9</v>
      </c>
      <c r="K39">
        <v>143.6</v>
      </c>
    </row>
    <row r="40" spans="1:11" x14ac:dyDescent="0.35">
      <c r="A40" t="s">
        <v>299</v>
      </c>
      <c r="B40" t="s">
        <v>300</v>
      </c>
      <c r="C40">
        <v>3.8</v>
      </c>
      <c r="D40">
        <v>2.7</v>
      </c>
      <c r="E40">
        <v>3.3</v>
      </c>
      <c r="F40">
        <v>3.7</v>
      </c>
      <c r="G40">
        <v>4.2</v>
      </c>
      <c r="H40">
        <v>4.8</v>
      </c>
      <c r="I40">
        <v>5.3</v>
      </c>
      <c r="J40">
        <v>5.7</v>
      </c>
      <c r="K40">
        <v>6</v>
      </c>
    </row>
    <row r="41" spans="1:11" x14ac:dyDescent="0.35">
      <c r="A41" t="s">
        <v>301</v>
      </c>
      <c r="B41" t="s">
        <v>222</v>
      </c>
      <c r="C41">
        <v>-138.4</v>
      </c>
      <c r="D41">
        <v>550.9</v>
      </c>
      <c r="E41">
        <v>-69.599999999999994</v>
      </c>
      <c r="F41">
        <v>-51.9</v>
      </c>
      <c r="G41">
        <v>-16</v>
      </c>
      <c r="H41">
        <v>823.9</v>
      </c>
      <c r="I41">
        <v>200.3</v>
      </c>
      <c r="J41">
        <v>80.2</v>
      </c>
      <c r="K41">
        <v>137.6</v>
      </c>
    </row>
    <row r="42" spans="1:11" x14ac:dyDescent="0.35">
      <c r="A42" t="s">
        <v>52</v>
      </c>
      <c r="B42" t="s">
        <v>302</v>
      </c>
      <c r="C42" t="s">
        <v>52</v>
      </c>
      <c r="D42" t="s">
        <v>52</v>
      </c>
      <c r="E42" t="s">
        <v>52</v>
      </c>
      <c r="F42" t="s">
        <v>52</v>
      </c>
      <c r="G42" t="s">
        <v>52</v>
      </c>
      <c r="H42" t="s">
        <v>52</v>
      </c>
      <c r="I42" t="s">
        <v>52</v>
      </c>
      <c r="J42" t="s">
        <v>52</v>
      </c>
      <c r="K42" t="s">
        <v>52</v>
      </c>
    </row>
    <row r="43" spans="1:11" x14ac:dyDescent="0.35">
      <c r="A43" t="s">
        <v>303</v>
      </c>
      <c r="B43" s="10" t="s">
        <v>304</v>
      </c>
      <c r="C43">
        <v>2934.7</v>
      </c>
      <c r="D43">
        <v>3635.7</v>
      </c>
      <c r="E43">
        <v>3063.8</v>
      </c>
      <c r="F43">
        <v>3082.9</v>
      </c>
      <c r="G43">
        <v>3181.9</v>
      </c>
      <c r="H43">
        <v>4115.5</v>
      </c>
      <c r="I43">
        <v>3604</v>
      </c>
      <c r="J43">
        <v>3515.5</v>
      </c>
      <c r="K43">
        <v>3641</v>
      </c>
    </row>
    <row r="44" spans="1:11" x14ac:dyDescent="0.35">
      <c r="A44" t="s">
        <v>305</v>
      </c>
      <c r="B44" t="s">
        <v>240</v>
      </c>
      <c r="C44">
        <v>2856.3</v>
      </c>
      <c r="D44">
        <v>3550.7</v>
      </c>
      <c r="E44">
        <v>2979.2</v>
      </c>
      <c r="F44">
        <v>3000.2</v>
      </c>
      <c r="G44">
        <v>3100.7</v>
      </c>
      <c r="H44">
        <v>4031.4</v>
      </c>
      <c r="I44">
        <v>3511.7</v>
      </c>
      <c r="J44">
        <v>3433.8</v>
      </c>
      <c r="K44">
        <v>3557.4</v>
      </c>
    </row>
    <row r="45" spans="1:11" x14ac:dyDescent="0.35">
      <c r="A45" t="s">
        <v>306</v>
      </c>
      <c r="B45" t="s">
        <v>307</v>
      </c>
      <c r="C45">
        <v>78.400000000000006</v>
      </c>
      <c r="D45">
        <v>85</v>
      </c>
      <c r="E45">
        <v>84.5</v>
      </c>
      <c r="F45">
        <v>82.8</v>
      </c>
      <c r="G45">
        <v>81.2</v>
      </c>
      <c r="H45">
        <v>84.1</v>
      </c>
      <c r="I45">
        <v>92.2</v>
      </c>
      <c r="J45">
        <v>81.7</v>
      </c>
      <c r="K45">
        <v>83.7</v>
      </c>
    </row>
    <row r="46" spans="1:11" x14ac:dyDescent="0.35">
      <c r="A46" t="s">
        <v>308</v>
      </c>
      <c r="B46" s="10" t="s">
        <v>309</v>
      </c>
      <c r="C46">
        <v>3150.9</v>
      </c>
      <c r="D46">
        <v>3151.4</v>
      </c>
      <c r="E46">
        <v>3195.1</v>
      </c>
      <c r="F46">
        <v>3207.4</v>
      </c>
      <c r="G46">
        <v>3260.6</v>
      </c>
      <c r="H46">
        <v>3337.6</v>
      </c>
      <c r="I46">
        <v>3438</v>
      </c>
      <c r="J46">
        <v>3474.7</v>
      </c>
      <c r="K46">
        <v>3532.3</v>
      </c>
    </row>
    <row r="47" spans="1:11" x14ac:dyDescent="0.35">
      <c r="A47" t="s">
        <v>310</v>
      </c>
      <c r="B47" t="s">
        <v>281</v>
      </c>
      <c r="C47">
        <v>2990.8</v>
      </c>
      <c r="D47">
        <v>2997.2</v>
      </c>
      <c r="E47">
        <v>3045.5</v>
      </c>
      <c r="F47">
        <v>3048.4</v>
      </c>
      <c r="G47">
        <v>3112.5</v>
      </c>
      <c r="H47">
        <v>3202.7</v>
      </c>
      <c r="I47">
        <v>3306.1</v>
      </c>
      <c r="J47">
        <v>3347.8</v>
      </c>
      <c r="K47">
        <v>3413.7</v>
      </c>
    </row>
    <row r="48" spans="1:11" x14ac:dyDescent="0.35">
      <c r="A48" t="s">
        <v>311</v>
      </c>
      <c r="B48" t="s">
        <v>312</v>
      </c>
      <c r="C48">
        <v>442.7</v>
      </c>
      <c r="D48">
        <v>437.3</v>
      </c>
      <c r="E48">
        <v>436.6</v>
      </c>
      <c r="F48">
        <v>448.3</v>
      </c>
      <c r="G48">
        <v>442.2</v>
      </c>
      <c r="H48">
        <v>437.3</v>
      </c>
      <c r="I48">
        <v>442.3</v>
      </c>
      <c r="J48">
        <v>447.4</v>
      </c>
      <c r="K48">
        <v>450.3</v>
      </c>
    </row>
    <row r="49" spans="1:11" x14ac:dyDescent="0.35">
      <c r="A49" t="s">
        <v>313</v>
      </c>
      <c r="B49" t="s">
        <v>314</v>
      </c>
      <c r="C49">
        <v>0</v>
      </c>
      <c r="D49">
        <v>0</v>
      </c>
      <c r="E49">
        <v>0</v>
      </c>
      <c r="F49">
        <v>0</v>
      </c>
      <c r="G49">
        <v>0</v>
      </c>
      <c r="H49">
        <v>0</v>
      </c>
      <c r="I49">
        <v>0</v>
      </c>
      <c r="J49">
        <v>0</v>
      </c>
      <c r="K49">
        <v>0</v>
      </c>
    </row>
    <row r="50" spans="1:11" x14ac:dyDescent="0.35">
      <c r="A50" t="s">
        <v>80</v>
      </c>
      <c r="B50" t="s">
        <v>315</v>
      </c>
      <c r="C50">
        <v>17</v>
      </c>
      <c r="D50">
        <v>17.2</v>
      </c>
      <c r="E50">
        <v>17.399999999999999</v>
      </c>
      <c r="F50">
        <v>17.7</v>
      </c>
      <c r="G50">
        <v>17.899999999999999</v>
      </c>
      <c r="H50">
        <v>18.2</v>
      </c>
      <c r="I50">
        <v>18.600000000000001</v>
      </c>
      <c r="J50">
        <v>18.899999999999999</v>
      </c>
      <c r="K50">
        <v>19.100000000000001</v>
      </c>
    </row>
    <row r="51" spans="1:11" x14ac:dyDescent="0.35">
      <c r="A51" t="s">
        <v>316</v>
      </c>
      <c r="B51" t="s">
        <v>317</v>
      </c>
      <c r="C51">
        <v>299.60000000000002</v>
      </c>
      <c r="D51">
        <v>300.3</v>
      </c>
      <c r="E51">
        <v>304.5</v>
      </c>
      <c r="F51">
        <v>306.89999999999998</v>
      </c>
      <c r="G51">
        <v>312</v>
      </c>
      <c r="H51">
        <v>320.7</v>
      </c>
      <c r="I51">
        <v>328.9</v>
      </c>
      <c r="J51">
        <v>339.4</v>
      </c>
      <c r="K51">
        <v>350.8</v>
      </c>
    </row>
    <row r="52" spans="1:11" x14ac:dyDescent="0.35">
      <c r="A52" t="s">
        <v>318</v>
      </c>
      <c r="B52" s="10" t="s">
        <v>319</v>
      </c>
      <c r="C52">
        <v>-216.2</v>
      </c>
      <c r="D52">
        <v>484.4</v>
      </c>
      <c r="E52">
        <v>-131.30000000000001</v>
      </c>
      <c r="F52">
        <v>-124.5</v>
      </c>
      <c r="G52">
        <v>-78.7</v>
      </c>
      <c r="H52">
        <v>777.9</v>
      </c>
      <c r="I52">
        <v>165.9</v>
      </c>
      <c r="J52">
        <v>40.799999999999997</v>
      </c>
      <c r="K52">
        <v>108.8</v>
      </c>
    </row>
    <row r="53" spans="1:11" ht="15" x14ac:dyDescent="0.4">
      <c r="A53" s="14" t="s">
        <v>320</v>
      </c>
      <c r="B53" s="6"/>
      <c r="C53" s="6"/>
      <c r="D53" s="6"/>
      <c r="E53" s="6"/>
      <c r="F53" s="6"/>
      <c r="G53" s="6"/>
      <c r="H53" s="6"/>
      <c r="I53" s="6"/>
      <c r="J53" s="6"/>
      <c r="K53" s="6"/>
    </row>
    <row r="54" spans="1:11" x14ac:dyDescent="0.35">
      <c r="A54" s="15" t="s">
        <v>321</v>
      </c>
      <c r="B54" s="6"/>
      <c r="C54" s="6"/>
      <c r="D54" s="6"/>
      <c r="E54" s="6"/>
      <c r="F54" s="6"/>
      <c r="G54" s="6"/>
      <c r="H54" s="6"/>
      <c r="I54" s="6"/>
      <c r="J54" s="6"/>
      <c r="K54" s="6"/>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4.5" x14ac:dyDescent="0.35"/>
  <cols>
    <col min="1" max="1" width="39.81640625" customWidth="1"/>
    <col min="2" max="2" width="11.81640625" bestFit="1" customWidth="1"/>
  </cols>
  <sheetData>
    <row r="1" spans="1:2" x14ac:dyDescent="0.35">
      <c r="A1" t="s">
        <v>323</v>
      </c>
      <c r="B1">
        <f>SUM('BEA Sales Tax Revenue'!C14:F14)*10^9</f>
        <v>1795500000000</v>
      </c>
    </row>
    <row r="2" spans="1:2" x14ac:dyDescent="0.35">
      <c r="A2" t="s">
        <v>324</v>
      </c>
      <c r="B2">
        <f>SUMIF('BEA Output'!CH:CH,1,'BEA Output'!CG:CG)*10^6</f>
        <v>34904443000000</v>
      </c>
    </row>
    <row r="4" spans="1:2" x14ac:dyDescent="0.35">
      <c r="A4" t="s">
        <v>325</v>
      </c>
      <c r="B4" s="17">
        <f>B1/B2</f>
        <v>5.1440442696650393E-2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workbookViewId="0">
      <selection activeCell="AQ2" sqref="B2:AQ2"/>
    </sheetView>
  </sheetViews>
  <sheetFormatPr defaultRowHeight="14.5" x14ac:dyDescent="0.35"/>
  <cols>
    <col min="1" max="1" width="15.453125" customWidth="1"/>
    <col min="2" max="2" width="26.26953125" customWidth="1"/>
  </cols>
  <sheetData>
    <row r="1" spans="1:43" ht="29" x14ac:dyDescent="0.35">
      <c r="A1" s="3" t="s">
        <v>45</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row>
    <row r="2" spans="1:43" x14ac:dyDescent="0.35">
      <c r="A2" t="s">
        <v>44</v>
      </c>
      <c r="B2" s="19">
        <f>'Average Tax Rate'!$B$4</f>
        <v>5.1440442696650393E-2</v>
      </c>
      <c r="C2" s="19">
        <f>'Average Tax Rate'!$B$4</f>
        <v>5.1440442696650393E-2</v>
      </c>
      <c r="D2" s="19">
        <f>'Average Tax Rate'!$B$4</f>
        <v>5.1440442696650393E-2</v>
      </c>
      <c r="E2" s="19">
        <f>'Average Tax Rate'!$B$4</f>
        <v>5.1440442696650393E-2</v>
      </c>
      <c r="F2" s="19">
        <f>'Average Tax Rate'!$B$4</f>
        <v>5.1440442696650393E-2</v>
      </c>
      <c r="G2" s="19">
        <f>'Average Tax Rate'!$B$4</f>
        <v>5.1440442696650393E-2</v>
      </c>
      <c r="H2" s="19">
        <f>'Average Tax Rate'!$B$4</f>
        <v>5.1440442696650393E-2</v>
      </c>
      <c r="I2" s="19">
        <f>'Average Tax Rate'!$B$4</f>
        <v>5.1440442696650393E-2</v>
      </c>
      <c r="J2" s="19">
        <f>'Average Tax Rate'!$B$4</f>
        <v>5.1440442696650393E-2</v>
      </c>
      <c r="K2" s="19">
        <f>'Average Tax Rate'!$B$4</f>
        <v>5.1440442696650393E-2</v>
      </c>
      <c r="L2" s="19">
        <f>'Average Tax Rate'!$B$4</f>
        <v>5.1440442696650393E-2</v>
      </c>
      <c r="M2" s="19">
        <f>'Average Tax Rate'!$B$4</f>
        <v>5.1440442696650393E-2</v>
      </c>
      <c r="N2" s="19">
        <f>'Average Tax Rate'!$B$4</f>
        <v>5.1440442696650393E-2</v>
      </c>
      <c r="O2" s="19">
        <f>'Average Tax Rate'!$B$4</f>
        <v>5.1440442696650393E-2</v>
      </c>
      <c r="P2" s="19">
        <f>'Average Tax Rate'!$B$4</f>
        <v>5.1440442696650393E-2</v>
      </c>
      <c r="Q2" s="19">
        <f>'Average Tax Rate'!$B$4</f>
        <v>5.1440442696650393E-2</v>
      </c>
      <c r="R2" s="19">
        <f>'Average Tax Rate'!$B$4</f>
        <v>5.1440442696650393E-2</v>
      </c>
      <c r="S2" s="19">
        <f>'Average Tax Rate'!$B$4</f>
        <v>5.1440442696650393E-2</v>
      </c>
      <c r="T2" s="19">
        <f>'Average Tax Rate'!$B$4</f>
        <v>5.1440442696650393E-2</v>
      </c>
      <c r="U2" s="19">
        <f>'Average Tax Rate'!$B$4</f>
        <v>5.1440442696650393E-2</v>
      </c>
      <c r="V2" s="19">
        <f>'Average Tax Rate'!$B$4</f>
        <v>5.1440442696650393E-2</v>
      </c>
      <c r="W2" s="19">
        <f>'Average Tax Rate'!$B$4</f>
        <v>5.1440442696650393E-2</v>
      </c>
      <c r="X2" s="19">
        <f>'Average Tax Rate'!$B$4</f>
        <v>5.1440442696650393E-2</v>
      </c>
      <c r="Y2" s="19">
        <f>'Average Tax Rate'!$B$4</f>
        <v>5.1440442696650393E-2</v>
      </c>
      <c r="Z2" s="19">
        <f>'Average Tax Rate'!$B$4</f>
        <v>5.1440442696650393E-2</v>
      </c>
      <c r="AA2" s="19">
        <f>'Average Tax Rate'!$B$4</f>
        <v>5.1440442696650393E-2</v>
      </c>
      <c r="AB2" s="19">
        <f>'Average Tax Rate'!$B$4</f>
        <v>5.1440442696650393E-2</v>
      </c>
      <c r="AC2" s="19">
        <f>'Average Tax Rate'!$B$4</f>
        <v>5.1440442696650393E-2</v>
      </c>
      <c r="AD2" s="19">
        <f>'Average Tax Rate'!$B$4</f>
        <v>5.1440442696650393E-2</v>
      </c>
      <c r="AE2" s="19">
        <f>'Average Tax Rate'!$B$4</f>
        <v>5.1440442696650393E-2</v>
      </c>
      <c r="AF2" s="19">
        <f>'Average Tax Rate'!$B$4</f>
        <v>5.1440442696650393E-2</v>
      </c>
      <c r="AG2" s="19">
        <f>'Average Tax Rate'!$B$4</f>
        <v>5.1440442696650393E-2</v>
      </c>
      <c r="AH2" s="19">
        <f>'Average Tax Rate'!$B$4</f>
        <v>5.1440442696650393E-2</v>
      </c>
      <c r="AI2" s="19">
        <f>'Average Tax Rate'!$B$4</f>
        <v>5.1440442696650393E-2</v>
      </c>
      <c r="AJ2" s="19">
        <f>'Average Tax Rate'!$B$4</f>
        <v>5.1440442696650393E-2</v>
      </c>
      <c r="AK2" s="19">
        <f>'Average Tax Rate'!$B$4</f>
        <v>5.1440442696650393E-2</v>
      </c>
      <c r="AL2" s="19">
        <f>'Average Tax Rate'!$B$4</f>
        <v>5.1440442696650393E-2</v>
      </c>
      <c r="AM2" s="19">
        <v>0</v>
      </c>
      <c r="AN2" s="19">
        <v>0</v>
      </c>
      <c r="AO2" s="19">
        <f>'Average Tax Rate'!$B$4</f>
        <v>5.1440442696650393E-2</v>
      </c>
      <c r="AP2" s="19">
        <f>'Average Tax Rate'!$B$4</f>
        <v>5.1440442696650393E-2</v>
      </c>
      <c r="AQ2" s="19">
        <f>'Average Tax Rate'!$B$4</f>
        <v>5.1440442696650393E-2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2015-06-29T20:53:52Z</dcterms:created>
  <dcterms:modified xsi:type="dcterms:W3CDTF">2022-06-24T21:44:08Z</dcterms:modified>
</cp:coreProperties>
</file>