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mmahajan\Documents\eps-us\InputData\land\RPEpUACE\"/>
    </mc:Choice>
  </mc:AlternateContent>
  <xr:revisionPtr revIDLastSave="0" documentId="13_ncr:1_{5B0C39C8-7140-4E9A-800C-6D86145E4794}" xr6:coauthVersionLast="47" xr6:coauthVersionMax="47" xr10:uidLastSave="{00000000-0000-0000-0000-000000000000}"/>
  <bookViews>
    <workbookView xWindow="-28920" yWindow="-120" windowWidth="29040" windowHeight="17640" xr2:uid="{00000000-000D-0000-FFFF-FFFF00000000}"/>
  </bookViews>
  <sheets>
    <sheet name="About" sheetId="1" r:id="rId1"/>
    <sheet name="Data" sheetId="2" r:id="rId2"/>
    <sheet name="RPEpUA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3" i="2" l="1"/>
  <c r="C43" i="2"/>
  <c r="D43" i="2"/>
  <c r="E43" i="2"/>
  <c r="F43" i="2"/>
  <c r="C44" i="2"/>
  <c r="D44" i="2"/>
  <c r="E44" i="2"/>
  <c r="F44" i="2"/>
  <c r="B44" i="2"/>
  <c r="B11" i="3" l="1"/>
  <c r="B12" i="3"/>
</calcChain>
</file>

<file path=xl/sharedStrings.xml><?xml version="1.0" encoding="utf-8"?>
<sst xmlns="http://schemas.openxmlformats.org/spreadsheetml/2006/main" count="84" uniqueCount="61">
  <si>
    <t>RPEpUACE Rebound Pollutant Emissions per Unit Avoided CO2 Emissions</t>
  </si>
  <si>
    <t>Source:</t>
  </si>
  <si>
    <t>Notes</t>
  </si>
  <si>
    <t>For each (net) gram of CO2 abated via LULUCF, there is a positive amount of CH4</t>
  </si>
  <si>
    <t>and N2O released, mostly from forest fires, but also some from soils.</t>
  </si>
  <si>
    <t>We use the historical relationship between net CO2 sequestration and CH4/N2O</t>
  </si>
  <si>
    <t>emissions to establish a relationship that we apply to future years (in the BAU case)</t>
  </si>
  <si>
    <t>and to the effects of policy levers in the model.</t>
  </si>
  <si>
    <t>CO2</t>
  </si>
  <si>
    <t>CH4</t>
  </si>
  <si>
    <t>N2O</t>
  </si>
  <si>
    <t>Unit: kt</t>
  </si>
  <si>
    <t>VOC</t>
  </si>
  <si>
    <t>CO</t>
  </si>
  <si>
    <t>NOx</t>
  </si>
  <si>
    <t>PM10</t>
  </si>
  <si>
    <t>PM25</t>
  </si>
  <si>
    <t>SOx</t>
  </si>
  <si>
    <t>BC</t>
  </si>
  <si>
    <t>OC</t>
  </si>
  <si>
    <t>F gases</t>
  </si>
  <si>
    <t>Rebound Emis Factor (dimensionless)</t>
  </si>
  <si>
    <t>US EPA</t>
  </si>
  <si>
    <t>Table 6-3</t>
  </si>
  <si>
    <t>Table 6-3:  Emissions and Removals from Land Use, Land-Use Change, and Forestry by Gas (kt)</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</si>
  <si>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</si>
  <si>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</si>
  <si>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</si>
  <si>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</si>
  <si>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</si>
  <si>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</si>
  <si>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</si>
  <si>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</si>
  <si>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</si>
  <si>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</si>
  <si>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</si>
  <si>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</si>
  <si>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Forest Land Remaining Forest Land: Forest Firesb</t>
  </si>
  <si>
    <t>Forest Land Remaining Forest Land: Drained Organic Soilsd</t>
  </si>
  <si>
    <t>Grassland Remaining Grassland: Grassland Firesc</t>
  </si>
  <si>
    <t>Wetlands Remaining Wetlands: Flooded Land Remaining Flooded Land</t>
  </si>
  <si>
    <t>Wetlands Remaining Wetlands: Coastal Wetlands Remaining Coastal Wetlands</t>
  </si>
  <si>
    <t>Wetlands Remaining Wetlands: Peatlands Remaining Peatlands</t>
  </si>
  <si>
    <t xml:space="preserve">+ </t>
  </si>
  <si>
    <t>Land Converted to Wetlands: Land Converted to Flooded Lands</t>
  </si>
  <si>
    <t>Land Converted to Wetlands: Land Converted to Coastal Wetlands</t>
  </si>
  <si>
    <t>Forest Land Remaining Forest Land: Forest Soilsf</t>
  </si>
  <si>
    <t>Settlements Remaining Settlements: Settlement Soilse</t>
  </si>
  <si>
    <t>+ Absolute value does not exceed 0.5 kt.</t>
  </si>
  <si>
    <t>a LULUCF Carbon Stock Change is the net C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</si>
  <si>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 xml:space="preserve">b Estimates include CH4 and N2O emissions from fires on both Forest Land Remaining Forest Land and Land Converted to Forest Land. </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</si>
  <si>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</si>
  <si>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</si>
  <si>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 xml:space="preserve">e Estimates include N2O emissions from N fertilizer additions on both Forest Land Remaining Forest Land and Land Converted to Forest Land. </t>
  </si>
  <si>
    <t>f Estimates include N2O emissions from N fertilizer additions on both Settlements Remaining Settlements and Land Converted to Settlements.</t>
  </si>
  <si>
    <t>Notes: Totals may not sum due to independent rounding. Parentheses indicate net sequestration.</t>
  </si>
  <si>
    <t>https://www.epa.gov/ghgemissions/inventory-us-greenhouse-gas-emissions-and-sinks-1990-2020</t>
  </si>
  <si>
    <t>Table 6-3:</t>
  </si>
  <si>
    <t>Inventory of US Greenhouse Gas Emissions Emissions and Sinks: 1990-2020</t>
  </si>
  <si>
    <t>CH4/CO2 Ratio</t>
  </si>
  <si>
    <t>N2O/CO2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</si>
</sst>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11" fontId="0" fillId="0" borderId="0" xfId="0" applyNumberFormat="1"/>
    <xf numFmtId="0" fontId="0" fillId="0" borderId="0" xfId="0" applyAlignment="1">
      <alignment horizontal="left"/>
    </xf>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6" sqref="B6"/>
    </sheetView>
  </sheetViews>
  <sheetFormatPr defaultRowHeight="14.5" x14ac:dyDescent="0.35"/>
  <sheetData>
    <row r="1" spans="1:2" x14ac:dyDescent="0.35">
      <c r="A1" s="1" t="s">
        <v>0</v>
      </c>
    </row>
    <row r="3" spans="1:2" x14ac:dyDescent="0.35">
      <c r="A3" s="1" t="s">
        <v>1</v>
      </c>
      <c r="B3" t="s">
        <v>22</v>
      </c>
    </row>
    <row r="4" spans="1:2" x14ac:dyDescent="0.35">
      <c r="B4" s="4">
        <v>2022</v>
      </c>
    </row>
    <row r="5" spans="1:2" x14ac:dyDescent="0.35">
      <c r="B5" t="s">
        <v>58</v>
      </c>
    </row>
    <row r="6" spans="1:2" x14ac:dyDescent="0.35">
      <c r="B6" s="2" t="s">
        <v>56</v>
      </c>
    </row>
    <row r="7" spans="1:2" x14ac:dyDescent="0.35">
      <c r="B7" t="s">
        <v>23</v>
      </c>
    </row>
    <row r="9" spans="1:2" x14ac:dyDescent="0.35">
      <c r="A9" s="1" t="s">
        <v>2</v>
      </c>
    </row>
    <row r="10" spans="1:2" x14ac:dyDescent="0.35">
      <c r="A10" t="s">
        <v>3</v>
      </c>
    </row>
    <row r="11" spans="1:2" x14ac:dyDescent="0.35">
      <c r="A11" t="s">
        <v>4</v>
      </c>
    </row>
    <row r="12" spans="1:2" x14ac:dyDescent="0.35">
      <c r="A12" t="s">
        <v>5</v>
      </c>
    </row>
    <row r="13" spans="1:2" x14ac:dyDescent="0.35">
      <c r="A13" t="s">
        <v>6</v>
      </c>
    </row>
    <row r="14" spans="1:2" x14ac:dyDescent="0.35">
      <c r="A14"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topLeftCell="A7" workbookViewId="0">
      <selection activeCell="L31" sqref="L31"/>
    </sheetView>
  </sheetViews>
  <sheetFormatPr defaultRowHeight="14.5" x14ac:dyDescent="0.35"/>
  <cols>
    <col min="1" max="1" width="14.1796875" customWidth="1"/>
    <col min="2" max="2" width="8.81640625" customWidth="1"/>
  </cols>
  <sheetData>
    <row r="1" spans="1:6" x14ac:dyDescent="0.35">
      <c r="A1" s="1" t="s">
        <v>57</v>
      </c>
    </row>
    <row r="2" spans="1:6" x14ac:dyDescent="0.35">
      <c r="A2" s="1" t="s">
        <v>11</v>
      </c>
    </row>
    <row r="3" spans="1:6" x14ac:dyDescent="0.35">
      <c r="A3" t="s">
        <v>24</v>
      </c>
    </row>
    <row r="4" spans="1:6" x14ac:dyDescent="0.35">
      <c r="A4" t="s">
        <v>25</v>
      </c>
      <c r="B4">
        <v>2016</v>
      </c>
      <c r="C4">
        <v>2017</v>
      </c>
      <c r="D4">
        <v>2018</v>
      </c>
      <c r="E4">
        <v>2019</v>
      </c>
      <c r="F4">
        <v>2020</v>
      </c>
    </row>
    <row r="5" spans="1:6" x14ac:dyDescent="0.35">
      <c r="A5" t="s">
        <v>26</v>
      </c>
      <c r="B5" s="5">
        <v>-862045</v>
      </c>
      <c r="C5" s="5">
        <v>-826667</v>
      </c>
      <c r="D5" s="5">
        <v>-809026</v>
      </c>
      <c r="E5" s="5">
        <v>-760820</v>
      </c>
      <c r="F5" s="5">
        <v>-812176</v>
      </c>
    </row>
    <row r="6" spans="1:6" x14ac:dyDescent="0.35">
      <c r="A6" t="s">
        <v>27</v>
      </c>
      <c r="B6" s="5">
        <v>-725571</v>
      </c>
      <c r="C6" s="5">
        <v>-688301</v>
      </c>
      <c r="D6" s="5">
        <v>-677101</v>
      </c>
      <c r="E6" s="5">
        <v>-634824</v>
      </c>
      <c r="F6" s="5">
        <v>-668057</v>
      </c>
    </row>
    <row r="7" spans="1:6" x14ac:dyDescent="0.35">
      <c r="A7" t="s">
        <v>28</v>
      </c>
      <c r="B7" s="5">
        <v>-99454</v>
      </c>
      <c r="C7" s="5">
        <v>-99523</v>
      </c>
      <c r="D7" s="5">
        <v>-99518</v>
      </c>
      <c r="E7" s="5">
        <v>-99520</v>
      </c>
      <c r="F7" s="5">
        <v>-99521</v>
      </c>
    </row>
    <row r="8" spans="1:6" x14ac:dyDescent="0.35">
      <c r="A8" t="s">
        <v>29</v>
      </c>
      <c r="B8" s="5">
        <v>-22731</v>
      </c>
      <c r="C8" s="5">
        <v>-22293</v>
      </c>
      <c r="D8" s="5">
        <v>-16597</v>
      </c>
      <c r="E8" s="5">
        <v>-14544</v>
      </c>
      <c r="F8" s="5">
        <v>-23335</v>
      </c>
    </row>
    <row r="9" spans="1:6" x14ac:dyDescent="0.35">
      <c r="A9" t="s">
        <v>30</v>
      </c>
      <c r="B9" s="5">
        <v>54107</v>
      </c>
      <c r="C9" s="5">
        <v>54273</v>
      </c>
      <c r="D9" s="5">
        <v>53975</v>
      </c>
      <c r="E9" s="5">
        <v>53935</v>
      </c>
      <c r="F9" s="5">
        <v>54380</v>
      </c>
    </row>
    <row r="10" spans="1:6" x14ac:dyDescent="0.35">
      <c r="A10" t="s">
        <v>31</v>
      </c>
      <c r="B10" s="5">
        <v>7958</v>
      </c>
      <c r="C10" s="5">
        <v>9308</v>
      </c>
      <c r="D10" s="5">
        <v>9670</v>
      </c>
      <c r="E10" s="5">
        <v>12425</v>
      </c>
      <c r="F10" s="5">
        <v>4497</v>
      </c>
    </row>
    <row r="11" spans="1:6" x14ac:dyDescent="0.35">
      <c r="A11" t="s">
        <v>32</v>
      </c>
      <c r="B11" s="5">
        <v>-22553</v>
      </c>
      <c r="C11" s="5">
        <v>-22693</v>
      </c>
      <c r="D11" s="5">
        <v>-22397</v>
      </c>
      <c r="E11" s="5">
        <v>-21485</v>
      </c>
      <c r="F11" s="5">
        <v>-24101</v>
      </c>
    </row>
    <row r="12" spans="1:6" x14ac:dyDescent="0.35">
      <c r="A12" t="s">
        <v>33</v>
      </c>
      <c r="B12" s="5">
        <v>-8046</v>
      </c>
      <c r="C12" s="5">
        <v>-7954</v>
      </c>
      <c r="D12" s="5">
        <v>-7994</v>
      </c>
      <c r="E12" s="5">
        <v>-8034</v>
      </c>
      <c r="F12" s="5">
        <v>-8084</v>
      </c>
    </row>
    <row r="13" spans="1:6" x14ac:dyDescent="0.35">
      <c r="A13" t="s">
        <v>34</v>
      </c>
      <c r="B13">
        <v>254</v>
      </c>
      <c r="C13">
        <v>258</v>
      </c>
      <c r="D13">
        <v>265</v>
      </c>
      <c r="E13">
        <v>271</v>
      </c>
      <c r="F13">
        <v>279</v>
      </c>
    </row>
    <row r="14" spans="1:6" x14ac:dyDescent="0.35">
      <c r="A14" t="s">
        <v>35</v>
      </c>
      <c r="B14" s="5">
        <v>-123794</v>
      </c>
      <c r="C14" s="5">
        <v>-127679</v>
      </c>
      <c r="D14" s="5">
        <v>-127299</v>
      </c>
      <c r="E14" s="5">
        <v>-126977</v>
      </c>
      <c r="F14" s="5">
        <v>-126128</v>
      </c>
    </row>
    <row r="15" spans="1:6" x14ac:dyDescent="0.35">
      <c r="A15" t="s">
        <v>36</v>
      </c>
      <c r="B15" s="5">
        <v>77784</v>
      </c>
      <c r="C15" s="5">
        <v>77938</v>
      </c>
      <c r="D15" s="5">
        <v>77970</v>
      </c>
      <c r="E15" s="5">
        <v>77932</v>
      </c>
      <c r="F15" s="5">
        <v>77895</v>
      </c>
    </row>
    <row r="16" spans="1:6" x14ac:dyDescent="0.35">
      <c r="A16" t="s">
        <v>9</v>
      </c>
      <c r="B16" s="5">
        <v>1131</v>
      </c>
      <c r="C16" s="5">
        <v>1359</v>
      </c>
      <c r="D16" s="5">
        <v>1226</v>
      </c>
      <c r="E16" s="5">
        <v>1022</v>
      </c>
      <c r="F16" s="5">
        <v>1522</v>
      </c>
    </row>
    <row r="17" spans="1:6" x14ac:dyDescent="0.35">
      <c r="A17" t="s">
        <v>37</v>
      </c>
      <c r="B17">
        <v>154</v>
      </c>
      <c r="C17">
        <v>381</v>
      </c>
      <c r="D17">
        <v>249</v>
      </c>
      <c r="E17">
        <v>45</v>
      </c>
      <c r="F17">
        <v>545</v>
      </c>
    </row>
    <row r="18" spans="1:6" x14ac:dyDescent="0.35">
      <c r="A18" t="s">
        <v>38</v>
      </c>
      <c r="B18">
        <v>1</v>
      </c>
      <c r="C18">
        <v>1</v>
      </c>
      <c r="D18">
        <v>1</v>
      </c>
      <c r="E18">
        <v>1</v>
      </c>
      <c r="F18">
        <v>1</v>
      </c>
    </row>
    <row r="19" spans="1:6" x14ac:dyDescent="0.35">
      <c r="A19" t="s">
        <v>39</v>
      </c>
      <c r="B19">
        <v>11</v>
      </c>
      <c r="C19">
        <v>12</v>
      </c>
      <c r="D19">
        <v>12</v>
      </c>
      <c r="E19">
        <v>12</v>
      </c>
      <c r="F19">
        <v>12</v>
      </c>
    </row>
    <row r="20" spans="1:6" x14ac:dyDescent="0.35">
      <c r="A20" t="s">
        <v>40</v>
      </c>
      <c r="B20">
        <v>796.7</v>
      </c>
      <c r="C20">
        <v>796.8</v>
      </c>
      <c r="D20">
        <v>796.9</v>
      </c>
      <c r="E20">
        <v>796.9</v>
      </c>
      <c r="F20">
        <v>797</v>
      </c>
    </row>
    <row r="21" spans="1:6" x14ac:dyDescent="0.35">
      <c r="A21" t="s">
        <v>41</v>
      </c>
      <c r="B21">
        <v>153</v>
      </c>
      <c r="C21">
        <v>153</v>
      </c>
      <c r="D21">
        <v>153</v>
      </c>
      <c r="E21">
        <v>153</v>
      </c>
      <c r="F21">
        <v>154</v>
      </c>
    </row>
    <row r="22" spans="1:6" x14ac:dyDescent="0.35">
      <c r="A22" t="s">
        <v>42</v>
      </c>
      <c r="B22" t="s">
        <v>43</v>
      </c>
      <c r="C22" t="s">
        <v>43</v>
      </c>
      <c r="D22" t="s">
        <v>43</v>
      </c>
      <c r="E22" t="s">
        <v>43</v>
      </c>
      <c r="F22" t="s">
        <v>43</v>
      </c>
    </row>
    <row r="23" spans="1:6" x14ac:dyDescent="0.35">
      <c r="A23" t="s">
        <v>44</v>
      </c>
      <c r="B23">
        <v>7</v>
      </c>
      <c r="C23">
        <v>7</v>
      </c>
      <c r="D23">
        <v>7</v>
      </c>
      <c r="E23">
        <v>7</v>
      </c>
      <c r="F23">
        <v>7</v>
      </c>
    </row>
    <row r="24" spans="1:6" x14ac:dyDescent="0.35">
      <c r="A24" t="s">
        <v>45</v>
      </c>
      <c r="B24">
        <v>8</v>
      </c>
      <c r="C24">
        <v>8</v>
      </c>
      <c r="D24">
        <v>7</v>
      </c>
      <c r="E24">
        <v>7</v>
      </c>
      <c r="F24">
        <v>7</v>
      </c>
    </row>
    <row r="25" spans="1:6" x14ac:dyDescent="0.35">
      <c r="A25" t="s">
        <v>10</v>
      </c>
      <c r="B25">
        <v>24</v>
      </c>
      <c r="C25">
        <v>39</v>
      </c>
      <c r="D25">
        <v>31</v>
      </c>
      <c r="E25">
        <v>16</v>
      </c>
      <c r="F25">
        <v>51</v>
      </c>
    </row>
    <row r="26" spans="1:6" x14ac:dyDescent="0.35">
      <c r="A26" t="s">
        <v>37</v>
      </c>
      <c r="B26">
        <v>13</v>
      </c>
      <c r="C26">
        <v>27</v>
      </c>
      <c r="D26">
        <v>19</v>
      </c>
      <c r="E26">
        <v>4</v>
      </c>
      <c r="F26">
        <v>39</v>
      </c>
    </row>
    <row r="27" spans="1:6" x14ac:dyDescent="0.35">
      <c r="A27" t="s">
        <v>46</v>
      </c>
      <c r="B27">
        <v>2</v>
      </c>
      <c r="C27">
        <v>2</v>
      </c>
      <c r="D27">
        <v>2</v>
      </c>
      <c r="E27">
        <v>2</v>
      </c>
      <c r="F27">
        <v>2</v>
      </c>
    </row>
    <row r="28" spans="1:6" x14ac:dyDescent="0.35">
      <c r="A28" t="s">
        <v>38</v>
      </c>
      <c r="B28" t="s">
        <v>43</v>
      </c>
      <c r="C28" t="s">
        <v>43</v>
      </c>
      <c r="D28" t="s">
        <v>43</v>
      </c>
      <c r="E28" t="s">
        <v>43</v>
      </c>
      <c r="F28" t="s">
        <v>43</v>
      </c>
    </row>
    <row r="29" spans="1:6" x14ac:dyDescent="0.35">
      <c r="A29" t="s">
        <v>39</v>
      </c>
      <c r="B29">
        <v>1</v>
      </c>
      <c r="C29">
        <v>1</v>
      </c>
      <c r="D29">
        <v>1</v>
      </c>
      <c r="E29">
        <v>1</v>
      </c>
      <c r="F29">
        <v>1</v>
      </c>
    </row>
    <row r="30" spans="1:6" x14ac:dyDescent="0.35">
      <c r="A30" t="s">
        <v>41</v>
      </c>
      <c r="B30" t="s">
        <v>43</v>
      </c>
      <c r="C30" t="s">
        <v>43</v>
      </c>
      <c r="D30">
        <v>1</v>
      </c>
      <c r="E30">
        <v>1</v>
      </c>
      <c r="F30">
        <v>1</v>
      </c>
    </row>
    <row r="31" spans="1:6" x14ac:dyDescent="0.35">
      <c r="A31" t="s">
        <v>42</v>
      </c>
      <c r="B31" t="s">
        <v>43</v>
      </c>
      <c r="C31" t="s">
        <v>43</v>
      </c>
      <c r="D31" t="s">
        <v>43</v>
      </c>
      <c r="E31" t="s">
        <v>43</v>
      </c>
      <c r="F31" t="s">
        <v>43</v>
      </c>
    </row>
    <row r="32" spans="1:6" x14ac:dyDescent="0.35">
      <c r="A32" t="s">
        <v>47</v>
      </c>
      <c r="B32">
        <v>8</v>
      </c>
      <c r="C32">
        <v>8</v>
      </c>
      <c r="D32">
        <v>8</v>
      </c>
      <c r="E32">
        <v>8</v>
      </c>
      <c r="F32">
        <v>8</v>
      </c>
    </row>
    <row r="33" spans="1:6" x14ac:dyDescent="0.35">
      <c r="A33" t="s">
        <v>48</v>
      </c>
    </row>
    <row r="34" spans="1:6" x14ac:dyDescent="0.35">
      <c r="A34" t="s">
        <v>49</v>
      </c>
    </row>
    <row r="35" spans="1:6" x14ac:dyDescent="0.35">
      <c r="A35" t="s">
        <v>50</v>
      </c>
    </row>
    <row r="36" spans="1:6" x14ac:dyDescent="0.35">
      <c r="A36" t="s">
        <v>51</v>
      </c>
    </row>
    <row r="37" spans="1:6" x14ac:dyDescent="0.35">
      <c r="A37" t="s">
        <v>52</v>
      </c>
    </row>
    <row r="38" spans="1:6" x14ac:dyDescent="0.35">
      <c r="A38" t="s">
        <v>53</v>
      </c>
    </row>
    <row r="39" spans="1:6" x14ac:dyDescent="0.35">
      <c r="A39" t="s">
        <v>54</v>
      </c>
    </row>
    <row r="40" spans="1:6" x14ac:dyDescent="0.35">
      <c r="A40" t="s">
        <v>55</v>
      </c>
    </row>
    <row r="43" spans="1:6" x14ac:dyDescent="0.35">
      <c r="A43" t="s">
        <v>59</v>
      </c>
      <c r="B43" s="3">
        <f>B16/B5</f>
        <v>-1.3119964735019633E-3</v>
      </c>
      <c r="C43" s="3">
        <f t="shared" ref="C43:F43" si="0">C16/C5</f>
        <v>-1.6439509500197783E-3</v>
      </c>
      <c r="D43" s="3">
        <f t="shared" si="0"/>
        <v>-1.5154024716140149E-3</v>
      </c>
      <c r="E43" s="3">
        <f t="shared" si="0"/>
        <v>-1.3432875055860781E-3</v>
      </c>
      <c r="F43" s="3">
        <f t="shared" si="0"/>
        <v>-1.8739780540178485E-3</v>
      </c>
    </row>
    <row r="44" spans="1:6" x14ac:dyDescent="0.35">
      <c r="A44" t="s">
        <v>60</v>
      </c>
      <c r="B44" s="3">
        <f>B25/B5</f>
        <v>-2.7840773973516463E-5</v>
      </c>
      <c r="C44" s="3">
        <f t="shared" ref="C44:F44" si="1">C25/C5</f>
        <v>-4.7177400331693413E-5</v>
      </c>
      <c r="D44" s="3">
        <f t="shared" si="1"/>
        <v>-3.8317680766749151E-5</v>
      </c>
      <c r="E44" s="3">
        <f t="shared" si="1"/>
        <v>-2.1029941379038406E-5</v>
      </c>
      <c r="F44" s="3">
        <f t="shared" si="1"/>
        <v>-6.2794271192450897E-5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3"/>
  <sheetViews>
    <sheetView workbookViewId="0">
      <selection activeCell="B11" sqref="B11"/>
    </sheetView>
  </sheetViews>
  <sheetFormatPr defaultRowHeight="14.5" x14ac:dyDescent="0.35"/>
  <cols>
    <col min="2" max="2" width="21.36328125" customWidth="1"/>
  </cols>
  <sheetData>
    <row r="1" spans="1:2" x14ac:dyDescent="0.35">
      <c r="B1" t="s">
        <v>21</v>
      </c>
    </row>
    <row r="2" spans="1:2" x14ac:dyDescent="0.35">
      <c r="A2" t="s">
        <v>8</v>
      </c>
      <c r="B2">
        <v>0</v>
      </c>
    </row>
    <row r="3" spans="1:2" x14ac:dyDescent="0.35">
      <c r="A3" t="s">
        <v>12</v>
      </c>
      <c r="B3">
        <v>0</v>
      </c>
    </row>
    <row r="4" spans="1:2" x14ac:dyDescent="0.35">
      <c r="A4" t="s">
        <v>13</v>
      </c>
      <c r="B4">
        <v>0</v>
      </c>
    </row>
    <row r="5" spans="1:2" x14ac:dyDescent="0.35">
      <c r="A5" t="s">
        <v>14</v>
      </c>
      <c r="B5">
        <v>0</v>
      </c>
    </row>
    <row r="6" spans="1:2" x14ac:dyDescent="0.35">
      <c r="A6" t="s">
        <v>15</v>
      </c>
      <c r="B6">
        <v>0</v>
      </c>
    </row>
    <row r="7" spans="1:2" x14ac:dyDescent="0.35">
      <c r="A7" t="s">
        <v>16</v>
      </c>
      <c r="B7">
        <v>0</v>
      </c>
    </row>
    <row r="8" spans="1:2" x14ac:dyDescent="0.35">
      <c r="A8" t="s">
        <v>17</v>
      </c>
      <c r="B8">
        <v>0</v>
      </c>
    </row>
    <row r="9" spans="1:2" x14ac:dyDescent="0.35">
      <c r="A9" t="s">
        <v>18</v>
      </c>
      <c r="B9">
        <v>0</v>
      </c>
    </row>
    <row r="10" spans="1:2" x14ac:dyDescent="0.35">
      <c r="A10" t="s">
        <v>19</v>
      </c>
      <c r="B10">
        <v>0</v>
      </c>
    </row>
    <row r="11" spans="1:2" x14ac:dyDescent="0.35">
      <c r="A11" t="s">
        <v>9</v>
      </c>
      <c r="B11" s="3">
        <f>-AVERAGE(Data!B43:F43)</f>
        <v>1.5377230909479366E-3</v>
      </c>
    </row>
    <row r="12" spans="1:2" x14ac:dyDescent="0.35">
      <c r="A12" t="s">
        <v>10</v>
      </c>
      <c r="B12" s="3">
        <f>-AVERAGE(Data!B44:F44)</f>
        <v>3.9432013528689668E-5</v>
      </c>
    </row>
    <row r="13" spans="1:2" x14ac:dyDescent="0.35">
      <c r="A13" t="s">
        <v>20</v>
      </c>
      <c r="B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Data</vt:lpstr>
      <vt:lpstr>RPEpUACE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2015-08-06T01:12:53Z</dcterms:created>
  <dcterms:modified xsi:type="dcterms:W3CDTF">2022-07-20T18:11:29Z</dcterms:modified>
</cp:coreProperties>
</file>