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ndo-learn\BGSaWC\"/>
    </mc:Choice>
  </mc:AlternateContent>
  <xr:revisionPtr revIDLastSave="0" documentId="13_ncr:1_{34C2C575-518F-4655-8799-2DDC3F3A1CE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lobal Renewables Outlook" sheetId="6" r:id="rId2"/>
    <sheet name="IEA 2017 Wind" sheetId="2" r:id="rId3"/>
    <sheet name="SYBGSaWC" sheetId="7" r:id="rId4"/>
    <sheet name="BGSaW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B8" i="7"/>
  <c r="B7" i="7"/>
  <c r="X7" i="6"/>
  <c r="Y7" i="6"/>
  <c r="Z7" i="6"/>
  <c r="AA7" i="6"/>
  <c r="AB7" i="6"/>
  <c r="Z7" i="4" s="1"/>
  <c r="AC7" i="6"/>
  <c r="AD7" i="6"/>
  <c r="AE7" i="6"/>
  <c r="AF7" i="6"/>
  <c r="AG7" i="6"/>
  <c r="AE15" i="4" s="1"/>
  <c r="O7" i="6"/>
  <c r="P7" i="6"/>
  <c r="Q7" i="6"/>
  <c r="R7" i="6"/>
  <c r="P15" i="4" s="1"/>
  <c r="S7" i="6"/>
  <c r="T7" i="6"/>
  <c r="U7" i="6"/>
  <c r="V7" i="6"/>
  <c r="W7" i="6"/>
  <c r="U15" i="4" s="1"/>
  <c r="N7" i="6"/>
  <c r="C7" i="6"/>
  <c r="D7" i="6"/>
  <c r="E7" i="6"/>
  <c r="F7" i="6"/>
  <c r="G7" i="6"/>
  <c r="H7" i="6"/>
  <c r="F15" i="4" s="1"/>
  <c r="I7" i="6"/>
  <c r="J7" i="6"/>
  <c r="K7" i="6"/>
  <c r="L7" i="6"/>
  <c r="M7" i="6"/>
  <c r="K15" i="4" s="1"/>
  <c r="B7" i="6"/>
  <c r="O6" i="6"/>
  <c r="M8" i="4" s="1"/>
  <c r="P6" i="6"/>
  <c r="N8" i="4" s="1"/>
  <c r="Q6" i="6"/>
  <c r="O8" i="4" s="1"/>
  <c r="R6" i="6"/>
  <c r="P8" i="4" s="1"/>
  <c r="S6" i="6"/>
  <c r="Q8" i="4" s="1"/>
  <c r="T6" i="6"/>
  <c r="R8" i="4" s="1"/>
  <c r="U6" i="6"/>
  <c r="S8" i="4" s="1"/>
  <c r="V6" i="6"/>
  <c r="T8" i="4" s="1"/>
  <c r="W6" i="6"/>
  <c r="U8" i="4" s="1"/>
  <c r="X6" i="6"/>
  <c r="V8" i="4" s="1"/>
  <c r="Y6" i="6"/>
  <c r="W8" i="4" s="1"/>
  <c r="Z6" i="6"/>
  <c r="X8" i="4" s="1"/>
  <c r="AA6" i="6"/>
  <c r="Y8" i="4" s="1"/>
  <c r="AB6" i="6"/>
  <c r="Z8" i="4" s="1"/>
  <c r="AC6" i="6"/>
  <c r="AA8" i="4" s="1"/>
  <c r="AD6" i="6"/>
  <c r="AB8" i="4" s="1"/>
  <c r="AE6" i="6"/>
  <c r="AC8" i="4" s="1"/>
  <c r="AF6" i="6"/>
  <c r="AD8" i="4" s="1"/>
  <c r="AG6" i="6"/>
  <c r="AE8" i="4" s="1"/>
  <c r="N6" i="6"/>
  <c r="L8" i="4" s="1"/>
  <c r="C6" i="6"/>
  <c r="D6" i="6"/>
  <c r="B8" i="4" s="1"/>
  <c r="E6" i="6"/>
  <c r="C8" i="4" s="1"/>
  <c r="F6" i="6"/>
  <c r="D8" i="4" s="1"/>
  <c r="G6" i="6"/>
  <c r="E8" i="4" s="1"/>
  <c r="H6" i="6"/>
  <c r="F8" i="4" s="1"/>
  <c r="I6" i="6"/>
  <c r="G8" i="4" s="1"/>
  <c r="J6" i="6"/>
  <c r="H8" i="4" s="1"/>
  <c r="K6" i="6"/>
  <c r="I8" i="4" s="1"/>
  <c r="L6" i="6"/>
  <c r="J8" i="4" s="1"/>
  <c r="M6" i="6"/>
  <c r="K8" i="4" s="1"/>
  <c r="B6" i="6"/>
  <c r="O12" i="2"/>
  <c r="T12" i="2"/>
  <c r="Y12" i="2"/>
  <c r="AD12" i="2"/>
  <c r="AI12" i="2"/>
  <c r="AN12" i="2"/>
  <c r="D12" i="2"/>
  <c r="Z15" i="4" l="1"/>
  <c r="P7" i="4"/>
  <c r="AE7" i="4"/>
  <c r="F7" i="4"/>
  <c r="U7" i="4"/>
  <c r="K7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F10" i="2" l="1"/>
  <c r="Q10" i="2"/>
  <c r="P12" i="2"/>
  <c r="V10" i="2"/>
  <c r="U12" i="2"/>
  <c r="AA10" i="2"/>
  <c r="Z12" i="2"/>
  <c r="AF10" i="2"/>
  <c r="AE12" i="2"/>
  <c r="AK10" i="2"/>
  <c r="AJ12" i="2"/>
  <c r="V7" i="4" l="1"/>
  <c r="V15" i="4"/>
  <c r="AL10" i="2"/>
  <c r="AK12" i="2"/>
  <c r="AG10" i="2"/>
  <c r="AF12" i="2"/>
  <c r="L15" i="4"/>
  <c r="L7" i="4"/>
  <c r="W10" i="2"/>
  <c r="V12" i="2"/>
  <c r="R10" i="2"/>
  <c r="Q12" i="2"/>
  <c r="G10" i="2"/>
  <c r="F12" i="2"/>
  <c r="Q7" i="4"/>
  <c r="Q15" i="4"/>
  <c r="AB10" i="2"/>
  <c r="AA12" i="2"/>
  <c r="AA15" i="4"/>
  <c r="AA7" i="4"/>
  <c r="G7" i="4"/>
  <c r="G15" i="4"/>
  <c r="M15" i="4" l="1"/>
  <c r="M7" i="4"/>
  <c r="AH10" i="2"/>
  <c r="AH12" i="2" s="1"/>
  <c r="AG12" i="2"/>
  <c r="AC10" i="2"/>
  <c r="AC12" i="2" s="1"/>
  <c r="AB12" i="2"/>
  <c r="H10" i="2"/>
  <c r="G12" i="2"/>
  <c r="AB7" i="4"/>
  <c r="AB15" i="4"/>
  <c r="X10" i="2"/>
  <c r="X12" i="2" s="1"/>
  <c r="W12" i="2"/>
  <c r="W15" i="4"/>
  <c r="W7" i="4"/>
  <c r="H15" i="4"/>
  <c r="H7" i="4"/>
  <c r="S10" i="2"/>
  <c r="S12" i="2" s="1"/>
  <c r="R12" i="2"/>
  <c r="AM10" i="2"/>
  <c r="AM12" i="2" s="1"/>
  <c r="AL12" i="2"/>
  <c r="R15" i="4"/>
  <c r="R7" i="4"/>
  <c r="I15" i="4" l="1"/>
  <c r="I7" i="4"/>
  <c r="S7" i="4"/>
  <c r="S15" i="4"/>
  <c r="J7" i="4"/>
  <c r="J15" i="4"/>
  <c r="T15" i="4"/>
  <c r="T7" i="4"/>
  <c r="I10" i="2"/>
  <c r="H12" i="2"/>
  <c r="X7" i="4"/>
  <c r="X15" i="4"/>
  <c r="AC15" i="4"/>
  <c r="AC7" i="4"/>
  <c r="N7" i="4"/>
  <c r="N15" i="4"/>
  <c r="AD7" i="4"/>
  <c r="AD15" i="4"/>
  <c r="O15" i="4"/>
  <c r="O7" i="4"/>
  <c r="Y15" i="4"/>
  <c r="Y7" i="4"/>
  <c r="J10" i="2" l="1"/>
  <c r="I12" i="2"/>
  <c r="K10" i="2" l="1"/>
  <c r="J12" i="2"/>
  <c r="L10" i="2" l="1"/>
  <c r="K12" i="2"/>
  <c r="B7" i="4" l="1"/>
  <c r="B15" i="4"/>
  <c r="M10" i="2"/>
  <c r="L12" i="2"/>
  <c r="C15" i="4" l="1"/>
  <c r="C7" i="4"/>
  <c r="N10" i="2"/>
  <c r="N12" i="2" s="1"/>
  <c r="M12" i="2"/>
  <c r="D15" i="4" l="1"/>
  <c r="D7" i="4"/>
  <c r="E15" i="4"/>
  <c r="E7" i="4"/>
</calcChain>
</file>

<file path=xl/sharedStrings.xml><?xml version="1.0" encoding="utf-8"?>
<sst xmlns="http://schemas.openxmlformats.org/spreadsheetml/2006/main" count="80" uniqueCount="53">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</sst>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Alignment="1" applyProtection="1">
      <alignment horizontal="right" vertical="center"/>
      <protection hidden="1"/>
    </xf>
    <xf numFmtId="1" fontId="5" fillId="0" borderId="1" xfId="0" applyNumberFormat="1" applyFont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9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16</xdr:col>
      <xdr:colOff>532008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E27" sqref="E27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3" t="s">
        <v>31</v>
      </c>
    </row>
    <row r="4" spans="1:2" x14ac:dyDescent="0.25">
      <c r="B4" t="s">
        <v>32</v>
      </c>
    </row>
    <row r="5" spans="1:2" x14ac:dyDescent="0.25">
      <c r="B5" s="11">
        <v>2020</v>
      </c>
    </row>
    <row r="6" spans="1:2" x14ac:dyDescent="0.25">
      <c r="B6" t="s">
        <v>33</v>
      </c>
    </row>
    <row r="7" spans="1:2" x14ac:dyDescent="0.25">
      <c r="B7" s="12" t="s">
        <v>34</v>
      </c>
    </row>
    <row r="8" spans="1:2" x14ac:dyDescent="0.25">
      <c r="B8" s="15" t="s">
        <v>35</v>
      </c>
    </row>
    <row r="10" spans="1:2" x14ac:dyDescent="0.25">
      <c r="B10" s="16" t="s">
        <v>43</v>
      </c>
    </row>
    <row r="11" spans="1:2" x14ac:dyDescent="0.25">
      <c r="B11" t="s">
        <v>10</v>
      </c>
    </row>
    <row r="12" spans="1:2" x14ac:dyDescent="0.25">
      <c r="B12" s="11">
        <v>2017</v>
      </c>
    </row>
    <row r="13" spans="1:2" x14ac:dyDescent="0.25">
      <c r="B13" t="s">
        <v>11</v>
      </c>
    </row>
    <row r="14" spans="1:2" x14ac:dyDescent="0.25">
      <c r="B14" s="12" t="s">
        <v>12</v>
      </c>
    </row>
    <row r="15" spans="1:2" x14ac:dyDescent="0.25">
      <c r="B15" t="s">
        <v>13</v>
      </c>
    </row>
    <row r="18" spans="1:1" x14ac:dyDescent="0.25">
      <c r="A18" s="1" t="s">
        <v>26</v>
      </c>
    </row>
    <row r="19" spans="1:1" x14ac:dyDescent="0.25">
      <c r="A19" t="s">
        <v>36</v>
      </c>
    </row>
    <row r="20" spans="1:1" x14ac:dyDescent="0.25">
      <c r="A20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/>
  </sheetViews>
  <sheetFormatPr defaultRowHeight="15" x14ac:dyDescent="0.25"/>
  <cols>
    <col min="1" max="1" width="14.85546875" customWidth="1"/>
  </cols>
  <sheetData>
    <row r="1" spans="1:33" x14ac:dyDescent="0.25">
      <c r="B1">
        <v>2019</v>
      </c>
      <c r="C1">
        <v>2030</v>
      </c>
      <c r="D1">
        <v>2050</v>
      </c>
    </row>
    <row r="2" spans="1:33" x14ac:dyDescent="0.25">
      <c r="A2" t="s">
        <v>42</v>
      </c>
      <c r="B2">
        <v>582</v>
      </c>
      <c r="C2">
        <v>2037</v>
      </c>
      <c r="D2">
        <v>4474</v>
      </c>
    </row>
    <row r="3" spans="1:33" x14ac:dyDescent="0.25">
      <c r="A3" t="s">
        <v>41</v>
      </c>
      <c r="B3">
        <v>624</v>
      </c>
      <c r="C3">
        <v>1455</v>
      </c>
      <c r="D3">
        <v>2434</v>
      </c>
    </row>
    <row r="5" spans="1:33" x14ac:dyDescent="0.2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5">
      <c r="A6" t="s">
        <v>42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5">
      <c r="A7" t="s">
        <v>41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5">
      <c r="A12" t="s">
        <v>40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CC06-A3E1-4979-A0C0-9FC1124D52CA}">
  <sheetPr>
    <tabColor theme="8" tint="-0.249977111117893"/>
  </sheetPr>
  <dimension ref="A1:AF25"/>
  <sheetViews>
    <sheetView workbookViewId="0">
      <selection activeCell="C24" sqref="C24"/>
    </sheetView>
  </sheetViews>
  <sheetFormatPr defaultRowHeight="15" x14ac:dyDescent="0.25"/>
  <cols>
    <col min="1" max="1" width="25.42578125" style="11" customWidth="1"/>
  </cols>
  <sheetData>
    <row r="1" spans="1:32" x14ac:dyDescent="0.25">
      <c r="A1" s="11" t="s">
        <v>30</v>
      </c>
      <c r="B1">
        <v>2020</v>
      </c>
    </row>
    <row r="2" spans="1:32" x14ac:dyDescent="0.25">
      <c r="A2" s="11" t="s">
        <v>14</v>
      </c>
      <c r="B2">
        <v>0</v>
      </c>
    </row>
    <row r="3" spans="1:32" x14ac:dyDescent="0.25">
      <c r="A3" s="11" t="s">
        <v>44</v>
      </c>
      <c r="B3">
        <v>0</v>
      </c>
    </row>
    <row r="4" spans="1:32" x14ac:dyDescent="0.25">
      <c r="A4" s="11" t="s">
        <v>45</v>
      </c>
      <c r="B4">
        <v>0</v>
      </c>
    </row>
    <row r="5" spans="1:32" x14ac:dyDescent="0.25">
      <c r="A5" s="11" t="s">
        <v>15</v>
      </c>
      <c r="B5">
        <v>0</v>
      </c>
    </row>
    <row r="6" spans="1:32" x14ac:dyDescent="0.25">
      <c r="A6" s="11" t="s">
        <v>17</v>
      </c>
      <c r="B6">
        <v>0</v>
      </c>
    </row>
    <row r="7" spans="1:32" x14ac:dyDescent="0.25">
      <c r="A7" s="11" t="s">
        <v>16</v>
      </c>
      <c r="B7" s="14">
        <f>'Global Renewables Outlook'!C7*(1-'IEA 2017 Wind'!J12)</f>
        <v>681371.59811876004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x14ac:dyDescent="0.25">
      <c r="A8" s="11" t="s">
        <v>18</v>
      </c>
      <c r="B8" s="14">
        <f>'Global Renewables Outlook'!C6</f>
        <v>714272.72727276431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x14ac:dyDescent="0.25">
      <c r="A9" s="11" t="s">
        <v>19</v>
      </c>
      <c r="B9">
        <v>0</v>
      </c>
    </row>
    <row r="10" spans="1:32" x14ac:dyDescent="0.25">
      <c r="A10" s="11" t="s">
        <v>20</v>
      </c>
      <c r="B10">
        <v>0</v>
      </c>
    </row>
    <row r="11" spans="1:32" x14ac:dyDescent="0.25">
      <c r="A11" s="11" t="s">
        <v>21</v>
      </c>
      <c r="B11">
        <v>0</v>
      </c>
    </row>
    <row r="12" spans="1:32" x14ac:dyDescent="0.25">
      <c r="A12" s="11" t="s">
        <v>22</v>
      </c>
      <c r="B12">
        <v>0</v>
      </c>
    </row>
    <row r="13" spans="1:32" x14ac:dyDescent="0.25">
      <c r="A13" s="11" t="s">
        <v>23</v>
      </c>
      <c r="B13">
        <v>0</v>
      </c>
    </row>
    <row r="14" spans="1:32" x14ac:dyDescent="0.25">
      <c r="A14" s="11" t="s">
        <v>24</v>
      </c>
      <c r="B14">
        <v>0</v>
      </c>
    </row>
    <row r="15" spans="1:32" x14ac:dyDescent="0.25">
      <c r="A15" s="11" t="s">
        <v>25</v>
      </c>
      <c r="B15" s="14">
        <f>'Global Renewables Outlook'!C7*'IEA 2017 Wind'!J12</f>
        <v>18173.856426681279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25">
      <c r="A16" s="11" t="s">
        <v>27</v>
      </c>
      <c r="B16">
        <v>0</v>
      </c>
    </row>
    <row r="17" spans="1:2" x14ac:dyDescent="0.25">
      <c r="A17" s="11" t="s">
        <v>28</v>
      </c>
      <c r="B17">
        <v>0</v>
      </c>
    </row>
    <row r="18" spans="1:2" x14ac:dyDescent="0.25">
      <c r="A18" s="11" t="s">
        <v>29</v>
      </c>
      <c r="B18">
        <v>0</v>
      </c>
    </row>
    <row r="19" spans="1:2" x14ac:dyDescent="0.25">
      <c r="A19" t="s">
        <v>46</v>
      </c>
      <c r="B19">
        <v>0</v>
      </c>
    </row>
    <row r="20" spans="1:2" x14ac:dyDescent="0.25">
      <c r="A20" t="s">
        <v>47</v>
      </c>
      <c r="B20">
        <v>0</v>
      </c>
    </row>
    <row r="21" spans="1:2" x14ac:dyDescent="0.25">
      <c r="A21" t="s">
        <v>48</v>
      </c>
      <c r="B21">
        <v>0</v>
      </c>
    </row>
    <row r="22" spans="1:2" x14ac:dyDescent="0.25">
      <c r="A22" t="s">
        <v>49</v>
      </c>
      <c r="B22">
        <v>0</v>
      </c>
    </row>
    <row r="23" spans="1:2" x14ac:dyDescent="0.25">
      <c r="A23" t="s">
        <v>50</v>
      </c>
      <c r="B23">
        <v>0</v>
      </c>
    </row>
    <row r="24" spans="1:2" x14ac:dyDescent="0.25">
      <c r="A24" s="17" t="s">
        <v>51</v>
      </c>
      <c r="B24">
        <v>0</v>
      </c>
    </row>
    <row r="25" spans="1:2" x14ac:dyDescent="0.25">
      <c r="A25" s="17" t="s">
        <v>52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E25"/>
  <sheetViews>
    <sheetView topLeftCell="D1" workbookViewId="0">
      <selection activeCell="B24" sqref="B24:AE25"/>
    </sheetView>
  </sheetViews>
  <sheetFormatPr defaultRowHeight="15" x14ac:dyDescent="0.25"/>
  <cols>
    <col min="1" max="1" width="25.42578125" style="11" customWidth="1"/>
  </cols>
  <sheetData>
    <row r="1" spans="1:31" x14ac:dyDescent="0.25">
      <c r="A1" s="11" t="s">
        <v>30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s="1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1" t="s">
        <v>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1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11" t="s">
        <v>16</v>
      </c>
      <c r="B7" s="14">
        <f>'Global Renewables Outlook'!D7*(1-'IEA 2017 Wind'!K12)</f>
        <v>754938.35798369965</v>
      </c>
      <c r="C7" s="14">
        <f>'Global Renewables Outlook'!E7*(1-'IEA 2017 Wind'!L12)</f>
        <v>828504.48238323536</v>
      </c>
      <c r="D7" s="14">
        <f>'Global Renewables Outlook'!F7*(1-'IEA 2017 Wind'!M12)</f>
        <v>902070.09733831172</v>
      </c>
      <c r="E7" s="14">
        <f>'Global Renewables Outlook'!G7*(1-'IEA 2017 Wind'!N12)</f>
        <v>975635.29761384299</v>
      </c>
      <c r="F7" s="14">
        <f>'Global Renewables Outlook'!H7*(1-'IEA 2017 Wind'!O12)</f>
        <v>1049200.1558433597</v>
      </c>
      <c r="G7" s="14">
        <f>'Global Renewables Outlook'!I7*(1-'IEA 2017 Wind'!P12)</f>
        <v>1121222.8094770459</v>
      </c>
      <c r="H7" s="14">
        <f>'Global Renewables Outlook'!J7*(1-'IEA 2017 Wind'!Q12)</f>
        <v>1193207.4250556889</v>
      </c>
      <c r="I7" s="14">
        <f>'Global Renewables Outlook'!K7*(1-'IEA 2017 Wind'!R12)</f>
        <v>1265159.4382497929</v>
      </c>
      <c r="J7" s="14">
        <f>'Global Renewables Outlook'!L7*(1-'IEA 2017 Wind'!S12)</f>
        <v>1337083.296137417</v>
      </c>
      <c r="K7" s="14">
        <f>'Global Renewables Outlook'!M7*(1-'IEA 2017 Wind'!T12)</f>
        <v>1408982.6721757923</v>
      </c>
      <c r="L7" s="14">
        <f>'Global Renewables Outlook'!N7*(1-'IEA 2017 Wind'!U12)</f>
        <v>1454354.0181945674</v>
      </c>
      <c r="M7" s="14">
        <f>'Global Renewables Outlook'!O7*(1-'IEA 2017 Wind'!V12)</f>
        <v>1499746.3552090656</v>
      </c>
      <c r="N7" s="14">
        <f>'Global Renewables Outlook'!P7*(1-'IEA 2017 Wind'!W12)</f>
        <v>1545157.4640270318</v>
      </c>
      <c r="O7" s="14">
        <f>'Global Renewables Outlook'!Q7*(1-'IEA 2017 Wind'!X12)</f>
        <v>1590585.4276282906</v>
      </c>
      <c r="P7" s="14">
        <f>'Global Renewables Outlook'!R7*(1-'IEA 2017 Wind'!Y12)</f>
        <v>1636028.58142701</v>
      </c>
      <c r="Q7" s="14">
        <f>'Global Renewables Outlook'!S7*(1-'IEA 2017 Wind'!Z12)</f>
        <v>1680197.7520111771</v>
      </c>
      <c r="R7" s="14">
        <f>'Global Renewables Outlook'!T7*(1-'IEA 2017 Wind'!AA12)</f>
        <v>1724348.2566176786</v>
      </c>
      <c r="S7" s="14">
        <f>'Global Renewables Outlook'!U7*(1-'IEA 2017 Wind'!AB12)</f>
        <v>1768481.4155999315</v>
      </c>
      <c r="T7" s="14">
        <f>'Global Renewables Outlook'!V7*(1-'IEA 2017 Wind'!AC12)</f>
        <v>1812598.4276515185</v>
      </c>
      <c r="U7" s="14">
        <f>'Global Renewables Outlook'!W7*(1-'IEA 2017 Wind'!AD12)</f>
        <v>1856700.3835031393</v>
      </c>
      <c r="V7" s="14">
        <f>'Global Renewables Outlook'!X7*(1-'IEA 2017 Wind'!AE12)</f>
        <v>1899173.3917596261</v>
      </c>
      <c r="W7" s="14">
        <f>'Global Renewables Outlook'!Y7*(1-'IEA 2017 Wind'!AF12)</f>
        <v>1941610.9600069062</v>
      </c>
      <c r="X7" s="14">
        <f>'Global Renewables Outlook'!Z7*(1-'IEA 2017 Wind'!AG12)</f>
        <v>1984015.1641012894</v>
      </c>
      <c r="Y7" s="14">
        <f>'Global Renewables Outlook'!AA7*(1-'IEA 2017 Wind'!AH12)</f>
        <v>2026387.9208827256</v>
      </c>
      <c r="Z7" s="14">
        <f>'Global Renewables Outlook'!AB7*(1-'IEA 2017 Wind'!AI12)</f>
        <v>2068731.0031150684</v>
      </c>
      <c r="AA7" s="14">
        <f>'Global Renewables Outlook'!AC7*(1-'IEA 2017 Wind'!AJ12)</f>
        <v>2109832.2301834417</v>
      </c>
      <c r="AB7" s="14">
        <f>'Global Renewables Outlook'!AD7*(1-'IEA 2017 Wind'!AK12)</f>
        <v>2150994.4197746827</v>
      </c>
      <c r="AC7" s="14">
        <f>'Global Renewables Outlook'!AE7*(1-'IEA 2017 Wind'!AL12)</f>
        <v>2192212.7308672476</v>
      </c>
      <c r="AD7" s="14">
        <f>'Global Renewables Outlook'!AF7*(1-'IEA 2017 Wind'!AM12)</f>
        <v>2233482.8217879166</v>
      </c>
      <c r="AE7" s="14">
        <f>'Global Renewables Outlook'!AG7*(1-'IEA 2017 Wind'!AN12)</f>
        <v>2274800.7874460295</v>
      </c>
    </row>
    <row r="8" spans="1:31" x14ac:dyDescent="0.25">
      <c r="A8" s="11" t="s">
        <v>18</v>
      </c>
      <c r="B8" s="14">
        <f>'Global Renewables Outlook'!D6</f>
        <v>846545.45454547042</v>
      </c>
      <c r="C8" s="14">
        <f>'Global Renewables Outlook'!E6</f>
        <v>978818.18181823473</v>
      </c>
      <c r="D8" s="14">
        <f>'Global Renewables Outlook'!F6</f>
        <v>1111090.9090909408</v>
      </c>
      <c r="E8" s="14">
        <f>'Global Renewables Outlook'!G6</f>
        <v>1243363.6363636469</v>
      </c>
      <c r="F8" s="14">
        <f>'Global Renewables Outlook'!H6</f>
        <v>1375636.3636364113</v>
      </c>
      <c r="G8" s="14">
        <f>'Global Renewables Outlook'!I6</f>
        <v>1507909.0909091174</v>
      </c>
      <c r="H8" s="14">
        <f>'Global Renewables Outlook'!J6</f>
        <v>1640181.8181818235</v>
      </c>
      <c r="I8" s="14">
        <f>'Global Renewables Outlook'!K6</f>
        <v>1772454.5454545878</v>
      </c>
      <c r="J8" s="14">
        <f>'Global Renewables Outlook'!L6</f>
        <v>1904727.2727272939</v>
      </c>
      <c r="K8" s="14">
        <f>'Global Renewables Outlook'!M6</f>
        <v>2037000</v>
      </c>
      <c r="L8" s="14">
        <f>'Global Renewables Outlook'!N6</f>
        <v>2158849.9999999767</v>
      </c>
      <c r="M8" s="14">
        <f>'Global Renewables Outlook'!O6</f>
        <v>2280699.9999999823</v>
      </c>
      <c r="N8" s="14">
        <f>'Global Renewables Outlook'!P6</f>
        <v>2402549.9999999884</v>
      </c>
      <c r="O8" s="14">
        <f>'Global Renewables Outlook'!Q6</f>
        <v>2524399.9999999944</v>
      </c>
      <c r="P8" s="14">
        <f>'Global Renewables Outlook'!R6</f>
        <v>2646250</v>
      </c>
      <c r="Q8" s="14">
        <f>'Global Renewables Outlook'!S6</f>
        <v>2768099.9999999767</v>
      </c>
      <c r="R8" s="14">
        <f>'Global Renewables Outlook'!T6</f>
        <v>2889949.9999999823</v>
      </c>
      <c r="S8" s="14">
        <f>'Global Renewables Outlook'!U6</f>
        <v>3011799.9999999884</v>
      </c>
      <c r="T8" s="14">
        <f>'Global Renewables Outlook'!V6</f>
        <v>3133649.9999999944</v>
      </c>
      <c r="U8" s="14">
        <f>'Global Renewables Outlook'!W6</f>
        <v>3255500</v>
      </c>
      <c r="V8" s="14">
        <f>'Global Renewables Outlook'!X6</f>
        <v>3377349.9999999767</v>
      </c>
      <c r="W8" s="14">
        <f>'Global Renewables Outlook'!Y6</f>
        <v>3499199.9999999823</v>
      </c>
      <c r="X8" s="14">
        <f>'Global Renewables Outlook'!Z6</f>
        <v>3621049.9999999884</v>
      </c>
      <c r="Y8" s="14">
        <f>'Global Renewables Outlook'!AA6</f>
        <v>3742899.9999999944</v>
      </c>
      <c r="Z8" s="14">
        <f>'Global Renewables Outlook'!AB6</f>
        <v>3864750</v>
      </c>
      <c r="AA8" s="14">
        <f>'Global Renewables Outlook'!AC6</f>
        <v>3986599.9999999767</v>
      </c>
      <c r="AB8" s="14">
        <f>'Global Renewables Outlook'!AD6</f>
        <v>4108449.9999999823</v>
      </c>
      <c r="AC8" s="14">
        <f>'Global Renewables Outlook'!AE6</f>
        <v>4230299.9999999888</v>
      </c>
      <c r="AD8" s="14">
        <f>'Global Renewables Outlook'!AF6</f>
        <v>4352149.9999999944</v>
      </c>
      <c r="AE8" s="14">
        <f>'Global Renewables Outlook'!AG6</f>
        <v>4474000</v>
      </c>
    </row>
    <row r="9" spans="1:31" x14ac:dyDescent="0.25">
      <c r="A9" s="1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1" t="s">
        <v>25</v>
      </c>
      <c r="B15" s="14">
        <f>'Global Renewables Outlook'!D7*'IEA 2017 Wind'!K12</f>
        <v>20152.551107212112</v>
      </c>
      <c r="C15" s="14">
        <f>'Global Renewables Outlook'!E7*'IEA 2017 Wind'!L12</f>
        <v>22131.881253117648</v>
      </c>
      <c r="D15" s="14">
        <f>'Global Renewables Outlook'!F7*'IEA 2017 Wind'!M12</f>
        <v>24111.720843511761</v>
      </c>
      <c r="E15" s="14">
        <f>'Global Renewables Outlook'!G7*'IEA 2017 Wind'!N12</f>
        <v>26091.975113421791</v>
      </c>
      <c r="F15" s="14">
        <f>'Global Renewables Outlook'!H7*'IEA 2017 Wind'!O12</f>
        <v>28072.571429375646</v>
      </c>
      <c r="G15" s="14">
        <f>'Global Renewables Outlook'!I7*'IEA 2017 Wind'!P12</f>
        <v>31595.372341130736</v>
      </c>
      <c r="H15" s="14">
        <f>'Global Renewables Outlook'!J7*'IEA 2017 Wind'!Q12</f>
        <v>35156.211307928854</v>
      </c>
      <c r="I15" s="14">
        <f>'Global Renewables Outlook'!K7*'IEA 2017 Wind'!R12</f>
        <v>38749.652659295331</v>
      </c>
      <c r="J15" s="14">
        <f>'Global Renewables Outlook'!L7*'IEA 2017 Wind'!S12</f>
        <v>42371.249317112568</v>
      </c>
      <c r="K15" s="14">
        <f>'Global Renewables Outlook'!M7*'IEA 2017 Wind'!T12</f>
        <v>46017.327824207787</v>
      </c>
      <c r="L15" s="14">
        <f>'Global Renewables Outlook'!N7*'IEA 2017 Wind'!U12</f>
        <v>49595.981805444135</v>
      </c>
      <c r="M15" s="14">
        <f>'Global Renewables Outlook'!O7*'IEA 2017 Wind'!V12</f>
        <v>53153.644790943217</v>
      </c>
      <c r="N15" s="14">
        <f>'Global Renewables Outlook'!P7*'IEA 2017 Wind'!W12</f>
        <v>56692.535972973987</v>
      </c>
      <c r="O15" s="14">
        <f>'Global Renewables Outlook'!Q7*'IEA 2017 Wind'!X12</f>
        <v>60214.572371712304</v>
      </c>
      <c r="P15" s="14">
        <f>'Global Renewables Outlook'!R7*'IEA 2017 Wind'!Y12</f>
        <v>63721.418572989911</v>
      </c>
      <c r="Q15" s="14">
        <f>'Global Renewables Outlook'!S7*'IEA 2017 Wind'!Z12</f>
        <v>68502.247988834672</v>
      </c>
      <c r="R15" s="14">
        <f>'Global Renewables Outlook'!T7*'IEA 2017 Wind'!AA12</f>
        <v>73301.743382330329</v>
      </c>
      <c r="S15" s="14">
        <f>'Global Renewables Outlook'!U7*'IEA 2017 Wind'!AB12</f>
        <v>78118.584400074353</v>
      </c>
      <c r="T15" s="14">
        <f>'Global Renewables Outlook'!V7*'IEA 2017 Wind'!AC12</f>
        <v>82951.572348484304</v>
      </c>
      <c r="U15" s="14">
        <f>'Global Renewables Outlook'!W7*'IEA 2017 Wind'!AD12</f>
        <v>87799.616496860792</v>
      </c>
      <c r="V15" s="14">
        <f>'Global Renewables Outlook'!X7*'IEA 2017 Wind'!AE12</f>
        <v>94276.608240385627</v>
      </c>
      <c r="W15" s="14">
        <f>'Global Renewables Outlook'!Y7*'IEA 2017 Wind'!AF12</f>
        <v>100789.03999310276</v>
      </c>
      <c r="X15" s="14">
        <f>'Global Renewables Outlook'!Z7*'IEA 2017 Wind'!AG12</f>
        <v>107334.83589871647</v>
      </c>
      <c r="Y15" s="14">
        <f>'Global Renewables Outlook'!AA7*'IEA 2017 Wind'!AH12</f>
        <v>113912.07911727707</v>
      </c>
      <c r="Z15" s="14">
        <f>'Global Renewables Outlook'!AB7*'IEA 2017 Wind'!AI12</f>
        <v>120518.99688493161</v>
      </c>
      <c r="AA15" s="14">
        <f>'Global Renewables Outlook'!AC7*'IEA 2017 Wind'!AJ12</f>
        <v>128367.76981657001</v>
      </c>
      <c r="AB15" s="14">
        <f>'Global Renewables Outlook'!AD7*'IEA 2017 Wind'!AK12</f>
        <v>136155.58022532647</v>
      </c>
      <c r="AC15" s="14">
        <f>'Global Renewables Outlook'!AE7*'IEA 2017 Wind'!AL12</f>
        <v>143887.26913275797</v>
      </c>
      <c r="AD15" s="14">
        <f>'Global Renewables Outlook'!AF7*'IEA 2017 Wind'!AM12</f>
        <v>151567.17821208638</v>
      </c>
      <c r="AE15" s="14">
        <f>'Global Renewables Outlook'!AG7*'IEA 2017 Wind'!AN12</f>
        <v>159199.21255397078</v>
      </c>
    </row>
    <row r="16" spans="1:31" x14ac:dyDescent="0.25">
      <c r="A16" s="1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7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7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Global Renewables Outlook</vt:lpstr>
      <vt:lpstr>IEA 2017 Wind</vt:lpstr>
      <vt:lpstr>SYBGSaWC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2023-09-11T20:14:04Z</dcterms:modified>
</cp:coreProperties>
</file>