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AIiBCbVT\"/>
    </mc:Choice>
  </mc:AlternateContent>
  <xr:revisionPtr revIDLastSave="0" documentId="13_ncr:1_{ABBE6D39-0A27-45C8-9DE2-3E3243F2013A}" xr6:coauthVersionLast="47" xr6:coauthVersionMax="47" xr10:uidLastSave="{00000000-0000-0000-0000-000000000000}"/>
  <bookViews>
    <workbookView xWindow="28680" yWindow="-120" windowWidth="29040" windowHeight="17520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<sst xmlns="http://schemas.openxmlformats.org/spreadsheetml/2006/main" count="567" uniqueCount="225">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</sst>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5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B11"/>
  <sheetViews>
    <sheetView tabSelected="1" workbookViewId="0">
      <selection activeCell="B12" sqref="B12"/>
    </sheetView>
  </sheetViews>
  <sheetFormatPr defaultRowHeight="15"/>
  <cols>
    <col min="2" max="2" width="60.140625" bestFit="1" customWidth="1"/>
  </cols>
  <sheetData>
    <row r="1" spans="1:2">
      <c r="A1" s="1" t="s">
        <v>0</v>
      </c>
    </row>
    <row r="3" spans="1:2">
      <c r="A3" s="1" t="s">
        <v>179</v>
      </c>
      <c r="B3" s="114" t="s">
        <v>180</v>
      </c>
    </row>
    <row r="4" spans="1:2">
      <c r="A4" s="1"/>
      <c r="B4" t="s">
        <v>181</v>
      </c>
    </row>
    <row r="5" spans="1:2">
      <c r="B5" s="88">
        <v>2022</v>
      </c>
    </row>
    <row r="6" spans="1:2">
      <c r="B6" t="s">
        <v>182</v>
      </c>
    </row>
    <row r="8" spans="1:2">
      <c r="B8" s="114" t="s">
        <v>222</v>
      </c>
    </row>
    <row r="9" spans="1:2">
      <c r="B9" t="s">
        <v>223</v>
      </c>
    </row>
    <row r="10" spans="1:2">
      <c r="B10" s="88">
        <v>2024</v>
      </c>
    </row>
    <row r="11" spans="1:2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/>
  <sheetData>
    <row r="1" spans="1:33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/>
    <row r="118" spans="1:33" ht="15.75" thickBot="1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99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>
      <c r="A119" s="94" t="s">
        <v>2</v>
      </c>
      <c r="B119" s="96" t="s">
        <v>3</v>
      </c>
      <c r="C119" s="97" t="s">
        <v>4</v>
      </c>
      <c r="D119" s="98"/>
      <c r="E119" s="98"/>
      <c r="F119" s="98"/>
      <c r="G119" s="97" t="s">
        <v>5</v>
      </c>
      <c r="H119" s="98"/>
      <c r="I119" s="98"/>
      <c r="J119" s="98"/>
      <c r="K119" s="3"/>
      <c r="L119" s="3"/>
      <c r="M119" s="3"/>
      <c r="N119" s="3"/>
      <c r="O119" s="3"/>
      <c r="P119" s="3"/>
      <c r="Q119" s="18"/>
      <c r="R119" s="100"/>
      <c r="S119" s="102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>
      <c r="A120" s="95"/>
      <c r="B120" s="96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01"/>
      <c r="S120" s="103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91"/>
      <c r="R122" s="27" t="s">
        <v>26</v>
      </c>
      <c r="S122" s="92"/>
      <c r="T122" s="89" t="s">
        <v>27</v>
      </c>
      <c r="U122" s="89" t="s">
        <v>27</v>
      </c>
      <c r="V122" s="89" t="s">
        <v>27</v>
      </c>
      <c r="W122" s="89" t="s">
        <v>27</v>
      </c>
      <c r="X122" s="89" t="s">
        <v>27</v>
      </c>
      <c r="Y122" s="89" t="s">
        <v>27</v>
      </c>
      <c r="Z122" s="89" t="s">
        <v>27</v>
      </c>
      <c r="AA122" s="89" t="s">
        <v>27</v>
      </c>
      <c r="AB122" s="89"/>
      <c r="AC122" s="89"/>
      <c r="AD122" s="89"/>
      <c r="AE122" s="89"/>
    </row>
    <row r="123" spans="1:33" ht="15.75" thickBot="1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91"/>
      <c r="R123" s="24" t="s">
        <v>28</v>
      </c>
      <c r="S123" s="93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</row>
    <row r="124" spans="1:33" ht="15.75" thickBot="1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>
      <c r="A1" t="s">
        <v>183</v>
      </c>
    </row>
    <row r="2" spans="1:31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>
      <c r="A11" t="s">
        <v>183</v>
      </c>
    </row>
    <row r="12" spans="1:31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105" customFormat="1" ht="15.75">
      <c r="A17" s="104" t="s">
        <v>188</v>
      </c>
    </row>
    <row r="18" spans="1:30">
      <c r="A18" t="s">
        <v>189</v>
      </c>
    </row>
    <row r="19" spans="1:30">
      <c r="H19" s="106"/>
      <c r="M19" s="106"/>
      <c r="P19" s="106"/>
      <c r="W19" s="106"/>
    </row>
    <row r="20" spans="1:30">
      <c r="H20" s="107" t="s">
        <v>190</v>
      </c>
      <c r="I20" s="108"/>
      <c r="J20" s="108"/>
      <c r="K20" s="108"/>
      <c r="L20" s="109"/>
      <c r="M20" s="107" t="s">
        <v>191</v>
      </c>
      <c r="N20" s="108"/>
      <c r="O20" s="109"/>
      <c r="P20" s="107" t="s">
        <v>192</v>
      </c>
      <c r="Q20" s="108"/>
      <c r="R20" s="108"/>
      <c r="S20" s="108"/>
      <c r="T20" s="108"/>
      <c r="U20" s="108"/>
      <c r="V20" s="109"/>
      <c r="W20" s="106"/>
    </row>
    <row r="21" spans="1:30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106">
        <v>3</v>
      </c>
      <c r="I21">
        <v>4</v>
      </c>
      <c r="J21">
        <v>5</v>
      </c>
      <c r="K21">
        <v>6</v>
      </c>
      <c r="L21" s="110">
        <v>7</v>
      </c>
      <c r="M21" s="106" t="s">
        <v>198</v>
      </c>
      <c r="N21" t="s">
        <v>199</v>
      </c>
      <c r="O21" s="110" t="s">
        <v>200</v>
      </c>
      <c r="P21" s="106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110" t="s">
        <v>205</v>
      </c>
      <c r="W21" s="106" t="s">
        <v>206</v>
      </c>
      <c r="AA21" t="s">
        <v>207</v>
      </c>
      <c r="AB21" t="s">
        <v>208</v>
      </c>
      <c r="AC21" t="s">
        <v>209</v>
      </c>
    </row>
    <row r="22" spans="1:30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>
      <c r="A14" s="65" t="s">
        <v>112</v>
      </c>
    </row>
    <row r="15" spans="1:36" s="65" customFormat="1" ht="12.75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>
      <c r="B31" s="75" t="s">
        <v>120</v>
      </c>
    </row>
    <row r="32" spans="1:36" s="74" customFormat="1" ht="17.25" customHeight="1">
      <c r="B32" s="74" t="s">
        <v>121</v>
      </c>
    </row>
    <row r="33" spans="1:55" s="74" customFormat="1" ht="15.7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>
      <c r="B72" s="74" t="s">
        <v>123</v>
      </c>
    </row>
    <row r="73" spans="1:55" s="74" customFormat="1" ht="15.7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/>
    <row r="75" spans="1:55" s="74" customFormat="1" ht="15.75"/>
    <row r="76" spans="1:55" s="74" customFormat="1" ht="15.7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/>
    <row r="88" spans="1:36" ht="15.7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>
      <c r="A117" s="3" t="s">
        <v>102</v>
      </c>
      <c r="B117" s="74" t="str">
        <f t="shared" ref="B117:B127" si="57">INDEX($AJ$17:$AJ$28,MATCH(A117,$A$17:$A$28,0),1)</f>
        <v>Freight LDV</v>
      </c>
      <c r="C117">
        <f>C101*B2</f>
        <v>69.651741796091258</v>
      </c>
      <c r="D117">
        <f>D101*C2</f>
        <v>68.405343880097718</v>
      </c>
      <c r="E117">
        <f>E101*D2</f>
        <v>67.153063461395078</v>
      </c>
      <c r="F117">
        <f>F101*E2</f>
        <v>65.894961294575467</v>
      </c>
      <c r="G117">
        <f>G101*F2</f>
        <v>64.631099417151148</v>
      </c>
      <c r="H117">
        <f>H101*G2</f>
        <v>63.361541137073736</v>
      </c>
      <c r="I117">
        <f>I101*H2</f>
        <v>61.65653785333879</v>
      </c>
      <c r="J117">
        <f>J101*I2</f>
        <v>59.968005769883867</v>
      </c>
      <c r="K117">
        <f>K101*J2</f>
        <v>58.295897152462935</v>
      </c>
      <c r="L117">
        <f>L101*K2</f>
        <v>56.640156563174976</v>
      </c>
      <c r="M117">
        <f>M101*L2</f>
        <v>55.00072090811355</v>
      </c>
      <c r="N117">
        <f>N101*M2</f>
        <v>55.111791955109659</v>
      </c>
      <c r="O117">
        <f>O101*N2</f>
        <v>55.221041303228596</v>
      </c>
      <c r="P117">
        <f>P101*O2</f>
        <v>55.328513029986425</v>
      </c>
      <c r="Q117">
        <f>Q101*P2</f>
        <v>55.434249814191332</v>
      </c>
      <c r="R117">
        <f>R101*Q2</f>
        <v>55.53829299042345</v>
      </c>
      <c r="S117">
        <f>S101*R2</f>
        <v>55.519054476441021</v>
      </c>
      <c r="T117">
        <f>T101*S2</f>
        <v>55.50003654867146</v>
      </c>
      <c r="U117">
        <f>U101*T2</f>
        <v>55.481235440652426</v>
      </c>
      <c r="V117">
        <f>V101*U2</f>
        <v>55.462647471201414</v>
      </c>
      <c r="W117">
        <f>W101*V2</f>
        <v>55.444269042002567</v>
      </c>
      <c r="X117">
        <f>X101*W2</f>
        <v>55.566617424537355</v>
      </c>
      <c r="Y117">
        <f>Y101*X2</f>
        <v>55.688599727335038</v>
      </c>
      <c r="Z117">
        <f>Z101*Y2</f>
        <v>55.810209419003954</v>
      </c>
      <c r="AA117">
        <f>AA101*Z2</f>
        <v>55.931448114783805</v>
      </c>
      <c r="AB117">
        <f>AB101*AA2</f>
        <v>56.052317421007245</v>
      </c>
      <c r="AC117">
        <f>AC101*AB2</f>
        <v>56.052317517385902</v>
      </c>
      <c r="AD117">
        <f>AD101*AC2</f>
        <v>56.052317740118177</v>
      </c>
      <c r="AE117">
        <f>AE101*AD2</f>
        <v>56.052318082035598</v>
      </c>
      <c r="AF117">
        <f>AF101*AE2</f>
        <v>56.052318536449839</v>
      </c>
      <c r="AG117">
        <f>AG101*AF2</f>
        <v>56.052319097113269</v>
      </c>
    </row>
    <row r="118" spans="1:33" s="113" customFormat="1" ht="15.75">
      <c r="A118" s="111" t="s">
        <v>220</v>
      </c>
      <c r="B118" s="112" t="s">
        <v>119</v>
      </c>
      <c r="C118" s="113">
        <f>B3*C102*C112</f>
        <v>53.304021866824961</v>
      </c>
      <c r="D118" s="113">
        <f>C3*D102*D112</f>
        <v>52.155018482028517</v>
      </c>
      <c r="E118" s="113">
        <f t="shared" ref="E118:AG118" si="58">D3*E102*E112</f>
        <v>51.277836879458782</v>
      </c>
      <c r="F118" s="113">
        <f t="shared" si="58"/>
        <v>50.34987839511178</v>
      </c>
      <c r="G118" s="113">
        <f t="shared" si="58"/>
        <v>49.409317984171402</v>
      </c>
      <c r="H118" s="113">
        <f t="shared" si="58"/>
        <v>48.442664362737659</v>
      </c>
      <c r="I118" s="113">
        <f t="shared" si="58"/>
        <v>47.808026257758918</v>
      </c>
      <c r="J118" s="113">
        <f t="shared" si="58"/>
        <v>47.186220905640262</v>
      </c>
      <c r="K118" s="113">
        <f t="shared" si="58"/>
        <v>46.576900169665052</v>
      </c>
      <c r="L118" s="113">
        <f t="shared" si="58"/>
        <v>45.975132659327556</v>
      </c>
      <c r="M118" s="113">
        <f t="shared" si="58"/>
        <v>45.362043357630569</v>
      </c>
      <c r="N118" s="113">
        <f t="shared" si="58"/>
        <v>45.567511626139769</v>
      </c>
      <c r="O118" s="113">
        <f t="shared" si="58"/>
        <v>45.788556878920801</v>
      </c>
      <c r="P118" s="113">
        <f t="shared" si="58"/>
        <v>46.00234845534608</v>
      </c>
      <c r="Q118" s="113">
        <f t="shared" si="58"/>
        <v>46.210918943367602</v>
      </c>
      <c r="R118" s="113">
        <f t="shared" si="58"/>
        <v>46.420651933431621</v>
      </c>
      <c r="S118" s="113">
        <f t="shared" si="58"/>
        <v>46.730173109712759</v>
      </c>
      <c r="T118" s="113">
        <f t="shared" si="58"/>
        <v>47.044993988181922</v>
      </c>
      <c r="U118" s="113">
        <f t="shared" si="58"/>
        <v>47.342243651751318</v>
      </c>
      <c r="V118" s="113">
        <f t="shared" si="58"/>
        <v>47.66766743986048</v>
      </c>
      <c r="W118" s="113">
        <f t="shared" si="58"/>
        <v>47.998141783158182</v>
      </c>
      <c r="X118" s="113">
        <f t="shared" si="58"/>
        <v>48.200867151882065</v>
      </c>
      <c r="Y118" s="113">
        <f t="shared" si="58"/>
        <v>48.400507821761643</v>
      </c>
      <c r="Z118" s="113">
        <f t="shared" si="58"/>
        <v>48.604601230918732</v>
      </c>
      <c r="AA118" s="113">
        <f t="shared" si="58"/>
        <v>48.809614035663294</v>
      </c>
      <c r="AB118" s="113">
        <f t="shared" si="58"/>
        <v>49.009633942897182</v>
      </c>
      <c r="AC118" s="113">
        <f t="shared" si="58"/>
        <v>49.312416471325243</v>
      </c>
      <c r="AD118" s="113">
        <f t="shared" si="58"/>
        <v>49.615613646906461</v>
      </c>
      <c r="AE118" s="113">
        <f t="shared" si="58"/>
        <v>49.916476278090919</v>
      </c>
      <c r="AF118" s="113">
        <f t="shared" si="58"/>
        <v>50.213960108784036</v>
      </c>
      <c r="AG118" s="113">
        <f t="shared" si="58"/>
        <v>50.50367386395402</v>
      </c>
    </row>
    <row r="119" spans="1:33" s="113" customFormat="1" ht="15.75">
      <c r="A119" s="111" t="s">
        <v>221</v>
      </c>
      <c r="B119" s="112" t="s">
        <v>117</v>
      </c>
      <c r="C119" s="113">
        <f>B3*C102*C113</f>
        <v>54.355075119185805</v>
      </c>
      <c r="D119" s="113">
        <f>C3*D102*D113</f>
        <v>53.183415587587142</v>
      </c>
      <c r="E119" s="113">
        <f t="shared" ref="E119:AG119" si="59">D3*E102*E113</f>
        <v>51.7489926791635</v>
      </c>
      <c r="F119" s="113">
        <f t="shared" si="59"/>
        <v>50.374310792895571</v>
      </c>
      <c r="G119" s="113">
        <f t="shared" si="59"/>
        <v>49.021098730344441</v>
      </c>
      <c r="H119" s="113">
        <f t="shared" si="59"/>
        <v>47.702749573337883</v>
      </c>
      <c r="I119" s="113">
        <f t="shared" si="59"/>
        <v>46.712706674275829</v>
      </c>
      <c r="J119" s="113">
        <f t="shared" si="59"/>
        <v>45.684430144123361</v>
      </c>
      <c r="K119" s="113">
        <f t="shared" si="59"/>
        <v>44.618344228080957</v>
      </c>
      <c r="L119" s="113">
        <f t="shared" si="59"/>
        <v>43.519468310897793</v>
      </c>
      <c r="M119" s="113">
        <f t="shared" si="59"/>
        <v>42.406777215047157</v>
      </c>
      <c r="N119" s="113">
        <f t="shared" si="59"/>
        <v>42.033227981614651</v>
      </c>
      <c r="O119" s="113">
        <f t="shared" si="59"/>
        <v>41.646858494069562</v>
      </c>
      <c r="P119" s="113">
        <f t="shared" si="59"/>
        <v>41.27043271166562</v>
      </c>
      <c r="Q119" s="113">
        <f t="shared" si="59"/>
        <v>40.901853461705699</v>
      </c>
      <c r="R119" s="113">
        <f t="shared" si="59"/>
        <v>40.534674603184207</v>
      </c>
      <c r="S119" s="113">
        <f t="shared" si="59"/>
        <v>40.254266576380921</v>
      </c>
      <c r="T119" s="113">
        <f t="shared" si="59"/>
        <v>39.96822503993473</v>
      </c>
      <c r="U119" s="113">
        <f t="shared" si="59"/>
        <v>39.699426610624215</v>
      </c>
      <c r="V119" s="113">
        <f t="shared" si="59"/>
        <v>39.40213151964889</v>
      </c>
      <c r="W119" s="113">
        <f t="shared" si="59"/>
        <v>39.099468781598993</v>
      </c>
      <c r="X119" s="113">
        <f t="shared" si="59"/>
        <v>38.711596745499477</v>
      </c>
      <c r="Y119" s="113">
        <f t="shared" si="59"/>
        <v>38.327363387315437</v>
      </c>
      <c r="Z119" s="113">
        <f t="shared" si="59"/>
        <v>37.939241152712441</v>
      </c>
      <c r="AA119" s="113">
        <f t="shared" si="59"/>
        <v>37.550760941079794</v>
      </c>
      <c r="AB119" s="113">
        <f t="shared" si="59"/>
        <v>37.167832614693609</v>
      </c>
      <c r="AC119" s="113">
        <f t="shared" si="59"/>
        <v>36.865049940418224</v>
      </c>
      <c r="AD119" s="113">
        <f t="shared" si="59"/>
        <v>36.561852427781936</v>
      </c>
      <c r="AE119" s="113">
        <f t="shared" si="59"/>
        <v>36.26098927918266</v>
      </c>
      <c r="AF119" s="113">
        <f t="shared" si="59"/>
        <v>35.96350476083613</v>
      </c>
      <c r="AG119" s="113">
        <f t="shared" si="59"/>
        <v>35.673790157228566</v>
      </c>
    </row>
    <row r="120" spans="1:33" ht="15.75">
      <c r="A120" s="3" t="s">
        <v>104</v>
      </c>
      <c r="B120" s="74" t="str">
        <f t="shared" si="57"/>
        <v>Freight HDV</v>
      </c>
      <c r="C120">
        <f>C103*B4</f>
        <v>55.633888302938409</v>
      </c>
      <c r="D120">
        <f>D103*C4</f>
        <v>55.669202360246473</v>
      </c>
      <c r="E120">
        <f>E103*D4</f>
        <v>55.620997456266807</v>
      </c>
      <c r="F120">
        <f>F103*E4</f>
        <v>55.484335261845807</v>
      </c>
      <c r="G120">
        <f>G103*F4</f>
        <v>55.254376094041554</v>
      </c>
      <c r="H120">
        <f>H103*G4</f>
        <v>54.926430967111244</v>
      </c>
      <c r="I120">
        <f>I103*H4</f>
        <v>54.33284293507856</v>
      </c>
      <c r="J120">
        <f>J103*I4</f>
        <v>53.65022818064854</v>
      </c>
      <c r="K120">
        <f>K103*J4</f>
        <v>52.876870138999905</v>
      </c>
      <c r="L120">
        <f>L103*K4</f>
        <v>52.011203310904747</v>
      </c>
      <c r="M120">
        <f>M103*L4</f>
        <v>51.051825741548299</v>
      </c>
      <c r="N120">
        <f>N103*M4</f>
        <v>51.985107237942564</v>
      </c>
      <c r="O120">
        <f>O103*N4</f>
        <v>52.903063174294616</v>
      </c>
      <c r="P120">
        <f>P103*O4</f>
        <v>53.805731025450449</v>
      </c>
      <c r="Q120">
        <f>Q103*P4</f>
        <v>54.69315370179158</v>
      </c>
      <c r="R120">
        <f>R103*Q4</f>
        <v>55.565379417587131</v>
      </c>
      <c r="S120">
        <f>S103*R4</f>
        <v>56.284072481521378</v>
      </c>
      <c r="T120">
        <f>T103*S4</f>
        <v>56.989254802837443</v>
      </c>
      <c r="U120">
        <f>U103*T4</f>
        <v>57.68118808798679</v>
      </c>
      <c r="V120">
        <f>V103*U4</f>
        <v>58.360128839886066</v>
      </c>
      <c r="W120">
        <f>W103*V4</f>
        <v>59.02632845318027</v>
      </c>
      <c r="X120">
        <f>X103*W4</f>
        <v>59.615919986244933</v>
      </c>
      <c r="Y120">
        <f>Y103*X4</f>
        <v>60.17722546491602</v>
      </c>
      <c r="Z120">
        <f>Z103*Y4</f>
        <v>60.726423671766206</v>
      </c>
      <c r="AA120">
        <f>AA103*Z4</f>
        <v>61.263799593207757</v>
      </c>
      <c r="AB120">
        <f>AB103*AA4</f>
        <v>61.789629352580214</v>
      </c>
      <c r="AC120">
        <f>AC103*AB4</f>
        <v>62.29611376875544</v>
      </c>
      <c r="AD120">
        <f>AD103*AC4</f>
        <v>62.792228658636922</v>
      </c>
      <c r="AE120">
        <f>AE103*AD4</f>
        <v>63.278242149591421</v>
      </c>
      <c r="AF120">
        <f>AF103*AE4</f>
        <v>63.75441376452337</v>
      </c>
      <c r="AG120">
        <f>AG103*AF4</f>
        <v>64.220994753586197</v>
      </c>
    </row>
    <row r="121" spans="1:33" ht="15.75">
      <c r="A121" s="3" t="s">
        <v>105</v>
      </c>
      <c r="B121" s="74" t="str">
        <f t="shared" si="57"/>
        <v>Freight HDV</v>
      </c>
      <c r="C121">
        <f>C104*B5</f>
        <v>94.47671513876567</v>
      </c>
      <c r="D121">
        <f>D104*C5</f>
        <v>90.954230220927244</v>
      </c>
      <c r="E121">
        <f>E104*D5</f>
        <v>87.529403836024201</v>
      </c>
      <c r="F121">
        <f>F104*E5</f>
        <v>84.197091694189581</v>
      </c>
      <c r="G121">
        <f>G104*F5</f>
        <v>80.9516946117663</v>
      </c>
      <c r="H121">
        <f>H104*G5</f>
        <v>77.78717802795687</v>
      </c>
      <c r="I121">
        <f>I104*H5</f>
        <v>74.543172280479624</v>
      </c>
      <c r="J121">
        <f>J104*I5</f>
        <v>71.347351879790509</v>
      </c>
      <c r="K121">
        <f>K104*J5</f>
        <v>68.197715804196278</v>
      </c>
      <c r="L121">
        <f>L104*K5</f>
        <v>65.092129376217898</v>
      </c>
      <c r="M121">
        <f>M104*L5</f>
        <v>62.028328296526638</v>
      </c>
      <c r="N121">
        <f>N104*M5</f>
        <v>61.735869714283773</v>
      </c>
      <c r="O121">
        <f>O104*N5</f>
        <v>61.450542748043603</v>
      </c>
      <c r="P121">
        <f>P104*O5</f>
        <v>61.172294065047296</v>
      </c>
      <c r="Q121">
        <f>Q104*P5</f>
        <v>60.901068358613152</v>
      </c>
      <c r="R121">
        <f>R104*Q5</f>
        <v>60.636808423081277</v>
      </c>
      <c r="S121">
        <f>S104*R5</f>
        <v>60.465726162349341</v>
      </c>
      <c r="T121">
        <f>T104*S5</f>
        <v>60.29811180207362</v>
      </c>
      <c r="U121">
        <f>U104*T5</f>
        <v>60.133891808100977</v>
      </c>
      <c r="V121">
        <f>V104*U5</f>
        <v>59.972994281403807</v>
      </c>
      <c r="W121">
        <f>W104*V5</f>
        <v>59.815348922101791</v>
      </c>
      <c r="X121">
        <f>X104*W5</f>
        <v>59.618237569638055</v>
      </c>
      <c r="Y121">
        <f>Y104*X5</f>
        <v>59.428937819381467</v>
      </c>
      <c r="Z121">
        <f>Z104*Y5</f>
        <v>59.243229240298341</v>
      </c>
      <c r="AA121">
        <f>AA104*Z5</f>
        <v>59.061028426944262</v>
      </c>
      <c r="AB121">
        <f>AB104*AA5</f>
        <v>58.882254566791332</v>
      </c>
      <c r="AC121">
        <f>AC104*AB5</f>
        <v>58.712961179625943</v>
      </c>
      <c r="AD121">
        <f>AD104*AC5</f>
        <v>58.546812822802522</v>
      </c>
      <c r="AE121">
        <f>AE104*AD5</f>
        <v>58.383731530826175</v>
      </c>
      <c r="AF121">
        <f>AF104*AE5</f>
        <v>58.223641779259381</v>
      </c>
      <c r="AG121">
        <f>AG104*AF5</f>
        <v>58.066470392180477</v>
      </c>
    </row>
    <row r="122" spans="1:33" ht="15.75">
      <c r="A122" s="3" t="s">
        <v>106</v>
      </c>
      <c r="B122" s="74" t="str">
        <f t="shared" si="57"/>
        <v>Freight HDV</v>
      </c>
      <c r="C122">
        <f>C105*B6</f>
        <v>659.59284421045106</v>
      </c>
      <c r="D122">
        <f>D105*C6</f>
        <v>635.17128215792673</v>
      </c>
      <c r="E122">
        <f>E105*D6</f>
        <v>610.77145755083734</v>
      </c>
      <c r="F122">
        <f>F105*E6</f>
        <v>586.41665980216987</v>
      </c>
      <c r="G122">
        <f>G105*F6</f>
        <v>562.13081485367525</v>
      </c>
      <c r="H122">
        <f>H105*G6</f>
        <v>537.93830668895453</v>
      </c>
      <c r="I122">
        <f>I105*H6</f>
        <v>514.54638033720175</v>
      </c>
      <c r="J122">
        <f>J105*I6</f>
        <v>491.29521351057201</v>
      </c>
      <c r="K122">
        <f>K105*J6</f>
        <v>468.19356000377155</v>
      </c>
      <c r="L122">
        <f>L105*K6</f>
        <v>445.25004057107219</v>
      </c>
      <c r="M122">
        <f>M105*L6</f>
        <v>422.47310089013445</v>
      </c>
      <c r="N122">
        <f>N105*M6</f>
        <v>420.85786941866127</v>
      </c>
      <c r="O122">
        <f>O105*N6</f>
        <v>419.26159648037464</v>
      </c>
      <c r="P122">
        <f>P105*O6</f>
        <v>417.68436879348303</v>
      </c>
      <c r="Q122">
        <f>Q105*P6</f>
        <v>416.12626414931623</v>
      </c>
      <c r="R122">
        <f>R105*Q6</f>
        <v>414.58735149957158</v>
      </c>
      <c r="S122">
        <f>S105*R6</f>
        <v>413.24931956659549</v>
      </c>
      <c r="T122">
        <f>T105*S6</f>
        <v>411.93482237992498</v>
      </c>
      <c r="U122">
        <f>U105*T6</f>
        <v>410.64342757059234</v>
      </c>
      <c r="V122">
        <f>V105*U6</f>
        <v>409.3747108681664</v>
      </c>
      <c r="W122">
        <f>W105*V6</f>
        <v>408.12825596664248</v>
      </c>
      <c r="X122">
        <f>X105*W6</f>
        <v>407.1554809251183</v>
      </c>
      <c r="Y122">
        <f>Y105*X6</f>
        <v>406.23193255768859</v>
      </c>
      <c r="Z122">
        <f>Z105*Y6</f>
        <v>405.3288541640751</v>
      </c>
      <c r="AA122">
        <f>AA105*Z6</f>
        <v>404.44575973443358</v>
      </c>
      <c r="AB122">
        <f>AB105*AA6</f>
        <v>403.58217838179917</v>
      </c>
      <c r="AC122">
        <f>AC105*AB6</f>
        <v>402.75595818669683</v>
      </c>
      <c r="AD122">
        <f>AD105*AC6</f>
        <v>401.94736215722946</v>
      </c>
      <c r="AE122">
        <f>AE105*AD6</f>
        <v>401.15592734382062</v>
      </c>
      <c r="AF122">
        <f>AF105*AE6</f>
        <v>400.38120578188415</v>
      </c>
      <c r="AG122">
        <f>AG105*AF6</f>
        <v>399.62276391089085</v>
      </c>
    </row>
    <row r="123" spans="1:33" ht="15.75">
      <c r="A123" s="3" t="s">
        <v>107</v>
      </c>
      <c r="B123" s="74" t="str">
        <f t="shared" si="57"/>
        <v>Freight HDV</v>
      </c>
      <c r="C123">
        <f>C106*B7</f>
        <v>1.8638843724121492</v>
      </c>
      <c r="D123">
        <f>D106*C7</f>
        <v>1.8825069619827013</v>
      </c>
      <c r="E123">
        <f>E106*D7</f>
        <v>1.900734319478333</v>
      </c>
      <c r="F123">
        <f>F106*E7</f>
        <v>1.9183763659700317</v>
      </c>
      <c r="G123">
        <f>G106*F7</f>
        <v>1.935222424126815</v>
      </c>
      <c r="H123">
        <f>H106*G7</f>
        <v>1.9510407889931005</v>
      </c>
      <c r="I123">
        <f>I106*H7</f>
        <v>1.9635953959192864</v>
      </c>
      <c r="J123">
        <f>J106*I7</f>
        <v>1.9728146989027788</v>
      </c>
      <c r="K123">
        <f>K106*J7</f>
        <v>1.9785117247699857</v>
      </c>
      <c r="L123">
        <f>L106*K7</f>
        <v>1.980500794373649</v>
      </c>
      <c r="M123">
        <f>M106*L7</f>
        <v>1.9785983042012205</v>
      </c>
      <c r="N123">
        <f>N106*M7</f>
        <v>2.0421097239309183</v>
      </c>
      <c r="O123">
        <f>O106*N7</f>
        <v>2.1059561889753446</v>
      </c>
      <c r="P123">
        <f>P106*O7</f>
        <v>2.1701078863579237</v>
      </c>
      <c r="Q123">
        <f>Q106*P7</f>
        <v>2.2345354004701115</v>
      </c>
      <c r="R123">
        <f>R106*Q7</f>
        <v>2.2992097387102599</v>
      </c>
      <c r="S123">
        <f>S106*R7</f>
        <v>2.3417243276595285</v>
      </c>
      <c r="T123">
        <f>T106*S7</f>
        <v>2.3839657101685114</v>
      </c>
      <c r="U123">
        <f>U106*T7</f>
        <v>2.4259340761416346</v>
      </c>
      <c r="V123">
        <f>V106*U7</f>
        <v>2.4676296840734873</v>
      </c>
      <c r="W123">
        <f>W106*V7</f>
        <v>2.5090528587961813</v>
      </c>
      <c r="X123">
        <f>X106*W7</f>
        <v>2.5383350613507778</v>
      </c>
      <c r="Y123">
        <f>Y106*X7</f>
        <v>2.5665502881387141</v>
      </c>
      <c r="Z123">
        <f>Z106*Y7</f>
        <v>2.5943594478463519</v>
      </c>
      <c r="AA123">
        <f>AA106*Z7</f>
        <v>2.6217730107615789</v>
      </c>
      <c r="AB123">
        <f>AB106*AA7</f>
        <v>2.6488011187194838</v>
      </c>
      <c r="AC123">
        <f>AC106*AB7</f>
        <v>2.6694840570892522</v>
      </c>
      <c r="AD123">
        <f>AD106*AC7</f>
        <v>2.6897108827046097</v>
      </c>
      <c r="AE123">
        <f>AE106*AD7</f>
        <v>2.7094936504803879</v>
      </c>
      <c r="AF123">
        <f>AF106*AE7</f>
        <v>2.7288440250951136</v>
      </c>
      <c r="AG123">
        <f>AG106*AF7</f>
        <v>2.7477732960975203</v>
      </c>
    </row>
    <row r="124" spans="1:33" ht="15.75">
      <c r="A124" s="3" t="s">
        <v>108</v>
      </c>
      <c r="B124" s="74" t="str">
        <f t="shared" si="57"/>
        <v>Passenger HDV</v>
      </c>
      <c r="C124">
        <f>C107*B8</f>
        <v>14.213188382847221</v>
      </c>
      <c r="D124">
        <f>D107*C8</f>
        <v>14.078043081441731</v>
      </c>
      <c r="E124">
        <f>E107*D8</f>
        <v>13.943114052038192</v>
      </c>
      <c r="F124">
        <f>F107*E8</f>
        <v>13.808397705797544</v>
      </c>
      <c r="G124">
        <f>G107*F8</f>
        <v>13.673890242928115</v>
      </c>
      <c r="H124">
        <f>H107*G8</f>
        <v>13.539587643342651</v>
      </c>
      <c r="I124">
        <f>I107*H8</f>
        <v>13.440541412372941</v>
      </c>
      <c r="J124">
        <f>J107*I8</f>
        <v>13.341285966355795</v>
      </c>
      <c r="K124">
        <f>K107*J8</f>
        <v>13.241816880601329</v>
      </c>
      <c r="L124">
        <f>L107*K8</f>
        <v>13.142129580657411</v>
      </c>
      <c r="M124">
        <f>M107*L8</f>
        <v>13.042219335983376</v>
      </c>
      <c r="N124">
        <f>N107*M8</f>
        <v>13.028573042080531</v>
      </c>
      <c r="O124">
        <f>O107*N8</f>
        <v>13.014328761043148</v>
      </c>
      <c r="P124">
        <f>P107*O8</f>
        <v>12.999476644387256</v>
      </c>
      <c r="Q124">
        <f>Q107*P8</f>
        <v>12.984006608112743</v>
      </c>
      <c r="R124">
        <f>R107*Q8</f>
        <v>12.967908326054395</v>
      </c>
      <c r="S124">
        <f>S107*R8</f>
        <v>12.997904383128807</v>
      </c>
      <c r="T124">
        <f>T107*S8</f>
        <v>13.027687297517366</v>
      </c>
      <c r="U124">
        <f>U107*T8</f>
        <v>13.057258916087493</v>
      </c>
      <c r="V124">
        <f>V107*U8</f>
        <v>13.08662107075515</v>
      </c>
      <c r="W124">
        <f>W107*V8</f>
        <v>13.115775578461323</v>
      </c>
      <c r="X124">
        <f>X107*W8</f>
        <v>13.147497245935343</v>
      </c>
      <c r="Y124">
        <f>Y107*X8</f>
        <v>13.179304231382698</v>
      </c>
      <c r="Z124">
        <f>Z107*Y8</f>
        <v>13.211197945311413</v>
      </c>
      <c r="AA124">
        <f>AA107*Z8</f>
        <v>13.243178612406309</v>
      </c>
      <c r="AB124">
        <f>AB107*AA8</f>
        <v>13.275246458673314</v>
      </c>
      <c r="AC124">
        <f>AC107*AB8</f>
        <v>13.267609567947382</v>
      </c>
      <c r="AD124">
        <f>AD107*AC8</f>
        <v>13.259959324871861</v>
      </c>
      <c r="AE124">
        <f>AE107*AD8</f>
        <v>13.252295696069099</v>
      </c>
      <c r="AF124">
        <f>AF107*AE8</f>
        <v>13.244618648179582</v>
      </c>
      <c r="AG124">
        <f>AG107*AF8</f>
        <v>13.236928147855561</v>
      </c>
    </row>
    <row r="125" spans="1:33" ht="15.75">
      <c r="A125" s="3" t="s">
        <v>109</v>
      </c>
      <c r="B125" s="74" t="str">
        <f t="shared" si="57"/>
        <v>Passenger HDV</v>
      </c>
      <c r="C125">
        <f>C108*B9</f>
        <v>66.77847192490951</v>
      </c>
      <c r="D125">
        <f>D108*C9</f>
        <v>65.698337216983703</v>
      </c>
      <c r="E125">
        <f>E108*D9</f>
        <v>64.643934355051599</v>
      </c>
      <c r="F125">
        <f>F108*E9</f>
        <v>63.615540303918962</v>
      </c>
      <c r="G125">
        <f>G108*F9</f>
        <v>62.613441476474875</v>
      </c>
      <c r="H125">
        <f>H108*G9</f>
        <v>61.637934220390534</v>
      </c>
      <c r="I125">
        <f>I108*H9</f>
        <v>60.768669924839998</v>
      </c>
      <c r="J125">
        <f>J108*I9</f>
        <v>59.924125440277166</v>
      </c>
      <c r="K125">
        <f>K108*J9</f>
        <v>59.104479507018965</v>
      </c>
      <c r="L125">
        <f>L108*K9</f>
        <v>58.309916138310967</v>
      </c>
      <c r="M125">
        <f>M108*L9</f>
        <v>57.540624843612832</v>
      </c>
      <c r="N125">
        <f>N108*M9</f>
        <v>57.220318350386123</v>
      </c>
      <c r="O125">
        <f>O108*N9</f>
        <v>56.920411431891537</v>
      </c>
      <c r="P125">
        <f>P108*O9</f>
        <v>56.64128055751857</v>
      </c>
      <c r="Q125">
        <f>Q108*P9</f>
        <v>56.38331041399546</v>
      </c>
      <c r="R125">
        <f>R108*Q9</f>
        <v>56.146894152268189</v>
      </c>
      <c r="S125">
        <f>S108*R9</f>
        <v>56.123988847070933</v>
      </c>
      <c r="T125">
        <f>T108*S9</f>
        <v>56.101282914677171</v>
      </c>
      <c r="U125">
        <f>U108*T9</f>
        <v>56.078774805635724</v>
      </c>
      <c r="V125">
        <f>V108*U9</f>
        <v>56.056462976318642</v>
      </c>
      <c r="W125">
        <f>W108*V9</f>
        <v>56.034345889197596</v>
      </c>
      <c r="X125">
        <f>X108*W9</f>
        <v>55.999524746347383</v>
      </c>
      <c r="Y125">
        <f>Y108*X9</f>
        <v>55.964740148598736</v>
      </c>
      <c r="Z125">
        <f>Z108*Y9</f>
        <v>55.929948098641219</v>
      </c>
      <c r="AA125">
        <f>AA108*Z9</f>
        <v>55.895148966243923</v>
      </c>
      <c r="AB125">
        <f>AB108*AA9</f>
        <v>55.860343125505089</v>
      </c>
      <c r="AC125">
        <f>AC108*AB9</f>
        <v>55.839158376943026</v>
      </c>
      <c r="AD125">
        <f>AD108*AC9</f>
        <v>55.817974770549284</v>
      </c>
      <c r="AE125">
        <f>AE108*AD9</f>
        <v>55.796792408720862</v>
      </c>
      <c r="AF125">
        <f>AF108*AE9</f>
        <v>55.775611395121274</v>
      </c>
      <c r="AG125">
        <f>AG108*AF9</f>
        <v>55.754431834656017</v>
      </c>
    </row>
    <row r="126" spans="1:33" ht="15.75">
      <c r="A126" s="3" t="s">
        <v>110</v>
      </c>
      <c r="B126" s="74" t="str">
        <f t="shared" si="57"/>
        <v>Passenger HDV</v>
      </c>
      <c r="C126">
        <f>C109*B10</f>
        <v>49.8257686669794</v>
      </c>
      <c r="D126">
        <f>D109*C10</f>
        <v>49.620049400820548</v>
      </c>
      <c r="E126">
        <f>E109*D10</f>
        <v>49.411296648755588</v>
      </c>
      <c r="F126">
        <f>F109*E10</f>
        <v>49.199478606171169</v>
      </c>
      <c r="G126">
        <f>G109*F10</f>
        <v>48.984562264382674</v>
      </c>
      <c r="H126">
        <f>H109*G10</f>
        <v>48.766513351694549</v>
      </c>
      <c r="I126">
        <f>I109*H10</f>
        <v>48.49801524069445</v>
      </c>
      <c r="J126">
        <f>J109*I10</f>
        <v>48.227259135956352</v>
      </c>
      <c r="K126">
        <f>K109*J10</f>
        <v>47.954225091993365</v>
      </c>
      <c r="L126">
        <f>L109*K10</f>
        <v>47.678892562158303</v>
      </c>
      <c r="M126">
        <f>M109*L10</f>
        <v>47.40124037315752</v>
      </c>
      <c r="N126">
        <f>N109*M10</f>
        <v>47.42510311242193</v>
      </c>
      <c r="O126">
        <f>O109*N10</f>
        <v>47.446349150481382</v>
      </c>
      <c r="P126">
        <f>P109*O10</f>
        <v>47.464934844092255</v>
      </c>
      <c r="Q126">
        <f>Q109*P10</f>
        <v>47.480815531736489</v>
      </c>
      <c r="R126">
        <f>R109*Q10</f>
        <v>47.493945504240862</v>
      </c>
      <c r="S126">
        <f>S109*R10</f>
        <v>47.471306752856272</v>
      </c>
      <c r="T126">
        <f>T109*S10</f>
        <v>47.448675287057071</v>
      </c>
      <c r="U126">
        <f>U109*T10</f>
        <v>47.42605243545448</v>
      </c>
      <c r="V126">
        <f>V109*U10</f>
        <v>47.403439492019949</v>
      </c>
      <c r="W126">
        <f>W109*V10</f>
        <v>47.38083771693028</v>
      </c>
      <c r="X126">
        <f>X109*W10</f>
        <v>47.382830918529777</v>
      </c>
      <c r="Y126">
        <f>Y109*X10</f>
        <v>47.384832103424628</v>
      </c>
      <c r="Z126">
        <f>Z109*Y10</f>
        <v>47.386823134775902</v>
      </c>
      <c r="AA126">
        <f>AA109*Z10</f>
        <v>47.38880395808264</v>
      </c>
      <c r="AB126">
        <f>AB109*AA10</f>
        <v>47.390774518029964</v>
      </c>
      <c r="AC126">
        <f>AC109*AB10</f>
        <v>47.396065470946724</v>
      </c>
      <c r="AD126">
        <f>AD109*AC10</f>
        <v>47.401360125855383</v>
      </c>
      <c r="AE126">
        <f>AE109*AD10</f>
        <v>47.40665847757738</v>
      </c>
      <c r="AF126">
        <f>AF109*AE10</f>
        <v>47.411960520724897</v>
      </c>
      <c r="AG126">
        <f>AG109*AF10</f>
        <v>47.417266249708035</v>
      </c>
    </row>
    <row r="127" spans="1:33" ht="15.75">
      <c r="A127" s="3" t="s">
        <v>111</v>
      </c>
      <c r="B127" s="74" t="str">
        <f t="shared" si="57"/>
        <v>Passenger HDV</v>
      </c>
      <c r="C127">
        <f>C110*B11</f>
        <v>315.94377106041452</v>
      </c>
      <c r="D127">
        <f>D110*C11</f>
        <v>315.37492009739714</v>
      </c>
      <c r="E127">
        <f>E110*D11</f>
        <v>314.77736648371416</v>
      </c>
      <c r="F127">
        <f>F110*E11</f>
        <v>314.15083090848896</v>
      </c>
      <c r="G127">
        <f>G110*F11</f>
        <v>313.49502547761267</v>
      </c>
      <c r="H127">
        <f>H110*G11</f>
        <v>312.80965325138862</v>
      </c>
      <c r="I127">
        <f>I110*H11</f>
        <v>311.95557577314037</v>
      </c>
      <c r="J127">
        <f>J110*I11</f>
        <v>311.07392228968484</v>
      </c>
      <c r="K127">
        <f>K110*J11</f>
        <v>310.16452049616777</v>
      </c>
      <c r="L127">
        <f>L110*K11</f>
        <v>309.22719314458249</v>
      </c>
      <c r="M127">
        <f>M110*L11</f>
        <v>308.2617578344562</v>
      </c>
      <c r="N127">
        <f>N110*M11</f>
        <v>308.72999503672645</v>
      </c>
      <c r="O127">
        <f>O110*N11</f>
        <v>309.18077240665434</v>
      </c>
      <c r="P127">
        <f>P110*O11</f>
        <v>309.61374360333713</v>
      </c>
      <c r="Q127">
        <f>Q110*P11</f>
        <v>310.02855508818931</v>
      </c>
      <c r="R127">
        <f>R110*Q11</f>
        <v>310.42484590174865</v>
      </c>
      <c r="S127">
        <f>S110*R11</f>
        <v>310.37578447586145</v>
      </c>
      <c r="T127">
        <f>T110*S11</f>
        <v>310.32759346967816</v>
      </c>
      <c r="U127">
        <f>U110*T11</f>
        <v>310.28025984638532</v>
      </c>
      <c r="V127">
        <f>V110*U11</f>
        <v>310.23377077450999</v>
      </c>
      <c r="W127">
        <f>W110*V11</f>
        <v>310.18811362446206</v>
      </c>
      <c r="X127">
        <f>X110*W11</f>
        <v>310.05474720473188</v>
      </c>
      <c r="Y127">
        <f>Y110*X11</f>
        <v>309.92081663414712</v>
      </c>
      <c r="Z127">
        <f>Z110*Y11</f>
        <v>309.78644820620997</v>
      </c>
      <c r="AA127">
        <f>AA110*Z11</f>
        <v>309.65164030795989</v>
      </c>
      <c r="AB127">
        <f>AB110*AA11</f>
        <v>309.51639131556806</v>
      </c>
      <c r="AC127">
        <f>AC110*AB11</f>
        <v>309.57124527403232</v>
      </c>
      <c r="AD127">
        <f>AD110*AC11</f>
        <v>309.62615861796769</v>
      </c>
      <c r="AE127">
        <f>AE110*AD11</f>
        <v>309.68113140048519</v>
      </c>
      <c r="AF127">
        <f>AF110*AE11</f>
        <v>309.7361636734779</v>
      </c>
      <c r="AG127">
        <f>AG110*AF11</f>
        <v>309.79125548766564</v>
      </c>
    </row>
    <row r="128" spans="1:33">
      <c r="A128" s="2"/>
    </row>
    <row r="129" spans="1:33" ht="15.7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>
      <c r="A130" s="3" t="s">
        <v>119</v>
      </c>
      <c r="C130" s="83">
        <f>SUMIFS(C$117:C$127,$B$117:$B$127,$A130)</f>
        <v>122.95576366291621</v>
      </c>
      <c r="D130" s="83">
        <f>SUMIFS(D$117:D$127,$B$117:$B$127,$A130)</f>
        <v>120.56036236212623</v>
      </c>
      <c r="E130" s="83">
        <f>SUMIFS(E$117:E$127,$B$117:$B$127,$A130)</f>
        <v>118.43090034085387</v>
      </c>
      <c r="F130" s="83">
        <f>SUMIFS(F$117:F$127,$B$117:$B$127,$A130)</f>
        <v>116.24483968968724</v>
      </c>
      <c r="G130" s="83">
        <f>SUMIFS(G$117:G$127,$B$117:$B$127,$A130)</f>
        <v>114.04041740132254</v>
      </c>
      <c r="H130" s="83">
        <f>SUMIFS(H$117:H$127,$B$117:$B$127,$A130)</f>
        <v>111.80420549981139</v>
      </c>
      <c r="I130" s="83">
        <f>SUMIFS(I$117:I$127,$B$117:$B$127,$A130)</f>
        <v>109.4645641110977</v>
      </c>
      <c r="J130" s="83">
        <f>SUMIFS(J$117:J$127,$B$117:$B$127,$A130)</f>
        <v>107.15422667552413</v>
      </c>
      <c r="K130" s="83">
        <f>SUMIFS(K$117:K$127,$B$117:$B$127,$A130)</f>
        <v>104.87279732212798</v>
      </c>
      <c r="L130" s="83">
        <f>SUMIFS(L$117:L$127,$B$117:$B$127,$A130)</f>
        <v>102.61528922250253</v>
      </c>
      <c r="M130" s="83">
        <f>SUMIFS(M$117:M$127,$B$117:$B$127,$A130)</f>
        <v>100.36276426574412</v>
      </c>
      <c r="N130" s="83">
        <f>SUMIFS(N$117:N$127,$B$117:$B$127,$A130)</f>
        <v>100.67930358124943</v>
      </c>
      <c r="O130" s="83">
        <f>SUMIFS(O$117:O$127,$B$117:$B$127,$A130)</f>
        <v>101.0095981821494</v>
      </c>
      <c r="P130" s="83">
        <f>SUMIFS(P$117:P$127,$B$117:$B$127,$A130)</f>
        <v>101.33086148533251</v>
      </c>
      <c r="Q130" s="83">
        <f>SUMIFS(Q$117:Q$127,$B$117:$B$127,$A130)</f>
        <v>101.64516875755893</v>
      </c>
      <c r="R130" s="83">
        <f>SUMIFS(R$117:R$127,$B$117:$B$127,$A130)</f>
        <v>101.95894492385507</v>
      </c>
      <c r="S130" s="83">
        <f>SUMIFS(S$117:S$127,$B$117:$B$127,$A130)</f>
        <v>102.24922758615378</v>
      </c>
      <c r="T130" s="83">
        <f>SUMIFS(T$117:T$127,$B$117:$B$127,$A130)</f>
        <v>102.54503053685337</v>
      </c>
      <c r="U130" s="83">
        <f>SUMIFS(U$117:U$127,$B$117:$B$127,$A130)</f>
        <v>102.82347909240374</v>
      </c>
      <c r="V130" s="83">
        <f>SUMIFS(V$117:V$127,$B$117:$B$127,$A130)</f>
        <v>103.1303149110619</v>
      </c>
      <c r="W130" s="83">
        <f>SUMIFS(W$117:W$127,$B$117:$B$127,$A130)</f>
        <v>103.44241082516075</v>
      </c>
      <c r="X130" s="83">
        <f>SUMIFS(X$117:X$127,$B$117:$B$127,$A130)</f>
        <v>103.76748457641942</v>
      </c>
      <c r="Y130" s="83">
        <f>SUMIFS(Y$117:Y$127,$B$117:$B$127,$A130)</f>
        <v>104.08910754909668</v>
      </c>
      <c r="Z130" s="83">
        <f>SUMIFS(Z$117:Z$127,$B$117:$B$127,$A130)</f>
        <v>104.41481064992269</v>
      </c>
      <c r="AA130" s="83">
        <f>SUMIFS(AA$117:AA$127,$B$117:$B$127,$A130)</f>
        <v>104.74106215044711</v>
      </c>
      <c r="AB130" s="83">
        <f>SUMIFS(AB$117:AB$127,$B$117:$B$127,$A130)</f>
        <v>105.06195136390443</v>
      </c>
      <c r="AC130" s="83">
        <f>SUMIFS(AC$117:AC$127,$B$117:$B$127,$A130)</f>
        <v>105.36473398871115</v>
      </c>
      <c r="AD130" s="83">
        <f>SUMIFS(AD$117:AD$127,$B$117:$B$127,$A130)</f>
        <v>105.66793138702464</v>
      </c>
      <c r="AE130" s="83">
        <f>SUMIFS(AE$117:AE$127,$B$117:$B$127,$A130)</f>
        <v>105.96879436012651</v>
      </c>
      <c r="AF130" s="83">
        <f>SUMIFS(AF$117:AF$127,$B$117:$B$127,$A130)</f>
        <v>106.26627864523388</v>
      </c>
      <c r="AG130" s="83">
        <f>SUMIFS(AG$117:AG$127,$B$117:$B$127,$A130)</f>
        <v>106.55599296106729</v>
      </c>
    </row>
    <row r="131" spans="1:33">
      <c r="A131" s="3" t="s">
        <v>117</v>
      </c>
      <c r="C131" s="83">
        <f>SUMIFS(C$117:C$127,$B$117:$B$127,$A131)</f>
        <v>865.92240714375305</v>
      </c>
      <c r="D131" s="83">
        <f>SUMIFS(D$117:D$127,$B$117:$B$127,$A131)</f>
        <v>836.8606372886702</v>
      </c>
      <c r="E131" s="83">
        <f>SUMIFS(E$117:E$127,$B$117:$B$127,$A131)</f>
        <v>807.57158584177023</v>
      </c>
      <c r="F131" s="83">
        <f>SUMIFS(F$117:F$127,$B$117:$B$127,$A131)</f>
        <v>778.39077391707087</v>
      </c>
      <c r="G131" s="83">
        <f>SUMIFS(G$117:G$127,$B$117:$B$127,$A131)</f>
        <v>749.29320671395431</v>
      </c>
      <c r="H131" s="83">
        <f>SUMIFS(H$117:H$127,$B$117:$B$127,$A131)</f>
        <v>720.30570604635352</v>
      </c>
      <c r="I131" s="83">
        <f>SUMIFS(I$117:I$127,$B$117:$B$127,$A131)</f>
        <v>692.098697622955</v>
      </c>
      <c r="J131" s="83">
        <f>SUMIFS(J$117:J$127,$B$117:$B$127,$A131)</f>
        <v>663.95003841403718</v>
      </c>
      <c r="K131" s="83">
        <f>SUMIFS(K$117:K$127,$B$117:$B$127,$A131)</f>
        <v>635.86500189981871</v>
      </c>
      <c r="L131" s="83">
        <f>SUMIFS(L$117:L$127,$B$117:$B$127,$A131)</f>
        <v>607.85334236346625</v>
      </c>
      <c r="M131" s="83">
        <f>SUMIFS(M$117:M$127,$B$117:$B$127,$A131)</f>
        <v>579.93863044745774</v>
      </c>
      <c r="N131" s="83">
        <f>SUMIFS(N$117:N$127,$B$117:$B$127,$A131)</f>
        <v>578.65418407643324</v>
      </c>
      <c r="O131" s="83">
        <f>SUMIFS(O$117:O$127,$B$117:$B$127,$A131)</f>
        <v>577.36801708575786</v>
      </c>
      <c r="P131" s="83">
        <f>SUMIFS(P$117:P$127,$B$117:$B$127,$A131)</f>
        <v>576.10293448200434</v>
      </c>
      <c r="Q131" s="83">
        <f>SUMIFS(Q$117:Q$127,$B$117:$B$127,$A131)</f>
        <v>574.85687507189675</v>
      </c>
      <c r="R131" s="83">
        <f>SUMIFS(R$117:R$127,$B$117:$B$127,$A131)</f>
        <v>573.62342368213444</v>
      </c>
      <c r="S131" s="83">
        <f>SUMIFS(S$117:S$127,$B$117:$B$127,$A131)</f>
        <v>572.59510911450673</v>
      </c>
      <c r="T131" s="83">
        <f>SUMIFS(T$117:T$127,$B$117:$B$127,$A131)</f>
        <v>571.57437973493927</v>
      </c>
      <c r="U131" s="83">
        <f>SUMIFS(U$117:U$127,$B$117:$B$127,$A131)</f>
        <v>570.58386815344591</v>
      </c>
      <c r="V131" s="83">
        <f>SUMIFS(V$117:V$127,$B$117:$B$127,$A131)</f>
        <v>569.57759519317869</v>
      </c>
      <c r="W131" s="83">
        <f>SUMIFS(W$117:W$127,$B$117:$B$127,$A131)</f>
        <v>568.57845498231973</v>
      </c>
      <c r="X131" s="83">
        <f>SUMIFS(X$117:X$127,$B$117:$B$127,$A131)</f>
        <v>567.63957028785148</v>
      </c>
      <c r="Y131" s="83">
        <f>SUMIFS(Y$117:Y$127,$B$117:$B$127,$A131)</f>
        <v>566.73200951744025</v>
      </c>
      <c r="Z131" s="83">
        <f>SUMIFS(Z$117:Z$127,$B$117:$B$127,$A131)</f>
        <v>565.83210767669846</v>
      </c>
      <c r="AA131" s="83">
        <f>SUMIFS(AA$117:AA$127,$B$117:$B$127,$A131)</f>
        <v>564.94312170642695</v>
      </c>
      <c r="AB131" s="83">
        <f>SUMIFS(AB$117:AB$127,$B$117:$B$127,$A131)</f>
        <v>564.07069603458376</v>
      </c>
      <c r="AC131" s="83">
        <f>SUMIFS(AC$117:AC$127,$B$117:$B$127,$A131)</f>
        <v>563.29956713258571</v>
      </c>
      <c r="AD131" s="83">
        <f>SUMIFS(AD$117:AD$127,$B$117:$B$127,$A131)</f>
        <v>562.53796694915548</v>
      </c>
      <c r="AE131" s="83">
        <f>SUMIFS(AE$117:AE$127,$B$117:$B$127,$A131)</f>
        <v>561.78838395390119</v>
      </c>
      <c r="AF131" s="83">
        <f>SUMIFS(AF$117:AF$127,$B$117:$B$127,$A131)</f>
        <v>561.05161011159805</v>
      </c>
      <c r="AG131" s="83">
        <f>SUMIFS(AG$117:AG$127,$B$117:$B$127,$A131)</f>
        <v>560.33179250998364</v>
      </c>
    </row>
    <row r="132" spans="1:33">
      <c r="A132" s="3" t="s">
        <v>118</v>
      </c>
      <c r="C132" s="83">
        <f>SUMIFS(C$117:C$127,$B$117:$B$127,$A132)</f>
        <v>446.76120003515064</v>
      </c>
      <c r="D132" s="83">
        <f>SUMIFS(D$117:D$127,$B$117:$B$127,$A132)</f>
        <v>444.77134979664311</v>
      </c>
      <c r="E132" s="83">
        <f>SUMIFS(E$117:E$127,$B$117:$B$127,$A132)</f>
        <v>442.77571153955955</v>
      </c>
      <c r="F132" s="83">
        <f>SUMIFS(F$117:F$127,$B$117:$B$127,$A132)</f>
        <v>440.77424752437662</v>
      </c>
      <c r="G132" s="83">
        <f>SUMIFS(G$117:G$127,$B$117:$B$127,$A132)</f>
        <v>438.76691946139834</v>
      </c>
      <c r="H132" s="83">
        <f>SUMIFS(H$117:H$127,$B$117:$B$127,$A132)</f>
        <v>436.75368846681636</v>
      </c>
      <c r="I132" s="83">
        <f>SUMIFS(I$117:I$127,$B$117:$B$127,$A132)</f>
        <v>434.66280235104773</v>
      </c>
      <c r="J132" s="83">
        <f>SUMIFS(J$117:J$127,$B$117:$B$127,$A132)</f>
        <v>432.56659283227418</v>
      </c>
      <c r="K132" s="83">
        <f>SUMIFS(K$117:K$127,$B$117:$B$127,$A132)</f>
        <v>430.46504197578145</v>
      </c>
      <c r="L132" s="83">
        <f>SUMIFS(L$117:L$127,$B$117:$B$127,$A132)</f>
        <v>428.35813142570919</v>
      </c>
      <c r="M132" s="83">
        <f>SUMIFS(M$117:M$127,$B$117:$B$127,$A132)</f>
        <v>426.2458423872099</v>
      </c>
      <c r="N132" s="83">
        <f>SUMIFS(N$117:N$127,$B$117:$B$127,$A132)</f>
        <v>426.40398954161503</v>
      </c>
      <c r="O132" s="83">
        <f>SUMIFS(O$117:O$127,$B$117:$B$127,$A132)</f>
        <v>426.56186175007042</v>
      </c>
      <c r="P132" s="83">
        <f>SUMIFS(P$117:P$127,$B$117:$B$127,$A132)</f>
        <v>426.7194356493352</v>
      </c>
      <c r="Q132" s="83">
        <f>SUMIFS(Q$117:Q$127,$B$117:$B$127,$A132)</f>
        <v>426.87668764203397</v>
      </c>
      <c r="R132" s="83">
        <f>SUMIFS(R$117:R$127,$B$117:$B$127,$A132)</f>
        <v>427.0335938843121</v>
      </c>
      <c r="S132" s="83">
        <f>SUMIFS(S$117:S$127,$B$117:$B$127,$A132)</f>
        <v>426.96898445891748</v>
      </c>
      <c r="T132" s="83">
        <f>SUMIFS(T$117:T$127,$B$117:$B$127,$A132)</f>
        <v>426.90523896892978</v>
      </c>
      <c r="U132" s="83">
        <f>SUMIFS(U$117:U$127,$B$117:$B$127,$A132)</f>
        <v>426.84234600356302</v>
      </c>
      <c r="V132" s="83">
        <f>SUMIFS(V$117:V$127,$B$117:$B$127,$A132)</f>
        <v>426.78029431360369</v>
      </c>
      <c r="W132" s="83">
        <f>SUMIFS(W$117:W$127,$B$117:$B$127,$A132)</f>
        <v>426.71907280905123</v>
      </c>
      <c r="X132" s="83">
        <f>SUMIFS(X$117:X$127,$B$117:$B$127,$A132)</f>
        <v>426.58460011554439</v>
      </c>
      <c r="Y132" s="83">
        <f>SUMIFS(Y$117:Y$127,$B$117:$B$127,$A132)</f>
        <v>426.44969311755318</v>
      </c>
      <c r="Z132" s="83">
        <f>SUMIFS(Z$117:Z$127,$B$117:$B$127,$A132)</f>
        <v>426.31441738493851</v>
      </c>
      <c r="AA132" s="83">
        <f>SUMIFS(AA$117:AA$127,$B$117:$B$127,$A132)</f>
        <v>426.17877184469273</v>
      </c>
      <c r="AB132" s="83">
        <f>SUMIFS(AB$117:AB$127,$B$117:$B$127,$A132)</f>
        <v>426.04275541777645</v>
      </c>
      <c r="AC132" s="83">
        <f>SUMIFS(AC$117:AC$127,$B$117:$B$127,$A132)</f>
        <v>426.07407868986945</v>
      </c>
      <c r="AD132" s="83">
        <f>SUMIFS(AD$117:AD$127,$B$117:$B$127,$A132)</f>
        <v>426.10545283924421</v>
      </c>
      <c r="AE132" s="83">
        <f>SUMIFS(AE$117:AE$127,$B$117:$B$127,$A132)</f>
        <v>426.13687798285252</v>
      </c>
      <c r="AF132" s="83">
        <f>SUMIFS(AF$117:AF$127,$B$117:$B$127,$A132)</f>
        <v>426.16835423750365</v>
      </c>
      <c r="AG132" s="83">
        <f>SUMIFS(AG$117:AG$127,$B$117:$B$127,$A132)</f>
        <v>426.19988171988524</v>
      </c>
    </row>
    <row r="134" spans="1:33" ht="15.7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60">1-(E130/D130)</f>
        <v>1.7663036005782007E-2</v>
      </c>
      <c r="F135" s="82">
        <f t="shared" si="60"/>
        <v>1.8458532738288458E-2</v>
      </c>
      <c r="G135" s="82">
        <f t="shared" si="60"/>
        <v>1.89636141634274E-2</v>
      </c>
      <c r="H135" s="82">
        <f t="shared" si="60"/>
        <v>1.9608941745992037E-2</v>
      </c>
      <c r="I135" s="82">
        <f t="shared" si="60"/>
        <v>2.0926237776607071E-2</v>
      </c>
      <c r="J135" s="82">
        <f t="shared" si="60"/>
        <v>2.1105802177486144E-2</v>
      </c>
      <c r="K135" s="82">
        <f t="shared" si="60"/>
        <v>2.1291081315015115E-2</v>
      </c>
      <c r="L135" s="82">
        <f t="shared" si="60"/>
        <v>2.1526155087589371E-2</v>
      </c>
      <c r="M135" s="82">
        <f t="shared" si="60"/>
        <v>2.1951163163163923E-2</v>
      </c>
      <c r="N135" s="82">
        <f t="shared" si="60"/>
        <v>-3.153951745162864E-3</v>
      </c>
      <c r="O135" s="82">
        <f t="shared" si="60"/>
        <v>-3.2806603656472255E-3</v>
      </c>
      <c r="P135" s="82">
        <f t="shared" si="60"/>
        <v>-3.1805225341434706E-3</v>
      </c>
      <c r="Q135" s="82">
        <f t="shared" si="60"/>
        <v>-3.1017921649854063E-3</v>
      </c>
      <c r="R135" s="82">
        <f t="shared" si="60"/>
        <v>-3.0869757031399825E-3</v>
      </c>
      <c r="S135" s="82">
        <f t="shared" si="60"/>
        <v>-2.8470543954284278E-3</v>
      </c>
      <c r="T135" s="82">
        <f t="shared" si="60"/>
        <v>-2.8929602470626481E-3</v>
      </c>
      <c r="U135" s="82">
        <f t="shared" si="60"/>
        <v>-2.7153783473718995E-3</v>
      </c>
      <c r="V135" s="82">
        <f t="shared" si="60"/>
        <v>-2.9841026715544672E-3</v>
      </c>
      <c r="W135" s="82">
        <f t="shared" si="60"/>
        <v>-3.0262286541837824E-3</v>
      </c>
      <c r="X135" s="82">
        <f t="shared" si="60"/>
        <v>-3.1425577639341284E-3</v>
      </c>
      <c r="Y135" s="82">
        <f t="shared" si="60"/>
        <v>-3.0994581201435611E-3</v>
      </c>
      <c r="Z135" s="82">
        <f t="shared" si="60"/>
        <v>-3.1290795789786774E-3</v>
      </c>
      <c r="AA135" s="82">
        <f t="shared" si="60"/>
        <v>-3.1245711072374061E-3</v>
      </c>
      <c r="AB135" s="82">
        <f t="shared" si="60"/>
        <v>-3.063642919683307E-3</v>
      </c>
      <c r="AC135" s="82">
        <f t="shared" si="60"/>
        <v>-2.8819436615827865E-3</v>
      </c>
      <c r="AD135" s="82">
        <f t="shared" si="60"/>
        <v>-2.8775984794491283E-3</v>
      </c>
      <c r="AE135" s="82">
        <f t="shared" si="60"/>
        <v>-2.8472495784923613E-3</v>
      </c>
      <c r="AF135" s="82">
        <f t="shared" si="60"/>
        <v>-2.8072819635598378E-3</v>
      </c>
      <c r="AG135" s="82">
        <f t="shared" si="60"/>
        <v>-2.7263052731958393E-3</v>
      </c>
    </row>
    <row r="136" spans="1:33">
      <c r="A136" s="3" t="s">
        <v>117</v>
      </c>
      <c r="C136" s="83">
        <v>0</v>
      </c>
      <c r="D136" s="82">
        <f t="shared" ref="D136:S137" si="61">1-(D131/C131)</f>
        <v>3.356163279218416E-2</v>
      </c>
      <c r="E136" s="82">
        <f t="shared" si="61"/>
        <v>3.4998720386458904E-2</v>
      </c>
      <c r="F136" s="82">
        <f t="shared" si="61"/>
        <v>3.6134025065137521E-2</v>
      </c>
      <c r="G136" s="82">
        <f t="shared" si="61"/>
        <v>3.738169590151974E-2</v>
      </c>
      <c r="H136" s="82">
        <f t="shared" si="61"/>
        <v>3.8686458662459011E-2</v>
      </c>
      <c r="I136" s="82">
        <f t="shared" si="61"/>
        <v>3.9159773671962772E-2</v>
      </c>
      <c r="J136" s="82">
        <f t="shared" si="61"/>
        <v>4.0671452360184546E-2</v>
      </c>
      <c r="K136" s="82">
        <f t="shared" si="61"/>
        <v>4.2299924526406518E-2</v>
      </c>
      <c r="L136" s="82">
        <f t="shared" si="61"/>
        <v>4.4052840544235083E-2</v>
      </c>
      <c r="M136" s="82">
        <f t="shared" si="61"/>
        <v>4.5923432463939484E-2</v>
      </c>
      <c r="N136" s="82">
        <f t="shared" si="61"/>
        <v>2.2147970553944019E-3</v>
      </c>
      <c r="O136" s="82">
        <f t="shared" si="61"/>
        <v>2.2226867550058094E-3</v>
      </c>
      <c r="P136" s="82">
        <f t="shared" si="61"/>
        <v>2.1911199898791978E-3</v>
      </c>
      <c r="Q136" s="82">
        <f t="shared" si="61"/>
        <v>2.162911062461359E-3</v>
      </c>
      <c r="R136" s="82">
        <f t="shared" si="61"/>
        <v>2.1456669359796177E-3</v>
      </c>
      <c r="S136" s="82">
        <f t="shared" si="61"/>
        <v>1.7926648828718861E-3</v>
      </c>
      <c r="T136" s="82">
        <f t="shared" si="60"/>
        <v>1.7826372655295186E-3</v>
      </c>
      <c r="U136" s="82">
        <f t="shared" si="60"/>
        <v>1.7329530794447656E-3</v>
      </c>
      <c r="V136" s="82">
        <f t="shared" si="60"/>
        <v>1.7635846655177367E-3</v>
      </c>
      <c r="W136" s="82">
        <f t="shared" si="60"/>
        <v>1.754177515567612E-3</v>
      </c>
      <c r="X136" s="82">
        <f t="shared" si="60"/>
        <v>1.6512843324276716E-3</v>
      </c>
      <c r="Y136" s="82">
        <f t="shared" si="60"/>
        <v>1.5988328120800643E-3</v>
      </c>
      <c r="Z136" s="82">
        <f t="shared" si="60"/>
        <v>1.5878789721230913E-3</v>
      </c>
      <c r="AA136" s="82">
        <f t="shared" si="60"/>
        <v>1.5711126290123278E-3</v>
      </c>
      <c r="AB136" s="82">
        <f t="shared" si="60"/>
        <v>1.5442716944813473E-3</v>
      </c>
      <c r="AC136" s="82">
        <f t="shared" si="60"/>
        <v>1.3670784662616065E-3</v>
      </c>
      <c r="AD136" s="82">
        <f t="shared" si="60"/>
        <v>1.3520340292592081E-3</v>
      </c>
      <c r="AE136" s="82">
        <f t="shared" si="60"/>
        <v>1.3325020519406872E-3</v>
      </c>
      <c r="AF136" s="82">
        <f t="shared" si="60"/>
        <v>1.3114793102656508E-3</v>
      </c>
      <c r="AG136" s="82">
        <f t="shared" si="60"/>
        <v>1.2829792993040989E-3</v>
      </c>
    </row>
    <row r="137" spans="1:33">
      <c r="A137" s="3" t="s">
        <v>118</v>
      </c>
      <c r="C137" s="83">
        <v>0</v>
      </c>
      <c r="D137" s="82">
        <f t="shared" si="61"/>
        <v>4.4539459522244806E-3</v>
      </c>
      <c r="E137" s="82">
        <f t="shared" si="60"/>
        <v>4.4868858077211637E-3</v>
      </c>
      <c r="F137" s="82">
        <f t="shared" si="60"/>
        <v>4.5202660467162925E-3</v>
      </c>
      <c r="G137" s="82">
        <f t="shared" si="60"/>
        <v>4.5540956039344938E-3</v>
      </c>
      <c r="H137" s="82">
        <f t="shared" si="60"/>
        <v>4.588383730143808E-3</v>
      </c>
      <c r="I137" s="82">
        <f t="shared" si="60"/>
        <v>4.7873347632357843E-3</v>
      </c>
      <c r="J137" s="82">
        <f t="shared" si="60"/>
        <v>4.8226107857294309E-3</v>
      </c>
      <c r="K137" s="82">
        <f t="shared" si="60"/>
        <v>4.8583290788422051E-3</v>
      </c>
      <c r="L137" s="82">
        <f t="shared" si="60"/>
        <v>4.8944986110877053E-3</v>
      </c>
      <c r="M137" s="82">
        <f t="shared" si="60"/>
        <v>4.9311286130344634E-3</v>
      </c>
      <c r="N137" s="82">
        <f t="shared" si="60"/>
        <v>-3.7102333601524151E-4</v>
      </c>
      <c r="O137" s="82">
        <f t="shared" si="60"/>
        <v>-3.7024092721349433E-4</v>
      </c>
      <c r="P137" s="82">
        <f t="shared" si="60"/>
        <v>-3.6940456565504043E-4</v>
      </c>
      <c r="Q137" s="82">
        <f t="shared" si="60"/>
        <v>-3.6851378109714616E-4</v>
      </c>
      <c r="R137" s="82">
        <f t="shared" si="60"/>
        <v>-3.6756807485738285E-4</v>
      </c>
      <c r="S137" s="82">
        <f t="shared" si="60"/>
        <v>1.5129822646253732E-4</v>
      </c>
      <c r="T137" s="82">
        <f t="shared" si="60"/>
        <v>1.4929770617522209E-4</v>
      </c>
      <c r="U137" s="82">
        <f t="shared" si="60"/>
        <v>1.4732301135178538E-4</v>
      </c>
      <c r="V137" s="82">
        <f t="shared" si="60"/>
        <v>1.4537379090973079E-4</v>
      </c>
      <c r="W137" s="82">
        <f t="shared" si="60"/>
        <v>1.4344969851742828E-4</v>
      </c>
      <c r="X137" s="82">
        <f t="shared" si="60"/>
        <v>3.1513166876184773E-4</v>
      </c>
      <c r="Y137" s="82">
        <f t="shared" si="60"/>
        <v>3.1624910499505887E-4</v>
      </c>
      <c r="Z137" s="82">
        <f t="shared" si="60"/>
        <v>3.1721381161220474E-4</v>
      </c>
      <c r="AA137" s="82">
        <f t="shared" si="60"/>
        <v>3.1818192093491238E-4</v>
      </c>
      <c r="AB137" s="82">
        <f t="shared" si="60"/>
        <v>3.1915345367283798E-4</v>
      </c>
      <c r="AC137" s="82">
        <f t="shared" si="60"/>
        <v>-7.3521428764378172E-5</v>
      </c>
      <c r="AD137" s="82">
        <f t="shared" si="60"/>
        <v>-7.3635433235574865E-5</v>
      </c>
      <c r="AE137" s="82">
        <f t="shared" si="60"/>
        <v>-7.3749686606783271E-5</v>
      </c>
      <c r="AF137" s="82">
        <f t="shared" si="60"/>
        <v>-7.3864188427252842E-5</v>
      </c>
      <c r="AG137" s="82">
        <f t="shared" si="60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/>
  <cols>
    <col min="1" max="1" width="21" bestFit="1" customWidth="1"/>
  </cols>
  <sheetData>
    <row r="1" spans="1:32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/>
  <sheetData>
    <row r="1" spans="1:32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/>
  <sheetData>
    <row r="1" spans="1:32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/>
  <sheetData>
    <row r="1" spans="1:32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2023-05-02T13:53:48Z</dcterms:created>
  <dcterms:modified xsi:type="dcterms:W3CDTF">2024-04-08T19:39:40Z</dcterms:modified>
</cp:coreProperties>
</file>