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mahajan\Documents\eps-us\InputData\trans\SYNoEVC\"/>
    </mc:Choice>
  </mc:AlternateContent>
  <xr:revisionPtr revIDLastSave="0" documentId="13_ncr:1_{6F02A167-1F89-4FD5-AE13-9CC7B683C773}" xr6:coauthVersionLast="47" xr6:coauthVersionMax="47" xr10:uidLastSave="{00000000-0000-0000-0000-000000000000}"/>
  <bookViews>
    <workbookView xWindow="-28920" yWindow="-120" windowWidth="29040" windowHeight="17640" activeTab="4" xr2:uid="{00000000-000D-0000-FFFF-FFFF00000000}"/>
  </bookViews>
  <sheets>
    <sheet name="About" sheetId="1" r:id="rId1"/>
    <sheet name="IIJA" sheetId="5" r:id="rId2"/>
    <sheet name="Inflation Reduction Act" sheetId="6" r:id="rId3"/>
    <sheet name="Calculations" sheetId="4" r:id="rId4"/>
    <sheet name="SYNoEVC" sheetId="3" r:id="rId5"/>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3" l="1"/>
  <c r="F9" i="4"/>
  <c r="G9" i="4"/>
  <c r="H9" i="4"/>
  <c r="E9" i="4"/>
  <c r="B10" i="5"/>
  <c r="F10" i="4"/>
  <c r="G10" i="4"/>
  <c r="H10" i="4"/>
  <c r="I10" i="4"/>
  <c r="J10" i="4"/>
  <c r="K10" i="4"/>
  <c r="L10" i="4"/>
  <c r="M10" i="4"/>
  <c r="E10" i="4"/>
  <c r="B6" i="5"/>
  <c r="D8" i="4" l="1"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C8" i="4" l="1"/>
  <c r="C11" i="4" s="1"/>
  <c r="B8" i="4"/>
  <c r="B11" i="4" s="1"/>
  <c r="D11" i="4"/>
  <c r="B5" i="5"/>
  <c r="E11" i="4" l="1"/>
  <c r="F11" i="4" l="1"/>
  <c r="G11" i="4" l="1"/>
  <c r="H11" i="4" l="1"/>
  <c r="I11" i="4" l="1"/>
  <c r="J11" i="4" l="1"/>
  <c r="K11" i="4" l="1"/>
  <c r="L11" i="4" l="1"/>
  <c r="M11" i="4" l="1"/>
  <c r="N11" i="4" l="1"/>
  <c r="O11" i="4" l="1"/>
  <c r="P11" i="4" l="1"/>
  <c r="Q11" i="4" l="1"/>
  <c r="R11" i="4" l="1"/>
  <c r="S11" i="4" l="1"/>
  <c r="T11" i="4" l="1"/>
  <c r="U11" i="4" l="1"/>
  <c r="V11" i="4" l="1"/>
  <c r="W11" i="4" l="1"/>
  <c r="X11" i="4" l="1"/>
  <c r="Y11" i="4" l="1"/>
  <c r="Z11" i="4" l="1"/>
  <c r="AA11" i="4" l="1"/>
  <c r="AB11" i="4" l="1"/>
  <c r="AC11" i="4" l="1"/>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<sst xmlns="http://schemas.openxmlformats.org/spreadsheetml/2006/main" count="45" uniqueCount="45">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</sst>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s>
  <fills count="4">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cellXfs>
  <cellStyles count="3">
    <cellStyle name="Hyperlink" xfId="1" builtinId="8"/>
    <cellStyle name="Normal" xfId="0" builtinId="0"/>
    <cellStyle name="Normal 3 2" xfId="2" xr:uid="{3F0B3957-5839-491A-BB84-14323CF3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workbookViewId="0">
      <selection activeCell="A22" sqref="A22"/>
    </sheetView>
  </sheetViews>
  <sheetFormatPr defaultRowHeight="15"/>
  <cols>
    <col min="1" max="1" width="16.5703125" customWidth="1"/>
    <col min="2" max="2" width="31.85546875" customWidth="1"/>
  </cols>
  <sheetData>
    <row r="1" spans="1:2">
      <c r="A1" s="1" t="s">
        <v>41</v>
      </c>
    </row>
    <row r="3" spans="1:2">
      <c r="A3" s="1" t="s">
        <v>0</v>
      </c>
      <c r="B3" s="4" t="s">
        <v>4</v>
      </c>
    </row>
    <row r="4" spans="1:2">
      <c r="B4" t="s">
        <v>5</v>
      </c>
    </row>
    <row r="5" spans="1:2">
      <c r="B5" s="5">
        <v>2018</v>
      </c>
    </row>
    <row r="6" spans="1:2">
      <c r="B6" t="s">
        <v>6</v>
      </c>
    </row>
    <row r="7" spans="1:2">
      <c r="B7" t="s">
        <v>10</v>
      </c>
    </row>
    <row r="9" spans="1:2">
      <c r="B9" s="4" t="s">
        <v>7</v>
      </c>
    </row>
    <row r="10" spans="1:2">
      <c r="B10" t="s">
        <v>8</v>
      </c>
    </row>
    <row r="11" spans="1:2">
      <c r="B11" s="5">
        <v>2023</v>
      </c>
    </row>
    <row r="12" spans="1:2">
      <c r="B12" t="s">
        <v>9</v>
      </c>
    </row>
    <row r="13" spans="1:2">
      <c r="B13" s="6" t="s">
        <v>42</v>
      </c>
    </row>
    <row r="15" spans="1:2">
      <c r="A15" s="1" t="s">
        <v>1</v>
      </c>
    </row>
    <row r="16" spans="1:2">
      <c r="A16" t="s">
        <v>11</v>
      </c>
      <c r="B16">
        <v>0.89805481563188172</v>
      </c>
    </row>
    <row r="17" spans="1:2">
      <c r="A17" t="s">
        <v>2</v>
      </c>
      <c r="B17">
        <v>0.84730412960844359</v>
      </c>
    </row>
    <row r="18" spans="1:2">
      <c r="A18" t="s">
        <v>39</v>
      </c>
      <c r="B18" s="14">
        <v>0.78500000000000003</v>
      </c>
    </row>
    <row r="19" spans="1:2">
      <c r="A19" s="12" t="s">
        <v>38</v>
      </c>
      <c r="B19" s="14"/>
    </row>
    <row r="20" spans="1:2">
      <c r="A20" s="15"/>
    </row>
    <row r="21" spans="1:2">
      <c r="A21" t="s">
        <v>44</v>
      </c>
    </row>
    <row r="22" spans="1:2">
      <c r="A22" t="s">
        <v>29</v>
      </c>
    </row>
    <row r="23" spans="1:2">
      <c r="A23"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election activeCell="A11" sqref="A11"/>
    </sheetView>
  </sheetViews>
  <sheetFormatPr defaultRowHeight="15"/>
  <cols>
    <col min="1" max="1" width="29.140625" customWidth="1"/>
    <col min="2" max="2" width="11" bestFit="1" customWidth="1"/>
  </cols>
  <sheetData>
    <row r="1" spans="1:2">
      <c r="A1" t="s">
        <v>12</v>
      </c>
    </row>
    <row r="2" spans="1:2">
      <c r="A2" t="s">
        <v>14</v>
      </c>
    </row>
    <row r="4" spans="1:2">
      <c r="A4" t="s">
        <v>13</v>
      </c>
      <c r="B4">
        <v>7500000000</v>
      </c>
    </row>
    <row r="5" spans="1:2" ht="30">
      <c r="A5" s="7" t="s">
        <v>15</v>
      </c>
      <c r="B5">
        <f>B4/0.8</f>
        <v>9375000000</v>
      </c>
    </row>
    <row r="6" spans="1:2">
      <c r="A6" s="7" t="s">
        <v>37</v>
      </c>
      <c r="B6">
        <f>B5*About!B17</f>
        <v>7943476215.0791588</v>
      </c>
    </row>
    <row r="8" spans="1:2" ht="30">
      <c r="A8" s="7" t="s">
        <v>16</v>
      </c>
      <c r="B8">
        <v>24443</v>
      </c>
    </row>
    <row r="10" spans="1:2" ht="30">
      <c r="A10" s="7" t="s">
        <v>43</v>
      </c>
      <c r="B10" s="2">
        <f>B6/B8/5</f>
        <v>64995.918791303513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topLeftCell="A2" workbookViewId="0">
      <selection activeCell="A8" sqref="A8:B8"/>
    </sheetView>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ol min="12" max="12" width="16.42578125" style="10" customWidth="1"/>
    <col min="13" max="16384" width="12.5703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5">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election activeCell="E9" sqref="E9:H9"/>
    </sheetView>
  </sheetViews>
  <sheetFormatPr defaultRowHeight="15"/>
  <cols>
    <col min="1" max="1" width="45.140625" customWidth="1"/>
    <col min="2" max="2" width="26.4257812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2"/>
  <sheetViews>
    <sheetView tabSelected="1" workbookViewId="0">
      <selection activeCell="B3" sqref="B3"/>
    </sheetView>
  </sheetViews>
  <sheetFormatPr defaultRowHeight="15"/>
  <cols>
    <col min="1" max="1" width="21" customWidth="1"/>
  </cols>
  <sheetData>
    <row r="1" spans="1:32">
      <c r="A1" t="s">
        <v>32</v>
      </c>
      <c r="B1">
        <v>2020</v>
      </c>
      <c r="C1" s="3"/>
      <c r="E1" s="3"/>
      <c r="G1" s="3"/>
      <c r="I1" s="3"/>
      <c r="K1" s="3"/>
      <c r="M1" s="3"/>
      <c r="O1" s="3"/>
      <c r="Q1" s="3"/>
      <c r="S1" s="3"/>
      <c r="U1" s="3"/>
      <c r="W1" s="3"/>
      <c r="Y1" s="3"/>
      <c r="AA1" s="3"/>
      <c r="AC1" s="3"/>
      <c r="AE1" s="3"/>
    </row>
    <row r="2" spans="1:32">
      <c r="A2" s="1" t="s">
        <v>33</v>
      </c>
      <c r="B2" s="2">
        <f>Calculations!B8</f>
        <v>137902</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IIJA</vt:lpstr>
      <vt:lpstr>Inflation Reduction Act</vt:lpstr>
      <vt:lpstr>Calculations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2019-06-04T20:20:37Z</dcterms:created>
  <dcterms:modified xsi:type="dcterms:W3CDTF">2024-03-06T17:57:22Z</dcterms:modified>
</cp:coreProperties>
</file>