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2FAB7A2F-B48C-4885-BD70-CB571C967DB4}" xr6:coauthVersionLast="47" xr6:coauthVersionMax="47" xr10:uidLastSave="{00000000-0000-0000-0000-000000000000}"/>
  <bookViews>
    <workbookView xWindow="-120" yWindow="-120" windowWidth="29040" windowHeight="17640" activeTab="6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3" l="1"/>
  <c r="E29" i="3"/>
  <c r="D29" i="3"/>
  <c r="E28" i="3"/>
  <c r="D28" i="3"/>
  <c r="E26" i="3"/>
  <c r="D26" i="3"/>
  <c r="E25" i="3"/>
  <c r="D25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I24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I17" i="3"/>
  <c r="D24" i="3" l="1"/>
  <c r="D17" i="3"/>
  <c r="E14" i="3"/>
  <c r="D23" i="3" l="1"/>
  <c r="D22" i="3"/>
  <c r="D21" i="3"/>
  <c r="D18" i="3"/>
  <c r="H9" i="3" l="1"/>
  <c r="I9" i="3" s="1"/>
  <c r="D52" i="3" l="1"/>
  <c r="D55" i="3" l="1"/>
  <c r="D69" i="3" l="1"/>
  <c r="D68" i="3"/>
  <c r="E37" i="3" l="1"/>
  <c r="E36" i="3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32" i="3"/>
  <c r="D35" i="3"/>
  <c r="H35" i="3" s="1"/>
  <c r="H33" i="3"/>
  <c r="D32" i="3"/>
  <c r="H32" i="3" s="1"/>
  <c r="H31" i="3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1" i="3" l="1"/>
  <c r="Y31" i="3"/>
  <c r="AG31" i="3"/>
  <c r="J31" i="3"/>
  <c r="R31" i="3"/>
  <c r="Z31" i="3"/>
  <c r="AH31" i="3"/>
  <c r="K31" i="3"/>
  <c r="E2" i="10" s="1"/>
  <c r="S31" i="3"/>
  <c r="AA31" i="3"/>
  <c r="AI31" i="3"/>
  <c r="X31" i="3"/>
  <c r="L31" i="3"/>
  <c r="T31" i="3"/>
  <c r="AB31" i="3"/>
  <c r="AJ31" i="3"/>
  <c r="N31" i="3"/>
  <c r="AL31" i="3"/>
  <c r="AE31" i="3"/>
  <c r="I31" i="3"/>
  <c r="M31" i="3"/>
  <c r="U31" i="3"/>
  <c r="AC31" i="3"/>
  <c r="AK31" i="3"/>
  <c r="V31" i="3"/>
  <c r="AD31" i="3"/>
  <c r="W31" i="3"/>
  <c r="AF31" i="3"/>
  <c r="O31" i="3"/>
  <c r="P31" i="3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C2" i="9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O10" i="3" l="1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D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<sst xmlns="http://schemas.openxmlformats.org/spreadsheetml/2006/main" count="1737" uniqueCount="927">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</sst>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28</xdr:row>
      <xdr:rowOff>130968</xdr:rowOff>
    </xdr:from>
    <xdr:to>
      <xdr:col>19</xdr:col>
      <xdr:colOff>610395</xdr:colOff>
      <xdr:row>47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911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143</v>
      </c>
    </row>
    <row r="12" spans="1:2" x14ac:dyDescent="0.35">
      <c r="B12" s="3">
        <v>2018</v>
      </c>
    </row>
    <row r="13" spans="1:2" x14ac:dyDescent="0.35">
      <c r="B13" s="15" t="s">
        <v>141</v>
      </c>
    </row>
    <row r="14" spans="1:2" x14ac:dyDescent="0.35">
      <c r="B14" s="44" t="s">
        <v>142</v>
      </c>
    </row>
    <row r="15" spans="1:2" x14ac:dyDescent="0.35">
      <c r="B15" s="15" t="s">
        <v>144</v>
      </c>
    </row>
    <row r="17" spans="2:2" x14ac:dyDescent="0.35">
      <c r="B17" s="15" t="s">
        <v>921</v>
      </c>
    </row>
    <row r="18" spans="2:2" x14ac:dyDescent="0.35">
      <c r="B18" s="3">
        <v>2020</v>
      </c>
    </row>
    <row r="19" spans="2:2" x14ac:dyDescent="0.35">
      <c r="B19" s="15" t="s">
        <v>922</v>
      </c>
    </row>
    <row r="20" spans="2:2" x14ac:dyDescent="0.35">
      <c r="B20" s="47" t="s">
        <v>923</v>
      </c>
    </row>
    <row r="21" spans="2:2" x14ac:dyDescent="0.35">
      <c r="B21" s="15" t="s">
        <v>144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5" t="s">
        <v>913</v>
      </c>
    </row>
    <row r="46" spans="1:2" x14ac:dyDescent="0.35">
      <c r="A46" s="35" t="s">
        <v>914</v>
      </c>
    </row>
    <row r="47" spans="1:2" x14ac:dyDescent="0.35">
      <c r="A47" s="35" t="s">
        <v>915</v>
      </c>
    </row>
    <row r="48" spans="1:2" x14ac:dyDescent="0.35">
      <c r="A48" s="47" t="s">
        <v>916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912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918</v>
      </c>
    </row>
    <row r="77" spans="2:2" x14ac:dyDescent="0.35">
      <c r="B77" s="15" t="s">
        <v>136</v>
      </c>
    </row>
    <row r="78" spans="2:2" x14ac:dyDescent="0.35">
      <c r="B78" s="15" t="s">
        <v>919</v>
      </c>
    </row>
    <row r="79" spans="2:2" x14ac:dyDescent="0.35">
      <c r="B79" s="15" t="s">
        <v>920</v>
      </c>
    </row>
    <row r="81" spans="2:2" x14ac:dyDescent="0.35">
      <c r="B81" s="15" t="s">
        <v>145</v>
      </c>
    </row>
    <row r="82" spans="2:2" x14ac:dyDescent="0.35">
      <c r="B82" s="15" t="s">
        <v>42</v>
      </c>
    </row>
    <row r="84" spans="2:2" x14ac:dyDescent="0.35">
      <c r="B84" s="15" t="s">
        <v>917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146</v>
      </c>
    </row>
    <row r="94" spans="2:2" x14ac:dyDescent="0.35">
      <c r="B94" s="15" t="s">
        <v>147</v>
      </c>
    </row>
    <row r="95" spans="2:2" x14ac:dyDescent="0.35">
      <c r="B95" s="15" t="s">
        <v>148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0.3</v>
      </c>
      <c r="C2" s="15">
        <f>Data!I17</f>
        <v>0.37636777483692907</v>
      </c>
      <c r="D2" s="15">
        <f>Data!J17</f>
        <v>0.43847127800899277</v>
      </c>
      <c r="E2" s="15">
        <f>Data!K17</f>
        <v>0.53226855948228369</v>
      </c>
      <c r="F2" s="15">
        <f>Data!L17</f>
        <v>0.64999999999999991</v>
      </c>
      <c r="G2" s="15">
        <f>Data!M17</f>
        <v>0.76773144051771625</v>
      </c>
      <c r="H2" s="15">
        <f>Data!N17</f>
        <v>0.86152872199100705</v>
      </c>
      <c r="I2" s="15">
        <f>Data!O17</f>
        <v>0.92363222516307086</v>
      </c>
      <c r="J2" s="15">
        <f>Data!P17</f>
        <v>0.95987307687079193</v>
      </c>
      <c r="K2" s="15">
        <f>Data!Q17</f>
        <v>0.97948143847405045</v>
      </c>
      <c r="L2" s="15">
        <f>Data!R17</f>
        <v>0.98965817781470888</v>
      </c>
      <c r="M2" s="15">
        <f>Data!S17</f>
        <v>0.99482592105900269</v>
      </c>
      <c r="N2" s="15">
        <f>Data!T17</f>
        <v>0.9974210320703949</v>
      </c>
      <c r="O2" s="15">
        <f>Data!U17</f>
        <v>0.99871694274025491</v>
      </c>
      <c r="P2" s="15">
        <f>Data!V17</f>
        <v>0.99936226416391949</v>
      </c>
      <c r="Q2" s="15">
        <f>Data!W17</f>
        <v>0.99968316444373162</v>
      </c>
      <c r="R2" s="15">
        <f>Data!X17</f>
        <v>0.99984262826083659</v>
      </c>
      <c r="S2" s="15">
        <f>Data!Y17</f>
        <v>0.99992184266155926</v>
      </c>
      <c r="T2" s="15">
        <f>Data!Z17</f>
        <v>0.99996118603269402</v>
      </c>
      <c r="U2" s="15">
        <f>Data!AA17</f>
        <v>0.9999807250162196</v>
      </c>
      <c r="V2" s="15">
        <f>Data!AB17</f>
        <v>0.9999904281936407</v>
      </c>
      <c r="W2" s="15">
        <f>Data!AC17</f>
        <v>0.99999524674891127</v>
      </c>
      <c r="X2" s="15">
        <f>Data!AD17</f>
        <v>0.99999763959729537</v>
      </c>
      <c r="Y2" s="15">
        <f>Data!AE17</f>
        <v>0.99999882785671601</v>
      </c>
      <c r="Z2" s="15">
        <f>Data!AF17</f>
        <v>0.99999941793038061</v>
      </c>
      <c r="AA2" s="15">
        <f>Data!AG17</f>
        <v>0.99999971095266016</v>
      </c>
      <c r="AB2" s="15">
        <f>Data!AH17</f>
        <v>0.99999985646330924</v>
      </c>
      <c r="AC2" s="15">
        <f>Data!AI17</f>
        <v>0.99999992872178134</v>
      </c>
      <c r="AD2" s="15">
        <f>Data!AJ17</f>
        <v>0.99999996460428231</v>
      </c>
      <c r="AE2" s="15">
        <f>Data!AK17</f>
        <v>0.99999998242300614</v>
      </c>
      <c r="AF2" s="15">
        <f>Data!AL17</f>
        <v>0.99999999127152317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3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0.3</v>
      </c>
      <c r="C2" s="15">
        <f>Data!I24</f>
        <v>0.37636777483692907</v>
      </c>
      <c r="D2" s="15">
        <f>Data!J24</f>
        <v>0.43847127800899277</v>
      </c>
      <c r="E2" s="15">
        <f>Data!K24</f>
        <v>0.53226855948228369</v>
      </c>
      <c r="F2" s="15">
        <f>Data!L24</f>
        <v>0.64999999999999991</v>
      </c>
      <c r="G2" s="15">
        <f>Data!M24</f>
        <v>0.76773144051771625</v>
      </c>
      <c r="H2" s="15">
        <f>Data!N24</f>
        <v>0.86152872199100705</v>
      </c>
      <c r="I2" s="15">
        <f>Data!O24</f>
        <v>0.92363222516307086</v>
      </c>
      <c r="J2" s="15">
        <f>Data!P24</f>
        <v>0.95987307687079193</v>
      </c>
      <c r="K2" s="15">
        <f>Data!Q24</f>
        <v>0.97948143847405045</v>
      </c>
      <c r="L2" s="15">
        <f>Data!R24</f>
        <v>0.98965817781470888</v>
      </c>
      <c r="M2" s="15">
        <f>Data!S24</f>
        <v>0.99482592105900269</v>
      </c>
      <c r="N2" s="15">
        <f>Data!T24</f>
        <v>0.9974210320703949</v>
      </c>
      <c r="O2" s="15">
        <f>Data!U24</f>
        <v>0.99871694274025491</v>
      </c>
      <c r="P2" s="15">
        <f>Data!V24</f>
        <v>0.99936226416391949</v>
      </c>
      <c r="Q2" s="15">
        <f>Data!W24</f>
        <v>0.99968316444373162</v>
      </c>
      <c r="R2" s="15">
        <f>Data!X24</f>
        <v>0.99984262826083659</v>
      </c>
      <c r="S2" s="15">
        <f>Data!Y24</f>
        <v>0.99992184266155926</v>
      </c>
      <c r="T2" s="15">
        <f>Data!Z24</f>
        <v>0.99996118603269402</v>
      </c>
      <c r="U2" s="15">
        <f>Data!AA24</f>
        <v>0.9999807250162196</v>
      </c>
      <c r="V2" s="15">
        <f>Data!AB24</f>
        <v>0.9999904281936407</v>
      </c>
      <c r="W2" s="15">
        <f>Data!AC24</f>
        <v>0.99999524674891127</v>
      </c>
      <c r="X2" s="15">
        <f>Data!AD24</f>
        <v>0.99999763959729537</v>
      </c>
      <c r="Y2" s="15">
        <f>Data!AE24</f>
        <v>0.99999882785671601</v>
      </c>
      <c r="Z2" s="15">
        <f>Data!AF24</f>
        <v>0.99999941793038061</v>
      </c>
      <c r="AA2" s="15">
        <f>Data!AG24</f>
        <v>0.99999971095266016</v>
      </c>
      <c r="AB2" s="15">
        <f>Data!AH24</f>
        <v>0.99999985646330924</v>
      </c>
      <c r="AC2" s="15">
        <f>Data!AI24</f>
        <v>0.99999992872178134</v>
      </c>
      <c r="AD2" s="15">
        <f>Data!AJ24</f>
        <v>0.99999996460428231</v>
      </c>
      <c r="AE2" s="15">
        <f>Data!AK24</f>
        <v>0.99999998242300614</v>
      </c>
      <c r="AF2" s="15">
        <f>Data!AL24</f>
        <v>0.99999999127152317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35">
      <c r="A7" s="15" t="s">
        <v>125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35">
      <c r="A8" s="15" t="s">
        <v>126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0.3</v>
      </c>
      <c r="C2" s="15">
        <f>Data!I31</f>
        <v>0.32181936423912261</v>
      </c>
      <c r="D2" s="15">
        <f>Data!J31</f>
        <v>0.33956322228828362</v>
      </c>
      <c r="E2" s="15">
        <f>Data!K31</f>
        <v>0.36636244556636677</v>
      </c>
      <c r="F2" s="15">
        <f>Data!L31</f>
        <v>0.4</v>
      </c>
      <c r="G2" s="15">
        <f>Data!M31</f>
        <v>0.43363755443363322</v>
      </c>
      <c r="H2" s="15">
        <f>Data!N31</f>
        <v>0.46043677771171632</v>
      </c>
      <c r="I2" s="15">
        <f>Data!O31</f>
        <v>0.47818063576087744</v>
      </c>
      <c r="J2" s="15">
        <f>Data!P31</f>
        <v>0.4885351648202263</v>
      </c>
      <c r="K2" s="15">
        <f>Data!Q31</f>
        <v>0.49413755384972868</v>
      </c>
      <c r="L2" s="15">
        <f>Data!R31</f>
        <v>0.49704519366134536</v>
      </c>
      <c r="M2" s="15">
        <f>Data!S31</f>
        <v>0.49852169173114358</v>
      </c>
      <c r="N2" s="15">
        <f>Data!T31</f>
        <v>0.49926315202011284</v>
      </c>
      <c r="O2" s="15">
        <f>Data!U31</f>
        <v>0.49963341221150148</v>
      </c>
      <c r="P2" s="15">
        <f>Data!V31</f>
        <v>0.4998177897611199</v>
      </c>
      <c r="Q2" s="15">
        <f>Data!W31</f>
        <v>0.49990947555535192</v>
      </c>
      <c r="R2" s="15">
        <f>Data!X31</f>
        <v>0.49995503664595331</v>
      </c>
      <c r="S2" s="15">
        <f>Data!Y31</f>
        <v>0.4999776693318741</v>
      </c>
      <c r="T2" s="15">
        <f>Data!Z31</f>
        <v>0.49998891029505543</v>
      </c>
      <c r="U2" s="15">
        <f>Data!AA31</f>
        <v>0.49999449286177711</v>
      </c>
      <c r="V2" s="15">
        <f>Data!AB31</f>
        <v>0.49999726519818311</v>
      </c>
      <c r="W2" s="15">
        <f>Data!AC31</f>
        <v>0.49999864192826038</v>
      </c>
      <c r="X2" s="15">
        <f>Data!AD31</f>
        <v>0.49999932559922727</v>
      </c>
      <c r="Y2" s="15">
        <f>Data!AE31</f>
        <v>0.4999996651019189</v>
      </c>
      <c r="Z2" s="15">
        <f>Data!AF31</f>
        <v>0.49999983369439444</v>
      </c>
      <c r="AA2" s="15">
        <f>Data!AG31</f>
        <v>0.49999991741504579</v>
      </c>
      <c r="AB2" s="15">
        <f>Data!AH31</f>
        <v>0.49999995898951688</v>
      </c>
      <c r="AC2" s="15">
        <f>Data!AI31</f>
        <v>0.4999999796347947</v>
      </c>
      <c r="AD2" s="15">
        <f>Data!AJ31</f>
        <v>0.49999998988693783</v>
      </c>
      <c r="AE2" s="15">
        <f>Data!AK31</f>
        <v>0.49999999497800179</v>
      </c>
      <c r="AF2" s="15">
        <f>Data!AL31</f>
        <v>0.49999999750614949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3</v>
      </c>
      <c r="C5" s="15">
        <f>Data!I34</f>
        <v>3</v>
      </c>
      <c r="D5" s="15">
        <f>Data!J34</f>
        <v>3</v>
      </c>
      <c r="E5" s="15">
        <f>Data!K34</f>
        <v>3</v>
      </c>
      <c r="F5" s="15">
        <f>Data!L34</f>
        <v>3</v>
      </c>
      <c r="G5" s="15">
        <f>Data!M34</f>
        <v>3</v>
      </c>
      <c r="H5" s="15">
        <f>Data!N34</f>
        <v>3</v>
      </c>
      <c r="I5" s="15">
        <f>Data!O34</f>
        <v>3</v>
      </c>
      <c r="J5" s="15">
        <f>Data!P34</f>
        <v>3</v>
      </c>
      <c r="K5" s="15">
        <f>Data!Q34</f>
        <v>3</v>
      </c>
      <c r="L5" s="15">
        <f>Data!R34</f>
        <v>3</v>
      </c>
      <c r="M5" s="15">
        <f>Data!S34</f>
        <v>3</v>
      </c>
      <c r="N5" s="15">
        <f>Data!T34</f>
        <v>3</v>
      </c>
      <c r="O5" s="15">
        <f>Data!U34</f>
        <v>3</v>
      </c>
      <c r="P5" s="15">
        <f>Data!V34</f>
        <v>3</v>
      </c>
      <c r="Q5" s="15">
        <f>Data!W34</f>
        <v>3</v>
      </c>
      <c r="R5" s="15">
        <f>Data!X34</f>
        <v>3</v>
      </c>
      <c r="S5" s="15">
        <f>Data!Y34</f>
        <v>3</v>
      </c>
      <c r="T5" s="15">
        <f>Data!Z34</f>
        <v>3</v>
      </c>
      <c r="U5" s="15">
        <f>Data!AA34</f>
        <v>3</v>
      </c>
      <c r="V5" s="15">
        <f>Data!AB34</f>
        <v>3</v>
      </c>
      <c r="W5" s="15">
        <f>Data!AC34</f>
        <v>3</v>
      </c>
      <c r="X5" s="15">
        <f>Data!AD34</f>
        <v>3</v>
      </c>
      <c r="Y5" s="15">
        <f>Data!AE34</f>
        <v>3</v>
      </c>
      <c r="Z5" s="15">
        <f>Data!AF34</f>
        <v>3</v>
      </c>
      <c r="AA5" s="15">
        <f>Data!AG34</f>
        <v>3</v>
      </c>
      <c r="AB5" s="15">
        <f>Data!AH34</f>
        <v>3</v>
      </c>
      <c r="AC5" s="15">
        <f>Data!AI34</f>
        <v>3</v>
      </c>
      <c r="AD5" s="15">
        <f>Data!AJ34</f>
        <v>3</v>
      </c>
      <c r="AE5" s="15">
        <f>Data!AK34</f>
        <v>3</v>
      </c>
      <c r="AF5" s="15">
        <f>Data!AL34</f>
        <v>3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3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35">
      <c r="A10" t="s">
        <v>149</v>
      </c>
    </row>
    <row r="11" spans="1:36" x14ac:dyDescent="0.35">
      <c r="A11" t="s">
        <v>150</v>
      </c>
    </row>
    <row r="12" spans="1:36" x14ac:dyDescent="0.35">
      <c r="A12" t="s">
        <v>151</v>
      </c>
    </row>
    <row r="13" spans="1:36" x14ac:dyDescent="0.35">
      <c r="A13" t="s">
        <v>152</v>
      </c>
    </row>
    <row r="14" spans="1:36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35">
      <c r="A15" t="s">
        <v>157</v>
      </c>
      <c r="C15" t="s">
        <v>158</v>
      </c>
    </row>
    <row r="16" spans="1:36" x14ac:dyDescent="0.35">
      <c r="A16" t="s">
        <v>159</v>
      </c>
      <c r="C16" t="s">
        <v>160</v>
      </c>
    </row>
    <row r="17" spans="1:36" x14ac:dyDescent="0.3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171</v>
      </c>
      <c r="C20" t="s">
        <v>172</v>
      </c>
    </row>
    <row r="21" spans="1:36" x14ac:dyDescent="0.3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222</v>
      </c>
      <c r="C38" t="s">
        <v>223</v>
      </c>
    </row>
    <row r="39" spans="1:36" x14ac:dyDescent="0.35">
      <c r="A39" t="s">
        <v>224</v>
      </c>
      <c r="C39" t="s">
        <v>225</v>
      </c>
    </row>
    <row r="40" spans="1:36" x14ac:dyDescent="0.3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233</v>
      </c>
      <c r="C43" t="s">
        <v>234</v>
      </c>
    </row>
    <row r="44" spans="1:36" x14ac:dyDescent="0.3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276</v>
      </c>
      <c r="B64" t="s">
        <v>277</v>
      </c>
      <c r="D64" t="s">
        <v>278</v>
      </c>
    </row>
    <row r="65" spans="1:36" x14ac:dyDescent="0.3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5" x14ac:dyDescent="0.35">
      <c r="A10" t="s">
        <v>313</v>
      </c>
    </row>
    <row r="11" spans="1:36" ht="14.5" x14ac:dyDescent="0.35">
      <c r="A11" t="s">
        <v>314</v>
      </c>
    </row>
    <row r="12" spans="1:36" ht="14.5" x14ac:dyDescent="0.35">
      <c r="A12" t="s">
        <v>315</v>
      </c>
    </row>
    <row r="13" spans="1:36" ht="14.5" x14ac:dyDescent="0.35">
      <c r="A13" t="s">
        <v>152</v>
      </c>
    </row>
    <row r="14" spans="1:36" ht="14.5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5" x14ac:dyDescent="0.35">
      <c r="A15" t="s">
        <v>316</v>
      </c>
      <c r="C15" t="s">
        <v>357</v>
      </c>
    </row>
    <row r="16" spans="1:36" ht="14.5" x14ac:dyDescent="0.35">
      <c r="A16" t="s">
        <v>159</v>
      </c>
      <c r="C16" t="s">
        <v>358</v>
      </c>
    </row>
    <row r="17" spans="1:36" ht="14.5" x14ac:dyDescent="0.3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171</v>
      </c>
      <c r="C20" t="s">
        <v>363</v>
      </c>
    </row>
    <row r="21" spans="1:36" ht="14.5" x14ac:dyDescent="0.3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336</v>
      </c>
      <c r="C37" t="s">
        <v>380</v>
      </c>
    </row>
    <row r="38" spans="1:36" ht="14.5" x14ac:dyDescent="0.35">
      <c r="A38" t="s">
        <v>224</v>
      </c>
      <c r="C38" t="s">
        <v>381</v>
      </c>
    </row>
    <row r="39" spans="1:36" ht="14.5" x14ac:dyDescent="0.3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233</v>
      </c>
      <c r="C42" t="s">
        <v>385</v>
      </c>
    </row>
    <row r="43" spans="1:36" ht="14.5" x14ac:dyDescent="0.3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5" x14ac:dyDescent="0.35">
      <c r="A11" t="s">
        <v>403</v>
      </c>
    </row>
    <row r="12" spans="1:36" ht="14.5" x14ac:dyDescent="0.35">
      <c r="A12" t="s">
        <v>404</v>
      </c>
    </row>
    <row r="13" spans="1:36" ht="14.5" x14ac:dyDescent="0.35">
      <c r="A13" t="s">
        <v>405</v>
      </c>
    </row>
    <row r="14" spans="1:36" ht="14.5" x14ac:dyDescent="0.35">
      <c r="A14" t="s">
        <v>152</v>
      </c>
    </row>
    <row r="15" spans="1:36" ht="14.5" x14ac:dyDescent="0.3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5" x14ac:dyDescent="0.35">
      <c r="A16" t="s">
        <v>41</v>
      </c>
      <c r="C16" t="s">
        <v>656</v>
      </c>
    </row>
    <row r="17" spans="1:36" ht="14.5" x14ac:dyDescent="0.35">
      <c r="A17" t="s">
        <v>406</v>
      </c>
      <c r="C17" t="s">
        <v>657</v>
      </c>
    </row>
    <row r="18" spans="1:36" ht="14.5" x14ac:dyDescent="0.35">
      <c r="A18" t="s">
        <v>407</v>
      </c>
      <c r="C18" t="s">
        <v>658</v>
      </c>
    </row>
    <row r="19" spans="1:36" ht="14.5" x14ac:dyDescent="0.3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426</v>
      </c>
      <c r="C29" t="s">
        <v>670</v>
      </c>
    </row>
    <row r="30" spans="1:36" ht="14.5" x14ac:dyDescent="0.3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438</v>
      </c>
      <c r="C40" t="s">
        <v>681</v>
      </c>
    </row>
    <row r="41" spans="1:36" ht="14.5" x14ac:dyDescent="0.3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452</v>
      </c>
      <c r="C52" t="s">
        <v>693</v>
      </c>
    </row>
    <row r="53" spans="1:36" ht="14.5" x14ac:dyDescent="0.35">
      <c r="A53" t="s">
        <v>407</v>
      </c>
      <c r="C53" t="s">
        <v>694</v>
      </c>
    </row>
    <row r="54" spans="1:36" ht="14.5" x14ac:dyDescent="0.3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426</v>
      </c>
      <c r="C64" t="s">
        <v>706</v>
      </c>
    </row>
    <row r="65" spans="1:36" ht="14.5" x14ac:dyDescent="0.3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438</v>
      </c>
      <c r="C75" t="s">
        <v>717</v>
      </c>
    </row>
    <row r="76" spans="1:36" ht="14.5" x14ac:dyDescent="0.3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407</v>
      </c>
      <c r="B86" t="s">
        <v>483</v>
      </c>
      <c r="C86" t="s">
        <v>728</v>
      </c>
    </row>
    <row r="87" spans="1:36" ht="14.5" x14ac:dyDescent="0.3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495</v>
      </c>
      <c r="C97" t="s">
        <v>739</v>
      </c>
    </row>
    <row r="98" spans="1:36" ht="14.5" x14ac:dyDescent="0.35">
      <c r="A98" t="s">
        <v>407</v>
      </c>
      <c r="C98" t="s">
        <v>740</v>
      </c>
    </row>
    <row r="99" spans="1:36" ht="14.5" x14ac:dyDescent="0.3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426</v>
      </c>
      <c r="C109" t="s">
        <v>753</v>
      </c>
    </row>
    <row r="110" spans="1:36" ht="14.5" x14ac:dyDescent="0.3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438</v>
      </c>
      <c r="C120" t="s">
        <v>765</v>
      </c>
    </row>
    <row r="121" spans="1:36" ht="14.5" x14ac:dyDescent="0.3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531</v>
      </c>
      <c r="C132" t="s">
        <v>777</v>
      </c>
    </row>
    <row r="133" spans="1:36" ht="14.5" x14ac:dyDescent="0.35">
      <c r="A133" t="s">
        <v>407</v>
      </c>
      <c r="C133" t="s">
        <v>778</v>
      </c>
    </row>
    <row r="134" spans="1:36" ht="14.5" x14ac:dyDescent="0.3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426</v>
      </c>
      <c r="C144" t="s">
        <v>789</v>
      </c>
    </row>
    <row r="145" spans="1:36" ht="14.5" x14ac:dyDescent="0.3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438</v>
      </c>
      <c r="C155" t="s">
        <v>800</v>
      </c>
    </row>
    <row r="156" spans="1:36" ht="14.5" x14ac:dyDescent="0.3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812</v>
      </c>
    </row>
    <row r="168" spans="1:36" ht="14.5" x14ac:dyDescent="0.35">
      <c r="A168" t="s">
        <v>495</v>
      </c>
      <c r="C168" t="s">
        <v>813</v>
      </c>
    </row>
    <row r="169" spans="1:36" ht="14.5" x14ac:dyDescent="0.35">
      <c r="A169" t="s">
        <v>407</v>
      </c>
      <c r="C169" t="s">
        <v>814</v>
      </c>
    </row>
    <row r="170" spans="1:36" ht="14.5" x14ac:dyDescent="0.3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426</v>
      </c>
      <c r="C180" t="s">
        <v>825</v>
      </c>
    </row>
    <row r="181" spans="1:36" ht="14.5" x14ac:dyDescent="0.3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438</v>
      </c>
      <c r="C191" t="s">
        <v>836</v>
      </c>
    </row>
    <row r="192" spans="1:36" ht="14.5" x14ac:dyDescent="0.3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594</v>
      </c>
      <c r="C203" t="s">
        <v>848</v>
      </c>
    </row>
    <row r="204" spans="1:36" ht="14.5" x14ac:dyDescent="0.35">
      <c r="A204" t="s">
        <v>407</v>
      </c>
      <c r="C204" t="s">
        <v>849</v>
      </c>
    </row>
    <row r="205" spans="1:36" ht="14.5" x14ac:dyDescent="0.3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426</v>
      </c>
      <c r="C215" t="s">
        <v>860</v>
      </c>
    </row>
    <row r="216" spans="1:36" ht="14.5" x14ac:dyDescent="0.3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438</v>
      </c>
      <c r="C226" t="s">
        <v>871</v>
      </c>
    </row>
    <row r="227" spans="1:36" ht="14.5" x14ac:dyDescent="0.3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883</v>
      </c>
    </row>
    <row r="239" spans="1:36" ht="14.5" x14ac:dyDescent="0.3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630</v>
      </c>
      <c r="C241" t="s">
        <v>888</v>
      </c>
    </row>
    <row r="242" spans="1:36" ht="14.5" x14ac:dyDescent="0.3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893</v>
      </c>
    </row>
    <row r="247" spans="1:36" ht="14.5" x14ac:dyDescent="0.3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630</v>
      </c>
      <c r="C249" t="s">
        <v>896</v>
      </c>
    </row>
    <row r="250" spans="1:36" ht="14.5" x14ac:dyDescent="0.3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901</v>
      </c>
    </row>
    <row r="255" spans="1:36" ht="14.5" x14ac:dyDescent="0.3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630</v>
      </c>
      <c r="C258" t="s">
        <v>906</v>
      </c>
    </row>
    <row r="259" spans="1:36" ht="14.5" x14ac:dyDescent="0.3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abSelected="1" workbookViewId="0">
      <selection activeCell="J29" sqref="J29"/>
    </sheetView>
  </sheetViews>
  <sheetFormatPr defaultColWidth="9.1796875" defaultRowHeight="14.5" x14ac:dyDescent="0.35"/>
  <cols>
    <col min="1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2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22" t="s">
        <v>925</v>
      </c>
    </row>
    <row r="29" spans="1:1" x14ac:dyDescent="0.35">
      <c r="A29" s="22" t="s">
        <v>926</v>
      </c>
    </row>
    <row r="35" spans="5:17" x14ac:dyDescent="0.35"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5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5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5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E37" sqref="E37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3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35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5" thickBot="1" x14ac:dyDescent="0.4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3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3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f>D10</f>
        <v>0.3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0.3</v>
      </c>
      <c r="I17" s="15">
        <f>IF($F17="s-curve",$D17+($E17-$D17)*$O$2/(1+EXP($O$3*(COUNT($H$9:I$9)+$O$4))),TREND($D17:$E17,$D$9:$E$9,I$9))</f>
        <v>0.37636777483692907</v>
      </c>
      <c r="J17" s="15">
        <f>IF($F17="s-curve",$D17+($E17-$D17)*$O$2/(1+EXP($O$3*(COUNT($H$9:J$9)+$O$4))),TREND($D17:$E17,$D$9:$E$9,J$9))</f>
        <v>0.43847127800899277</v>
      </c>
      <c r="K17" s="15">
        <f>IF($F17="s-curve",$D17+($E17-$D17)*$O$2/(1+EXP($O$3*(COUNT($H$9:K$9)+$O$4))),TREND($D17:$E17,$D$9:$E$9,K$9))</f>
        <v>0.53226855948228369</v>
      </c>
      <c r="L17" s="15">
        <f>IF($F17="s-curve",$D17+($E17-$D17)*$O$2/(1+EXP($O$3*(COUNT($H$9:L$9)+$O$4))),TREND($D17:$E17,$D$9:$E$9,L$9))</f>
        <v>0.64999999999999991</v>
      </c>
      <c r="M17" s="15">
        <f>IF($F17="s-curve",$D17+($E17-$D17)*$O$2/(1+EXP($O$3*(COUNT($H$9:M$9)+$O$4))),TREND($D17:$E17,$D$9:$E$9,M$9))</f>
        <v>0.76773144051771625</v>
      </c>
      <c r="N17" s="15">
        <f>IF($F17="s-curve",$D17+($E17-$D17)*$O$2/(1+EXP($O$3*(COUNT($H$9:N$9)+$O$4))),TREND($D17:$E17,$D$9:$E$9,N$9))</f>
        <v>0.86152872199100705</v>
      </c>
      <c r="O17" s="15">
        <f>IF($F17="s-curve",$D17+($E17-$D17)*$O$2/(1+EXP($O$3*(COUNT($H$9:O$9)+$O$4))),TREND($D17:$E17,$D$9:$E$9,O$9))</f>
        <v>0.92363222516307086</v>
      </c>
      <c r="P17" s="15">
        <f>IF($F17="s-curve",$D17+($E17-$D17)*$O$2/(1+EXP($O$3*(COUNT($H$9:P$9)+$O$4))),TREND($D17:$E17,$D$9:$E$9,P$9))</f>
        <v>0.95987307687079193</v>
      </c>
      <c r="Q17" s="15">
        <f>IF($F17="s-curve",$D17+($E17-$D17)*$O$2/(1+EXP($O$3*(COUNT($H$9:Q$9)+$O$4))),TREND($D17:$E17,$D$9:$E$9,Q$9))</f>
        <v>0.97948143847405045</v>
      </c>
      <c r="R17" s="15">
        <f>IF($F17="s-curve",$D17+($E17-$D17)*$O$2/(1+EXP($O$3*(COUNT($H$9:R$9)+$O$4))),TREND($D17:$E17,$D$9:$E$9,R$9))</f>
        <v>0.98965817781470888</v>
      </c>
      <c r="S17" s="15">
        <f>IF($F17="s-curve",$D17+($E17-$D17)*$O$2/(1+EXP($O$3*(COUNT($H$9:S$9)+$O$4))),TREND($D17:$E17,$D$9:$E$9,S$9))</f>
        <v>0.99482592105900269</v>
      </c>
      <c r="T17" s="15">
        <f>IF($F17="s-curve",$D17+($E17-$D17)*$O$2/(1+EXP($O$3*(COUNT($H$9:T$9)+$O$4))),TREND($D17:$E17,$D$9:$E$9,T$9))</f>
        <v>0.9974210320703949</v>
      </c>
      <c r="U17" s="15">
        <f>IF($F17="s-curve",$D17+($E17-$D17)*$O$2/(1+EXP($O$3*(COUNT($H$9:U$9)+$O$4))),TREND($D17:$E17,$D$9:$E$9,U$9))</f>
        <v>0.99871694274025491</v>
      </c>
      <c r="V17" s="15">
        <f>IF($F17="s-curve",$D17+($E17-$D17)*$O$2/(1+EXP($O$3*(COUNT($H$9:V$9)+$O$4))),TREND($D17:$E17,$D$9:$E$9,V$9))</f>
        <v>0.99936226416391949</v>
      </c>
      <c r="W17" s="15">
        <f>IF($F17="s-curve",$D17+($E17-$D17)*$O$2/(1+EXP($O$3*(COUNT($H$9:W$9)+$O$4))),TREND($D17:$E17,$D$9:$E$9,W$9))</f>
        <v>0.99968316444373162</v>
      </c>
      <c r="X17" s="15">
        <f>IF($F17="s-curve",$D17+($E17-$D17)*$O$2/(1+EXP($O$3*(COUNT($H$9:X$9)+$O$4))),TREND($D17:$E17,$D$9:$E$9,X$9))</f>
        <v>0.99984262826083659</v>
      </c>
      <c r="Y17" s="15">
        <f>IF($F17="s-curve",$D17+($E17-$D17)*$O$2/(1+EXP($O$3*(COUNT($H$9:Y$9)+$O$4))),TREND($D17:$E17,$D$9:$E$9,Y$9))</f>
        <v>0.99992184266155926</v>
      </c>
      <c r="Z17" s="15">
        <f>IF($F17="s-curve",$D17+($E17-$D17)*$O$2/(1+EXP($O$3*(COUNT($H$9:Z$9)+$O$4))),TREND($D17:$E17,$D$9:$E$9,Z$9))</f>
        <v>0.99996118603269402</v>
      </c>
      <c r="AA17" s="15">
        <f>IF($F17="s-curve",$D17+($E17-$D17)*$O$2/(1+EXP($O$3*(COUNT($H$9:AA$9)+$O$4))),TREND($D17:$E17,$D$9:$E$9,AA$9))</f>
        <v>0.9999807250162196</v>
      </c>
      <c r="AB17" s="15">
        <f>IF($F17="s-curve",$D17+($E17-$D17)*$O$2/(1+EXP($O$3*(COUNT($H$9:AB$9)+$O$4))),TREND($D17:$E17,$D$9:$E$9,AB$9))</f>
        <v>0.9999904281936407</v>
      </c>
      <c r="AC17" s="15">
        <f>IF($F17="s-curve",$D17+($E17-$D17)*$O$2/(1+EXP($O$3*(COUNT($H$9:AC$9)+$O$4))),TREND($D17:$E17,$D$9:$E$9,AC$9))</f>
        <v>0.99999524674891127</v>
      </c>
      <c r="AD17" s="15">
        <f>IF($F17="s-curve",$D17+($E17-$D17)*$O$2/(1+EXP($O$3*(COUNT($H$9:AD$9)+$O$4))),TREND($D17:$E17,$D$9:$E$9,AD$9))</f>
        <v>0.99999763959729537</v>
      </c>
      <c r="AE17" s="15">
        <f>IF($F17="s-curve",$D17+($E17-$D17)*$O$2/(1+EXP($O$3*(COUNT($H$9:AE$9)+$O$4))),TREND($D17:$E17,$D$9:$E$9,AE$9))</f>
        <v>0.99999882785671601</v>
      </c>
      <c r="AF17" s="15">
        <f>IF($F17="s-curve",$D17+($E17-$D17)*$O$2/(1+EXP($O$3*(COUNT($H$9:AF$9)+$O$4))),TREND($D17:$E17,$D$9:$E$9,AF$9))</f>
        <v>0.99999941793038061</v>
      </c>
      <c r="AG17" s="15">
        <f>IF($F17="s-curve",$D17+($E17-$D17)*$O$2/(1+EXP($O$3*(COUNT($H$9:AG$9)+$O$4))),TREND($D17:$E17,$D$9:$E$9,AG$9))</f>
        <v>0.99999971095266016</v>
      </c>
      <c r="AH17" s="15">
        <f>IF($F17="s-curve",$D17+($E17-$D17)*$O$2/(1+EXP($O$3*(COUNT($H$9:AH$9)+$O$4))),TREND($D17:$E17,$D$9:$E$9,AH$9))</f>
        <v>0.99999985646330924</v>
      </c>
      <c r="AI17" s="15">
        <f>IF($F17="s-curve",$D17+($E17-$D17)*$O$2/(1+EXP($O$3*(COUNT($H$9:AI$9)+$O$4))),TREND($D17:$E17,$D$9:$E$9,AI$9))</f>
        <v>0.99999992872178134</v>
      </c>
      <c r="AJ17" s="15">
        <f>IF($F17="s-curve",$D17+($E17-$D17)*$O$2/(1+EXP($O$3*(COUNT($H$9:AJ$9)+$O$4))),TREND($D17:$E17,$D$9:$E$9,AJ$9))</f>
        <v>0.99999996460428231</v>
      </c>
      <c r="AK17" s="15">
        <f>IF($F17="s-curve",$D17+($E17-$D17)*$O$2/(1+EXP($O$3*(COUNT($H$9:AK$9)+$O$4))),TREND($D17:$E17,$D$9:$E$9,AK$9))</f>
        <v>0.99999998242300614</v>
      </c>
      <c r="AL17" s="15">
        <f>IF($F17="s-curve",$D17+($E17-$D17)*$O$2/(1+EXP($O$3*(COUNT($H$9:AL$9)+$O$4))),TREND($D17:$E17,$D$9:$E$9,AL$9))</f>
        <v>0.99999999127152317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3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0.3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0.3</v>
      </c>
      <c r="I24" s="15">
        <f>IF($F24="s-curve",$D24+($E24-$D24)*$O$2/(1+EXP($O$3*(COUNT($H$9:I$9)+$O$4))),TREND($D24:$E24,$D$9:$E$9,I$9))</f>
        <v>0.37636777483692907</v>
      </c>
      <c r="J24" s="15">
        <f>IF($F24="s-curve",$D24+($E24-$D24)*$O$2/(1+EXP($O$3*(COUNT($H$9:J$9)+$O$4))),TREND($D24:$E24,$D$9:$E$9,J$9))</f>
        <v>0.43847127800899277</v>
      </c>
      <c r="K24" s="15">
        <f>IF($F24="s-curve",$D24+($E24-$D24)*$O$2/(1+EXP($O$3*(COUNT($H$9:K$9)+$O$4))),TREND($D24:$E24,$D$9:$E$9,K$9))</f>
        <v>0.53226855948228369</v>
      </c>
      <c r="L24" s="15">
        <f>IF($F24="s-curve",$D24+($E24-$D24)*$O$2/(1+EXP($O$3*(COUNT($H$9:L$9)+$O$4))),TREND($D24:$E24,$D$9:$E$9,L$9))</f>
        <v>0.64999999999999991</v>
      </c>
      <c r="M24" s="15">
        <f>IF($F24="s-curve",$D24+($E24-$D24)*$O$2/(1+EXP($O$3*(COUNT($H$9:M$9)+$O$4))),TREND($D24:$E24,$D$9:$E$9,M$9))</f>
        <v>0.76773144051771625</v>
      </c>
      <c r="N24" s="15">
        <f>IF($F24="s-curve",$D24+($E24-$D24)*$O$2/(1+EXP($O$3*(COUNT($H$9:N$9)+$O$4))),TREND($D24:$E24,$D$9:$E$9,N$9))</f>
        <v>0.86152872199100705</v>
      </c>
      <c r="O24" s="15">
        <f>IF($F24="s-curve",$D24+($E24-$D24)*$O$2/(1+EXP($O$3*(COUNT($H$9:O$9)+$O$4))),TREND($D24:$E24,$D$9:$E$9,O$9))</f>
        <v>0.92363222516307086</v>
      </c>
      <c r="P24" s="15">
        <f>IF($F24="s-curve",$D24+($E24-$D24)*$O$2/(1+EXP($O$3*(COUNT($H$9:P$9)+$O$4))),TREND($D24:$E24,$D$9:$E$9,P$9))</f>
        <v>0.95987307687079193</v>
      </c>
      <c r="Q24" s="15">
        <f>IF($F24="s-curve",$D24+($E24-$D24)*$O$2/(1+EXP($O$3*(COUNT($H$9:Q$9)+$O$4))),TREND($D24:$E24,$D$9:$E$9,Q$9))</f>
        <v>0.97948143847405045</v>
      </c>
      <c r="R24" s="15">
        <f>IF($F24="s-curve",$D24+($E24-$D24)*$O$2/(1+EXP($O$3*(COUNT($H$9:R$9)+$O$4))),TREND($D24:$E24,$D$9:$E$9,R$9))</f>
        <v>0.98965817781470888</v>
      </c>
      <c r="S24" s="15">
        <f>IF($F24="s-curve",$D24+($E24-$D24)*$O$2/(1+EXP($O$3*(COUNT($H$9:S$9)+$O$4))),TREND($D24:$E24,$D$9:$E$9,S$9))</f>
        <v>0.99482592105900269</v>
      </c>
      <c r="T24" s="15">
        <f>IF($F24="s-curve",$D24+($E24-$D24)*$O$2/(1+EXP($O$3*(COUNT($H$9:T$9)+$O$4))),TREND($D24:$E24,$D$9:$E$9,T$9))</f>
        <v>0.9974210320703949</v>
      </c>
      <c r="U24" s="15">
        <f>IF($F24="s-curve",$D24+($E24-$D24)*$O$2/(1+EXP($O$3*(COUNT($H$9:U$9)+$O$4))),TREND($D24:$E24,$D$9:$E$9,U$9))</f>
        <v>0.99871694274025491</v>
      </c>
      <c r="V24" s="15">
        <f>IF($F24="s-curve",$D24+($E24-$D24)*$O$2/(1+EXP($O$3*(COUNT($H$9:V$9)+$O$4))),TREND($D24:$E24,$D$9:$E$9,V$9))</f>
        <v>0.99936226416391949</v>
      </c>
      <c r="W24" s="15">
        <f>IF($F24="s-curve",$D24+($E24-$D24)*$O$2/(1+EXP($O$3*(COUNT($H$9:W$9)+$O$4))),TREND($D24:$E24,$D$9:$E$9,W$9))</f>
        <v>0.99968316444373162</v>
      </c>
      <c r="X24" s="15">
        <f>IF($F24="s-curve",$D24+($E24-$D24)*$O$2/(1+EXP($O$3*(COUNT($H$9:X$9)+$O$4))),TREND($D24:$E24,$D$9:$E$9,X$9))</f>
        <v>0.99984262826083659</v>
      </c>
      <c r="Y24" s="15">
        <f>IF($F24="s-curve",$D24+($E24-$D24)*$O$2/(1+EXP($O$3*(COUNT($H$9:Y$9)+$O$4))),TREND($D24:$E24,$D$9:$E$9,Y$9))</f>
        <v>0.99992184266155926</v>
      </c>
      <c r="Z24" s="15">
        <f>IF($F24="s-curve",$D24+($E24-$D24)*$O$2/(1+EXP($O$3*(COUNT($H$9:Z$9)+$O$4))),TREND($D24:$E24,$D$9:$E$9,Z$9))</f>
        <v>0.99996118603269402</v>
      </c>
      <c r="AA24" s="15">
        <f>IF($F24="s-curve",$D24+($E24-$D24)*$O$2/(1+EXP($O$3*(COUNT($H$9:AA$9)+$O$4))),TREND($D24:$E24,$D$9:$E$9,AA$9))</f>
        <v>0.9999807250162196</v>
      </c>
      <c r="AB24" s="15">
        <f>IF($F24="s-curve",$D24+($E24-$D24)*$O$2/(1+EXP($O$3*(COUNT($H$9:AB$9)+$O$4))),TREND($D24:$E24,$D$9:$E$9,AB$9))</f>
        <v>0.9999904281936407</v>
      </c>
      <c r="AC24" s="15">
        <f>IF($F24="s-curve",$D24+($E24-$D24)*$O$2/(1+EXP($O$3*(COUNT($H$9:AC$9)+$O$4))),TREND($D24:$E24,$D$9:$E$9,AC$9))</f>
        <v>0.99999524674891127</v>
      </c>
      <c r="AD24" s="15">
        <f>IF($F24="s-curve",$D24+($E24-$D24)*$O$2/(1+EXP($O$3*(COUNT($H$9:AD$9)+$O$4))),TREND($D24:$E24,$D$9:$E$9,AD$9))</f>
        <v>0.99999763959729537</v>
      </c>
      <c r="AE24" s="15">
        <f>IF($F24="s-curve",$D24+($E24-$D24)*$O$2/(1+EXP($O$3*(COUNT($H$9:AE$9)+$O$4))),TREND($D24:$E24,$D$9:$E$9,AE$9))</f>
        <v>0.99999882785671601</v>
      </c>
      <c r="AF24" s="15">
        <f>IF($F24="s-curve",$D24+($E24-$D24)*$O$2/(1+EXP($O$3*(COUNT($H$9:AF$9)+$O$4))),TREND($D24:$E24,$D$9:$E$9,AF$9))</f>
        <v>0.99999941793038061</v>
      </c>
      <c r="AG24" s="15">
        <f>IF($F24="s-curve",$D24+($E24-$D24)*$O$2/(1+EXP($O$3*(COUNT($H$9:AG$9)+$O$4))),TREND($D24:$E24,$D$9:$E$9,AG$9))</f>
        <v>0.99999971095266016</v>
      </c>
      <c r="AH24" s="15">
        <f>IF($F24="s-curve",$D24+($E24-$D24)*$O$2/(1+EXP($O$3*(COUNT($H$9:AH$9)+$O$4))),TREND($D24:$E24,$D$9:$E$9,AH$9))</f>
        <v>0.99999985646330924</v>
      </c>
      <c r="AI24" s="15">
        <f>IF($F24="s-curve",$D24+($E24-$D24)*$O$2/(1+EXP($O$3*(COUNT($H$9:AI$9)+$O$4))),TREND($D24:$E24,$D$9:$E$9,AI$9))</f>
        <v>0.99999992872178134</v>
      </c>
      <c r="AJ24" s="15">
        <f>IF($F24="s-curve",$D24+($E24-$D24)*$O$2/(1+EXP($O$3*(COUNT($H$9:AJ$9)+$O$4))),TREND($D24:$E24,$D$9:$E$9,AJ$9))</f>
        <v>0.99999996460428231</v>
      </c>
      <c r="AK24" s="15">
        <f>IF($F24="s-curve",$D24+($E24-$D24)*$O$2/(1+EXP($O$3*(COUNT($H$9:AK$9)+$O$4))),TREND($D24:$E24,$D$9:$E$9,AK$9))</f>
        <v>0.99999998242300614</v>
      </c>
      <c r="AL24" s="15">
        <f>IF($F24="s-curve",$D24+($E24-$D24)*$O$2/(1+EXP($O$3*(COUNT($H$9:AL$9)+$O$4))),TREND($D24:$E24,$D$9:$E$9,AL$9))</f>
        <v>0.99999999127152317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35">
      <c r="C29" s="15" t="s">
        <v>125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5" thickBot="1" x14ac:dyDescent="0.4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0.3</v>
      </c>
      <c r="E31" s="29">
        <v>0.5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0.3</v>
      </c>
      <c r="I31" s="15">
        <f>IF($F31="s-curve",$D31+($E31-$D31)*$O$2/(1+EXP($O$3*(COUNT($H$9:I$9)+$O$4))),TREND($D31:$E31,$D$9:$E$9,I$9))</f>
        <v>0.32181936423912261</v>
      </c>
      <c r="J31" s="15">
        <f>IF($F31="s-curve",$D31+($E31-$D31)*$O$2/(1+EXP($O$3*(COUNT($H$9:J$9)+$O$4))),TREND($D31:$E31,$D$9:$E$9,J$9))</f>
        <v>0.33956322228828362</v>
      </c>
      <c r="K31" s="15">
        <f>IF($F31="s-curve",$D31+($E31-$D31)*$O$2/(1+EXP($O$3*(COUNT($H$9:K$9)+$O$4))),TREND($D31:$E31,$D$9:$E$9,K$9))</f>
        <v>0.36636244556636677</v>
      </c>
      <c r="L31" s="15">
        <f>IF($F31="s-curve",$D31+($E31-$D31)*$O$2/(1+EXP($O$3*(COUNT($H$9:L$9)+$O$4))),TREND($D31:$E31,$D$9:$E$9,L$9))</f>
        <v>0.4</v>
      </c>
      <c r="M31" s="15">
        <f>IF($F31="s-curve",$D31+($E31-$D31)*$O$2/(1+EXP($O$3*(COUNT($H$9:M$9)+$O$4))),TREND($D31:$E31,$D$9:$E$9,M$9))</f>
        <v>0.43363755443363322</v>
      </c>
      <c r="N31" s="15">
        <f>IF($F31="s-curve",$D31+($E31-$D31)*$O$2/(1+EXP($O$3*(COUNT($H$9:N$9)+$O$4))),TREND($D31:$E31,$D$9:$E$9,N$9))</f>
        <v>0.46043677771171632</v>
      </c>
      <c r="O31" s="15">
        <f>IF($F31="s-curve",$D31+($E31-$D31)*$O$2/(1+EXP($O$3*(COUNT($H$9:O$9)+$O$4))),TREND($D31:$E31,$D$9:$E$9,O$9))</f>
        <v>0.47818063576087744</v>
      </c>
      <c r="P31" s="15">
        <f>IF($F31="s-curve",$D31+($E31-$D31)*$O$2/(1+EXP($O$3*(COUNT($H$9:P$9)+$O$4))),TREND($D31:$E31,$D$9:$E$9,P$9))</f>
        <v>0.4885351648202263</v>
      </c>
      <c r="Q31" s="15">
        <f>IF($F31="s-curve",$D31+($E31-$D31)*$O$2/(1+EXP($O$3*(COUNT($H$9:Q$9)+$O$4))),TREND($D31:$E31,$D$9:$E$9,Q$9))</f>
        <v>0.49413755384972868</v>
      </c>
      <c r="R31" s="15">
        <f>IF($F31="s-curve",$D31+($E31-$D31)*$O$2/(1+EXP($O$3*(COUNT($H$9:R$9)+$O$4))),TREND($D31:$E31,$D$9:$E$9,R$9))</f>
        <v>0.49704519366134536</v>
      </c>
      <c r="S31" s="15">
        <f>IF($F31="s-curve",$D31+($E31-$D31)*$O$2/(1+EXP($O$3*(COUNT($H$9:S$9)+$O$4))),TREND($D31:$E31,$D$9:$E$9,S$9))</f>
        <v>0.49852169173114358</v>
      </c>
      <c r="T31" s="15">
        <f>IF($F31="s-curve",$D31+($E31-$D31)*$O$2/(1+EXP($O$3*(COUNT($H$9:T$9)+$O$4))),TREND($D31:$E31,$D$9:$E$9,T$9))</f>
        <v>0.49926315202011284</v>
      </c>
      <c r="U31" s="15">
        <f>IF($F31="s-curve",$D31+($E31-$D31)*$O$2/(1+EXP($O$3*(COUNT($H$9:U$9)+$O$4))),TREND($D31:$E31,$D$9:$E$9,U$9))</f>
        <v>0.49963341221150148</v>
      </c>
      <c r="V31" s="15">
        <f>IF($F31="s-curve",$D31+($E31-$D31)*$O$2/(1+EXP($O$3*(COUNT($H$9:V$9)+$O$4))),TREND($D31:$E31,$D$9:$E$9,V$9))</f>
        <v>0.4998177897611199</v>
      </c>
      <c r="W31" s="15">
        <f>IF($F31="s-curve",$D31+($E31-$D31)*$O$2/(1+EXP($O$3*(COUNT($H$9:W$9)+$O$4))),TREND($D31:$E31,$D$9:$E$9,W$9))</f>
        <v>0.49990947555535192</v>
      </c>
      <c r="X31" s="15">
        <f>IF($F31="s-curve",$D31+($E31-$D31)*$O$2/(1+EXP($O$3*(COUNT($H$9:X$9)+$O$4))),TREND($D31:$E31,$D$9:$E$9,X$9))</f>
        <v>0.49995503664595331</v>
      </c>
      <c r="Y31" s="15">
        <f>IF($F31="s-curve",$D31+($E31-$D31)*$O$2/(1+EXP($O$3*(COUNT($H$9:Y$9)+$O$4))),TREND($D31:$E31,$D$9:$E$9,Y$9))</f>
        <v>0.4999776693318741</v>
      </c>
      <c r="Z31" s="15">
        <f>IF($F31="s-curve",$D31+($E31-$D31)*$O$2/(1+EXP($O$3*(COUNT($H$9:Z$9)+$O$4))),TREND($D31:$E31,$D$9:$E$9,Z$9))</f>
        <v>0.49998891029505543</v>
      </c>
      <c r="AA31" s="15">
        <f>IF($F31="s-curve",$D31+($E31-$D31)*$O$2/(1+EXP($O$3*(COUNT($H$9:AA$9)+$O$4))),TREND($D31:$E31,$D$9:$E$9,AA$9))</f>
        <v>0.49999449286177711</v>
      </c>
      <c r="AB31" s="15">
        <f>IF($F31="s-curve",$D31+($E31-$D31)*$O$2/(1+EXP($O$3*(COUNT($H$9:AB$9)+$O$4))),TREND($D31:$E31,$D$9:$E$9,AB$9))</f>
        <v>0.49999726519818311</v>
      </c>
      <c r="AC31" s="15">
        <f>IF($F31="s-curve",$D31+($E31-$D31)*$O$2/(1+EXP($O$3*(COUNT($H$9:AC$9)+$O$4))),TREND($D31:$E31,$D$9:$E$9,AC$9))</f>
        <v>0.49999864192826038</v>
      </c>
      <c r="AD31" s="15">
        <f>IF($F31="s-curve",$D31+($E31-$D31)*$O$2/(1+EXP($O$3*(COUNT($H$9:AD$9)+$O$4))),TREND($D31:$E31,$D$9:$E$9,AD$9))</f>
        <v>0.49999932559922727</v>
      </c>
      <c r="AE31" s="15">
        <f>IF($F31="s-curve",$D31+($E31-$D31)*$O$2/(1+EXP($O$3*(COUNT($H$9:AE$9)+$O$4))),TREND($D31:$E31,$D$9:$E$9,AE$9))</f>
        <v>0.4999996651019189</v>
      </c>
      <c r="AF31" s="15">
        <f>IF($F31="s-curve",$D31+($E31-$D31)*$O$2/(1+EXP($O$3*(COUNT($H$9:AF$9)+$O$4))),TREND($D31:$E31,$D$9:$E$9,AF$9))</f>
        <v>0.49999983369439444</v>
      </c>
      <c r="AG31" s="15">
        <f>IF($F31="s-curve",$D31+($E31-$D31)*$O$2/(1+EXP($O$3*(COUNT($H$9:AG$9)+$O$4))),TREND($D31:$E31,$D$9:$E$9,AG$9))</f>
        <v>0.49999991741504579</v>
      </c>
      <c r="AH31" s="15">
        <f>IF($F31="s-curve",$D31+($E31-$D31)*$O$2/(1+EXP($O$3*(COUNT($H$9:AH$9)+$O$4))),TREND($D31:$E31,$D$9:$E$9,AH$9))</f>
        <v>0.49999995898951688</v>
      </c>
      <c r="AI31" s="15">
        <f>IF($F31="s-curve",$D31+($E31-$D31)*$O$2/(1+EXP($O$3*(COUNT($H$9:AI$9)+$O$4))),TREND($D31:$E31,$D$9:$E$9,AI$9))</f>
        <v>0.4999999796347947</v>
      </c>
      <c r="AJ31" s="15">
        <f>IF($F31="s-curve",$D31+($E31-$D31)*$O$2/(1+EXP($O$3*(COUNT($H$9:AJ$9)+$O$4))),TREND($D31:$E31,$D$9:$E$9,AJ$9))</f>
        <v>0.49999998988693783</v>
      </c>
      <c r="AK31" s="15">
        <f>IF($F31="s-curve",$D31+($E31-$D31)*$O$2/(1+EXP($O$3*(COUNT($H$9:AK$9)+$O$4))),TREND($D31:$E31,$D$9:$E$9,AK$9))</f>
        <v>0.49999999497800179</v>
      </c>
      <c r="AL31" s="15">
        <f>IF($F31="s-curve",$D31+($E31-$D31)*$O$2/(1+EXP($O$3*(COUNT($H$9:AL$9)+$O$4))),TREND($D31:$E31,$D$9:$E$9,AL$9))</f>
        <v>0.49999999750614949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3</v>
      </c>
      <c r="E34" s="15">
        <v>3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3</v>
      </c>
      <c r="I34" s="15">
        <f>IF($F34="s-curve",$D34+($E34-$D34)*$I$2/(1+EXP($I$3*(COUNT($H$9:I$9)+$I$4))),TREND($D34:$E34,$D$9:$E$9,I$9))</f>
        <v>3</v>
      </c>
      <c r="J34" s="15">
        <f>IF($F34="s-curve",$D34+($E34-$D34)*$I$2/(1+EXP($I$3*(COUNT($H$9:J$9)+$I$4))),TREND($D34:$E34,$D$9:$E$9,J$9))</f>
        <v>3</v>
      </c>
      <c r="K34" s="15">
        <f>IF($F34="s-curve",$D34+($E34-$D34)*$I$2/(1+EXP($I$3*(COUNT($H$9:K$9)+$I$4))),TREND($D34:$E34,$D$9:$E$9,K$9))</f>
        <v>3</v>
      </c>
      <c r="L34" s="15">
        <f>IF($F34="s-curve",$D34+($E34-$D34)*$I$2/(1+EXP($I$3*(COUNT($H$9:L$9)+$I$4))),TREND($D34:$E34,$D$9:$E$9,L$9))</f>
        <v>3</v>
      </c>
      <c r="M34" s="15">
        <f>IF($F34="s-curve",$D34+($E34-$D34)*$I$2/(1+EXP($I$3*(COUNT($H$9:M$9)+$I$4))),TREND($D34:$E34,$D$9:$E$9,M$9))</f>
        <v>3</v>
      </c>
      <c r="N34" s="15">
        <f>IF($F34="s-curve",$D34+($E34-$D34)*$I$2/(1+EXP($I$3*(COUNT($H$9:N$9)+$I$4))),TREND($D34:$E34,$D$9:$E$9,N$9))</f>
        <v>3</v>
      </c>
      <c r="O34" s="15">
        <f>IF($F34="s-curve",$D34+($E34-$D34)*$I$2/(1+EXP($I$3*(COUNT($H$9:O$9)+$I$4))),TREND($D34:$E34,$D$9:$E$9,O$9))</f>
        <v>3</v>
      </c>
      <c r="P34" s="15">
        <f>IF($F34="s-curve",$D34+($E34-$D34)*$I$2/(1+EXP($I$3*(COUNT($H$9:P$9)+$I$4))),TREND($D34:$E34,$D$9:$E$9,P$9))</f>
        <v>3</v>
      </c>
      <c r="Q34" s="15">
        <f>IF($F34="s-curve",$D34+($E34-$D34)*$I$2/(1+EXP($I$3*(COUNT($H$9:Q$9)+$I$4))),TREND($D34:$E34,$D$9:$E$9,Q$9))</f>
        <v>3</v>
      </c>
      <c r="R34" s="15">
        <f>IF($F34="s-curve",$D34+($E34-$D34)*$I$2/(1+EXP($I$3*(COUNT($H$9:R$9)+$I$4))),TREND($D34:$E34,$D$9:$E$9,R$9))</f>
        <v>3</v>
      </c>
      <c r="S34" s="15">
        <f>IF($F34="s-curve",$D34+($E34-$D34)*$I$2/(1+EXP($I$3*(COUNT($H$9:S$9)+$I$4))),TREND($D34:$E34,$D$9:$E$9,S$9))</f>
        <v>3</v>
      </c>
      <c r="T34" s="15">
        <f>IF($F34="s-curve",$D34+($E34-$D34)*$I$2/(1+EXP($I$3*(COUNT($H$9:T$9)+$I$4))),TREND($D34:$E34,$D$9:$E$9,T$9))</f>
        <v>3</v>
      </c>
      <c r="U34" s="15">
        <f>IF($F34="s-curve",$D34+($E34-$D34)*$I$2/(1+EXP($I$3*(COUNT($H$9:U$9)+$I$4))),TREND($D34:$E34,$D$9:$E$9,U$9))</f>
        <v>3</v>
      </c>
      <c r="V34" s="15">
        <f>IF($F34="s-curve",$D34+($E34-$D34)*$I$2/(1+EXP($I$3*(COUNT($H$9:V$9)+$I$4))),TREND($D34:$E34,$D$9:$E$9,V$9))</f>
        <v>3</v>
      </c>
      <c r="W34" s="15">
        <f>IF($F34="s-curve",$D34+($E34-$D34)*$I$2/(1+EXP($I$3*(COUNT($H$9:W$9)+$I$4))),TREND($D34:$E34,$D$9:$E$9,W$9))</f>
        <v>3</v>
      </c>
      <c r="X34" s="15">
        <f>IF($F34="s-curve",$D34+($E34-$D34)*$I$2/(1+EXP($I$3*(COUNT($H$9:X$9)+$I$4))),TREND($D34:$E34,$D$9:$E$9,X$9))</f>
        <v>3</v>
      </c>
      <c r="Y34" s="15">
        <f>IF($F34="s-curve",$D34+($E34-$D34)*$I$2/(1+EXP($I$3*(COUNT($H$9:Y$9)+$I$4))),TREND($D34:$E34,$D$9:$E$9,Y$9))</f>
        <v>3</v>
      </c>
      <c r="Z34" s="15">
        <f>IF($F34="s-curve",$D34+($E34-$D34)*$I$2/(1+EXP($I$3*(COUNT($H$9:Z$9)+$I$4))),TREND($D34:$E34,$D$9:$E$9,Z$9))</f>
        <v>3</v>
      </c>
      <c r="AA34" s="15">
        <f>IF($F34="s-curve",$D34+($E34-$D34)*$I$2/(1+EXP($I$3*(COUNT($H$9:AA$9)+$I$4))),TREND($D34:$E34,$D$9:$E$9,AA$9))</f>
        <v>3</v>
      </c>
      <c r="AB34" s="15">
        <f>IF($F34="s-curve",$D34+($E34-$D34)*$I$2/(1+EXP($I$3*(COUNT($H$9:AB$9)+$I$4))),TREND($D34:$E34,$D$9:$E$9,AB$9))</f>
        <v>3</v>
      </c>
      <c r="AC34" s="15">
        <f>IF($F34="s-curve",$D34+($E34-$D34)*$I$2/(1+EXP($I$3*(COUNT($H$9:AC$9)+$I$4))),TREND($D34:$E34,$D$9:$E$9,AC$9))</f>
        <v>3</v>
      </c>
      <c r="AD34" s="15">
        <f>IF($F34="s-curve",$D34+($E34-$D34)*$I$2/(1+EXP($I$3*(COUNT($H$9:AD$9)+$I$4))),TREND($D34:$E34,$D$9:$E$9,AD$9))</f>
        <v>3</v>
      </c>
      <c r="AE34" s="15">
        <f>IF($F34="s-curve",$D34+($E34-$D34)*$I$2/(1+EXP($I$3*(COUNT($H$9:AE$9)+$I$4))),TREND($D34:$E34,$D$9:$E$9,AE$9))</f>
        <v>3</v>
      </c>
      <c r="AF34" s="15">
        <f>IF($F34="s-curve",$D34+($E34-$D34)*$I$2/(1+EXP($I$3*(COUNT($H$9:AF$9)+$I$4))),TREND($D34:$E34,$D$9:$E$9,AF$9))</f>
        <v>3</v>
      </c>
      <c r="AG34" s="15">
        <f>IF($F34="s-curve",$D34+($E34-$D34)*$I$2/(1+EXP($I$3*(COUNT($H$9:AG$9)+$I$4))),TREND($D34:$E34,$D$9:$E$9,AG$9))</f>
        <v>3</v>
      </c>
      <c r="AH34" s="15">
        <f>IF($F34="s-curve",$D34+($E34-$D34)*$I$2/(1+EXP($I$3*(COUNT($H$9:AH$9)+$I$4))),TREND($D34:$E34,$D$9:$E$9,AH$9))</f>
        <v>3</v>
      </c>
      <c r="AI34" s="15">
        <f>IF($F34="s-curve",$D34+($E34-$D34)*$I$2/(1+EXP($I$3*(COUNT($H$9:AI$9)+$I$4))),TREND($D34:$E34,$D$9:$E$9,AI$9))</f>
        <v>3</v>
      </c>
      <c r="AJ34" s="15">
        <f>IF($F34="s-curve",$D34+($E34-$D34)*$I$2/(1+EXP($I$3*(COUNT($H$9:AJ$9)+$I$4))),TREND($D34:$E34,$D$9:$E$9,AJ$9))</f>
        <v>3</v>
      </c>
      <c r="AK34" s="15">
        <f>IF($F34="s-curve",$D34+($E34-$D34)*$I$2/(1+EXP($I$3*(COUNT($H$9:AK$9)+$I$4))),TREND($D34:$E34,$D$9:$E$9,AK$9))</f>
        <v>3</v>
      </c>
      <c r="AL34" s="15">
        <f>IF($F34="s-curve",$D34+($E34-$D34)*$I$2/(1+EXP($I$3*(COUNT($H$9:AL$9)+$I$4))),TREND($D34:$E34,$D$9:$E$9,AL$9))</f>
        <v>3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3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9">
        <f t="shared" si="2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3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2021-09-02T22:19:51Z</dcterms:modified>
</cp:coreProperties>
</file>